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  <sheet name="parity" sheetId="8" state="visible" r:id="rId10"/>
    <sheet name="Outliers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<sst xmlns="http://schemas.openxmlformats.org/spreadsheetml/2006/main" count="698" uniqueCount="158">
  <si>
    <t xml:space="preserve">smiles</t>
  </si>
  <si>
    <t xml:space="preserve">pred_0</t>
  </si>
  <si>
    <t xml:space="preserve">pred_1</t>
  </si>
  <si>
    <t xml:space="preserve">temperature</t>
  </si>
  <si>
    <t xml:space="preserve">Conductivity_original</t>
  </si>
  <si>
    <t xml:space="preserve">pred</t>
  </si>
  <si>
    <t xml:space="preserve">mean</t>
  </si>
  <si>
    <t xml:space="preserve">[Si](C)(C)(C)O</t>
  </si>
  <si>
    <t xml:space="preserve">stdev</t>
  </si>
  <si>
    <t xml:space="preserve">BrC(F)(F)C(F)(F)Br</t>
  </si>
  <si>
    <t xml:space="preserve">C(=O)O</t>
  </si>
  <si>
    <t xml:space="preserve">C(CCCC1)(C1)CCCCCCCC</t>
  </si>
  <si>
    <t xml:space="preserve">C[Al+1]C.[Cl-]</t>
  </si>
  <si>
    <t xml:space="preserve">C[Ge](Cl)(Cl)Cl</t>
  </si>
  <si>
    <t xml:space="preserve">C[Si](C)(C)C</t>
  </si>
  <si>
    <t xml:space="preserve">C[SiH](Cl)Cl</t>
  </si>
  <si>
    <t xml:space="preserve">C/C=C(C)/CC</t>
  </si>
  <si>
    <t xml:space="preserve">C/C=CC#N</t>
  </si>
  <si>
    <t xml:space="preserve">C#CCCCC</t>
  </si>
  <si>
    <t xml:space="preserve">C=C(Cl)C=C</t>
  </si>
  <si>
    <t xml:space="preserve">C=C=CCCC</t>
  </si>
  <si>
    <t xml:space="preserve">C=C1CC(=O)O1</t>
  </si>
  <si>
    <t xml:space="preserve">C=CC(=O)OCC</t>
  </si>
  <si>
    <t xml:space="preserve">C=CCC(C)CCC</t>
  </si>
  <si>
    <t xml:space="preserve">C=CCCCCCCCCCCCC</t>
  </si>
  <si>
    <t xml:space="preserve">C=CCCCCCCCCCCCCCCC</t>
  </si>
  <si>
    <t xml:space="preserve">c1(C(C)C)cc(C(C)C)cc(C(C)C)c1</t>
  </si>
  <si>
    <t xml:space="preserve">c1(C(C)C)ccccc1</t>
  </si>
  <si>
    <t xml:space="preserve">c1(C(F)(F)F)ccc(Cl)cc1</t>
  </si>
  <si>
    <t xml:space="preserve">c1(C)c(C)c(CC)ccc1</t>
  </si>
  <si>
    <t xml:space="preserve">c1(C)ccccc1(Cl)</t>
  </si>
  <si>
    <t xml:space="preserve">c1(CC(C)C)ccccc1</t>
  </si>
  <si>
    <t xml:space="preserve">c1(CC)c(CC)cc(CC)cc1</t>
  </si>
  <si>
    <t xml:space="preserve">C1(CCC=CC)=CC=CC=C1C</t>
  </si>
  <si>
    <t xml:space="preserve">C1(CCCCC1)C=O</t>
  </si>
  <si>
    <t xml:space="preserve">c1(CCCCCCC)ccccc1</t>
  </si>
  <si>
    <t xml:space="preserve">C1(Cl)(F)C(Cl)(F)C(F)(F)C1(F)(F)</t>
  </si>
  <si>
    <t xml:space="preserve">C1(Cl)=C(Cl)C(Cl)(Cl)C(Cl)=C1(Cl)</t>
  </si>
  <si>
    <t xml:space="preserve">c1(F)ccccc1</t>
  </si>
  <si>
    <t xml:space="preserve">c1(N)c(Cl)cccc1</t>
  </si>
  <si>
    <t xml:space="preserve">C1(N)CCCCC1</t>
  </si>
  <si>
    <t xml:space="preserve">c1(O)ccccc1(C=O)</t>
  </si>
  <si>
    <t xml:space="preserve">C1(S)CCCCC1</t>
  </si>
  <si>
    <t xml:space="preserve">C1[C@](O)([H])([C@](C)([H])(CCC1))</t>
  </si>
  <si>
    <t xml:space="preserve">C1=CC=CC1</t>
  </si>
  <si>
    <t xml:space="preserve">C1=CCCC=CCC1</t>
  </si>
  <si>
    <t xml:space="preserve">C1=CCCCCC1</t>
  </si>
  <si>
    <t xml:space="preserve">C1=CCCCCCC1</t>
  </si>
  <si>
    <t xml:space="preserve">C1C(C)c2ccccc2CC1</t>
  </si>
  <si>
    <t xml:space="preserve">C1C(C)OC(=O)C1</t>
  </si>
  <si>
    <t xml:space="preserve">C1C(C2(C)(C))CC2C(C)=C1</t>
  </si>
  <si>
    <t xml:space="preserve">C1C(CC)c2ccccc2CC1</t>
  </si>
  <si>
    <t xml:space="preserve">c1c(CCCCOO)cccc1</t>
  </si>
  <si>
    <t xml:space="preserve">C1C[C@]2(CCCC[C@]2(CC1)([H]))([H])</t>
  </si>
  <si>
    <t xml:space="preserve">C1CC1(C(=O)O)</t>
  </si>
  <si>
    <t xml:space="preserve">C1CCCc2ccccc21</t>
  </si>
  <si>
    <t xml:space="preserve">c1cccc2oc(C)cc21</t>
  </si>
  <si>
    <t xml:space="preserve">C1CCCCC1(CC)</t>
  </si>
  <si>
    <t xml:space="preserve">C1CCCCC1(CC)(CC)</t>
  </si>
  <si>
    <t xml:space="preserve">c1ccccc1(Cl)</t>
  </si>
  <si>
    <t xml:space="preserve">CC(=O)CC(=O)C</t>
  </si>
  <si>
    <t xml:space="preserve">CC(=O)CC(=O)OC</t>
  </si>
  <si>
    <t xml:space="preserve">CC(=O)CC(O)C</t>
  </si>
  <si>
    <t xml:space="preserve">CC(=O)CCC(C)C</t>
  </si>
  <si>
    <t xml:space="preserve">CC(=O)COC</t>
  </si>
  <si>
    <t xml:space="preserve">CC(=O)O</t>
  </si>
  <si>
    <t xml:space="preserve">CC(=O)OC</t>
  </si>
  <si>
    <t xml:space="preserve">CC(=O)OCCCCC</t>
  </si>
  <si>
    <t xml:space="preserve">CC(C)(C)NC=O</t>
  </si>
  <si>
    <t xml:space="preserve">CC(C)(C)OO</t>
  </si>
  <si>
    <t xml:space="preserve">CC(C)(C)SC(C)(C)C</t>
  </si>
  <si>
    <t xml:space="preserve">CC(C)=CC</t>
  </si>
  <si>
    <t xml:space="preserve">CC(C)C(=O)OC1C(COC(=O)C)OC(OC2(COC(=O)C(C)C)C(OC(=O)C(C)C)C(OC(=O)C(C)C)C(COC(=O)C)O2)C(OC(=O)C(C)C)C1OC(=O)C(C)C</t>
  </si>
  <si>
    <t xml:space="preserve">CC(C)C(C)C</t>
  </si>
  <si>
    <t xml:space="preserve">CC(C)CC(C)C</t>
  </si>
  <si>
    <t xml:space="preserve">CC(C)CC(C)CC(=O)CC(C)C</t>
  </si>
  <si>
    <t xml:space="preserve">CC(C)CCCCCCCCCC</t>
  </si>
  <si>
    <t xml:space="preserve">CC(CC1C)(CCC1)C</t>
  </si>
  <si>
    <t xml:space="preserve">CC(Cl)C(Cl)C</t>
  </si>
  <si>
    <t xml:space="preserve">CC(I)C</t>
  </si>
  <si>
    <t xml:space="preserve">CC/C=C/C=C</t>
  </si>
  <si>
    <t xml:space="preserve">CC#CC=C</t>
  </si>
  <si>
    <t xml:space="preserve">CC#N</t>
  </si>
  <si>
    <t xml:space="preserve">CC=C=CC</t>
  </si>
  <si>
    <t xml:space="preserve">CC1(C)CO1</t>
  </si>
  <si>
    <t xml:space="preserve">CC1CCC(=O)C1</t>
  </si>
  <si>
    <t xml:space="preserve">CCC(=O)OCC</t>
  </si>
  <si>
    <t xml:space="preserve">CCC(C)(N)C</t>
  </si>
  <si>
    <t xml:space="preserve">CCC(C)OC(C)(C)C</t>
  </si>
  <si>
    <t xml:space="preserve">CCC(O)CCC</t>
  </si>
  <si>
    <t xml:space="preserve">CCC1(CCCC1)CC</t>
  </si>
  <si>
    <t xml:space="preserve">CCc1c(C)cc(C)c(C)c1</t>
  </si>
  <si>
    <t xml:space="preserve">CCC1CCCS1</t>
  </si>
  <si>
    <t xml:space="preserve">CCCC(O)C</t>
  </si>
  <si>
    <t xml:space="preserve">CCCCBr</t>
  </si>
  <si>
    <t xml:space="preserve">CCCCCC#N</t>
  </si>
  <si>
    <t xml:space="preserve">CCCCCC=O</t>
  </si>
  <si>
    <t xml:space="preserve">CCCCCCC=O</t>
  </si>
  <si>
    <t xml:space="preserve">CCCCCCCC(CO)CCCC</t>
  </si>
  <si>
    <t xml:space="preserve">CCCCCCCCCCCCCC(=O)OC(C)C</t>
  </si>
  <si>
    <t xml:space="preserve">CCCCCCCCCCN</t>
  </si>
  <si>
    <t xml:space="preserve">CCCCCCN</t>
  </si>
  <si>
    <t xml:space="preserve">CCCCCCOC(=O)CCCCC(=O)OCCCCCC</t>
  </si>
  <si>
    <t xml:space="preserve">CCCCCOCCOCCO</t>
  </si>
  <si>
    <t xml:space="preserve">CCCCOS(=O)(=O)O</t>
  </si>
  <si>
    <t xml:space="preserve">CCCCOS(=O)(=O)OCCCC</t>
  </si>
  <si>
    <t xml:space="preserve">CCCCSCCCC</t>
  </si>
  <si>
    <t xml:space="preserve">CCCOCCO</t>
  </si>
  <si>
    <t xml:space="preserve">CCOC(=O)CCC(=O)OCC</t>
  </si>
  <si>
    <t xml:space="preserve">CCOC(=O)OCC</t>
  </si>
  <si>
    <t xml:space="preserve">CCOCC(C)OCC(C)O</t>
  </si>
  <si>
    <t xml:space="preserve">ClC(=O)OCC</t>
  </si>
  <si>
    <t xml:space="preserve">ClCC(=O)Cl</t>
  </si>
  <si>
    <t xml:space="preserve">ClCCl</t>
  </si>
  <si>
    <t xml:space="preserve">ClP(=O)(Cl)Cl</t>
  </si>
  <si>
    <t xml:space="preserve">ClS(=O)(=O)Cl</t>
  </si>
  <si>
    <t xml:space="preserve">COCOC</t>
  </si>
  <si>
    <t xml:space="preserve">ICCCCCC</t>
  </si>
  <si>
    <t xml:space="preserve">N#CCC(=O)OC</t>
  </si>
  <si>
    <t xml:space="preserve">N#CCCO</t>
  </si>
  <si>
    <t xml:space="preserve">N#CCCOCCC#N</t>
  </si>
  <si>
    <t xml:space="preserve">N#CCO</t>
  </si>
  <si>
    <t xml:space="preserve">n1(C)cccc1</t>
  </si>
  <si>
    <t xml:space="preserve">n1c(C)cccc1(C)</t>
  </si>
  <si>
    <t xml:space="preserve">O=C(C=C)OCCCCCCOC(=O)C=C</t>
  </si>
  <si>
    <t xml:space="preserve">O=C(OC)CCCCCCCCCCCCCC</t>
  </si>
  <si>
    <t xml:space="preserve">O=CC=O</t>
  </si>
  <si>
    <t xml:space="preserve">Oc1ccc(C)cc1OC</t>
  </si>
  <si>
    <t xml:space="preserve">OCCN(CCO)N=O</t>
  </si>
  <si>
    <t xml:space="preserve">lnA</t>
  </si>
  <si>
    <t xml:space="preserve">EaR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</si>
  <si>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</si>
  <si>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</si>
  <si>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</si>
  <si>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</si>
  <si>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</si>
  <si>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</si>
  <si>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</si>
  <si>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</si>
  <si>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</si>
  <si>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</si>
  <si>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</si>
  <si>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</si>
  <si>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</si>
  <si>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</si>
  <si>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</si>
  <si>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MAE / Scale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</si>
  <si>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</si>
  <si>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</si>
  <si>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</si>
  <si>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</si>
  <si>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</si>
  <si>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</si>
  <si>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</si>
  <si>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</si>
  <si>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</si>
  <si>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</si>
  <si>
    <t xml:space="preserve">C(F)(F)(F)C(F)(F)C(F)(F)C(=O)O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</si>
</sst>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-2.066983439</c:v>
                </c:pt>
                <c:pt idx="1">
                  <c:v>-2.475420585</c:v>
                </c:pt>
                <c:pt idx="2">
                  <c:v>-1.303412365</c:v>
                </c:pt>
                <c:pt idx="3">
                  <c:v>-1.995596987</c:v>
                </c:pt>
                <c:pt idx="4">
                  <c:v>-1.896015428</c:v>
                </c:pt>
                <c:pt idx="5">
                  <c:v>-2.19518933</c:v>
                </c:pt>
                <c:pt idx="6">
                  <c:v>-1.851279157</c:v>
                </c:pt>
                <c:pt idx="7">
                  <c:v>-1.827191649</c:v>
                </c:pt>
                <c:pt idx="8">
                  <c:v>-1.892888975</c:v>
                </c:pt>
                <c:pt idx="9">
                  <c:v>-1.626972137</c:v>
                </c:pt>
                <c:pt idx="10">
                  <c:v>-1.748863068</c:v>
                </c:pt>
                <c:pt idx="11">
                  <c:v>-1.795596936</c:v>
                </c:pt>
                <c:pt idx="12">
                  <c:v>-1.763775985</c:v>
                </c:pt>
                <c:pt idx="13">
                  <c:v>-1.737807802</c:v>
                </c:pt>
                <c:pt idx="14">
                  <c:v>-1.741174745</c:v>
                </c:pt>
                <c:pt idx="15">
                  <c:v>-1.719151712</c:v>
                </c:pt>
                <c:pt idx="16">
                  <c:v>-1.920996364</c:v>
                </c:pt>
                <c:pt idx="17">
                  <c:v>-1.92683665</c:v>
                </c:pt>
                <c:pt idx="18">
                  <c:v>-2.146395626</c:v>
                </c:pt>
                <c:pt idx="19">
                  <c:v>-1.898493531</c:v>
                </c:pt>
                <c:pt idx="20">
                  <c:v>-2.275526376</c:v>
                </c:pt>
                <c:pt idx="21">
                  <c:v>-1.95530361</c:v>
                </c:pt>
                <c:pt idx="22">
                  <c:v>-1.979079888</c:v>
                </c:pt>
                <c:pt idx="23">
                  <c:v>-1.991234347</c:v>
                </c:pt>
                <c:pt idx="24">
                  <c:v>-1.980815531</c:v>
                </c:pt>
                <c:pt idx="25">
                  <c:v>-2.07352212</c:v>
                </c:pt>
                <c:pt idx="26">
                  <c:v>-1.938617485</c:v>
                </c:pt>
                <c:pt idx="27">
                  <c:v>-2.057649253</c:v>
                </c:pt>
                <c:pt idx="28">
                  <c:v>-2.540916447</c:v>
                </c:pt>
                <c:pt idx="29">
                  <c:v>-2.122652767</c:v>
                </c:pt>
                <c:pt idx="30">
                  <c:v>-1.945910946</c:v>
                </c:pt>
                <c:pt idx="31">
                  <c:v>-1.846390116</c:v>
                </c:pt>
                <c:pt idx="32">
                  <c:v>-1.982817811</c:v>
                </c:pt>
                <c:pt idx="33">
                  <c:v>-1.758581109</c:v>
                </c:pt>
                <c:pt idx="34">
                  <c:v>-1.92604344</c:v>
                </c:pt>
                <c:pt idx="35">
                  <c:v>-1.922926555</c:v>
                </c:pt>
                <c:pt idx="36">
                  <c:v>-1.782214448</c:v>
                </c:pt>
                <c:pt idx="37">
                  <c:v>-1.887389565</c:v>
                </c:pt>
                <c:pt idx="38">
                  <c:v>-1.92658719</c:v>
                </c:pt>
                <c:pt idx="39">
                  <c:v>-1.937738511</c:v>
                </c:pt>
                <c:pt idx="40">
                  <c:v>-2.010402168</c:v>
                </c:pt>
                <c:pt idx="41">
                  <c:v>-1.754672117</c:v>
                </c:pt>
                <c:pt idx="42">
                  <c:v>-1.967732753</c:v>
                </c:pt>
                <c:pt idx="43">
                  <c:v>-2.0057436</c:v>
                </c:pt>
                <c:pt idx="44">
                  <c:v>-1.768747205</c:v>
                </c:pt>
                <c:pt idx="45">
                  <c:v>-2.128785799</c:v>
                </c:pt>
                <c:pt idx="46">
                  <c:v>-1.949454123</c:v>
                </c:pt>
                <c:pt idx="47">
                  <c:v>-2.018109917</c:v>
                </c:pt>
                <c:pt idx="48">
                  <c:v>-2.057872475</c:v>
                </c:pt>
                <c:pt idx="49">
                  <c:v>-1.931196241</c:v>
                </c:pt>
                <c:pt idx="50">
                  <c:v>-1.971582918</c:v>
                </c:pt>
                <c:pt idx="51">
                  <c:v>-1.963245649</c:v>
                </c:pt>
                <c:pt idx="52">
                  <c:v>-1.826848159</c:v>
                </c:pt>
                <c:pt idx="53">
                  <c:v>-1.662294075</c:v>
                </c:pt>
                <c:pt idx="54">
                  <c:v>-1.58291011</c:v>
                </c:pt>
                <c:pt idx="55">
                  <c:v>-1.728812614</c:v>
                </c:pt>
                <c:pt idx="56">
                  <c:v>-1.71085632</c:v>
                </c:pt>
                <c:pt idx="57">
                  <c:v>-1.8272902</c:v>
                </c:pt>
                <c:pt idx="58">
                  <c:v>-1.60556949</c:v>
                </c:pt>
                <c:pt idx="59">
                  <c:v>-1.84321404</c:v>
                </c:pt>
                <c:pt idx="60">
                  <c:v>-1.917007198</c:v>
                </c:pt>
                <c:pt idx="61">
                  <c:v>-1.750268166</c:v>
                </c:pt>
                <c:pt idx="62">
                  <c:v>-2.008225676</c:v>
                </c:pt>
                <c:pt idx="63">
                  <c:v>-1.859198128</c:v>
                </c:pt>
                <c:pt idx="64">
                  <c:v>-2.070309063</c:v>
                </c:pt>
                <c:pt idx="65">
                  <c:v>-1.90107893</c:v>
                </c:pt>
                <c:pt idx="66">
                  <c:v>-1.930565568</c:v>
                </c:pt>
                <c:pt idx="67">
                  <c:v>-1.875797859</c:v>
                </c:pt>
                <c:pt idx="68">
                  <c:v>-1.956057308</c:v>
                </c:pt>
                <c:pt idx="69">
                  <c:v>-2.052268324</c:v>
                </c:pt>
                <c:pt idx="70">
                  <c:v>-2.023642735</c:v>
                </c:pt>
                <c:pt idx="71">
                  <c:v>-2.315824463</c:v>
                </c:pt>
                <c:pt idx="72">
                  <c:v>-2.002195749</c:v>
                </c:pt>
                <c:pt idx="73">
                  <c:v>-1.915786135</c:v>
                </c:pt>
                <c:pt idx="74">
                  <c:v>-1.535419298</c:v>
                </c:pt>
                <c:pt idx="75">
                  <c:v>-1.770901517</c:v>
                </c:pt>
                <c:pt idx="76">
                  <c:v>-1.663646758</c:v>
                </c:pt>
                <c:pt idx="77">
                  <c:v>-1.672458906</c:v>
                </c:pt>
                <c:pt idx="78">
                  <c:v>-1.810400387</c:v>
                </c:pt>
                <c:pt idx="79">
                  <c:v>-1.700175922</c:v>
                </c:pt>
                <c:pt idx="80">
                  <c:v>-2.048458007</c:v>
                </c:pt>
                <c:pt idx="81">
                  <c:v>-1.85358197</c:v>
                </c:pt>
                <c:pt idx="82">
                  <c:v>-1.971443465</c:v>
                </c:pt>
                <c:pt idx="83">
                  <c:v>-2.049961737</c:v>
                </c:pt>
                <c:pt idx="84">
                  <c:v>-1.898658287</c:v>
                </c:pt>
                <c:pt idx="85">
                  <c:v>-1.813686111</c:v>
                </c:pt>
                <c:pt idx="86">
                  <c:v>-2.027682186</c:v>
                </c:pt>
                <c:pt idx="87">
                  <c:v>-1.731574426</c:v>
                </c:pt>
                <c:pt idx="88">
                  <c:v>-1.763742219</c:v>
                </c:pt>
                <c:pt idx="89">
                  <c:v>-1.783585095</c:v>
                </c:pt>
                <c:pt idx="90">
                  <c:v>-1.917076464</c:v>
                </c:pt>
                <c:pt idx="91">
                  <c:v>-1.934728347</c:v>
                </c:pt>
                <c:pt idx="92">
                  <c:v>-1.880304959</c:v>
                </c:pt>
                <c:pt idx="93">
                  <c:v>-1.830735436</c:v>
                </c:pt>
                <c:pt idx="94">
                  <c:v>-1.843072051</c:v>
                </c:pt>
                <c:pt idx="95">
                  <c:v>-1.753113152</c:v>
                </c:pt>
                <c:pt idx="96">
                  <c:v>-2.371766782</c:v>
                </c:pt>
                <c:pt idx="97">
                  <c:v>-2.29613802</c:v>
                </c:pt>
                <c:pt idx="98">
                  <c:v>-1.876987983</c:v>
                </c:pt>
                <c:pt idx="99">
                  <c:v>-1.589336278</c:v>
                </c:pt>
                <c:pt idx="100">
                  <c:v>-1.798919287</c:v>
                </c:pt>
                <c:pt idx="101">
                  <c:v>-1.967928046</c:v>
                </c:pt>
                <c:pt idx="102">
                  <c:v>-1.813064662</c:v>
                </c:pt>
                <c:pt idx="103">
                  <c:v>-1.655911262</c:v>
                </c:pt>
                <c:pt idx="104">
                  <c:v>-1.962125499</c:v>
                </c:pt>
                <c:pt idx="105">
                  <c:v>-1.719949542</c:v>
                </c:pt>
                <c:pt idx="106">
                  <c:v>-2.048105396</c:v>
                </c:pt>
                <c:pt idx="107">
                  <c:v>-1.902147736</c:v>
                </c:pt>
                <c:pt idx="108">
                  <c:v>-1.628295016</c:v>
                </c:pt>
                <c:pt idx="109">
                  <c:v>-2.214217382</c:v>
                </c:pt>
                <c:pt idx="110">
                  <c:v>-1.667107323</c:v>
                </c:pt>
                <c:pt idx="111">
                  <c:v>-1.43724209</c:v>
                </c:pt>
                <c:pt idx="112">
                  <c:v>-1.69537399</c:v>
                </c:pt>
                <c:pt idx="113">
                  <c:v>-1.115420987</c:v>
                </c:pt>
                <c:pt idx="114">
                  <c:v>-1.81029401</c:v>
                </c:pt>
                <c:pt idx="115">
                  <c:v>-1.985504814</c:v>
                </c:pt>
                <c:pt idx="116">
                  <c:v>-2.060155338</c:v>
                </c:pt>
                <c:pt idx="117">
                  <c:v>-1.948979788</c:v>
                </c:pt>
                <c:pt idx="118">
                  <c:v>-1.728226426</c:v>
                </c:pt>
                <c:pt idx="119">
                  <c:v>-2.014091863</c:v>
                </c:pt>
                <c:pt idx="120">
                  <c:v>-1.464379153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-2.0510980510701</c:v>
                </c:pt>
                <c:pt idx="1">
                  <c:v>-2.16854739355032</c:v>
                </c:pt>
                <c:pt idx="2">
                  <c:v>-1.44164285412105</c:v>
                </c:pt>
                <c:pt idx="3">
                  <c:v>-1.96667432441332</c:v>
                </c:pt>
                <c:pt idx="4">
                  <c:v>-2.12253951477039</c:v>
                </c:pt>
                <c:pt idx="5">
                  <c:v>-2.08994790792233</c:v>
                </c:pt>
                <c:pt idx="6">
                  <c:v>-1.96150931856028</c:v>
                </c:pt>
                <c:pt idx="7">
                  <c:v>-1.89971235018159</c:v>
                </c:pt>
                <c:pt idx="8">
                  <c:v>-1.79302525542483</c:v>
                </c:pt>
                <c:pt idx="9">
                  <c:v>-1.69223820805661</c:v>
                </c:pt>
                <c:pt idx="10">
                  <c:v>-1.612194989477</c:v>
                </c:pt>
                <c:pt idx="11">
                  <c:v>-1.64425305699672</c:v>
                </c:pt>
                <c:pt idx="12">
                  <c:v>-1.71760369633835</c:v>
                </c:pt>
                <c:pt idx="13">
                  <c:v>-1.79893814448049</c:v>
                </c:pt>
                <c:pt idx="14">
                  <c:v>-1.64359560116636</c:v>
                </c:pt>
                <c:pt idx="15">
                  <c:v>-1.9668071524587</c:v>
                </c:pt>
                <c:pt idx="16">
                  <c:v>-1.86055846484942</c:v>
                </c:pt>
                <c:pt idx="17">
                  <c:v>-1.89241239614721</c:v>
                </c:pt>
                <c:pt idx="18">
                  <c:v>-2.08916479789292</c:v>
                </c:pt>
                <c:pt idx="19">
                  <c:v>-1.78190130361178</c:v>
                </c:pt>
                <c:pt idx="20">
                  <c:v>-2.17392344407479</c:v>
                </c:pt>
                <c:pt idx="21">
                  <c:v>-1.91974005861228</c:v>
                </c:pt>
                <c:pt idx="22">
                  <c:v>-1.95923626252231</c:v>
                </c:pt>
                <c:pt idx="23">
                  <c:v>-1.9358493017226</c:v>
                </c:pt>
                <c:pt idx="24">
                  <c:v>-1.85559513418932</c:v>
                </c:pt>
                <c:pt idx="25">
                  <c:v>-1.92842877237671</c:v>
                </c:pt>
                <c:pt idx="26">
                  <c:v>-2.01817928510012</c:v>
                </c:pt>
                <c:pt idx="27">
                  <c:v>-1.88951535636735</c:v>
                </c:pt>
                <c:pt idx="28">
                  <c:v>-2.63112339041791</c:v>
                </c:pt>
                <c:pt idx="29">
                  <c:v>-2.16701650311784</c:v>
                </c:pt>
                <c:pt idx="30">
                  <c:v>-1.90806234471968</c:v>
                </c:pt>
                <c:pt idx="31">
                  <c:v>-1.88598265198527</c:v>
                </c:pt>
                <c:pt idx="32">
                  <c:v>-1.87076955067396</c:v>
                </c:pt>
                <c:pt idx="33">
                  <c:v>-1.83444698582957</c:v>
                </c:pt>
                <c:pt idx="34">
                  <c:v>-1.67578927543097</c:v>
                </c:pt>
                <c:pt idx="35">
                  <c:v>-1.88769097763549</c:v>
                </c:pt>
                <c:pt idx="36">
                  <c:v>-1.68521153924257</c:v>
                </c:pt>
                <c:pt idx="37">
                  <c:v>-1.89554797595886</c:v>
                </c:pt>
                <c:pt idx="38">
                  <c:v>-1.88757798569977</c:v>
                </c:pt>
                <c:pt idx="39">
                  <c:v>-1.87392576046819</c:v>
                </c:pt>
                <c:pt idx="40">
                  <c:v>-1.91844738745619</c:v>
                </c:pt>
                <c:pt idx="41">
                  <c:v>-1.75823171926917</c:v>
                </c:pt>
                <c:pt idx="42">
                  <c:v>-1.81984100549498</c:v>
                </c:pt>
                <c:pt idx="43">
                  <c:v>-1.92058334476264</c:v>
                </c:pt>
                <c:pt idx="44">
                  <c:v>-1.80395284140876</c:v>
                </c:pt>
                <c:pt idx="45">
                  <c:v>-2.00012282549562</c:v>
                </c:pt>
                <c:pt idx="46">
                  <c:v>-1.70379469004602</c:v>
                </c:pt>
                <c:pt idx="47">
                  <c:v>-1.91838134781181</c:v>
                </c:pt>
                <c:pt idx="48">
                  <c:v>-2.01259326022756</c:v>
                </c:pt>
                <c:pt idx="49">
                  <c:v>-1.70173892923091</c:v>
                </c:pt>
                <c:pt idx="50">
                  <c:v>-1.80752701597609</c:v>
                </c:pt>
                <c:pt idx="51">
                  <c:v>-1.85597034768898</c:v>
                </c:pt>
                <c:pt idx="52">
                  <c:v>-1.70830523198294</c:v>
                </c:pt>
                <c:pt idx="53">
                  <c:v>-1.66580382892749</c:v>
                </c:pt>
                <c:pt idx="54">
                  <c:v>-1.6500449484646</c:v>
                </c:pt>
                <c:pt idx="55">
                  <c:v>-1.77677014233187</c:v>
                </c:pt>
                <c:pt idx="56">
                  <c:v>-1.81800581900719</c:v>
                </c:pt>
                <c:pt idx="57">
                  <c:v>-1.77043774137296</c:v>
                </c:pt>
                <c:pt idx="58">
                  <c:v>-1.47100885965847</c:v>
                </c:pt>
                <c:pt idx="59">
                  <c:v>-1.78579736600244</c:v>
                </c:pt>
                <c:pt idx="60">
                  <c:v>-1.98111780354756</c:v>
                </c:pt>
                <c:pt idx="61">
                  <c:v>-1.77985584977557</c:v>
                </c:pt>
                <c:pt idx="62">
                  <c:v>-2.09668232763951</c:v>
                </c:pt>
                <c:pt idx="63">
                  <c:v>-1.79629986037071</c:v>
                </c:pt>
                <c:pt idx="64">
                  <c:v>-1.98582663252815</c:v>
                </c:pt>
                <c:pt idx="65">
                  <c:v>-1.85225523559309</c:v>
                </c:pt>
                <c:pt idx="66">
                  <c:v>-1.79974775386873</c:v>
                </c:pt>
                <c:pt idx="67">
                  <c:v>-1.67685309006848</c:v>
                </c:pt>
                <c:pt idx="68">
                  <c:v>-1.91454977208839</c:v>
                </c:pt>
                <c:pt idx="69">
                  <c:v>-2.00668821323245</c:v>
                </c:pt>
                <c:pt idx="70">
                  <c:v>-1.95394191250613</c:v>
                </c:pt>
                <c:pt idx="71">
                  <c:v>-2.11401865824762</c:v>
                </c:pt>
                <c:pt idx="72">
                  <c:v>-1.89892775007514</c:v>
                </c:pt>
                <c:pt idx="73">
                  <c:v>-1.92887080934119</c:v>
                </c:pt>
                <c:pt idx="74">
                  <c:v>-1.56111767960146</c:v>
                </c:pt>
                <c:pt idx="75">
                  <c:v>-1.70876891153797</c:v>
                </c:pt>
                <c:pt idx="76">
                  <c:v>-1.63335342841747</c:v>
                </c:pt>
                <c:pt idx="77">
                  <c:v>-1.70839682230431</c:v>
                </c:pt>
                <c:pt idx="78">
                  <c:v>-1.71418099493838</c:v>
                </c:pt>
                <c:pt idx="79">
                  <c:v>-1.60857044134372</c:v>
                </c:pt>
                <c:pt idx="80">
                  <c:v>-2.09593741354653</c:v>
                </c:pt>
                <c:pt idx="81">
                  <c:v>-1.71743706603511</c:v>
                </c:pt>
                <c:pt idx="82">
                  <c:v>-1.85500578567602</c:v>
                </c:pt>
                <c:pt idx="83">
                  <c:v>-2.06338897452579</c:v>
                </c:pt>
                <c:pt idx="84">
                  <c:v>-1.91024419866237</c:v>
                </c:pt>
                <c:pt idx="85">
                  <c:v>-1.82606692593622</c:v>
                </c:pt>
                <c:pt idx="86">
                  <c:v>-1.96791655250601</c:v>
                </c:pt>
                <c:pt idx="87">
                  <c:v>-1.70284821340505</c:v>
                </c:pt>
                <c:pt idx="88">
                  <c:v>-1.70806476792756</c:v>
                </c:pt>
                <c:pt idx="89">
                  <c:v>-1.74877610180165</c:v>
                </c:pt>
                <c:pt idx="90">
                  <c:v>-1.87979049238315</c:v>
                </c:pt>
                <c:pt idx="91">
                  <c:v>-1.90084802517254</c:v>
                </c:pt>
                <c:pt idx="92">
                  <c:v>-1.80927408609393</c:v>
                </c:pt>
                <c:pt idx="93">
                  <c:v>-1.81848693310729</c:v>
                </c:pt>
                <c:pt idx="94">
                  <c:v>-1.91746151589433</c:v>
                </c:pt>
                <c:pt idx="95">
                  <c:v>-1.68176233701336</c:v>
                </c:pt>
                <c:pt idx="96">
                  <c:v>-1.9827444324338</c:v>
                </c:pt>
                <c:pt idx="97">
                  <c:v>-1.93538997928991</c:v>
                </c:pt>
                <c:pt idx="98">
                  <c:v>-1.92199007689686</c:v>
                </c:pt>
                <c:pt idx="99">
                  <c:v>-1.47367319370257</c:v>
                </c:pt>
                <c:pt idx="100">
                  <c:v>-1.75843099962104</c:v>
                </c:pt>
                <c:pt idx="101">
                  <c:v>-1.85127286665528</c:v>
                </c:pt>
                <c:pt idx="102">
                  <c:v>-1.59807508705955</c:v>
                </c:pt>
                <c:pt idx="103">
                  <c:v>-1.79230528423478</c:v>
                </c:pt>
                <c:pt idx="104">
                  <c:v>-1.99156824019746</c:v>
                </c:pt>
                <c:pt idx="105">
                  <c:v>-2.00192285699312</c:v>
                </c:pt>
                <c:pt idx="106">
                  <c:v>-2.20957329658745</c:v>
                </c:pt>
                <c:pt idx="107">
                  <c:v>-1.91590275753232</c:v>
                </c:pt>
                <c:pt idx="108">
                  <c:v>-1.64159477001408</c:v>
                </c:pt>
                <c:pt idx="109">
                  <c:v>-2.04000401988513</c:v>
                </c:pt>
                <c:pt idx="110">
                  <c:v>-1.70641720098698</c:v>
                </c:pt>
                <c:pt idx="111">
                  <c:v>-1.39864759774449</c:v>
                </c:pt>
                <c:pt idx="112">
                  <c:v>-1.65560185383212</c:v>
                </c:pt>
                <c:pt idx="113">
                  <c:v>-1.27738216622617</c:v>
                </c:pt>
                <c:pt idx="114">
                  <c:v>-1.71848295158875</c:v>
                </c:pt>
                <c:pt idx="115">
                  <c:v>-1.90710543388496</c:v>
                </c:pt>
                <c:pt idx="116">
                  <c:v>-2.01624427940926</c:v>
                </c:pt>
                <c:pt idx="117">
                  <c:v>-1.9181229706344</c:v>
                </c:pt>
                <c:pt idx="118">
                  <c:v>-1.75062594762544</c:v>
                </c:pt>
                <c:pt idx="119">
                  <c:v>-1.82663546517147</c:v>
                </c:pt>
                <c:pt idx="120">
                  <c:v>-1.34189922141672</c:v>
                </c:pt>
              </c:numCache>
            </c:numRef>
          </c:yVal>
          <c:smooth val="0"/>
        </c:ser>
        <c:axId val="77299944"/>
        <c:axId val="79287510"/>
      </c:scatterChart>
      <c:valAx>
        <c:axId val="77299944"/>
        <c:scaling>
          <c:orientation val="minMax"/>
          <c:max val="-1.2"/>
          <c:min val="-2.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9287510"/>
        <c:crossesAt val="0"/>
        <c:crossBetween val="midCat"/>
      </c:valAx>
      <c:valAx>
        <c:axId val="79287510"/>
        <c:scaling>
          <c:orientation val="minMax"/>
          <c:max val="-1.2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7299944"/>
        <c:crossesAt val="0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T2!$E$2:$E$123</c:f>
              <c:numCache>
                <c:formatCode>General</c:formatCode>
                <c:ptCount val="122"/>
                <c:pt idx="0">
                  <c:v>-2.117342766</c:v>
                </c:pt>
                <c:pt idx="1">
                  <c:v>-2.551946922</c:v>
                </c:pt>
                <c:pt idx="2">
                  <c:v>-1.312626217</c:v>
                </c:pt>
                <c:pt idx="3">
                  <c:v>-2.097154901</c:v>
                </c:pt>
                <c:pt idx="4">
                  <c:v>-1.956936163</c:v>
                </c:pt>
                <c:pt idx="5">
                  <c:v>-2.264872986</c:v>
                </c:pt>
                <c:pt idx="6">
                  <c:v>-1.921809721</c:v>
                </c:pt>
                <c:pt idx="7">
                  <c:v>-1.895506946</c:v>
                </c:pt>
                <c:pt idx="8">
                  <c:v>-1.982530264</c:v>
                </c:pt>
                <c:pt idx="9">
                  <c:v>-1.705015747</c:v>
                </c:pt>
                <c:pt idx="10">
                  <c:v>-1.837326888</c:v>
                </c:pt>
                <c:pt idx="11">
                  <c:v>-1.875468643</c:v>
                </c:pt>
                <c:pt idx="12">
                  <c:v>-1.851156524</c:v>
                </c:pt>
                <c:pt idx="13">
                  <c:v>-1.867099916</c:v>
                </c:pt>
                <c:pt idx="14">
                  <c:v>-1.85061594</c:v>
                </c:pt>
                <c:pt idx="15">
                  <c:v>-1.775172561</c:v>
                </c:pt>
                <c:pt idx="16">
                  <c:v>-2.007599636</c:v>
                </c:pt>
                <c:pt idx="17">
                  <c:v>-2.032374812</c:v>
                </c:pt>
                <c:pt idx="18">
                  <c:v>-2.293943078</c:v>
                </c:pt>
                <c:pt idx="19">
                  <c:v>-2.036291893</c:v>
                </c:pt>
                <c:pt idx="20">
                  <c:v>-2.382679961</c:v>
                </c:pt>
                <c:pt idx="21">
                  <c:v>-2.041364736</c:v>
                </c:pt>
                <c:pt idx="22">
                  <c:v>-2.052535235</c:v>
                </c:pt>
                <c:pt idx="23">
                  <c:v>-2.075138493</c:v>
                </c:pt>
                <c:pt idx="24">
                  <c:v>-2.08182403</c:v>
                </c:pt>
                <c:pt idx="25">
                  <c:v>-2.162505014</c:v>
                </c:pt>
                <c:pt idx="26">
                  <c:v>-2.007485157</c:v>
                </c:pt>
                <c:pt idx="27">
                  <c:v>-2.210141283</c:v>
                </c:pt>
                <c:pt idx="28">
                  <c:v>-2.630208534</c:v>
                </c:pt>
                <c:pt idx="29">
                  <c:v>-2.200767399</c:v>
                </c:pt>
                <c:pt idx="30">
                  <c:v>-2.003983452</c:v>
                </c:pt>
                <c:pt idx="31">
                  <c:v>-1.916997167</c:v>
                </c:pt>
                <c:pt idx="32">
                  <c:v>-2.059188025</c:v>
                </c:pt>
                <c:pt idx="33">
                  <c:v>-1.833917888</c:v>
                </c:pt>
                <c:pt idx="34">
                  <c:v>-2.004721704</c:v>
                </c:pt>
                <c:pt idx="35">
                  <c:v>-2.017183965</c:v>
                </c:pt>
                <c:pt idx="36">
                  <c:v>-1.843282769</c:v>
                </c:pt>
                <c:pt idx="37">
                  <c:v>-1.965016914</c:v>
                </c:pt>
                <c:pt idx="38">
                  <c:v>-1.996485131</c:v>
                </c:pt>
                <c:pt idx="39">
                  <c:v>-2.014467034</c:v>
                </c:pt>
                <c:pt idx="40">
                  <c:v>-2.103999198</c:v>
                </c:pt>
                <c:pt idx="41">
                  <c:v>-1.832684078</c:v>
                </c:pt>
                <c:pt idx="42">
                  <c:v>-2.048849703</c:v>
                </c:pt>
                <c:pt idx="43">
                  <c:v>-2.101251858</c:v>
                </c:pt>
                <c:pt idx="44">
                  <c:v>-1.860056545</c:v>
                </c:pt>
                <c:pt idx="45">
                  <c:v>-2.174191687</c:v>
                </c:pt>
                <c:pt idx="46">
                  <c:v>-2.016223358</c:v>
                </c:pt>
                <c:pt idx="47">
                  <c:v>-2.042955287</c:v>
                </c:pt>
                <c:pt idx="48">
                  <c:v>-2.125765205</c:v>
                </c:pt>
                <c:pt idx="49">
                  <c:v>-2.021381748</c:v>
                </c:pt>
                <c:pt idx="50">
                  <c:v>-2.069474111</c:v>
                </c:pt>
                <c:pt idx="51">
                  <c:v>-2.025536147</c:v>
                </c:pt>
                <c:pt idx="52">
                  <c:v>-1.864706362</c:v>
                </c:pt>
                <c:pt idx="53">
                  <c:v>-1.745925209</c:v>
                </c:pt>
                <c:pt idx="54">
                  <c:v>-1.72793054</c:v>
                </c:pt>
                <c:pt idx="55">
                  <c:v>-1.847036501</c:v>
                </c:pt>
                <c:pt idx="56">
                  <c:v>-1.77949492</c:v>
                </c:pt>
                <c:pt idx="57">
                  <c:v>-1.856573279</c:v>
                </c:pt>
                <c:pt idx="58">
                  <c:v>-1.725120829</c:v>
                </c:pt>
                <c:pt idx="59">
                  <c:v>-1.955571116</c:v>
                </c:pt>
                <c:pt idx="60">
                  <c:v>-1.98846996</c:v>
                </c:pt>
                <c:pt idx="61">
                  <c:v>-1.810424143</c:v>
                </c:pt>
                <c:pt idx="62">
                  <c:v>-2.077720024</c:v>
                </c:pt>
                <c:pt idx="63">
                  <c:v>-1.943080454</c:v>
                </c:pt>
                <c:pt idx="64">
                  <c:v>-2.111509591</c:v>
                </c:pt>
                <c:pt idx="65">
                  <c:v>-2.088854837</c:v>
                </c:pt>
                <c:pt idx="66">
                  <c:v>-2.10278408</c:v>
                </c:pt>
                <c:pt idx="67">
                  <c:v>-1.988969118</c:v>
                </c:pt>
                <c:pt idx="68">
                  <c:v>-2.036446309</c:v>
                </c:pt>
                <c:pt idx="69">
                  <c:v>-2.132178279</c:v>
                </c:pt>
                <c:pt idx="70">
                  <c:v>-2.14341734</c:v>
                </c:pt>
                <c:pt idx="71">
                  <c:v>-2.384136967</c:v>
                </c:pt>
                <c:pt idx="72">
                  <c:v>-2.065699438</c:v>
                </c:pt>
                <c:pt idx="73">
                  <c:v>-1.957950923</c:v>
                </c:pt>
                <c:pt idx="74">
                  <c:v>-1.595766185</c:v>
                </c:pt>
                <c:pt idx="75">
                  <c:v>-1.85058191</c:v>
                </c:pt>
                <c:pt idx="76">
                  <c:v>-1.772040661</c:v>
                </c:pt>
                <c:pt idx="77">
                  <c:v>-1.789194597</c:v>
                </c:pt>
                <c:pt idx="78">
                  <c:v>-1.931067443</c:v>
                </c:pt>
                <c:pt idx="79">
                  <c:v>-1.774772394</c:v>
                </c:pt>
                <c:pt idx="80">
                  <c:v>-2.125581398</c:v>
                </c:pt>
                <c:pt idx="81">
                  <c:v>-1.938373358</c:v>
                </c:pt>
                <c:pt idx="82">
                  <c:v>-2.121351925</c:v>
                </c:pt>
                <c:pt idx="83">
                  <c:v>-2.16077997</c:v>
                </c:pt>
                <c:pt idx="84">
                  <c:v>-1.978691792</c:v>
                </c:pt>
                <c:pt idx="85">
                  <c:v>-1.899318697</c:v>
                </c:pt>
                <c:pt idx="86">
                  <c:v>-2.117751268</c:v>
                </c:pt>
                <c:pt idx="87">
                  <c:v>-1.821761166</c:v>
                </c:pt>
                <c:pt idx="88">
                  <c:v>-1.838388654</c:v>
                </c:pt>
                <c:pt idx="89">
                  <c:v>-1.863440963</c:v>
                </c:pt>
                <c:pt idx="90">
                  <c:v>-2.021079996</c:v>
                </c:pt>
                <c:pt idx="91">
                  <c:v>-2.045456086</c:v>
                </c:pt>
                <c:pt idx="92">
                  <c:v>-1.941011018</c:v>
                </c:pt>
                <c:pt idx="93">
                  <c:v>-1.894394111</c:v>
                </c:pt>
                <c:pt idx="94">
                  <c:v>-1.946772619</c:v>
                </c:pt>
                <c:pt idx="95">
                  <c:v>-1.854112269</c:v>
                </c:pt>
                <c:pt idx="96">
                  <c:v>-2.447157861</c:v>
                </c:pt>
                <c:pt idx="97">
                  <c:v>-2.383699247</c:v>
                </c:pt>
                <c:pt idx="98">
                  <c:v>-1.972783184</c:v>
                </c:pt>
                <c:pt idx="99">
                  <c:v>-1.680762722</c:v>
                </c:pt>
                <c:pt idx="100">
                  <c:v>-1.849883618</c:v>
                </c:pt>
                <c:pt idx="101">
                  <c:v>-2.045147282</c:v>
                </c:pt>
                <c:pt idx="102">
                  <c:v>-1.929270656</c:v>
                </c:pt>
                <c:pt idx="103">
                  <c:v>-1.7442301</c:v>
                </c:pt>
                <c:pt idx="104">
                  <c:v>-2.020862459</c:v>
                </c:pt>
                <c:pt idx="105">
                  <c:v>-1.790875784</c:v>
                </c:pt>
                <c:pt idx="106">
                  <c:v>-2.095075414</c:v>
                </c:pt>
                <c:pt idx="107">
                  <c:v>-1.959719678</c:v>
                </c:pt>
                <c:pt idx="108">
                  <c:v>-1.789520558</c:v>
                </c:pt>
                <c:pt idx="109">
                  <c:v>-2.310318968</c:v>
                </c:pt>
                <c:pt idx="110">
                  <c:v>-1.748348674</c:v>
                </c:pt>
                <c:pt idx="111">
                  <c:v>-1.531605015</c:v>
                </c:pt>
                <c:pt idx="112">
                  <c:v>-1.79863971</c:v>
                </c:pt>
                <c:pt idx="113">
                  <c:v>-1.209984002</c:v>
                </c:pt>
                <c:pt idx="114">
                  <c:v>-1.876803934</c:v>
                </c:pt>
                <c:pt idx="115">
                  <c:v>-2.049930337</c:v>
                </c:pt>
                <c:pt idx="116">
                  <c:v>-2.164171409</c:v>
                </c:pt>
                <c:pt idx="117">
                  <c:v>-2.100858588</c:v>
                </c:pt>
                <c:pt idx="118">
                  <c:v>-1.751485004</c:v>
                </c:pt>
                <c:pt idx="119">
                  <c:v>-2.092756866</c:v>
                </c:pt>
                <c:pt idx="120">
                  <c:v>-1.583073615</c:v>
                </c:pt>
              </c:numCache>
            </c:numRef>
          </c:xVal>
          <c:yVal>
            <c:numRef>
              <c:f>T2!$F$2:$F$123</c:f>
              <c:numCache>
                <c:formatCode>General</c:formatCode>
                <c:ptCount val="122"/>
                <c:pt idx="0">
                  <c:v>-2.10152987679523</c:v>
                </c:pt>
                <c:pt idx="1">
                  <c:v>-2.42159800194858</c:v>
                </c:pt>
                <c:pt idx="2">
                  <c:v>-1.4877727454531</c:v>
                </c:pt>
                <c:pt idx="3">
                  <c:v>-2.16738874898433</c:v>
                </c:pt>
                <c:pt idx="4">
                  <c:v>-2.17768956884883</c:v>
                </c:pt>
                <c:pt idx="5">
                  <c:v>-2.20988771545039</c:v>
                </c:pt>
                <c:pt idx="6">
                  <c:v>-2.11500211952626</c:v>
                </c:pt>
                <c:pt idx="7">
                  <c:v>-2.00001153710858</c:v>
                </c:pt>
                <c:pt idx="8">
                  <c:v>-1.9879505146845</c:v>
                </c:pt>
                <c:pt idx="9">
                  <c:v>-1.82483290318674</c:v>
                </c:pt>
                <c:pt idx="10">
                  <c:v>-1.82957132194283</c:v>
                </c:pt>
                <c:pt idx="11">
                  <c:v>-1.9340669154475</c:v>
                </c:pt>
                <c:pt idx="12">
                  <c:v>-1.90684544578516</c:v>
                </c:pt>
                <c:pt idx="13">
                  <c:v>-1.92091761624795</c:v>
                </c:pt>
                <c:pt idx="14">
                  <c:v>-1.88124063131587</c:v>
                </c:pt>
                <c:pt idx="15">
                  <c:v>-2.12678572947733</c:v>
                </c:pt>
                <c:pt idx="16">
                  <c:v>-2.07710893864869</c:v>
                </c:pt>
                <c:pt idx="17">
                  <c:v>-2.1094407789352</c:v>
                </c:pt>
                <c:pt idx="18">
                  <c:v>-2.28982998368859</c:v>
                </c:pt>
                <c:pt idx="19">
                  <c:v>-2.11431744118949</c:v>
                </c:pt>
                <c:pt idx="20">
                  <c:v>-2.37890269470753</c:v>
                </c:pt>
                <c:pt idx="21">
                  <c:v>-2.09730959401481</c:v>
                </c:pt>
                <c:pt idx="22">
                  <c:v>-2.11300276789311</c:v>
                </c:pt>
                <c:pt idx="23">
                  <c:v>-2.09680032696405</c:v>
                </c:pt>
                <c:pt idx="24">
                  <c:v>-2.10206314631689</c:v>
                </c:pt>
                <c:pt idx="25">
                  <c:v>-2.05646970805896</c:v>
                </c:pt>
                <c:pt idx="26">
                  <c:v>-2.08050765238939</c:v>
                </c:pt>
                <c:pt idx="27">
                  <c:v>-2.18070167891904</c:v>
                </c:pt>
                <c:pt idx="28">
                  <c:v>-2.71702074026567</c:v>
                </c:pt>
                <c:pt idx="29">
                  <c:v>-2.30211239444806</c:v>
                </c:pt>
                <c:pt idx="30">
                  <c:v>-2.01196400759413</c:v>
                </c:pt>
                <c:pt idx="31">
                  <c:v>-2.01691003833822</c:v>
                </c:pt>
                <c:pt idx="32">
                  <c:v>-1.99945125116743</c:v>
                </c:pt>
                <c:pt idx="33">
                  <c:v>-1.97382696585929</c:v>
                </c:pt>
                <c:pt idx="34">
                  <c:v>-1.90840911222349</c:v>
                </c:pt>
                <c:pt idx="35">
                  <c:v>-2.03782375119397</c:v>
                </c:pt>
                <c:pt idx="36">
                  <c:v>-1.77592120574782</c:v>
                </c:pt>
                <c:pt idx="37">
                  <c:v>-2.05176839826898</c:v>
                </c:pt>
                <c:pt idx="38">
                  <c:v>-1.99772301873244</c:v>
                </c:pt>
                <c:pt idx="39">
                  <c:v>-2.01360501889627</c:v>
                </c:pt>
                <c:pt idx="40">
                  <c:v>-2.13598332327849</c:v>
                </c:pt>
                <c:pt idx="41">
                  <c:v>-1.867960356637</c:v>
                </c:pt>
                <c:pt idx="42">
                  <c:v>-1.95466611057548</c:v>
                </c:pt>
                <c:pt idx="43">
                  <c:v>-2.12701323162656</c:v>
                </c:pt>
                <c:pt idx="44">
                  <c:v>-1.95716966571739</c:v>
                </c:pt>
                <c:pt idx="45">
                  <c:v>-2.13455095583183</c:v>
                </c:pt>
                <c:pt idx="46">
                  <c:v>-1.83042761158617</c:v>
                </c:pt>
                <c:pt idx="47">
                  <c:v>-2.07608073090175</c:v>
                </c:pt>
                <c:pt idx="48">
                  <c:v>-2.11461997238091</c:v>
                </c:pt>
                <c:pt idx="49">
                  <c:v>-1.9895760555357</c:v>
                </c:pt>
                <c:pt idx="50">
                  <c:v>-2.06154128740636</c:v>
                </c:pt>
                <c:pt idx="51">
                  <c:v>-2.01761960246797</c:v>
                </c:pt>
                <c:pt idx="52">
                  <c:v>-1.83679109948973</c:v>
                </c:pt>
                <c:pt idx="53">
                  <c:v>-1.857307365024</c:v>
                </c:pt>
                <c:pt idx="54">
                  <c:v>-1.88413125981903</c:v>
                </c:pt>
                <c:pt idx="55">
                  <c:v>-2.01891632519651</c:v>
                </c:pt>
                <c:pt idx="56">
                  <c:v>-1.91533652053576</c:v>
                </c:pt>
                <c:pt idx="57">
                  <c:v>-1.83693955810958</c:v>
                </c:pt>
                <c:pt idx="58">
                  <c:v>-1.73634886532203</c:v>
                </c:pt>
                <c:pt idx="59">
                  <c:v>-2.00524294983181</c:v>
                </c:pt>
                <c:pt idx="60">
                  <c:v>-2.08355353166989</c:v>
                </c:pt>
                <c:pt idx="61">
                  <c:v>-1.85280533796737</c:v>
                </c:pt>
                <c:pt idx="62">
                  <c:v>-2.17885336121782</c:v>
                </c:pt>
                <c:pt idx="63">
                  <c:v>-1.97730577787562</c:v>
                </c:pt>
                <c:pt idx="64">
                  <c:v>-2.27933999779246</c:v>
                </c:pt>
                <c:pt idx="65">
                  <c:v>-2.20262002251796</c:v>
                </c:pt>
                <c:pt idx="66">
                  <c:v>-2.17857691977408</c:v>
                </c:pt>
                <c:pt idx="67">
                  <c:v>-2.01096929222205</c:v>
                </c:pt>
                <c:pt idx="68">
                  <c:v>-2.12243769859355</c:v>
                </c:pt>
                <c:pt idx="69">
                  <c:v>-2.17181896231775</c:v>
                </c:pt>
                <c:pt idx="70">
                  <c:v>-2.18855198122738</c:v>
                </c:pt>
                <c:pt idx="71">
                  <c:v>-2.28193278466194</c:v>
                </c:pt>
                <c:pt idx="72">
                  <c:v>-2.00900177107777</c:v>
                </c:pt>
                <c:pt idx="73">
                  <c:v>-1.9694352236842</c:v>
                </c:pt>
                <c:pt idx="74">
                  <c:v>-1.63913173016871</c:v>
                </c:pt>
                <c:pt idx="75">
                  <c:v>-1.86859469293824</c:v>
                </c:pt>
                <c:pt idx="76">
                  <c:v>-1.85773920663501</c:v>
                </c:pt>
                <c:pt idx="77">
                  <c:v>-1.909189833704</c:v>
                </c:pt>
                <c:pt idx="78">
                  <c:v>-1.94687259888331</c:v>
                </c:pt>
                <c:pt idx="79">
                  <c:v>-1.77600164727855</c:v>
                </c:pt>
                <c:pt idx="80">
                  <c:v>-2.21787529564805</c:v>
                </c:pt>
                <c:pt idx="81">
                  <c:v>-1.89717698467348</c:v>
                </c:pt>
                <c:pt idx="82">
                  <c:v>-2.15770776059126</c:v>
                </c:pt>
                <c:pt idx="83">
                  <c:v>-2.21486708594134</c:v>
                </c:pt>
                <c:pt idx="84">
                  <c:v>-2.04343834854533</c:v>
                </c:pt>
                <c:pt idx="85">
                  <c:v>-1.95237069635003</c:v>
                </c:pt>
                <c:pt idx="86">
                  <c:v>-2.1743593131559</c:v>
                </c:pt>
                <c:pt idx="87">
                  <c:v>-1.87876287091836</c:v>
                </c:pt>
                <c:pt idx="88">
                  <c:v>-1.85510539027522</c:v>
                </c:pt>
                <c:pt idx="89">
                  <c:v>-1.90265391637827</c:v>
                </c:pt>
                <c:pt idx="90">
                  <c:v>-2.05756133497261</c:v>
                </c:pt>
                <c:pt idx="91">
                  <c:v>-2.15616980269381</c:v>
                </c:pt>
                <c:pt idx="92">
                  <c:v>-1.93637505089517</c:v>
                </c:pt>
                <c:pt idx="93">
                  <c:v>-1.89733975023371</c:v>
                </c:pt>
                <c:pt idx="94">
                  <c:v>-2.13874893403823</c:v>
                </c:pt>
                <c:pt idx="95">
                  <c:v>-1.89188669745734</c:v>
                </c:pt>
                <c:pt idx="96">
                  <c:v>-2.09399409763265</c:v>
                </c:pt>
                <c:pt idx="97">
                  <c:v>-2.19792357504642</c:v>
                </c:pt>
                <c:pt idx="98">
                  <c:v>-2.10265943066879</c:v>
                </c:pt>
                <c:pt idx="99">
                  <c:v>-1.69976445665645</c:v>
                </c:pt>
                <c:pt idx="100">
                  <c:v>-1.91004519532249</c:v>
                </c:pt>
                <c:pt idx="101">
                  <c:v>-1.981528487306</c:v>
                </c:pt>
                <c:pt idx="102">
                  <c:v>-1.87285456443403</c:v>
                </c:pt>
                <c:pt idx="103">
                  <c:v>-1.94187104538928</c:v>
                </c:pt>
                <c:pt idx="104">
                  <c:v>-2.06817607476404</c:v>
                </c:pt>
                <c:pt idx="105">
                  <c:v>-2.10729276007876</c:v>
                </c:pt>
                <c:pt idx="106">
                  <c:v>-2.24515427499477</c:v>
                </c:pt>
                <c:pt idx="107">
                  <c:v>-2.06494687634997</c:v>
                </c:pt>
                <c:pt idx="108">
                  <c:v>-1.92902063982124</c:v>
                </c:pt>
                <c:pt idx="109">
                  <c:v>-2.24020198962545</c:v>
                </c:pt>
                <c:pt idx="110">
                  <c:v>-1.82630382234428</c:v>
                </c:pt>
                <c:pt idx="111">
                  <c:v>-1.54763146008588</c:v>
                </c:pt>
                <c:pt idx="112">
                  <c:v>-1.86433391149438</c:v>
                </c:pt>
                <c:pt idx="113">
                  <c:v>-1.52539818003702</c:v>
                </c:pt>
                <c:pt idx="114">
                  <c:v>-1.87057147725078</c:v>
                </c:pt>
                <c:pt idx="115">
                  <c:v>-1.9941013998543</c:v>
                </c:pt>
                <c:pt idx="116">
                  <c:v>-2.21931216080879</c:v>
                </c:pt>
                <c:pt idx="117">
                  <c:v>-2.14998767082987</c:v>
                </c:pt>
                <c:pt idx="118">
                  <c:v>-1.77866626558094</c:v>
                </c:pt>
                <c:pt idx="119">
                  <c:v>-1.95730636548603</c:v>
                </c:pt>
                <c:pt idx="120">
                  <c:v>-1.5906627769819</c:v>
                </c:pt>
              </c:numCache>
            </c:numRef>
          </c:yVal>
          <c:smooth val="0"/>
        </c:ser>
        <c:axId val="13099486"/>
        <c:axId val="91610237"/>
      </c:scatterChart>
      <c:valAx>
        <c:axId val="130994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1610237"/>
        <c:crosses val="autoZero"/>
        <c:crossBetween val="midCat"/>
      </c:valAx>
      <c:valAx>
        <c:axId val="91610237"/>
        <c:scaling>
          <c:orientation val="minMax"/>
          <c:max val="-1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3099486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-2.170373268</c:v>
                </c:pt>
                <c:pt idx="1">
                  <c:v>-2.634818466</c:v>
                </c:pt>
                <c:pt idx="2">
                  <c:v>-1.321925754</c:v>
                </c:pt>
                <c:pt idx="3">
                  <c:v>-2.210204929</c:v>
                </c:pt>
                <c:pt idx="4">
                  <c:v>-2.021810384</c:v>
                </c:pt>
                <c:pt idx="5">
                  <c:v>-2.339778611</c:v>
                </c:pt>
                <c:pt idx="6">
                  <c:v>-1.997694896</c:v>
                </c:pt>
                <c:pt idx="7">
                  <c:v>-1.968833671</c:v>
                </c:pt>
                <c:pt idx="8">
                  <c:v>-2.081005495</c:v>
                </c:pt>
                <c:pt idx="9">
                  <c:v>-1.789669695</c:v>
                </c:pt>
                <c:pt idx="10">
                  <c:v>-1.93438279</c:v>
                </c:pt>
                <c:pt idx="11">
                  <c:v>-1.962277965</c:v>
                </c:pt>
                <c:pt idx="12">
                  <c:v>-1.946909878</c:v>
                </c:pt>
                <c:pt idx="13">
                  <c:v>-2.006479375</c:v>
                </c:pt>
                <c:pt idx="14">
                  <c:v>-1.973523354</c:v>
                </c:pt>
                <c:pt idx="15">
                  <c:v>-1.834518968</c:v>
                </c:pt>
                <c:pt idx="16">
                  <c:v>-2.102420309</c:v>
                </c:pt>
                <c:pt idx="17">
                  <c:v>-2.15037995</c:v>
                </c:pt>
                <c:pt idx="18">
                  <c:v>-2.454993163</c:v>
                </c:pt>
                <c:pt idx="19">
                  <c:v>-2.186108905</c:v>
                </c:pt>
                <c:pt idx="20">
                  <c:v>-2.502708864</c:v>
                </c:pt>
                <c:pt idx="21">
                  <c:v>-2.135535805</c:v>
                </c:pt>
                <c:pt idx="22">
                  <c:v>-2.131817085</c:v>
                </c:pt>
                <c:pt idx="23">
                  <c:v>-2.166732696</c:v>
                </c:pt>
                <c:pt idx="24">
                  <c:v>-2.194193544</c:v>
                </c:pt>
                <c:pt idx="25">
                  <c:v>-2.260186157</c:v>
                </c:pt>
                <c:pt idx="26">
                  <c:v>-2.081448687</c:v>
                </c:pt>
                <c:pt idx="27">
                  <c:v>-2.378525907</c:v>
                </c:pt>
                <c:pt idx="28">
                  <c:v>-2.728262449</c:v>
                </c:pt>
                <c:pt idx="29">
                  <c:v>-2.285504923</c:v>
                </c:pt>
                <c:pt idx="30">
                  <c:v>-2.065637426</c:v>
                </c:pt>
                <c:pt idx="31">
                  <c:v>-1.992970898</c:v>
                </c:pt>
                <c:pt idx="32">
                  <c:v>-2.145191532</c:v>
                </c:pt>
                <c:pt idx="33">
                  <c:v>-1.915396114</c:v>
                </c:pt>
                <c:pt idx="34">
                  <c:v>-2.090122953</c:v>
                </c:pt>
                <c:pt idx="35">
                  <c:v>-2.121259265</c:v>
                </c:pt>
                <c:pt idx="36">
                  <c:v>-1.908324387</c:v>
                </c:pt>
                <c:pt idx="37">
                  <c:v>-2.049181277</c:v>
                </c:pt>
                <c:pt idx="38">
                  <c:v>-2.071638433</c:v>
                </c:pt>
                <c:pt idx="39">
                  <c:v>-2.097575757</c:v>
                </c:pt>
                <c:pt idx="40">
                  <c:v>-2.207269842</c:v>
                </c:pt>
                <c:pt idx="41">
                  <c:v>-1.917300788</c:v>
                </c:pt>
                <c:pt idx="42">
                  <c:v>-2.137132128</c:v>
                </c:pt>
                <c:pt idx="43">
                  <c:v>-2.206854522</c:v>
                </c:pt>
                <c:pt idx="44">
                  <c:v>-1.970005642</c:v>
                </c:pt>
                <c:pt idx="45">
                  <c:v>-2.221757743</c:v>
                </c:pt>
                <c:pt idx="46">
                  <c:v>-2.087771726</c:v>
                </c:pt>
                <c:pt idx="47">
                  <c:v>-2.068433711</c:v>
                </c:pt>
                <c:pt idx="48">
                  <c:v>-2.198605285</c:v>
                </c:pt>
                <c:pt idx="49">
                  <c:v>-2.12051423</c:v>
                </c:pt>
                <c:pt idx="50">
                  <c:v>-2.177998271</c:v>
                </c:pt>
                <c:pt idx="51">
                  <c:v>-2.091966023</c:v>
                </c:pt>
                <c:pt idx="52">
                  <c:v>-1.904054396</c:v>
                </c:pt>
                <c:pt idx="53">
                  <c:v>-1.837194123</c:v>
                </c:pt>
                <c:pt idx="54">
                  <c:v>-1.886845252</c:v>
                </c:pt>
                <c:pt idx="55">
                  <c:v>-1.981134989</c:v>
                </c:pt>
                <c:pt idx="56">
                  <c:v>-1.853194274</c:v>
                </c:pt>
                <c:pt idx="57">
                  <c:v>-1.886739793</c:v>
                </c:pt>
                <c:pt idx="58">
                  <c:v>-1.853947659</c:v>
                </c:pt>
                <c:pt idx="59">
                  <c:v>-2.082169259</c:v>
                </c:pt>
                <c:pt idx="60">
                  <c:v>-2.065435407</c:v>
                </c:pt>
                <c:pt idx="61">
                  <c:v>-1.874431799</c:v>
                </c:pt>
                <c:pt idx="62">
                  <c:v>-2.152406936</c:v>
                </c:pt>
                <c:pt idx="63">
                  <c:v>-2.034648651</c:v>
                </c:pt>
                <c:pt idx="64">
                  <c:v>-2.154480817</c:v>
                </c:pt>
                <c:pt idx="65">
                  <c:v>-2.299897817</c:v>
                </c:pt>
                <c:pt idx="66">
                  <c:v>-2.294606598</c:v>
                </c:pt>
                <c:pt idx="67">
                  <c:v>-2.116602164</c:v>
                </c:pt>
                <c:pt idx="68">
                  <c:v>-2.123867096</c:v>
                </c:pt>
                <c:pt idx="69">
                  <c:v>-2.219032788</c:v>
                </c:pt>
                <c:pt idx="70">
                  <c:v>-2.279515165</c:v>
                </c:pt>
                <c:pt idx="71">
                  <c:v>-2.457460474</c:v>
                </c:pt>
                <c:pt idx="72">
                  <c:v>-2.137142095</c:v>
                </c:pt>
                <c:pt idx="73">
                  <c:v>-2.001972143</c:v>
                </c:pt>
                <c:pt idx="74">
                  <c:v>-1.659990034</c:v>
                </c:pt>
                <c:pt idx="75">
                  <c:v>-1.937165267</c:v>
                </c:pt>
                <c:pt idx="76">
                  <c:v>-1.893628416</c:v>
                </c:pt>
                <c:pt idx="77">
                  <c:v>-1.921381015</c:v>
                </c:pt>
                <c:pt idx="78">
                  <c:v>-2.068319126</c:v>
                </c:pt>
                <c:pt idx="79">
                  <c:v>-1.860751293</c:v>
                </c:pt>
                <c:pt idx="80">
                  <c:v>-2.209153625</c:v>
                </c:pt>
                <c:pt idx="81">
                  <c:v>-2.03102604</c:v>
                </c:pt>
                <c:pt idx="82">
                  <c:v>-2.287696108</c:v>
                </c:pt>
                <c:pt idx="83">
                  <c:v>-2.28542731</c:v>
                </c:pt>
                <c:pt idx="84">
                  <c:v>-2.065692293</c:v>
                </c:pt>
                <c:pt idx="85">
                  <c:v>-1.992976833</c:v>
                </c:pt>
                <c:pt idx="86">
                  <c:v>-2.216743078</c:v>
                </c:pt>
                <c:pt idx="87">
                  <c:v>-1.920895139</c:v>
                </c:pt>
                <c:pt idx="88">
                  <c:v>-1.919059934</c:v>
                </c:pt>
                <c:pt idx="89">
                  <c:v>-1.950231575</c:v>
                </c:pt>
                <c:pt idx="90">
                  <c:v>-2.137169388</c:v>
                </c:pt>
                <c:pt idx="91">
                  <c:v>-2.169988916</c:v>
                </c:pt>
                <c:pt idx="92">
                  <c:v>-1.991535365</c:v>
                </c:pt>
                <c:pt idx="93">
                  <c:v>-1.946319182</c:v>
                </c:pt>
                <c:pt idx="94">
                  <c:v>-2.062484587</c:v>
                </c:pt>
                <c:pt idx="95">
                  <c:v>-1.96647017</c:v>
                </c:pt>
                <c:pt idx="96">
                  <c:v>-2.528699611</c:v>
                </c:pt>
                <c:pt idx="97">
                  <c:v>-2.479669647</c:v>
                </c:pt>
                <c:pt idx="98">
                  <c:v>-2.078736824</c:v>
                </c:pt>
                <c:pt idx="99">
                  <c:v>-1.781396843</c:v>
                </c:pt>
                <c:pt idx="100">
                  <c:v>-1.90452063</c:v>
                </c:pt>
                <c:pt idx="101">
                  <c:v>-2.128832075</c:v>
                </c:pt>
                <c:pt idx="102">
                  <c:v>-2.060778073</c:v>
                </c:pt>
                <c:pt idx="103">
                  <c:v>-1.841111491</c:v>
                </c:pt>
                <c:pt idx="104">
                  <c:v>-2.083265929</c:v>
                </c:pt>
                <c:pt idx="105">
                  <c:v>-1.867219224</c:v>
                </c:pt>
                <c:pt idx="106">
                  <c:v>-2.144360814</c:v>
                </c:pt>
                <c:pt idx="107">
                  <c:v>-2.020809724</c:v>
                </c:pt>
                <c:pt idx="108">
                  <c:v>-1.967269517</c:v>
                </c:pt>
                <c:pt idx="109">
                  <c:v>-2.412919771</c:v>
                </c:pt>
                <c:pt idx="110">
                  <c:v>-1.836778484</c:v>
                </c:pt>
                <c:pt idx="111">
                  <c:v>-1.635808992</c:v>
                </c:pt>
                <c:pt idx="112">
                  <c:v>-1.913810407</c:v>
                </c:pt>
                <c:pt idx="113">
                  <c:v>-1.314432074</c:v>
                </c:pt>
                <c:pt idx="114">
                  <c:v>-1.948054607</c:v>
                </c:pt>
                <c:pt idx="115">
                  <c:v>-2.118794083</c:v>
                </c:pt>
                <c:pt idx="116">
                  <c:v>-2.280276427</c:v>
                </c:pt>
                <c:pt idx="117">
                  <c:v>-2.266595832</c:v>
                </c:pt>
                <c:pt idx="118">
                  <c:v>-1.775297451</c:v>
                </c:pt>
                <c:pt idx="119">
                  <c:v>-2.17814249</c:v>
                </c:pt>
                <c:pt idx="120">
                  <c:v>-1.717778063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-2.14506860263027</c:v>
                </c:pt>
                <c:pt idx="1">
                  <c:v>-2.59128767639824</c:v>
                </c:pt>
                <c:pt idx="2">
                  <c:v>-1.52740657331735</c:v>
                </c:pt>
                <c:pt idx="3">
                  <c:v>-2.29459919564863</c:v>
                </c:pt>
                <c:pt idx="4">
                  <c:v>-2.22039203069983</c:v>
                </c:pt>
                <c:pt idx="5">
                  <c:v>-2.29570934727914</c:v>
                </c:pt>
                <c:pt idx="6">
                  <c:v>-2.22776939145036</c:v>
                </c:pt>
                <c:pt idx="7">
                  <c:v>-2.07365501009223</c:v>
                </c:pt>
                <c:pt idx="8">
                  <c:v>-2.09774351293979</c:v>
                </c:pt>
                <c:pt idx="9">
                  <c:v>-1.91634751058898</c:v>
                </c:pt>
                <c:pt idx="10">
                  <c:v>-1.95599715133851</c:v>
                </c:pt>
                <c:pt idx="11">
                  <c:v>-2.1084915001782</c:v>
                </c:pt>
                <c:pt idx="12">
                  <c:v>-2.01790515152395</c:v>
                </c:pt>
                <c:pt idx="13">
                  <c:v>-2.00050502472628</c:v>
                </c:pt>
                <c:pt idx="14">
                  <c:v>-2.03169878303312</c:v>
                </c:pt>
                <c:pt idx="15">
                  <c:v>-2.22349877398283</c:v>
                </c:pt>
                <c:pt idx="16">
                  <c:v>-2.2208044428365</c:v>
                </c:pt>
                <c:pt idx="17">
                  <c:v>-2.25333704154591</c:v>
                </c:pt>
                <c:pt idx="18">
                  <c:v>-2.40930453128007</c:v>
                </c:pt>
                <c:pt idx="19">
                  <c:v>-2.28324822339747</c:v>
                </c:pt>
                <c:pt idx="20">
                  <c:v>-2.51548711720723</c:v>
                </c:pt>
                <c:pt idx="21">
                  <c:v>-2.2122905588451</c:v>
                </c:pt>
                <c:pt idx="22">
                  <c:v>-2.22179646139253</c:v>
                </c:pt>
                <c:pt idx="23">
                  <c:v>-2.20369269269073</c:v>
                </c:pt>
                <c:pt idx="24">
                  <c:v>-2.24222997782853</c:v>
                </c:pt>
                <c:pt idx="25">
                  <c:v>-2.14180763700757</c:v>
                </c:pt>
                <c:pt idx="26">
                  <c:v>-2.12798248993918</c:v>
                </c:pt>
                <c:pt idx="27">
                  <c:v>-2.33262577189562</c:v>
                </c:pt>
                <c:pt idx="28">
                  <c:v>-2.78320186064204</c:v>
                </c:pt>
                <c:pt idx="29">
                  <c:v>-2.39841811699122</c:v>
                </c:pt>
                <c:pt idx="30">
                  <c:v>-2.09565821441047</c:v>
                </c:pt>
                <c:pt idx="31">
                  <c:v>-2.11116234509385</c:v>
                </c:pt>
                <c:pt idx="32">
                  <c:v>-2.07966829543073</c:v>
                </c:pt>
                <c:pt idx="33">
                  <c:v>-2.0767140482296</c:v>
                </c:pt>
                <c:pt idx="34">
                  <c:v>-2.05034803618881</c:v>
                </c:pt>
                <c:pt idx="35">
                  <c:v>-2.1478774646474</c:v>
                </c:pt>
                <c:pt idx="36">
                  <c:v>-1.8438091319241</c:v>
                </c:pt>
                <c:pt idx="37">
                  <c:v>-2.15337327821085</c:v>
                </c:pt>
                <c:pt idx="38">
                  <c:v>-2.07683638310276</c:v>
                </c:pt>
                <c:pt idx="39">
                  <c:v>-2.10851945580253</c:v>
                </c:pt>
                <c:pt idx="40">
                  <c:v>-2.26006038845148</c:v>
                </c:pt>
                <c:pt idx="41">
                  <c:v>-1.94148211712046</c:v>
                </c:pt>
                <c:pt idx="42">
                  <c:v>-2.04300226775302</c:v>
                </c:pt>
                <c:pt idx="43">
                  <c:v>-2.24697565012755</c:v>
                </c:pt>
                <c:pt idx="44">
                  <c:v>-2.0542775044675</c:v>
                </c:pt>
                <c:pt idx="45">
                  <c:v>-2.22307125072478</c:v>
                </c:pt>
                <c:pt idx="46">
                  <c:v>-1.92899673685004</c:v>
                </c:pt>
                <c:pt idx="47">
                  <c:v>-2.18033366530768</c:v>
                </c:pt>
                <c:pt idx="48">
                  <c:v>-2.19269715045942</c:v>
                </c:pt>
                <c:pt idx="49">
                  <c:v>-2.15370617138741</c:v>
                </c:pt>
                <c:pt idx="50">
                  <c:v>-2.20274427611484</c:v>
                </c:pt>
                <c:pt idx="51">
                  <c:v>-2.13407587959005</c:v>
                </c:pt>
                <c:pt idx="52">
                  <c:v>-1.93409458283259</c:v>
                </c:pt>
                <c:pt idx="53">
                  <c:v>-1.98340621016842</c:v>
                </c:pt>
                <c:pt idx="54">
                  <c:v>-2.01685435793948</c:v>
                </c:pt>
                <c:pt idx="55">
                  <c:v>-2.1602952627136</c:v>
                </c:pt>
                <c:pt idx="56">
                  <c:v>-1.98812041839254</c:v>
                </c:pt>
                <c:pt idx="57">
                  <c:v>-1.89355294867538</c:v>
                </c:pt>
                <c:pt idx="58">
                  <c:v>-1.90198841138517</c:v>
                </c:pt>
                <c:pt idx="59">
                  <c:v>-2.13744937649422</c:v>
                </c:pt>
                <c:pt idx="60">
                  <c:v>-2.16106030143043</c:v>
                </c:pt>
                <c:pt idx="61">
                  <c:v>-1.91362214825754</c:v>
                </c:pt>
                <c:pt idx="62">
                  <c:v>-2.24174021332428</c:v>
                </c:pt>
                <c:pt idx="63">
                  <c:v>-2.08916992027873</c:v>
                </c:pt>
                <c:pt idx="64">
                  <c:v>-2.42515247806795</c:v>
                </c:pt>
                <c:pt idx="65">
                  <c:v>-2.37355531694929</c:v>
                </c:pt>
                <c:pt idx="66">
                  <c:v>-2.37167038149271</c:v>
                </c:pt>
                <c:pt idx="67">
                  <c:v>-2.19944473786024</c:v>
                </c:pt>
                <c:pt idx="68">
                  <c:v>-2.25948642623203</c:v>
                </c:pt>
                <c:pt idx="69">
                  <c:v>-2.28280152863606</c:v>
                </c:pt>
                <c:pt idx="70">
                  <c:v>-2.32334765697852</c:v>
                </c:pt>
                <c:pt idx="71">
                  <c:v>-2.39462441929042</c:v>
                </c:pt>
                <c:pt idx="72">
                  <c:v>-2.09150244264848</c:v>
                </c:pt>
                <c:pt idx="73">
                  <c:v>-2.00424058696827</c:v>
                </c:pt>
                <c:pt idx="74">
                  <c:v>-1.7003849627329</c:v>
                </c:pt>
                <c:pt idx="75">
                  <c:v>-1.96914612504384</c:v>
                </c:pt>
                <c:pt idx="76">
                  <c:v>-2.00503762146202</c:v>
                </c:pt>
                <c:pt idx="77">
                  <c:v>-2.02875113961102</c:v>
                </c:pt>
                <c:pt idx="78">
                  <c:v>-2.08043775188254</c:v>
                </c:pt>
                <c:pt idx="79">
                  <c:v>-1.88466067463618</c:v>
                </c:pt>
                <c:pt idx="80">
                  <c:v>-2.30662655192</c:v>
                </c:pt>
                <c:pt idx="81">
                  <c:v>-2.01911880514431</c:v>
                </c:pt>
                <c:pt idx="82">
                  <c:v>-2.30191940881492</c:v>
                </c:pt>
                <c:pt idx="83">
                  <c:v>-2.31216944403928</c:v>
                </c:pt>
                <c:pt idx="84">
                  <c:v>-2.12846630878348</c:v>
                </c:pt>
                <c:pt idx="85">
                  <c:v>-2.03768220018301</c:v>
                </c:pt>
                <c:pt idx="86">
                  <c:v>-2.29843463736669</c:v>
                </c:pt>
                <c:pt idx="87">
                  <c:v>-1.98655188909489</c:v>
                </c:pt>
                <c:pt idx="88">
                  <c:v>-1.95770048624582</c:v>
                </c:pt>
                <c:pt idx="89">
                  <c:v>-2.01047026181464</c:v>
                </c:pt>
                <c:pt idx="90">
                  <c:v>-2.17671945583552</c:v>
                </c:pt>
                <c:pt idx="91">
                  <c:v>-2.3001088286766</c:v>
                </c:pt>
                <c:pt idx="92">
                  <c:v>-2.02458284628106</c:v>
                </c:pt>
                <c:pt idx="93">
                  <c:v>-1.95211390569002</c:v>
                </c:pt>
                <c:pt idx="94">
                  <c:v>-2.26910867210218</c:v>
                </c:pt>
                <c:pt idx="95">
                  <c:v>-2.02084891551221</c:v>
                </c:pt>
                <c:pt idx="96">
                  <c:v>-2.16835861093646</c:v>
                </c:pt>
                <c:pt idx="97">
                  <c:v>-2.33930306206516</c:v>
                </c:pt>
                <c:pt idx="98">
                  <c:v>-2.21111914809241</c:v>
                </c:pt>
                <c:pt idx="99">
                  <c:v>-1.83605572946993</c:v>
                </c:pt>
                <c:pt idx="100">
                  <c:v>-2.01546191260889</c:v>
                </c:pt>
                <c:pt idx="101">
                  <c:v>-2.07668291450118</c:v>
                </c:pt>
                <c:pt idx="102">
                  <c:v>-2.03845296472102</c:v>
                </c:pt>
                <c:pt idx="103">
                  <c:v>-2.04479830277116</c:v>
                </c:pt>
                <c:pt idx="104">
                  <c:v>-2.1292266192815</c:v>
                </c:pt>
                <c:pt idx="105">
                  <c:v>-2.18187142605558</c:v>
                </c:pt>
                <c:pt idx="106">
                  <c:v>-2.27505096838966</c:v>
                </c:pt>
                <c:pt idx="107">
                  <c:v>-2.18119898723707</c:v>
                </c:pt>
                <c:pt idx="108">
                  <c:v>-2.08786561402981</c:v>
                </c:pt>
                <c:pt idx="109">
                  <c:v>-2.36178707178409</c:v>
                </c:pt>
                <c:pt idx="110">
                  <c:v>-1.91076599615645</c:v>
                </c:pt>
                <c:pt idx="111">
                  <c:v>-1.64176330973286</c:v>
                </c:pt>
                <c:pt idx="112">
                  <c:v>-1.98911563607563</c:v>
                </c:pt>
                <c:pt idx="113">
                  <c:v>-1.67465356136935</c:v>
                </c:pt>
                <c:pt idx="114">
                  <c:v>-1.98002613603641</c:v>
                </c:pt>
                <c:pt idx="115">
                  <c:v>-2.06199930991665</c:v>
                </c:pt>
                <c:pt idx="116">
                  <c:v>-2.34973728094314</c:v>
                </c:pt>
                <c:pt idx="117">
                  <c:v>-2.28985135143458</c:v>
                </c:pt>
                <c:pt idx="118">
                  <c:v>-1.80508332359146</c:v>
                </c:pt>
                <c:pt idx="119">
                  <c:v>-2.05172232725323</c:v>
                </c:pt>
                <c:pt idx="120">
                  <c:v>-1.73499168169383</c:v>
                </c:pt>
              </c:numCache>
            </c:numRef>
          </c:yVal>
          <c:smooth val="0"/>
        </c:ser>
        <c:axId val="46149468"/>
        <c:axId val="89255036"/>
      </c:scatterChart>
      <c:valAx>
        <c:axId val="461494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9255036"/>
        <c:crosses val="autoZero"/>
        <c:crossBetween val="midCat"/>
      </c:valAx>
      <c:valAx>
        <c:axId val="89255036"/>
        <c:scaling>
          <c:orientation val="minMax"/>
          <c:max val="-1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6149468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-2.226374266</c:v>
                </c:pt>
                <c:pt idx="1">
                  <c:v>-2.725183364</c:v>
                </c:pt>
                <c:pt idx="2">
                  <c:v>-1.331312586</c:v>
                </c:pt>
                <c:pt idx="3">
                  <c:v>-2.337683757</c:v>
                </c:pt>
                <c:pt idx="4">
                  <c:v>-2.091187051</c:v>
                </c:pt>
                <c:pt idx="5">
                  <c:v>-2.420752718</c:v>
                </c:pt>
                <c:pt idx="6">
                  <c:v>-2.079815008</c:v>
                </c:pt>
                <c:pt idx="7">
                  <c:v>-2.047965694</c:v>
                </c:pt>
                <c:pt idx="8">
                  <c:v>-2.190248061</c:v>
                </c:pt>
                <c:pt idx="9">
                  <c:v>-1.882158277</c:v>
                </c:pt>
                <c:pt idx="10">
                  <c:v>-2.041881112</c:v>
                </c:pt>
                <c:pt idx="11">
                  <c:v>-2.057345734</c:v>
                </c:pt>
                <c:pt idx="12">
                  <c:v>-2.052812319</c:v>
                </c:pt>
                <c:pt idx="13">
                  <c:v>-2.154519139</c:v>
                </c:pt>
                <c:pt idx="14">
                  <c:v>-2.113682054</c:v>
                </c:pt>
                <c:pt idx="15">
                  <c:v>-1.897610817</c:v>
                </c:pt>
                <c:pt idx="16">
                  <c:v>-2.207182864</c:v>
                </c:pt>
                <c:pt idx="17">
                  <c:v>-2.284196975</c:v>
                </c:pt>
                <c:pt idx="18">
                  <c:v>-2.627601897</c:v>
                </c:pt>
                <c:pt idx="19">
                  <c:v>-2.346354612</c:v>
                </c:pt>
                <c:pt idx="20">
                  <c:v>-2.639135232</c:v>
                </c:pt>
                <c:pt idx="21">
                  <c:v>-2.239505835</c:v>
                </c:pt>
                <c:pt idx="22">
                  <c:v>-2.217930012</c:v>
                </c:pt>
                <c:pt idx="23">
                  <c:v>-2.267570135</c:v>
                </c:pt>
                <c:pt idx="24">
                  <c:v>-2.320807482</c:v>
                </c:pt>
                <c:pt idx="25">
                  <c:v>-2.368452171</c:v>
                </c:pt>
                <c:pt idx="26">
                  <c:v>-2.161322905</c:v>
                </c:pt>
                <c:pt idx="27">
                  <c:v>-2.562053794</c:v>
                </c:pt>
                <c:pt idx="28">
                  <c:v>-2.836986675</c:v>
                </c:pt>
                <c:pt idx="29">
                  <c:v>-2.378093287</c:v>
                </c:pt>
                <c:pt idx="30">
                  <c:v>-2.13134383</c:v>
                </c:pt>
                <c:pt idx="31">
                  <c:v>-2.075194732</c:v>
                </c:pt>
                <c:pt idx="32">
                  <c:v>-2.245267919</c:v>
                </c:pt>
                <c:pt idx="33">
                  <c:v>-2.004106674</c:v>
                </c:pt>
                <c:pt idx="34">
                  <c:v>-2.183504395</c:v>
                </c:pt>
                <c:pt idx="35">
                  <c:v>-2.237438101</c:v>
                </c:pt>
                <c:pt idx="36">
                  <c:v>-1.977892537</c:v>
                </c:pt>
                <c:pt idx="37">
                  <c:v>-2.141085705</c:v>
                </c:pt>
                <c:pt idx="38">
                  <c:v>-2.152902075</c:v>
                </c:pt>
                <c:pt idx="39">
                  <c:v>-2.188222768</c:v>
                </c:pt>
                <c:pt idx="40">
                  <c:v>-2.322446666</c:v>
                </c:pt>
                <c:pt idx="41">
                  <c:v>-2.009744915</c:v>
                </c:pt>
                <c:pt idx="42">
                  <c:v>-2.2339697</c:v>
                </c:pt>
                <c:pt idx="43">
                  <c:v>-2.324940325</c:v>
                </c:pt>
                <c:pt idx="44">
                  <c:v>-2.104363624</c:v>
                </c:pt>
                <c:pt idx="45">
                  <c:v>-2.271699816</c:v>
                </c:pt>
                <c:pt idx="46">
                  <c:v>-2.164836485</c:v>
                </c:pt>
                <c:pt idx="47">
                  <c:v>-2.094578294</c:v>
                </c:pt>
                <c:pt idx="48">
                  <c:v>-2.277170814</c:v>
                </c:pt>
                <c:pt idx="49">
                  <c:v>-2.230566377</c:v>
                </c:pt>
                <c:pt idx="50">
                  <c:v>-2.299749989</c:v>
                </c:pt>
                <c:pt idx="51">
                  <c:v>-2.163124831</c:v>
                </c:pt>
                <c:pt idx="52">
                  <c:v>-1.945014339</c:v>
                </c:pt>
                <c:pt idx="53">
                  <c:v>-1.93763739</c:v>
                </c:pt>
                <c:pt idx="54">
                  <c:v>-2.058616189</c:v>
                </c:pt>
                <c:pt idx="55">
                  <c:v>-2.136042295</c:v>
                </c:pt>
                <c:pt idx="56">
                  <c:v>-1.932760472</c:v>
                </c:pt>
                <c:pt idx="57">
                  <c:v>-1.917844706</c:v>
                </c:pt>
                <c:pt idx="58">
                  <c:v>-1.991918118</c:v>
                </c:pt>
                <c:pt idx="59">
                  <c:v>-2.227149752</c:v>
                </c:pt>
                <c:pt idx="60">
                  <c:v>-2.148822188</c:v>
                </c:pt>
                <c:pt idx="61">
                  <c:v>-1.942818313</c:v>
                </c:pt>
                <c:pt idx="62">
                  <c:v>-2.233125497</c:v>
                </c:pt>
                <c:pt idx="63">
                  <c:v>-2.135454567</c:v>
                </c:pt>
                <c:pt idx="64">
                  <c:v>-2.199381804</c:v>
                </c:pt>
                <c:pt idx="65">
                  <c:v>-2.531573108</c:v>
                </c:pt>
                <c:pt idx="66">
                  <c:v>-2.504615097</c:v>
                </c:pt>
                <c:pt idx="67">
                  <c:v>-2.262942113</c:v>
                </c:pt>
                <c:pt idx="68">
                  <c:v>-2.21966879</c:v>
                </c:pt>
                <c:pt idx="69">
                  <c:v>-2.314154759</c:v>
                </c:pt>
                <c:pt idx="70">
                  <c:v>-2.437098031</c:v>
                </c:pt>
                <c:pt idx="71">
                  <c:v>-2.536588749</c:v>
                </c:pt>
                <c:pt idx="72">
                  <c:v>-2.218020642</c:v>
                </c:pt>
                <c:pt idx="73">
                  <c:v>-2.048020824</c:v>
                </c:pt>
                <c:pt idx="74">
                  <c:v>-1.728623401</c:v>
                </c:pt>
                <c:pt idx="75">
                  <c:v>-2.031962065</c:v>
                </c:pt>
                <c:pt idx="76">
                  <c:v>-2.032072957</c:v>
                </c:pt>
                <c:pt idx="77">
                  <c:v>-2.073741204</c:v>
                </c:pt>
                <c:pt idx="78">
                  <c:v>-2.227451821</c:v>
                </c:pt>
                <c:pt idx="79">
                  <c:v>-1.960752557</c:v>
                </c:pt>
                <c:pt idx="80">
                  <c:v>-2.300352376</c:v>
                </c:pt>
                <c:pt idx="81">
                  <c:v>-2.133148065</c:v>
                </c:pt>
                <c:pt idx="82">
                  <c:v>-2.470878225</c:v>
                </c:pt>
                <c:pt idx="83">
                  <c:v>-2.427854042</c:v>
                </c:pt>
                <c:pt idx="84">
                  <c:v>-2.160989422</c:v>
                </c:pt>
                <c:pt idx="85">
                  <c:v>-2.096321884</c:v>
                </c:pt>
                <c:pt idx="86">
                  <c:v>-2.326621849</c:v>
                </c:pt>
                <c:pt idx="87">
                  <c:v>-2.030949124</c:v>
                </c:pt>
                <c:pt idx="88">
                  <c:v>-2.006814679</c:v>
                </c:pt>
                <c:pt idx="89">
                  <c:v>-2.045276901</c:v>
                </c:pt>
                <c:pt idx="90">
                  <c:v>-2.268527445</c:v>
                </c:pt>
                <c:pt idx="91">
                  <c:v>-2.312266103</c:v>
                </c:pt>
                <c:pt idx="92">
                  <c:v>-2.03008393</c:v>
                </c:pt>
                <c:pt idx="93">
                  <c:v>-1.98439696</c:v>
                </c:pt>
                <c:pt idx="94">
                  <c:v>-2.193359466</c:v>
                </c:pt>
                <c:pt idx="95">
                  <c:v>-2.09306936</c:v>
                </c:pt>
                <c:pt idx="96">
                  <c:v>-2.617485485</c:v>
                </c:pt>
                <c:pt idx="97">
                  <c:v>-2.58583769</c:v>
                </c:pt>
                <c:pt idx="98">
                  <c:v>-2.197261759</c:v>
                </c:pt>
                <c:pt idx="99">
                  <c:v>-1.893303126</c:v>
                </c:pt>
                <c:pt idx="100">
                  <c:v>-1.963620275</c:v>
                </c:pt>
                <c:pt idx="101">
                  <c:v>-2.220164906</c:v>
                </c:pt>
                <c:pt idx="102">
                  <c:v>-2.212236474</c:v>
                </c:pt>
                <c:pt idx="103">
                  <c:v>-1.948395736</c:v>
                </c:pt>
                <c:pt idx="104">
                  <c:v>-2.149824311</c:v>
                </c:pt>
                <c:pt idx="105">
                  <c:v>-1.949876308</c:v>
                </c:pt>
                <c:pt idx="106">
                  <c:v>-2.19620176</c:v>
                </c:pt>
                <c:pt idx="107">
                  <c:v>-2.085875987</c:v>
                </c:pt>
                <c:pt idx="108">
                  <c:v>-2.159318397</c:v>
                </c:pt>
                <c:pt idx="109">
                  <c:v>-2.523100881</c:v>
                </c:pt>
                <c:pt idx="110">
                  <c:v>-1.933793444</c:v>
                </c:pt>
                <c:pt idx="111">
                  <c:v>-1.752148232</c:v>
                </c:pt>
                <c:pt idx="112">
                  <c:v>-2.043993074</c:v>
                </c:pt>
                <c:pt idx="113">
                  <c:v>-1.431075725</c:v>
                </c:pt>
                <c:pt idx="114">
                  <c:v>-2.024774085</c:v>
                </c:pt>
                <c:pt idx="115">
                  <c:v>-2.192753085</c:v>
                </c:pt>
                <c:pt idx="116">
                  <c:v>-2.411654498</c:v>
                </c:pt>
                <c:pt idx="117">
                  <c:v>-2.443627524</c:v>
                </c:pt>
                <c:pt idx="118">
                  <c:v>-1.799690791</c:v>
                </c:pt>
                <c:pt idx="119">
                  <c:v>-2.271505249</c:v>
                </c:pt>
                <c:pt idx="120">
                  <c:v>-1.87349496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-2.18303693519684</c:v>
                </c:pt>
                <c:pt idx="1">
                  <c:v>-2.71298267830135</c:v>
                </c:pt>
                <c:pt idx="2">
                  <c:v>-1.56182615742676</c:v>
                </c:pt>
                <c:pt idx="3">
                  <c:v>-2.38243389429523</c:v>
                </c:pt>
                <c:pt idx="4">
                  <c:v>-2.25443394296734</c:v>
                </c:pt>
                <c:pt idx="5">
                  <c:v>-2.36015826683297</c:v>
                </c:pt>
                <c:pt idx="6">
                  <c:v>-2.31412087552107</c:v>
                </c:pt>
                <c:pt idx="7">
                  <c:v>-2.13002263598558</c:v>
                </c:pt>
                <c:pt idx="8">
                  <c:v>-2.16817950404988</c:v>
                </c:pt>
                <c:pt idx="9">
                  <c:v>-1.98331219828381</c:v>
                </c:pt>
                <c:pt idx="10">
                  <c:v>-2.03867770545623</c:v>
                </c:pt>
                <c:pt idx="11">
                  <c:v>-2.22499839183052</c:v>
                </c:pt>
                <c:pt idx="12">
                  <c:v>-2.09093749275783</c:v>
                </c:pt>
                <c:pt idx="13">
                  <c:v>-2.05652783326367</c:v>
                </c:pt>
                <c:pt idx="14">
                  <c:v>-2.1355135314274</c:v>
                </c:pt>
                <c:pt idx="15">
                  <c:v>-2.28827950780743</c:v>
                </c:pt>
                <c:pt idx="16">
                  <c:v>-2.32311704872943</c:v>
                </c:pt>
                <c:pt idx="17">
                  <c:v>-2.35573605733975</c:v>
                </c:pt>
                <c:pt idx="18">
                  <c:v>-2.48857232528314</c:v>
                </c:pt>
                <c:pt idx="19">
                  <c:v>-2.38549517503981</c:v>
                </c:pt>
                <c:pt idx="20">
                  <c:v>-2.6130142211913</c:v>
                </c:pt>
                <c:pt idx="21">
                  <c:v>-2.29281643590814</c:v>
                </c:pt>
                <c:pt idx="22">
                  <c:v>-2.30283038821494</c:v>
                </c:pt>
                <c:pt idx="23">
                  <c:v>-2.27984536642209</c:v>
                </c:pt>
                <c:pt idx="24">
                  <c:v>-2.33266722187323</c:v>
                </c:pt>
                <c:pt idx="25">
                  <c:v>-2.20275203631506</c:v>
                </c:pt>
                <c:pt idx="26">
                  <c:v>-2.16534779865804</c:v>
                </c:pt>
                <c:pt idx="27">
                  <c:v>-2.42591286358475</c:v>
                </c:pt>
                <c:pt idx="28">
                  <c:v>-2.83575636979156</c:v>
                </c:pt>
                <c:pt idx="29">
                  <c:v>-2.47054286575796</c:v>
                </c:pt>
                <c:pt idx="30">
                  <c:v>-2.16451768645106</c:v>
                </c:pt>
                <c:pt idx="31">
                  <c:v>-2.1822561687552</c:v>
                </c:pt>
                <c:pt idx="32">
                  <c:v>-2.13446130398708</c:v>
                </c:pt>
                <c:pt idx="33">
                  <c:v>-2.1557816365964</c:v>
                </c:pt>
                <c:pt idx="34">
                  <c:v>-2.14598082529698</c:v>
                </c:pt>
                <c:pt idx="35">
                  <c:v>-2.23201090841438</c:v>
                </c:pt>
                <c:pt idx="36">
                  <c:v>-1.89652560109199</c:v>
                </c:pt>
                <c:pt idx="37">
                  <c:v>-2.22474187947341</c:v>
                </c:pt>
                <c:pt idx="38">
                  <c:v>-2.13641305243655</c:v>
                </c:pt>
                <c:pt idx="39">
                  <c:v>-2.17721649655676</c:v>
                </c:pt>
                <c:pt idx="40">
                  <c:v>-2.3402567446669</c:v>
                </c:pt>
                <c:pt idx="41">
                  <c:v>-1.9941797345009</c:v>
                </c:pt>
                <c:pt idx="42">
                  <c:v>-2.10535840727429</c:v>
                </c:pt>
                <c:pt idx="43">
                  <c:v>-2.32539047646781</c:v>
                </c:pt>
                <c:pt idx="44">
                  <c:v>-2.12132738481702</c:v>
                </c:pt>
                <c:pt idx="45">
                  <c:v>-2.28577049630356</c:v>
                </c:pt>
                <c:pt idx="46">
                  <c:v>-2.00790076580625</c:v>
                </c:pt>
                <c:pt idx="47">
                  <c:v>-2.25437403165811</c:v>
                </c:pt>
                <c:pt idx="48">
                  <c:v>-2.25437227109384</c:v>
                </c:pt>
                <c:pt idx="49">
                  <c:v>-2.25977323239194</c:v>
                </c:pt>
                <c:pt idx="50">
                  <c:v>-2.2926318671933</c:v>
                </c:pt>
                <c:pt idx="51">
                  <c:v>-2.22196694672153</c:v>
                </c:pt>
                <c:pt idx="52">
                  <c:v>-2.01033901102084</c:v>
                </c:pt>
                <c:pt idx="53">
                  <c:v>-2.0727197627076</c:v>
                </c:pt>
                <c:pt idx="54">
                  <c:v>-2.10233489897398</c:v>
                </c:pt>
                <c:pt idx="55">
                  <c:v>-2.25297334145889</c:v>
                </c:pt>
                <c:pt idx="56">
                  <c:v>-2.04460378995001</c:v>
                </c:pt>
                <c:pt idx="57">
                  <c:v>-1.94233054815023</c:v>
                </c:pt>
                <c:pt idx="58">
                  <c:v>-2.0152329482256</c:v>
                </c:pt>
                <c:pt idx="59">
                  <c:v>-2.22581256801571</c:v>
                </c:pt>
                <c:pt idx="60">
                  <c:v>-2.22175134993894</c:v>
                </c:pt>
                <c:pt idx="61">
                  <c:v>-1.96510097074268</c:v>
                </c:pt>
                <c:pt idx="62">
                  <c:v>-2.29141879381641</c:v>
                </c:pt>
                <c:pt idx="63">
                  <c:v>-2.16515610943156</c:v>
                </c:pt>
                <c:pt idx="64">
                  <c:v>-2.51234010622184</c:v>
                </c:pt>
                <c:pt idx="65">
                  <c:v>-2.47479685149898</c:v>
                </c:pt>
                <c:pt idx="66">
                  <c:v>-2.48873143009785</c:v>
                </c:pt>
                <c:pt idx="67">
                  <c:v>-2.32046622175494</c:v>
                </c:pt>
                <c:pt idx="68">
                  <c:v>-2.3566331610801</c:v>
                </c:pt>
                <c:pt idx="69">
                  <c:v>-2.36251790498444</c:v>
                </c:pt>
                <c:pt idx="70">
                  <c:v>-2.41085428215741</c:v>
                </c:pt>
                <c:pt idx="71">
                  <c:v>-2.47548799409476</c:v>
                </c:pt>
                <c:pt idx="72">
                  <c:v>-2.15563715138949</c:v>
                </c:pt>
                <c:pt idx="73">
                  <c:v>-2.03443206600602</c:v>
                </c:pt>
                <c:pt idx="74">
                  <c:v>-1.74975506196559</c:v>
                </c:pt>
                <c:pt idx="75">
                  <c:v>-2.03823968561838</c:v>
                </c:pt>
                <c:pt idx="76">
                  <c:v>-2.10915061786691</c:v>
                </c:pt>
                <c:pt idx="77">
                  <c:v>-2.10808107107552</c:v>
                </c:pt>
                <c:pt idx="78">
                  <c:v>-2.16709562308359</c:v>
                </c:pt>
                <c:pt idx="79">
                  <c:v>-1.96087279032296</c:v>
                </c:pt>
                <c:pt idx="80">
                  <c:v>-2.37411647541156</c:v>
                </c:pt>
                <c:pt idx="81">
                  <c:v>-2.10727966148871</c:v>
                </c:pt>
                <c:pt idx="82">
                  <c:v>-2.38628975658773</c:v>
                </c:pt>
                <c:pt idx="83">
                  <c:v>-2.37995086073515</c:v>
                </c:pt>
                <c:pt idx="84">
                  <c:v>-2.1874541817186</c:v>
                </c:pt>
                <c:pt idx="85">
                  <c:v>-2.09917128024436</c:v>
                </c:pt>
                <c:pt idx="86">
                  <c:v>-2.38123919202949</c:v>
                </c:pt>
                <c:pt idx="87">
                  <c:v>-2.05936961064747</c:v>
                </c:pt>
                <c:pt idx="88">
                  <c:v>-2.03335616594349</c:v>
                </c:pt>
                <c:pt idx="89">
                  <c:v>-2.09021486356573</c:v>
                </c:pt>
                <c:pt idx="90">
                  <c:v>-2.26215037884978</c:v>
                </c:pt>
                <c:pt idx="91">
                  <c:v>-2.3924990748976</c:v>
                </c:pt>
                <c:pt idx="92">
                  <c:v>-2.08938023159636</c:v>
                </c:pt>
                <c:pt idx="93">
                  <c:v>-1.99237762700894</c:v>
                </c:pt>
                <c:pt idx="94">
                  <c:v>-2.35503262803486</c:v>
                </c:pt>
                <c:pt idx="95">
                  <c:v>-2.10806169184299</c:v>
                </c:pt>
                <c:pt idx="96">
                  <c:v>-2.22157332367357</c:v>
                </c:pt>
                <c:pt idx="97">
                  <c:v>-2.42767092055877</c:v>
                </c:pt>
                <c:pt idx="98">
                  <c:v>-2.28344987385205</c:v>
                </c:pt>
                <c:pt idx="99">
                  <c:v>-1.92718302463325</c:v>
                </c:pt>
                <c:pt idx="100">
                  <c:v>-2.09300495311239</c:v>
                </c:pt>
                <c:pt idx="101">
                  <c:v>-2.1492396296549</c:v>
                </c:pt>
                <c:pt idx="102">
                  <c:v>-2.14915803188102</c:v>
                </c:pt>
                <c:pt idx="103">
                  <c:v>-2.11995909385083</c:v>
                </c:pt>
                <c:pt idx="104">
                  <c:v>-2.17902188336362</c:v>
                </c:pt>
                <c:pt idx="105">
                  <c:v>-2.23743488954182</c:v>
                </c:pt>
                <c:pt idx="106">
                  <c:v>-2.30052458848266</c:v>
                </c:pt>
                <c:pt idx="107">
                  <c:v>-2.27440869194605</c:v>
                </c:pt>
                <c:pt idx="108">
                  <c:v>-2.1886394972427</c:v>
                </c:pt>
                <c:pt idx="109">
                  <c:v>-2.44346396534734</c:v>
                </c:pt>
                <c:pt idx="110">
                  <c:v>-1.97348400945912</c:v>
                </c:pt>
                <c:pt idx="111">
                  <c:v>-1.70662648529039</c:v>
                </c:pt>
                <c:pt idx="112">
                  <c:v>-2.07211381758539</c:v>
                </c:pt>
                <c:pt idx="113">
                  <c:v>-1.77434339237421</c:v>
                </c:pt>
                <c:pt idx="114">
                  <c:v>-2.06256949355657</c:v>
                </c:pt>
                <c:pt idx="115">
                  <c:v>-2.11646635081648</c:v>
                </c:pt>
                <c:pt idx="116">
                  <c:v>-2.44058466122112</c:v>
                </c:pt>
                <c:pt idx="117">
                  <c:v>-2.38340647922397</c:v>
                </c:pt>
                <c:pt idx="118">
                  <c:v>-1.83001524307027</c:v>
                </c:pt>
                <c:pt idx="119">
                  <c:v>-2.12313365664008</c:v>
                </c:pt>
                <c:pt idx="120">
                  <c:v>-1.82924110290886</c:v>
                </c:pt>
              </c:numCache>
            </c:numRef>
          </c:yVal>
          <c:smooth val="0"/>
        </c:ser>
        <c:axId val="88559458"/>
        <c:axId val="46603500"/>
      </c:scatterChart>
      <c:valAx>
        <c:axId val="885594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6603500"/>
        <c:crosses val="autoZero"/>
        <c:crossBetween val="midCat"/>
      </c:valAx>
      <c:valAx>
        <c:axId val="46603500"/>
        <c:scaling>
          <c:orientation val="minMax"/>
          <c:max val="-1.2"/>
          <c:min val="-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8559458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-2.285698394</c:v>
                </c:pt>
                <c:pt idx="1">
                  <c:v>-2.82453267</c:v>
                </c:pt>
                <c:pt idx="2">
                  <c:v>-1.340788365</c:v>
                </c:pt>
                <c:pt idx="3">
                  <c:v>-2.483820919</c:v>
                </c:pt>
                <c:pt idx="4">
                  <c:v>-2.165738047</c:v>
                </c:pt>
                <c:pt idx="5">
                  <c:v>-2.508865959</c:v>
                </c:pt>
                <c:pt idx="6">
                  <c:v>-2.169287075</c:v>
                </c:pt>
                <c:pt idx="7">
                  <c:v>-2.133901875</c:v>
                </c:pt>
                <c:pt idx="8">
                  <c:v>-2.312904948</c:v>
                </c:pt>
                <c:pt idx="9">
                  <c:v>-1.984080949</c:v>
                </c:pt>
                <c:pt idx="10">
                  <c:v>-2.162342849</c:v>
                </c:pt>
                <c:pt idx="11">
                  <c:v>-2.162410049</c:v>
                </c:pt>
                <c:pt idx="12">
                  <c:v>-2.171273173</c:v>
                </c:pt>
                <c:pt idx="13">
                  <c:v>-2.306232204</c:v>
                </c:pt>
                <c:pt idx="14">
                  <c:v>-2.276738025</c:v>
                </c:pt>
                <c:pt idx="15">
                  <c:v>-1.964952908</c:v>
                </c:pt>
                <c:pt idx="16">
                  <c:v>-2.324218951</c:v>
                </c:pt>
                <c:pt idx="17">
                  <c:v>-2.438728626</c:v>
                </c:pt>
                <c:pt idx="18">
                  <c:v>-2.802816828</c:v>
                </c:pt>
                <c:pt idx="19">
                  <c:v>-2.508759362</c:v>
                </c:pt>
                <c:pt idx="20">
                  <c:v>-2.797158962</c:v>
                </c:pt>
                <c:pt idx="21">
                  <c:v>-2.355553477</c:v>
                </c:pt>
                <c:pt idx="22">
                  <c:v>-2.312163116</c:v>
                </c:pt>
                <c:pt idx="23">
                  <c:v>-2.379727943</c:v>
                </c:pt>
                <c:pt idx="24">
                  <c:v>-2.4658087</c:v>
                </c:pt>
                <c:pt idx="25">
                  <c:v>-2.489878991</c:v>
                </c:pt>
                <c:pt idx="26">
                  <c:v>-2.248135194</c:v>
                </c:pt>
                <c:pt idx="27">
                  <c:v>-2.753182388</c:v>
                </c:pt>
                <c:pt idx="28">
                  <c:v>-2.958990322</c:v>
                </c:pt>
                <c:pt idx="29">
                  <c:v>-2.480137168</c:v>
                </c:pt>
                <c:pt idx="30">
                  <c:v>-2.201673096</c:v>
                </c:pt>
                <c:pt idx="31">
                  <c:v>-2.164789953</c:v>
                </c:pt>
                <c:pt idx="32">
                  <c:v>-2.370827219</c:v>
                </c:pt>
                <c:pt idx="33">
                  <c:v>-2.101459692</c:v>
                </c:pt>
                <c:pt idx="34">
                  <c:v>-2.286512605</c:v>
                </c:pt>
                <c:pt idx="35">
                  <c:v>-2.368910725</c:v>
                </c:pt>
                <c:pt idx="36">
                  <c:v>-2.052664703</c:v>
                </c:pt>
                <c:pt idx="37">
                  <c:v>-2.242299326</c:v>
                </c:pt>
                <c:pt idx="38">
                  <c:v>-2.2413583</c:v>
                </c:pt>
                <c:pt idx="39">
                  <c:v>-2.287913228</c:v>
                </c:pt>
                <c:pt idx="40">
                  <c:v>-2.452637164</c:v>
                </c:pt>
                <c:pt idx="41">
                  <c:v>-2.111613597</c:v>
                </c:pt>
                <c:pt idx="42">
                  <c:v>-2.341200204</c:v>
                </c:pt>
                <c:pt idx="43">
                  <c:v>-2.458861125</c:v>
                </c:pt>
                <c:pt idx="44">
                  <c:v>-2.272392163</c:v>
                </c:pt>
                <c:pt idx="45">
                  <c:v>-2.324267819</c:v>
                </c:pt>
                <c:pt idx="46">
                  <c:v>-2.248339863</c:v>
                </c:pt>
                <c:pt idx="47">
                  <c:v>-2.12142481</c:v>
                </c:pt>
                <c:pt idx="48">
                  <c:v>-2.362439243</c:v>
                </c:pt>
                <c:pt idx="49">
                  <c:v>-2.354245076</c:v>
                </c:pt>
                <c:pt idx="50">
                  <c:v>-2.438407226</c:v>
                </c:pt>
                <c:pt idx="51">
                  <c:v>-2.239737804</c:v>
                </c:pt>
                <c:pt idx="52">
                  <c:v>-1.98772392</c:v>
                </c:pt>
                <c:pt idx="53">
                  <c:v>-2.049307674</c:v>
                </c:pt>
                <c:pt idx="54">
                  <c:v>-2.236635789</c:v>
                </c:pt>
                <c:pt idx="55">
                  <c:v>-2.319424092</c:v>
                </c:pt>
                <c:pt idx="56">
                  <c:v>-2.019208993</c:v>
                </c:pt>
                <c:pt idx="57">
                  <c:v>-1.949948281</c:v>
                </c:pt>
                <c:pt idx="58">
                  <c:v>-2.137130876</c:v>
                </c:pt>
                <c:pt idx="59">
                  <c:v>-2.396772703</c:v>
                </c:pt>
                <c:pt idx="60">
                  <c:v>-2.239800124</c:v>
                </c:pt>
                <c:pt idx="61">
                  <c:v>-2.016227098</c:v>
                </c:pt>
                <c:pt idx="62">
                  <c:v>-2.320936199</c:v>
                </c:pt>
                <c:pt idx="63">
                  <c:v>-2.247573371</c:v>
                </c:pt>
                <c:pt idx="64">
                  <c:v>-2.246394059</c:v>
                </c:pt>
                <c:pt idx="65">
                  <c:v>-2.761040743</c:v>
                </c:pt>
                <c:pt idx="66">
                  <c:v>-2.719197283</c:v>
                </c:pt>
                <c:pt idx="67">
                  <c:v>-2.434430137</c:v>
                </c:pt>
                <c:pt idx="68">
                  <c:v>-2.325630372</c:v>
                </c:pt>
                <c:pt idx="69">
                  <c:v>-2.419285289</c:v>
                </c:pt>
                <c:pt idx="70">
                  <c:v>-2.624244527</c:v>
                </c:pt>
                <c:pt idx="71">
                  <c:v>-2.622520511</c:v>
                </c:pt>
                <c:pt idx="72">
                  <c:v>-2.310337032</c:v>
                </c:pt>
                <c:pt idx="73">
                  <c:v>-2.096292778</c:v>
                </c:pt>
                <c:pt idx="74">
                  <c:v>-1.802316721</c:v>
                </c:pt>
                <c:pt idx="75">
                  <c:v>-2.136695471</c:v>
                </c:pt>
                <c:pt idx="76">
                  <c:v>-2.192812279</c:v>
                </c:pt>
                <c:pt idx="77">
                  <c:v>-2.253561448</c:v>
                </c:pt>
                <c:pt idx="78">
                  <c:v>-2.416790162</c:v>
                </c:pt>
                <c:pt idx="79">
                  <c:v>-2.078543993</c:v>
                </c:pt>
                <c:pt idx="80">
                  <c:v>-2.400710661</c:v>
                </c:pt>
                <c:pt idx="81">
                  <c:v>-2.246897679</c:v>
                </c:pt>
                <c:pt idx="82">
                  <c:v>-2.666506361</c:v>
                </c:pt>
                <c:pt idx="83">
                  <c:v>-2.593989616</c:v>
                </c:pt>
                <c:pt idx="84">
                  <c:v>-2.266333987</c:v>
                </c:pt>
                <c:pt idx="85">
                  <c:v>-2.211591288</c:v>
                </c:pt>
                <c:pt idx="86">
                  <c:v>-2.450081564</c:v>
                </c:pt>
                <c:pt idx="87">
                  <c:v>-2.154630144</c:v>
                </c:pt>
                <c:pt idx="88">
                  <c:v>-2.10301763</c:v>
                </c:pt>
                <c:pt idx="89">
                  <c:v>-2.150313802</c:v>
                </c:pt>
                <c:pt idx="90">
                  <c:v>-2.419787672</c:v>
                </c:pt>
                <c:pt idx="91">
                  <c:v>-2.478198112</c:v>
                </c:pt>
                <c:pt idx="92">
                  <c:v>-2.055138434</c:v>
                </c:pt>
                <c:pt idx="93">
                  <c:v>-2.006907101</c:v>
                </c:pt>
                <c:pt idx="94">
                  <c:v>-2.343979069</c:v>
                </c:pt>
                <c:pt idx="95">
                  <c:v>-2.238051228</c:v>
                </c:pt>
                <c:pt idx="96">
                  <c:v>-2.714929225</c:v>
                </c:pt>
                <c:pt idx="97">
                  <c:v>-2.704631053</c:v>
                </c:pt>
                <c:pt idx="98">
                  <c:v>-2.331747832</c:v>
                </c:pt>
                <c:pt idx="99">
                  <c:v>-2.019329089</c:v>
                </c:pt>
                <c:pt idx="100">
                  <c:v>-2.028370113</c:v>
                </c:pt>
                <c:pt idx="101">
                  <c:v>-2.320685603</c:v>
                </c:pt>
                <c:pt idx="102">
                  <c:v>-2.390800977</c:v>
                </c:pt>
                <c:pt idx="103">
                  <c:v>-2.068588648</c:v>
                </c:pt>
                <c:pt idx="104">
                  <c:v>-2.221130602</c:v>
                </c:pt>
                <c:pt idx="105">
                  <c:v>-2.039986241</c:v>
                </c:pt>
                <c:pt idx="106">
                  <c:v>-2.250877835</c:v>
                </c:pt>
                <c:pt idx="107">
                  <c:v>-2.155472334</c:v>
                </c:pt>
                <c:pt idx="108">
                  <c:v>-2.352940558</c:v>
                </c:pt>
                <c:pt idx="109">
                  <c:v>-2.642251543</c:v>
                </c:pt>
                <c:pt idx="110">
                  <c:v>-2.041241534</c:v>
                </c:pt>
                <c:pt idx="111">
                  <c:v>-1.883826374</c:v>
                </c:pt>
                <c:pt idx="112">
                  <c:v>-2.19369616</c:v>
                </c:pt>
                <c:pt idx="113">
                  <c:v>-1.5631441</c:v>
                </c:pt>
                <c:pt idx="114">
                  <c:v>-2.107872194</c:v>
                </c:pt>
                <c:pt idx="115">
                  <c:v>-2.272622023</c:v>
                </c:pt>
                <c:pt idx="116">
                  <c:v>-2.562941275</c:v>
                </c:pt>
                <c:pt idx="117">
                  <c:v>-2.620888555</c:v>
                </c:pt>
                <c:pt idx="118">
                  <c:v>-1.824694076</c:v>
                </c:pt>
                <c:pt idx="119">
                  <c:v>-2.374490722</c:v>
                </c:pt>
                <c:pt idx="120">
                  <c:v>-2.05801335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-2.21643982863949</c:v>
                </c:pt>
                <c:pt idx="1">
                  <c:v>-2.80452225652535</c:v>
                </c:pt>
                <c:pt idx="2">
                  <c:v>-1.59199701069451</c:v>
                </c:pt>
                <c:pt idx="3">
                  <c:v>-2.44672437378368</c:v>
                </c:pt>
                <c:pt idx="4">
                  <c:v>-2.28220725579753</c:v>
                </c:pt>
                <c:pt idx="5">
                  <c:v>-2.41033387975184</c:v>
                </c:pt>
                <c:pt idx="6">
                  <c:v>-2.38236557945109</c:v>
                </c:pt>
                <c:pt idx="7">
                  <c:v>-2.17455515612306</c:v>
                </c:pt>
                <c:pt idx="8">
                  <c:v>-2.21720420864533</c:v>
                </c:pt>
                <c:pt idx="9">
                  <c:v>-2.03443759704527</c:v>
                </c:pt>
                <c:pt idx="10">
                  <c:v>-2.09696920955427</c:v>
                </c:pt>
                <c:pt idx="11">
                  <c:v>-2.30832785695276</c:v>
                </c:pt>
                <c:pt idx="12">
                  <c:v>-2.14261855071952</c:v>
                </c:pt>
                <c:pt idx="13">
                  <c:v>-2.09810222806289</c:v>
                </c:pt>
                <c:pt idx="14">
                  <c:v>-2.2114634602206</c:v>
                </c:pt>
                <c:pt idx="15">
                  <c:v>-2.33470202198072</c:v>
                </c:pt>
                <c:pt idx="16">
                  <c:v>-2.39967323336876</c:v>
                </c:pt>
                <c:pt idx="17">
                  <c:v>-2.43232665607795</c:v>
                </c:pt>
                <c:pt idx="18">
                  <c:v>-2.54500645635496</c:v>
                </c:pt>
                <c:pt idx="19">
                  <c:v>-2.45403395248619</c:v>
                </c:pt>
                <c:pt idx="20">
                  <c:v>-2.68614109317868</c:v>
                </c:pt>
                <c:pt idx="21">
                  <c:v>-2.35235637325223</c:v>
                </c:pt>
                <c:pt idx="22">
                  <c:v>-2.36552724109506</c:v>
                </c:pt>
                <c:pt idx="23">
                  <c:v>-2.33685147997949</c:v>
                </c:pt>
                <c:pt idx="24">
                  <c:v>-2.39585262549899</c:v>
                </c:pt>
                <c:pt idx="25">
                  <c:v>-2.24845427314689</c:v>
                </c:pt>
                <c:pt idx="26">
                  <c:v>-2.19552237081754</c:v>
                </c:pt>
                <c:pt idx="27">
                  <c:v>-2.48901875485906</c:v>
                </c:pt>
                <c:pt idx="28">
                  <c:v>-2.87849955921415</c:v>
                </c:pt>
                <c:pt idx="29">
                  <c:v>-2.5265778826264</c:v>
                </c:pt>
                <c:pt idx="30">
                  <c:v>-2.22216536150683</c:v>
                </c:pt>
                <c:pt idx="31">
                  <c:v>-2.23779336024061</c:v>
                </c:pt>
                <c:pt idx="32">
                  <c:v>-2.17426379719445</c:v>
                </c:pt>
                <c:pt idx="33">
                  <c:v>-2.21844305813446</c:v>
                </c:pt>
                <c:pt idx="34">
                  <c:v>-2.21478998780296</c:v>
                </c:pt>
                <c:pt idx="35">
                  <c:v>-2.29841690005772</c:v>
                </c:pt>
                <c:pt idx="36">
                  <c:v>-1.93864526380709</c:v>
                </c:pt>
                <c:pt idx="37">
                  <c:v>-2.27762295603075</c:v>
                </c:pt>
                <c:pt idx="38">
                  <c:v>-2.18289434661495</c:v>
                </c:pt>
                <c:pt idx="39">
                  <c:v>-2.22924074627007</c:v>
                </c:pt>
                <c:pt idx="40">
                  <c:v>-2.39635263495346</c:v>
                </c:pt>
                <c:pt idx="41">
                  <c:v>-2.03380305931945</c:v>
                </c:pt>
                <c:pt idx="42">
                  <c:v>-2.15172637622</c:v>
                </c:pt>
                <c:pt idx="43">
                  <c:v>-2.38065625593854</c:v>
                </c:pt>
                <c:pt idx="44">
                  <c:v>-2.17040469220029</c:v>
                </c:pt>
                <c:pt idx="45">
                  <c:v>-2.33250827232726</c:v>
                </c:pt>
                <c:pt idx="46">
                  <c:v>-2.07249116336601</c:v>
                </c:pt>
                <c:pt idx="47">
                  <c:v>-2.30967277627637</c:v>
                </c:pt>
                <c:pt idx="48">
                  <c:v>-2.304322257981</c:v>
                </c:pt>
                <c:pt idx="49">
                  <c:v>-2.33395742155403</c:v>
                </c:pt>
                <c:pt idx="50">
                  <c:v>-2.35487597768263</c:v>
                </c:pt>
                <c:pt idx="51">
                  <c:v>-2.29065450438918</c:v>
                </c:pt>
                <c:pt idx="52">
                  <c:v>-2.07169332225199</c:v>
                </c:pt>
                <c:pt idx="53">
                  <c:v>-2.13929543886936</c:v>
                </c:pt>
                <c:pt idx="54">
                  <c:v>-2.1619855057605</c:v>
                </c:pt>
                <c:pt idx="55">
                  <c:v>-2.31841734630055</c:v>
                </c:pt>
                <c:pt idx="56">
                  <c:v>-2.0897109130413</c:v>
                </c:pt>
                <c:pt idx="57">
                  <c:v>-1.9847943609992</c:v>
                </c:pt>
                <c:pt idx="58">
                  <c:v>-2.09754811025903</c:v>
                </c:pt>
                <c:pt idx="59">
                  <c:v>-2.2890403249391</c:v>
                </c:pt>
                <c:pt idx="60">
                  <c:v>-2.27056347483298</c:v>
                </c:pt>
                <c:pt idx="61">
                  <c:v>-2.00923845883796</c:v>
                </c:pt>
                <c:pt idx="62">
                  <c:v>-2.33165455618947</c:v>
                </c:pt>
                <c:pt idx="63">
                  <c:v>-2.22013931676645</c:v>
                </c:pt>
                <c:pt idx="64">
                  <c:v>-2.57034089433701</c:v>
                </c:pt>
                <c:pt idx="65">
                  <c:v>-2.54175017474207</c:v>
                </c:pt>
                <c:pt idx="66">
                  <c:v>-2.56728079600137</c:v>
                </c:pt>
                <c:pt idx="67">
                  <c:v>-2.40474875642261</c:v>
                </c:pt>
                <c:pt idx="68">
                  <c:v>-2.42908959013445</c:v>
                </c:pt>
                <c:pt idx="69">
                  <c:v>-2.4225492125011</c:v>
                </c:pt>
                <c:pt idx="70">
                  <c:v>-2.4722431862083</c:v>
                </c:pt>
                <c:pt idx="71">
                  <c:v>-2.53633937220144</c:v>
                </c:pt>
                <c:pt idx="72">
                  <c:v>-2.206924623499</c:v>
                </c:pt>
                <c:pt idx="73">
                  <c:v>-2.06087001148521</c:v>
                </c:pt>
                <c:pt idx="74">
                  <c:v>-1.79039396165137</c:v>
                </c:pt>
                <c:pt idx="75">
                  <c:v>-2.08864097131671</c:v>
                </c:pt>
                <c:pt idx="76">
                  <c:v>-2.18664178623634</c:v>
                </c:pt>
                <c:pt idx="77">
                  <c:v>-2.16456150753958</c:v>
                </c:pt>
                <c:pt idx="78">
                  <c:v>-2.22786540965743</c:v>
                </c:pt>
                <c:pt idx="79">
                  <c:v>-2.01728347195558</c:v>
                </c:pt>
                <c:pt idx="80">
                  <c:v>-2.42716817102619</c:v>
                </c:pt>
                <c:pt idx="81">
                  <c:v>-2.17398916153438</c:v>
                </c:pt>
                <c:pt idx="82">
                  <c:v>-2.44166612579816</c:v>
                </c:pt>
                <c:pt idx="83">
                  <c:v>-2.42987666861615</c:v>
                </c:pt>
                <c:pt idx="84">
                  <c:v>-2.23077594569907</c:v>
                </c:pt>
                <c:pt idx="85">
                  <c:v>-2.14559390971971</c:v>
                </c:pt>
                <c:pt idx="86">
                  <c:v>-2.44042832763317</c:v>
                </c:pt>
                <c:pt idx="87">
                  <c:v>-2.11185979921832</c:v>
                </c:pt>
                <c:pt idx="88">
                  <c:v>-2.09145162139904</c:v>
                </c:pt>
                <c:pt idx="89">
                  <c:v>-2.15158796323115</c:v>
                </c:pt>
                <c:pt idx="90">
                  <c:v>-2.32639828403016</c:v>
                </c:pt>
                <c:pt idx="91">
                  <c:v>-2.45682667622485</c:v>
                </c:pt>
                <c:pt idx="92">
                  <c:v>-2.13899510521667</c:v>
                </c:pt>
                <c:pt idx="93">
                  <c:v>-2.02322242408434</c:v>
                </c:pt>
                <c:pt idx="94">
                  <c:v>-2.41593277585759</c:v>
                </c:pt>
                <c:pt idx="95">
                  <c:v>-2.17097397264385</c:v>
                </c:pt>
                <c:pt idx="96">
                  <c:v>-2.26153770225625</c:v>
                </c:pt>
                <c:pt idx="97">
                  <c:v>-2.48813556447843</c:v>
                </c:pt>
                <c:pt idx="98">
                  <c:v>-2.33512653679525</c:v>
                </c:pt>
                <c:pt idx="99">
                  <c:v>-1.99240507505533</c:v>
                </c:pt>
                <c:pt idx="100">
                  <c:v>-2.1524383233931</c:v>
                </c:pt>
                <c:pt idx="101">
                  <c:v>-2.20639425398918</c:v>
                </c:pt>
                <c:pt idx="102">
                  <c:v>-2.22838361028482</c:v>
                </c:pt>
                <c:pt idx="103">
                  <c:v>-2.17725367295862</c:v>
                </c:pt>
                <c:pt idx="104">
                  <c:v>-2.22041172132032</c:v>
                </c:pt>
                <c:pt idx="105">
                  <c:v>-2.28043344665094</c:v>
                </c:pt>
                <c:pt idx="106">
                  <c:v>-2.32248915116574</c:v>
                </c:pt>
                <c:pt idx="107">
                  <c:v>-2.35080901515801</c:v>
                </c:pt>
                <c:pt idx="108">
                  <c:v>-2.25826588690567</c:v>
                </c:pt>
                <c:pt idx="109">
                  <c:v>-2.50211142397879</c:v>
                </c:pt>
                <c:pt idx="110">
                  <c:v>-2.02189664651281</c:v>
                </c:pt>
                <c:pt idx="111">
                  <c:v>-1.75403494626877</c:v>
                </c:pt>
                <c:pt idx="112">
                  <c:v>-2.13130529849998</c:v>
                </c:pt>
                <c:pt idx="113">
                  <c:v>-1.84564183670083</c:v>
                </c:pt>
                <c:pt idx="114">
                  <c:v>-2.12704035200523</c:v>
                </c:pt>
                <c:pt idx="115">
                  <c:v>-2.16112866871418</c:v>
                </c:pt>
                <c:pt idx="116">
                  <c:v>-2.50749645554685</c:v>
                </c:pt>
                <c:pt idx="117">
                  <c:v>-2.45038510126012</c:v>
                </c:pt>
                <c:pt idx="118">
                  <c:v>-1.85358277348571</c:v>
                </c:pt>
                <c:pt idx="119">
                  <c:v>-2.17903467869918</c:v>
                </c:pt>
                <c:pt idx="120">
                  <c:v>-1.8956228191115</c:v>
                </c:pt>
              </c:numCache>
            </c:numRef>
          </c:yVal>
          <c:smooth val="0"/>
        </c:ser>
        <c:axId val="42904140"/>
        <c:axId val="87882696"/>
      </c:scatterChart>
      <c:valAx>
        <c:axId val="429041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7882696"/>
        <c:crosses val="autoZero"/>
        <c:crossBetween val="midCat"/>
      </c:valAx>
      <c:valAx>
        <c:axId val="87882696"/>
        <c:scaling>
          <c:orientation val="minMax"/>
          <c:max val="-1.2"/>
          <c:min val="-3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2904140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623520</xdr:colOff>
      <xdr:row>8</xdr:row>
      <xdr:rowOff>155880</xdr:rowOff>
    </xdr:from>
    <xdr:to>
      <xdr:col>4</xdr:col>
      <xdr:colOff>722520</xdr:colOff>
      <xdr:row>30</xdr:row>
      <xdr:rowOff>160200</xdr:rowOff>
    </xdr:to>
    <xdr:graphicFrame>
      <xdr:nvGraphicFramePr>
        <xdr:cNvPr id="0" name="Chart 1"/>
        <xdr:cNvGraphicFramePr/>
      </xdr:nvGraphicFramePr>
      <xdr:xfrm>
        <a:off x="623520" y="2801160"/>
        <a:ext cx="4851360" cy="44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974520</xdr:colOff>
      <xdr:row>9</xdr:row>
      <xdr:rowOff>34920</xdr:rowOff>
    </xdr:from>
    <xdr:to>
      <xdr:col>9</xdr:col>
      <xdr:colOff>337320</xdr:colOff>
      <xdr:row>31</xdr:row>
      <xdr:rowOff>68040</xdr:rowOff>
    </xdr:to>
    <xdr:graphicFrame>
      <xdr:nvGraphicFramePr>
        <xdr:cNvPr id="1" name="Chart 6"/>
        <xdr:cNvGraphicFramePr/>
      </xdr:nvGraphicFramePr>
      <xdr:xfrm>
        <a:off x="5726880" y="2883600"/>
        <a:ext cx="4850280" cy="450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699480</xdr:colOff>
      <xdr:row>9</xdr:row>
      <xdr:rowOff>30240</xdr:rowOff>
    </xdr:from>
    <xdr:to>
      <xdr:col>15</xdr:col>
      <xdr:colOff>227880</xdr:colOff>
      <xdr:row>30</xdr:row>
      <xdr:rowOff>200880</xdr:rowOff>
    </xdr:to>
    <xdr:graphicFrame>
      <xdr:nvGraphicFramePr>
        <xdr:cNvPr id="2" name="Chart 7"/>
        <xdr:cNvGraphicFramePr/>
      </xdr:nvGraphicFramePr>
      <xdr:xfrm>
        <a:off x="10939320" y="2878920"/>
        <a:ext cx="5033880" cy="443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870120</xdr:colOff>
      <xdr:row>31</xdr:row>
      <xdr:rowOff>67320</xdr:rowOff>
    </xdr:from>
    <xdr:to>
      <xdr:col>6</xdr:col>
      <xdr:colOff>770040</xdr:colOff>
      <xdr:row>51</xdr:row>
      <xdr:rowOff>91080</xdr:rowOff>
    </xdr:to>
    <xdr:graphicFrame>
      <xdr:nvGraphicFramePr>
        <xdr:cNvPr id="3" name="Chart 8"/>
        <xdr:cNvGraphicFramePr/>
      </xdr:nvGraphicFramePr>
      <xdr:xfrm>
        <a:off x="3246120" y="7386480"/>
        <a:ext cx="4652280" cy="408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1211760</xdr:colOff>
      <xdr:row>31</xdr:row>
      <xdr:rowOff>177840</xdr:rowOff>
    </xdr:from>
    <xdr:to>
      <xdr:col>12</xdr:col>
      <xdr:colOff>13320</xdr:colOff>
      <xdr:row>51</xdr:row>
      <xdr:rowOff>115920</xdr:rowOff>
    </xdr:to>
    <xdr:graphicFrame>
      <xdr:nvGraphicFramePr>
        <xdr:cNvPr id="4" name="Chart 9"/>
        <xdr:cNvGraphicFramePr/>
      </xdr:nvGraphicFramePr>
      <xdr:xfrm>
        <a:off x="8340120" y="7497000"/>
        <a:ext cx="4665960" cy="400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36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1" width="9.28"/>
    <col collapsed="false" customWidth="true" hidden="false" outlineLevel="0" max="3" min="3" style="1" width="8.83"/>
    <col collapsed="false" customWidth="true" hidden="false" outlineLevel="0" max="4" min="4" style="1" width="9.05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n">
        <v>-2.099614069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6" hidden="false" customHeight="false" outlineLevel="0" collapsed="false">
      <c r="A2" s="1" t="s">
        <v>7</v>
      </c>
      <c r="B2" s="1" t="n">
        <v>-2.455287</v>
      </c>
      <c r="C2" s="1" t="n">
        <v>0.8637114</v>
      </c>
      <c r="D2" s="1" t="n">
        <v>3.05855258494145</v>
      </c>
      <c r="E2" s="1" t="n">
        <v>-2.066983439</v>
      </c>
      <c r="F2" s="1" t="n">
        <f aca="false">(B2+C2*D2) * $I$2 + $I$1</f>
        <v>-2.0510980510701</v>
      </c>
      <c r="H2" s="1" t="s">
        <v>8</v>
      </c>
      <c r="I2" s="1" t="n">
        <v>0.260251512</v>
      </c>
    </row>
    <row r="3" customFormat="false" ht="16" hidden="false" customHeight="false" outlineLevel="0" collapsed="false">
      <c r="A3" s="1" t="s">
        <v>7</v>
      </c>
      <c r="B3" s="1" t="n">
        <v>-2.455287</v>
      </c>
      <c r="C3" s="1" t="n">
        <v>0.86371136</v>
      </c>
      <c r="D3" s="1" t="n">
        <v>2.83419408716581</v>
      </c>
      <c r="E3" s="1" t="n">
        <v>-2.117342766</v>
      </c>
      <c r="F3" s="1" t="n">
        <f aca="false">(B3+C3*D3) * $I$2 + $I$1</f>
        <v>-2.10152987679523</v>
      </c>
    </row>
    <row r="4" customFormat="false" ht="16" hidden="false" customHeight="false" outlineLevel="0" collapsed="false">
      <c r="A4" s="1" t="s">
        <v>7</v>
      </c>
      <c r="B4" s="1" t="n">
        <v>-2.455287</v>
      </c>
      <c r="C4" s="1" t="n">
        <v>0.86371136</v>
      </c>
      <c r="D4" s="1" t="n">
        <v>2.6405011333595</v>
      </c>
      <c r="E4" s="1" t="n">
        <v>-2.170373268</v>
      </c>
      <c r="F4" s="1" t="n">
        <f aca="false">(B4+C4*D4) * $I$2 + $I$1</f>
        <v>-2.14506860263027</v>
      </c>
    </row>
    <row r="5" customFormat="false" ht="16" hidden="false" customHeight="false" outlineLevel="0" collapsed="false">
      <c r="A5" s="1" t="s">
        <v>7</v>
      </c>
      <c r="B5" s="1" t="n">
        <v>-2.455287</v>
      </c>
      <c r="C5" s="1" t="n">
        <v>0.8637115</v>
      </c>
      <c r="D5" s="1" t="n">
        <v>2.47158907202841</v>
      </c>
      <c r="E5" s="1" t="n">
        <v>-2.226374266</v>
      </c>
      <c r="F5" s="1" t="n">
        <f aca="false">(B5+C5*D5) * $I$2 + $I$1</f>
        <v>-2.18303693519684</v>
      </c>
    </row>
    <row r="6" customFormat="false" ht="16" hidden="false" customHeight="false" outlineLevel="0" collapsed="false">
      <c r="A6" s="1" t="s">
        <v>7</v>
      </c>
      <c r="B6" s="1" t="n">
        <v>-2.4552872</v>
      </c>
      <c r="C6" s="1" t="n">
        <v>0.8637114</v>
      </c>
      <c r="D6" s="1" t="n">
        <v>2.32298843817701</v>
      </c>
      <c r="E6" s="1" t="n">
        <v>-2.285698394</v>
      </c>
      <c r="F6" s="1" t="n">
        <f aca="false">(B6+C6*D6) * $I$2 + $I$1</f>
        <v>-2.21643982863949</v>
      </c>
    </row>
    <row r="7" customFormat="false" ht="16" hidden="false" customHeight="false" outlineLevel="0" collapsed="false">
      <c r="A7" s="1" t="s">
        <v>9</v>
      </c>
      <c r="B7" s="1" t="n">
        <v>-5.195746</v>
      </c>
      <c r="C7" s="1" t="n">
        <v>0.92970794</v>
      </c>
      <c r="D7" s="1" t="n">
        <v>5.30368069519632</v>
      </c>
      <c r="E7" s="1" t="n">
        <v>-2.475420585</v>
      </c>
      <c r="F7" s="1" t="n">
        <f aca="false">(B7+C7*D7) * $I$2 + $I$1</f>
        <v>-2.16854739355032</v>
      </c>
    </row>
    <row r="8" customFormat="false" ht="16" hidden="false" customHeight="false" outlineLevel="0" collapsed="false">
      <c r="A8" s="1" t="s">
        <v>9</v>
      </c>
      <c r="B8" s="1" t="n">
        <v>-5.1957455</v>
      </c>
      <c r="C8" s="1" t="n">
        <v>0.92970794</v>
      </c>
      <c r="D8" s="1" t="n">
        <v>4.25783453124217</v>
      </c>
      <c r="E8" s="1" t="n">
        <v>-2.551946922</v>
      </c>
      <c r="F8" s="1" t="n">
        <f aca="false">(B8+C8*D8) * $I$2 + $I$1</f>
        <v>-2.42159800194858</v>
      </c>
    </row>
    <row r="9" customFormat="false" ht="16" hidden="false" customHeight="false" outlineLevel="0" collapsed="false">
      <c r="A9" s="1" t="s">
        <v>9</v>
      </c>
      <c r="B9" s="1" t="n">
        <v>-5.195746</v>
      </c>
      <c r="C9" s="1" t="n">
        <v>0.929708</v>
      </c>
      <c r="D9" s="1" t="n">
        <v>3.55651582294348</v>
      </c>
      <c r="E9" s="1" t="n">
        <v>-2.634818466</v>
      </c>
      <c r="F9" s="1" t="n">
        <f aca="false">(B9+C9*D9) * $I$2 + $I$1</f>
        <v>-2.59128767639824</v>
      </c>
    </row>
    <row r="10" customFormat="false" ht="16" hidden="false" customHeight="false" outlineLevel="0" collapsed="false">
      <c r="A10" s="1" t="s">
        <v>9</v>
      </c>
      <c r="B10" s="1" t="n">
        <v>-5.195746</v>
      </c>
      <c r="C10" s="1" t="n">
        <v>0.92970794</v>
      </c>
      <c r="D10" s="1" t="n">
        <v>3.05355663944644</v>
      </c>
      <c r="E10" s="1" t="n">
        <v>-2.725183364</v>
      </c>
      <c r="F10" s="1" t="n">
        <f aca="false">(B10+C10*D10) * $I$2 + $I$1</f>
        <v>-2.71298267830135</v>
      </c>
    </row>
    <row r="11" customFormat="false" ht="16" hidden="false" customHeight="false" outlineLevel="0" collapsed="false">
      <c r="A11" s="1" t="s">
        <v>9</v>
      </c>
      <c r="B11" s="1" t="n">
        <v>-5.195746</v>
      </c>
      <c r="C11" s="1" t="n">
        <v>0.92970794</v>
      </c>
      <c r="D11" s="1" t="n">
        <v>2.67522809832477</v>
      </c>
      <c r="E11" s="1" t="n">
        <v>-2.82453267</v>
      </c>
      <c r="F11" s="1" t="n">
        <f aca="false">(B11+C11*D11) * $I$2 + $I$1</f>
        <v>-2.80452225652535</v>
      </c>
    </row>
    <row r="12" customFormat="false" ht="16" hidden="false" customHeight="false" outlineLevel="0" collapsed="false">
      <c r="A12" s="1" t="s">
        <v>10</v>
      </c>
      <c r="B12" s="1" t="n">
        <v>0.18806338</v>
      </c>
      <c r="C12" s="1" t="n">
        <v>0.7618682</v>
      </c>
      <c r="D12" s="1" t="n">
        <v>3.07159356742841</v>
      </c>
      <c r="E12" s="1" t="n">
        <v>-1.303412365</v>
      </c>
      <c r="F12" s="1" t="n">
        <f aca="false">(B12+C12*D12) * $I$2 + $I$1</f>
        <v>-1.44164285412105</v>
      </c>
    </row>
    <row r="13" customFormat="false" ht="16" hidden="false" customHeight="false" outlineLevel="0" collapsed="false">
      <c r="A13" s="1" t="s">
        <v>10</v>
      </c>
      <c r="B13" s="1" t="n">
        <v>0.18806311</v>
      </c>
      <c r="C13" s="1" t="n">
        <v>0.7618683</v>
      </c>
      <c r="D13" s="1" t="n">
        <v>2.83894019216106</v>
      </c>
      <c r="E13" s="1" t="n">
        <v>-1.312626217</v>
      </c>
      <c r="F13" s="1" t="n">
        <f aca="false">(B13+C13*D13) * $I$2 + $I$1</f>
        <v>-1.4877727454531</v>
      </c>
    </row>
    <row r="14" customFormat="false" ht="16" hidden="false" customHeight="false" outlineLevel="0" collapsed="false">
      <c r="A14" s="1" t="s">
        <v>10</v>
      </c>
      <c r="B14" s="1" t="n">
        <v>0.18806317</v>
      </c>
      <c r="C14" s="1" t="n">
        <v>0.7618682</v>
      </c>
      <c r="D14" s="1" t="n">
        <v>2.63904963786095</v>
      </c>
      <c r="E14" s="1" t="n">
        <v>-1.321925754</v>
      </c>
      <c r="F14" s="1" t="n">
        <f aca="false">(B14+C14*D14) * $I$2 + $I$1</f>
        <v>-1.52740657331735</v>
      </c>
    </row>
    <row r="15" customFormat="false" ht="16" hidden="false" customHeight="false" outlineLevel="0" collapsed="false">
      <c r="A15" s="1" t="s">
        <v>10</v>
      </c>
      <c r="B15" s="1" t="n">
        <v>0.18806323</v>
      </c>
      <c r="C15" s="1" t="n">
        <v>0.76186824</v>
      </c>
      <c r="D15" s="1" t="n">
        <v>2.46545630903454</v>
      </c>
      <c r="E15" s="1" t="n">
        <v>-1.331312586</v>
      </c>
      <c r="F15" s="1" t="n">
        <f aca="false">(B15+C15*D15) * $I$2 + $I$1</f>
        <v>-1.56182615742676</v>
      </c>
    </row>
    <row r="16" customFormat="false" ht="16" hidden="false" customHeight="false" outlineLevel="0" collapsed="false">
      <c r="A16" s="1" t="s">
        <v>10</v>
      </c>
      <c r="B16" s="1" t="n">
        <v>0.18806338</v>
      </c>
      <c r="C16" s="1" t="n">
        <v>0.7618682</v>
      </c>
      <c r="D16" s="1" t="n">
        <v>2.31329134168671</v>
      </c>
      <c r="E16" s="1" t="n">
        <v>-1.340788365</v>
      </c>
      <c r="F16" s="1" t="n">
        <f aca="false">(B16+C16*D16) * $I$2 + $I$1</f>
        <v>-1.59199701069451</v>
      </c>
    </row>
    <row r="17" customFormat="false" ht="16" hidden="false" customHeight="false" outlineLevel="0" collapsed="false">
      <c r="A17" s="1" t="s">
        <v>11</v>
      </c>
      <c r="B17" s="1" t="n">
        <v>-2.929913</v>
      </c>
      <c r="C17" s="1" t="n">
        <v>0.99102455</v>
      </c>
      <c r="D17" s="1" t="n">
        <v>3.47188732452811</v>
      </c>
      <c r="E17" s="1" t="n">
        <v>-1.995596987</v>
      </c>
      <c r="F17" s="1" t="n">
        <f aca="false">(B17+C17*D17) * $I$2 + $I$1</f>
        <v>-1.96667432441332</v>
      </c>
    </row>
    <row r="18" customFormat="false" ht="16" hidden="false" customHeight="false" outlineLevel="0" collapsed="false">
      <c r="A18" s="1" t="s">
        <v>11</v>
      </c>
      <c r="B18" s="1" t="n">
        <v>-2.9299135</v>
      </c>
      <c r="C18" s="1" t="n">
        <v>0.99102455</v>
      </c>
      <c r="D18" s="1" t="n">
        <v>2.69367047680633</v>
      </c>
      <c r="E18" s="1" t="n">
        <v>-2.097154901</v>
      </c>
      <c r="F18" s="1" t="n">
        <f aca="false">(B18+C18*D18) * $I$2 + $I$1</f>
        <v>-2.16738874898433</v>
      </c>
    </row>
    <row r="19" customFormat="false" ht="16" hidden="false" customHeight="false" outlineLevel="0" collapsed="false">
      <c r="A19" s="1" t="s">
        <v>11</v>
      </c>
      <c r="B19" s="1" t="n">
        <v>-2.9299135</v>
      </c>
      <c r="C19" s="1" t="n">
        <v>0.9910245</v>
      </c>
      <c r="D19" s="1" t="n">
        <v>2.20044556329955</v>
      </c>
      <c r="E19" s="1" t="n">
        <v>-2.210204929</v>
      </c>
      <c r="F19" s="1" t="n">
        <f aca="false">(B19+C19*D19) * $I$2 + $I$1</f>
        <v>-2.29459919564863</v>
      </c>
    </row>
    <row r="20" customFormat="false" ht="16" hidden="false" customHeight="false" outlineLevel="0" collapsed="false">
      <c r="A20" s="1" t="s">
        <v>11</v>
      </c>
      <c r="B20" s="1" t="n">
        <v>-2.9299135</v>
      </c>
      <c r="C20" s="1" t="n">
        <v>0.9910245</v>
      </c>
      <c r="D20" s="1" t="n">
        <v>1.85988962064011</v>
      </c>
      <c r="E20" s="1" t="n">
        <v>-2.337683757</v>
      </c>
      <c r="F20" s="1" t="n">
        <f aca="false">(B20+C20*D20) * $I$2 + $I$1</f>
        <v>-2.38243389429523</v>
      </c>
    </row>
    <row r="21" customFormat="false" ht="16" hidden="false" customHeight="false" outlineLevel="0" collapsed="false">
      <c r="A21" s="1" t="s">
        <v>11</v>
      </c>
      <c r="B21" s="1" t="n">
        <v>-2.929913</v>
      </c>
      <c r="C21" s="1" t="n">
        <v>0.9910245</v>
      </c>
      <c r="D21" s="1" t="n">
        <v>1.61061969088938</v>
      </c>
      <c r="E21" s="1" t="n">
        <v>-2.483820919</v>
      </c>
      <c r="F21" s="1" t="n">
        <f aca="false">(B21+C21*D21) * $I$2 + $I$1</f>
        <v>-2.44672437378368</v>
      </c>
    </row>
    <row r="22" customFormat="false" ht="16" hidden="false" customHeight="false" outlineLevel="0" collapsed="false">
      <c r="A22" s="1" t="s">
        <v>12</v>
      </c>
      <c r="B22" s="1" t="n">
        <v>-1.7539662</v>
      </c>
      <c r="C22" s="1" t="n">
        <v>0.48588875</v>
      </c>
      <c r="D22" s="1" t="n">
        <v>3.42851449507149</v>
      </c>
      <c r="E22" s="1" t="n">
        <v>-1.896015428</v>
      </c>
      <c r="F22" s="1" t="n">
        <f aca="false">(B22+C22*D22) * $I$2 + $I$1</f>
        <v>-2.12253951477039</v>
      </c>
    </row>
    <row r="23" customFormat="false" ht="16" hidden="false" customHeight="false" outlineLevel="0" collapsed="false">
      <c r="A23" s="1" t="s">
        <v>12</v>
      </c>
      <c r="B23" s="1" t="n">
        <v>-1.7539662</v>
      </c>
      <c r="C23" s="1" t="n">
        <v>0.48588875</v>
      </c>
      <c r="D23" s="1" t="n">
        <v>2.99238461950762</v>
      </c>
      <c r="E23" s="1" t="n">
        <v>-1.956936163</v>
      </c>
      <c r="F23" s="1" t="n">
        <f aca="false">(B23+C23*D23) * $I$2 + $I$1</f>
        <v>-2.17768956884883</v>
      </c>
    </row>
    <row r="24" customFormat="false" ht="16" hidden="false" customHeight="false" outlineLevel="0" collapsed="false">
      <c r="A24" s="1" t="s">
        <v>12</v>
      </c>
      <c r="B24" s="1" t="n">
        <v>-1.7539662</v>
      </c>
      <c r="C24" s="1" t="n">
        <v>0.48588875</v>
      </c>
      <c r="D24" s="1" t="n">
        <v>2.65469103634531</v>
      </c>
      <c r="E24" s="1" t="n">
        <v>-2.021810384</v>
      </c>
      <c r="F24" s="1" t="n">
        <f aca="false">(B24+C24*D24) * $I$2 + $I$1</f>
        <v>-2.22039203069983</v>
      </c>
    </row>
    <row r="25" customFormat="false" ht="16" hidden="false" customHeight="false" outlineLevel="0" collapsed="false">
      <c r="A25" s="1" t="s">
        <v>12</v>
      </c>
      <c r="B25" s="1" t="n">
        <v>-1.7539662</v>
      </c>
      <c r="C25" s="1" t="n">
        <v>0.48588872</v>
      </c>
      <c r="D25" s="1" t="n">
        <v>2.38548573661451</v>
      </c>
      <c r="E25" s="1" t="n">
        <v>-2.091187051</v>
      </c>
      <c r="F25" s="1" t="n">
        <f aca="false">(B25+C25*D25) * $I$2 + $I$1</f>
        <v>-2.25443394296734</v>
      </c>
    </row>
    <row r="26" customFormat="false" ht="16" hidden="false" customHeight="false" outlineLevel="0" collapsed="false">
      <c r="A26" s="1" t="s">
        <v>12</v>
      </c>
      <c r="B26" s="1" t="n">
        <v>-1.7539662</v>
      </c>
      <c r="C26" s="1" t="n">
        <v>0.48588875</v>
      </c>
      <c r="D26" s="1" t="n">
        <v>2.16585259583415</v>
      </c>
      <c r="E26" s="1" t="n">
        <v>-2.165738047</v>
      </c>
      <c r="F26" s="1" t="n">
        <f aca="false">(B26+C26*D26) * $I$2 + $I$1</f>
        <v>-2.28220725579753</v>
      </c>
    </row>
    <row r="27" customFormat="false" ht="16" hidden="false" customHeight="false" outlineLevel="0" collapsed="false">
      <c r="A27" s="1" t="s">
        <v>13</v>
      </c>
      <c r="B27" s="1" t="n">
        <v>-2.7422454</v>
      </c>
      <c r="C27" s="1" t="n">
        <v>0.68801486</v>
      </c>
      <c r="D27" s="1" t="n">
        <v>4.03971945246028</v>
      </c>
      <c r="E27" s="1" t="n">
        <v>-2.19518933</v>
      </c>
      <c r="F27" s="1" t="n">
        <f aca="false">(B27+C27*D27) * $I$2 + $I$1</f>
        <v>-2.08994790792233</v>
      </c>
    </row>
    <row r="28" customFormat="false" ht="16" hidden="false" customHeight="false" outlineLevel="0" collapsed="false">
      <c r="A28" s="1" t="s">
        <v>13</v>
      </c>
      <c r="B28" s="1" t="n">
        <v>-2.7422457</v>
      </c>
      <c r="C28" s="1" t="n">
        <v>0.68801486</v>
      </c>
      <c r="D28" s="1" t="n">
        <v>3.36987805363012</v>
      </c>
      <c r="E28" s="1" t="n">
        <v>-2.264872986</v>
      </c>
      <c r="F28" s="1" t="n">
        <f aca="false">(B28+C28*D28) * $I$2 + $I$1</f>
        <v>-2.20988771545039</v>
      </c>
    </row>
    <row r="29" customFormat="false" ht="16" hidden="false" customHeight="false" outlineLevel="0" collapsed="false">
      <c r="A29" s="1" t="s">
        <v>13</v>
      </c>
      <c r="B29" s="1" t="n">
        <v>-2.7422454</v>
      </c>
      <c r="C29" s="1" t="n">
        <v>0.6880149</v>
      </c>
      <c r="D29" s="1" t="n">
        <v>2.89057937060942</v>
      </c>
      <c r="E29" s="1" t="n">
        <v>-2.339778611</v>
      </c>
      <c r="F29" s="1" t="n">
        <f aca="false">(B29+C29*D29) * $I$2 + $I$1</f>
        <v>-2.29570934727914</v>
      </c>
    </row>
    <row r="30" customFormat="false" ht="16" hidden="false" customHeight="false" outlineLevel="0" collapsed="false">
      <c r="A30" s="1" t="s">
        <v>13</v>
      </c>
      <c r="B30" s="1" t="n">
        <v>-2.7422457</v>
      </c>
      <c r="C30" s="1" t="n">
        <v>0.6880148</v>
      </c>
      <c r="D30" s="1" t="n">
        <v>2.53064479596936</v>
      </c>
      <c r="E30" s="1" t="n">
        <v>-2.420752718</v>
      </c>
      <c r="F30" s="1" t="n">
        <f aca="false">(B30+C30*D30) * $I$2 + $I$1</f>
        <v>-2.36015826683297</v>
      </c>
    </row>
    <row r="31" customFormat="false" ht="16" hidden="false" customHeight="false" outlineLevel="0" collapsed="false">
      <c r="A31" s="1" t="s">
        <v>13</v>
      </c>
      <c r="B31" s="1" t="n">
        <v>-2.7422457</v>
      </c>
      <c r="C31" s="1" t="n">
        <v>0.6880148</v>
      </c>
      <c r="D31" s="1" t="n">
        <v>2.25042317274958</v>
      </c>
      <c r="E31" s="1" t="n">
        <v>-2.508865959</v>
      </c>
      <c r="F31" s="1" t="n">
        <f aca="false">(B31+C31*D31) * $I$2 + $I$1</f>
        <v>-2.41033387975184</v>
      </c>
    </row>
    <row r="32" customFormat="false" ht="16" hidden="false" customHeight="false" outlineLevel="0" collapsed="false">
      <c r="A32" s="1" t="s">
        <v>14</v>
      </c>
      <c r="B32" s="1" t="n">
        <v>-3.325308</v>
      </c>
      <c r="C32" s="1" t="n">
        <v>0.776412</v>
      </c>
      <c r="D32" s="1" t="n">
        <v>4.96639256253361</v>
      </c>
      <c r="E32" s="1" t="n">
        <v>-1.851279157</v>
      </c>
      <c r="F32" s="1" t="n">
        <f aca="false">(B32+C32*D32) * $I$2 + $I$1</f>
        <v>-1.96150931856028</v>
      </c>
    </row>
    <row r="33" customFormat="false" ht="16" hidden="false" customHeight="false" outlineLevel="0" collapsed="false">
      <c r="A33" s="1" t="s">
        <v>14</v>
      </c>
      <c r="B33" s="1" t="n">
        <v>-3.3253078</v>
      </c>
      <c r="C33" s="1" t="n">
        <v>0.776412</v>
      </c>
      <c r="D33" s="1" t="n">
        <v>4.20676160029324</v>
      </c>
      <c r="E33" s="1" t="n">
        <v>-1.921809721</v>
      </c>
      <c r="F33" s="1" t="n">
        <f aca="false">(B33+C33*D33) * $I$2 + $I$1</f>
        <v>-2.11500211952626</v>
      </c>
    </row>
    <row r="34" customFormat="false" ht="16" hidden="false" customHeight="false" outlineLevel="0" collapsed="false">
      <c r="A34" s="1" t="s">
        <v>14</v>
      </c>
      <c r="B34" s="1" t="n">
        <v>-3.3253078</v>
      </c>
      <c r="C34" s="1" t="n">
        <v>0.776412</v>
      </c>
      <c r="D34" s="1" t="n">
        <v>3.64868016785132</v>
      </c>
      <c r="E34" s="1" t="n">
        <v>-1.997694896</v>
      </c>
      <c r="F34" s="1" t="n">
        <f aca="false">(B34+C34*D34) * $I$2 + $I$1</f>
        <v>-2.22776939145036</v>
      </c>
    </row>
    <row r="35" customFormat="false" ht="16" hidden="false" customHeight="false" outlineLevel="0" collapsed="false">
      <c r="A35" s="1" t="s">
        <v>14</v>
      </c>
      <c r="B35" s="1" t="n">
        <v>-3.3253078</v>
      </c>
      <c r="C35" s="1" t="n">
        <v>0.77641207</v>
      </c>
      <c r="D35" s="1" t="n">
        <v>3.22132928977867</v>
      </c>
      <c r="E35" s="1" t="n">
        <v>-2.079815008</v>
      </c>
      <c r="F35" s="1" t="n">
        <f aca="false">(B35+C35*D35) * $I$2 + $I$1</f>
        <v>-2.31412087552107</v>
      </c>
    </row>
    <row r="36" customFormat="false" ht="16" hidden="false" customHeight="false" outlineLevel="0" collapsed="false">
      <c r="A36" s="1" t="s">
        <v>14</v>
      </c>
      <c r="B36" s="1" t="n">
        <v>-3.3253078</v>
      </c>
      <c r="C36" s="1" t="n">
        <v>0.77641195</v>
      </c>
      <c r="D36" s="1" t="n">
        <v>2.88358902361641</v>
      </c>
      <c r="E36" s="1" t="n">
        <v>-2.169287075</v>
      </c>
      <c r="F36" s="1" t="n">
        <f aca="false">(B36+C36*D36) * $I$2 + $I$1</f>
        <v>-2.38236557945109</v>
      </c>
    </row>
    <row r="37" customFormat="false" ht="16" hidden="false" customHeight="false" outlineLevel="0" collapsed="false">
      <c r="A37" s="1" t="s">
        <v>15</v>
      </c>
      <c r="B37" s="1" t="n">
        <v>-1.7467897</v>
      </c>
      <c r="C37" s="1" t="n">
        <v>0.53105253</v>
      </c>
      <c r="D37" s="1" t="n">
        <v>4.73568863476431</v>
      </c>
      <c r="E37" s="1" t="n">
        <v>-1.827191649</v>
      </c>
      <c r="F37" s="1" t="n">
        <f aca="false">(B37+C37*D37) * $I$2 + $I$1</f>
        <v>-1.89971235018159</v>
      </c>
    </row>
    <row r="38" customFormat="false" ht="16" hidden="false" customHeight="false" outlineLevel="0" collapsed="false">
      <c r="A38" s="1" t="s">
        <v>15</v>
      </c>
      <c r="B38" s="1" t="n">
        <v>-1.7467898</v>
      </c>
      <c r="C38" s="1" t="n">
        <v>0.53105253</v>
      </c>
      <c r="D38" s="1" t="n">
        <v>4.00997287199003</v>
      </c>
      <c r="E38" s="1" t="n">
        <v>-1.895506946</v>
      </c>
      <c r="F38" s="1" t="n">
        <f aca="false">(B38+C38*D38) * $I$2 + $I$1</f>
        <v>-2.00001153710858</v>
      </c>
    </row>
    <row r="39" customFormat="false" ht="16" hidden="false" customHeight="false" outlineLevel="0" collapsed="false">
      <c r="A39" s="1" t="s">
        <v>15</v>
      </c>
      <c r="B39" s="1" t="n">
        <v>-1.7467897</v>
      </c>
      <c r="C39" s="1" t="n">
        <v>0.53105253</v>
      </c>
      <c r="D39" s="1" t="n">
        <v>3.47712446552288</v>
      </c>
      <c r="E39" s="1" t="n">
        <v>-1.968833671</v>
      </c>
      <c r="F39" s="1" t="n">
        <f aca="false">(B39+C39*D39) * $I$2 + $I$1</f>
        <v>-2.07365501009223</v>
      </c>
    </row>
    <row r="40" customFormat="false" ht="16" hidden="false" customHeight="false" outlineLevel="0" collapsed="false">
      <c r="A40" s="1" t="s">
        <v>15</v>
      </c>
      <c r="B40" s="1" t="n">
        <v>-1.7467897</v>
      </c>
      <c r="C40" s="1" t="n">
        <v>0.53105253</v>
      </c>
      <c r="D40" s="1" t="n">
        <v>3.06927584293072</v>
      </c>
      <c r="E40" s="1" t="n">
        <v>-2.047965694</v>
      </c>
      <c r="F40" s="1" t="n">
        <f aca="false">(B40+C40*D40) * $I$2 + $I$1</f>
        <v>-2.13002263598558</v>
      </c>
    </row>
    <row r="41" customFormat="false" ht="16" hidden="false" customHeight="false" outlineLevel="0" collapsed="false">
      <c r="A41" s="1" t="s">
        <v>15</v>
      </c>
      <c r="B41" s="1" t="n">
        <v>-1.7467897</v>
      </c>
      <c r="C41" s="1" t="n">
        <v>0.53105253</v>
      </c>
      <c r="D41" s="1" t="n">
        <v>2.74706026775294</v>
      </c>
      <c r="E41" s="1" t="n">
        <v>-2.133901875</v>
      </c>
      <c r="F41" s="1" t="n">
        <f aca="false">(B41+C41*D41) * $I$2 + $I$1</f>
        <v>-2.17455515612306</v>
      </c>
    </row>
    <row r="42" customFormat="false" ht="16" hidden="false" customHeight="false" outlineLevel="0" collapsed="false">
      <c r="A42" s="1" t="s">
        <v>16</v>
      </c>
      <c r="B42" s="1" t="n">
        <v>-1.5028408</v>
      </c>
      <c r="C42" s="1" t="n">
        <v>0.4177163</v>
      </c>
      <c r="D42" s="1" t="n">
        <v>6.41796586608203</v>
      </c>
      <c r="E42" s="1" t="n">
        <v>-1.892888975</v>
      </c>
      <c r="F42" s="1" t="n">
        <f aca="false">(B42+C42*D42) * $I$2 + $I$1</f>
        <v>-1.79302525542483</v>
      </c>
    </row>
    <row r="43" customFormat="false" ht="16" hidden="false" customHeight="false" outlineLevel="0" collapsed="false">
      <c r="A43" s="1" t="s">
        <v>16</v>
      </c>
      <c r="B43" s="1" t="n">
        <v>-1.5028409</v>
      </c>
      <c r="C43" s="1" t="n">
        <v>0.41771632</v>
      </c>
      <c r="D43" s="1" t="n">
        <v>4.62491160487509</v>
      </c>
      <c r="E43" s="1" t="n">
        <v>-1.982530264</v>
      </c>
      <c r="F43" s="1" t="n">
        <f aca="false">(B43+C43*D43) * $I$2 + $I$1</f>
        <v>-1.9879505146845</v>
      </c>
    </row>
    <row r="44" customFormat="false" ht="16" hidden="false" customHeight="false" outlineLevel="0" collapsed="false">
      <c r="A44" s="1" t="s">
        <v>16</v>
      </c>
      <c r="B44" s="1" t="n">
        <v>-1.5028408</v>
      </c>
      <c r="C44" s="1" t="n">
        <v>0.41771632</v>
      </c>
      <c r="D44" s="1" t="n">
        <v>3.61496120988504</v>
      </c>
      <c r="E44" s="1" t="n">
        <v>-2.081005495</v>
      </c>
      <c r="F44" s="1" t="n">
        <f aca="false">(B44+C44*D44) * $I$2 + $I$1</f>
        <v>-2.09774351293979</v>
      </c>
    </row>
    <row r="45" customFormat="false" ht="16" hidden="false" customHeight="false" outlineLevel="0" collapsed="false">
      <c r="A45" s="1" t="s">
        <v>16</v>
      </c>
      <c r="B45" s="1" t="n">
        <v>-1.5028408</v>
      </c>
      <c r="C45" s="1" t="n">
        <v>0.4177163</v>
      </c>
      <c r="D45" s="1" t="n">
        <v>2.96704353103296</v>
      </c>
      <c r="E45" s="1" t="n">
        <v>-2.190248061</v>
      </c>
      <c r="F45" s="1" t="n">
        <f aca="false">(B45+C45*D45) * $I$2 + $I$1</f>
        <v>-2.16817950404988</v>
      </c>
    </row>
    <row r="46" customFormat="false" ht="16" hidden="false" customHeight="false" outlineLevel="0" collapsed="false">
      <c r="A46" s="1" t="s">
        <v>16</v>
      </c>
      <c r="B46" s="1" t="n">
        <v>-1.5028406</v>
      </c>
      <c r="C46" s="1" t="n">
        <v>0.41771632</v>
      </c>
      <c r="D46" s="1" t="n">
        <v>2.51608056448392</v>
      </c>
      <c r="E46" s="1" t="n">
        <v>-2.312904948</v>
      </c>
      <c r="F46" s="1" t="n">
        <f aca="false">(B46+C46*D46) * $I$2 + $I$1</f>
        <v>-2.21720420864533</v>
      </c>
    </row>
    <row r="47" customFormat="false" ht="16" hidden="false" customHeight="false" outlineLevel="0" collapsed="false">
      <c r="A47" s="1" t="s">
        <v>17</v>
      </c>
      <c r="B47" s="1" t="n">
        <v>-1.214151</v>
      </c>
      <c r="C47" s="1" t="n">
        <v>0.6447913</v>
      </c>
      <c r="D47" s="1" t="n">
        <v>4.31064597168935</v>
      </c>
      <c r="E47" s="1" t="n">
        <v>-1.626972137</v>
      </c>
      <c r="F47" s="1" t="n">
        <f aca="false">(B47+C47*D47) * $I$2 + $I$1</f>
        <v>-1.69223820805661</v>
      </c>
    </row>
    <row r="48" customFormat="false" ht="16" hidden="false" customHeight="false" outlineLevel="0" collapsed="false">
      <c r="A48" s="1" t="s">
        <v>17</v>
      </c>
      <c r="B48" s="1" t="n">
        <v>-1.214151</v>
      </c>
      <c r="C48" s="1" t="n">
        <v>0.64479125</v>
      </c>
      <c r="D48" s="1" t="n">
        <v>3.52048864997951</v>
      </c>
      <c r="E48" s="1" t="n">
        <v>-1.705015747</v>
      </c>
      <c r="F48" s="1" t="n">
        <f aca="false">(B48+C48*D48) * $I$2 + $I$1</f>
        <v>-1.82483290318674</v>
      </c>
    </row>
    <row r="49" customFormat="false" ht="16" hidden="false" customHeight="false" outlineLevel="0" collapsed="false">
      <c r="A49" s="1" t="s">
        <v>17</v>
      </c>
      <c r="B49" s="1" t="n">
        <v>-1.214151</v>
      </c>
      <c r="C49" s="1" t="n">
        <v>0.64479125</v>
      </c>
      <c r="D49" s="1" t="n">
        <v>2.97513525102486</v>
      </c>
      <c r="E49" s="1" t="n">
        <v>-1.789669695</v>
      </c>
      <c r="F49" s="1" t="n">
        <f aca="false">(B49+C49*D49) * $I$2 + $I$1</f>
        <v>-1.91634751058898</v>
      </c>
    </row>
    <row r="50" customFormat="false" ht="16" hidden="false" customHeight="false" outlineLevel="0" collapsed="false">
      <c r="A50" s="1" t="s">
        <v>17</v>
      </c>
      <c r="B50" s="1" t="n">
        <v>-1.2141509</v>
      </c>
      <c r="C50" s="1" t="n">
        <v>0.64479125</v>
      </c>
      <c r="D50" s="1" t="n">
        <v>2.57607945792392</v>
      </c>
      <c r="E50" s="1" t="n">
        <v>-1.882158277</v>
      </c>
      <c r="F50" s="1" t="n">
        <f aca="false">(B50+C50*D50) * $I$2 + $I$1</f>
        <v>-1.98331219828381</v>
      </c>
    </row>
    <row r="51" customFormat="false" ht="16" hidden="false" customHeight="false" outlineLevel="0" collapsed="false">
      <c r="A51" s="1" t="s">
        <v>17</v>
      </c>
      <c r="B51" s="1" t="n">
        <v>-1.2141509</v>
      </c>
      <c r="C51" s="1" t="n">
        <v>0.64479125</v>
      </c>
      <c r="D51" s="1" t="n">
        <v>2.27141323272859</v>
      </c>
      <c r="E51" s="1" t="n">
        <v>-1.984080949</v>
      </c>
      <c r="F51" s="1" t="n">
        <f aca="false">(B51+C51*D51) * $I$2 + $I$1</f>
        <v>-2.03443759704527</v>
      </c>
    </row>
    <row r="52" customFormat="false" ht="16" hidden="false" customHeight="false" outlineLevel="0" collapsed="false">
      <c r="A52" s="1" t="s">
        <v>18</v>
      </c>
      <c r="B52" s="1" t="n">
        <v>-1.2844714</v>
      </c>
      <c r="C52" s="1" t="n">
        <v>0.51587677</v>
      </c>
      <c r="D52" s="1" t="n">
        <v>6.12035396087965</v>
      </c>
      <c r="E52" s="1" t="n">
        <v>-1.748863068</v>
      </c>
      <c r="F52" s="1" t="n">
        <f aca="false">(B52+C52*D52) * $I$2 + $I$1</f>
        <v>-1.612194989477</v>
      </c>
    </row>
    <row r="53" customFormat="false" ht="16" hidden="false" customHeight="false" outlineLevel="0" collapsed="false">
      <c r="A53" s="1" t="s">
        <v>18</v>
      </c>
      <c r="B53" s="1" t="n">
        <v>-1.2844714</v>
      </c>
      <c r="C53" s="1" t="n">
        <v>0.5158768</v>
      </c>
      <c r="D53" s="1" t="n">
        <v>4.50125611849874</v>
      </c>
      <c r="E53" s="1" t="n">
        <v>-1.837326888</v>
      </c>
      <c r="F53" s="1" t="n">
        <f aca="false">(B53+C53*D53) * $I$2 + $I$1</f>
        <v>-1.82957132194283</v>
      </c>
    </row>
    <row r="54" customFormat="false" ht="16" hidden="false" customHeight="false" outlineLevel="0" collapsed="false">
      <c r="A54" s="1" t="s">
        <v>18</v>
      </c>
      <c r="B54" s="1" t="n">
        <v>-1.2844714</v>
      </c>
      <c r="C54" s="1" t="n">
        <v>0.5158768</v>
      </c>
      <c r="D54" s="1" t="n">
        <v>3.55959084944041</v>
      </c>
      <c r="E54" s="1" t="n">
        <v>-1.93438279</v>
      </c>
      <c r="F54" s="1" t="n">
        <f aca="false">(B54+C54*D54) * $I$2 + $I$1</f>
        <v>-1.95599715133851</v>
      </c>
    </row>
    <row r="55" customFormat="false" ht="16" hidden="false" customHeight="false" outlineLevel="0" collapsed="false">
      <c r="A55" s="1" t="s">
        <v>18</v>
      </c>
      <c r="B55" s="1" t="n">
        <v>-1.2844714</v>
      </c>
      <c r="C55" s="1" t="n">
        <v>0.5158769</v>
      </c>
      <c r="D55" s="1" t="n">
        <v>2.94375563005624</v>
      </c>
      <c r="E55" s="1" t="n">
        <v>-2.041881112</v>
      </c>
      <c r="F55" s="1" t="n">
        <f aca="false">(B55+C55*D55) * $I$2 + $I$1</f>
        <v>-2.03867770545623</v>
      </c>
    </row>
    <row r="56" customFormat="false" ht="16" hidden="false" customHeight="false" outlineLevel="0" collapsed="false">
      <c r="A56" s="1" t="s">
        <v>18</v>
      </c>
      <c r="B56" s="1" t="n">
        <v>-1.2844714</v>
      </c>
      <c r="C56" s="1" t="n">
        <v>0.5158769</v>
      </c>
      <c r="D56" s="1" t="n">
        <v>2.50957952449042</v>
      </c>
      <c r="E56" s="1" t="n">
        <v>-2.162342849</v>
      </c>
      <c r="F56" s="1" t="n">
        <f aca="false">(B56+C56*D56) * $I$2 + $I$1</f>
        <v>-2.09696920955427</v>
      </c>
    </row>
    <row r="57" customFormat="false" ht="16" hidden="false" customHeight="false" outlineLevel="0" collapsed="false">
      <c r="A57" s="1" t="s">
        <v>19</v>
      </c>
      <c r="B57" s="1" t="n">
        <v>-2.730539</v>
      </c>
      <c r="C57" s="1" t="n">
        <v>0.7418689</v>
      </c>
      <c r="D57" s="1" t="n">
        <v>6.03911948946088</v>
      </c>
      <c r="E57" s="1" t="n">
        <v>-1.795596936</v>
      </c>
      <c r="F57" s="1" t="n">
        <f aca="false">(B57+C57*D57) * $I$2 + $I$1</f>
        <v>-1.64425305699672</v>
      </c>
    </row>
    <row r="58" customFormat="false" ht="16" hidden="false" customHeight="false" outlineLevel="0" collapsed="false">
      <c r="A58" s="1" t="s">
        <v>19</v>
      </c>
      <c r="B58" s="1" t="n">
        <v>-2.7305393</v>
      </c>
      <c r="C58" s="1" t="n">
        <v>0.74186885</v>
      </c>
      <c r="D58" s="1" t="n">
        <v>4.53805788346194</v>
      </c>
      <c r="E58" s="1" t="n">
        <v>-1.875468643</v>
      </c>
      <c r="F58" s="1" t="n">
        <f aca="false">(B58+C58*D58) * $I$2 + $I$1</f>
        <v>-1.9340669154475</v>
      </c>
    </row>
    <row r="59" customFormat="false" ht="16" hidden="false" customHeight="false" outlineLevel="0" collapsed="false">
      <c r="A59" s="1" t="s">
        <v>19</v>
      </c>
      <c r="B59" s="1" t="n">
        <v>-2.7305396</v>
      </c>
      <c r="C59" s="1" t="n">
        <v>0.74186885</v>
      </c>
      <c r="D59" s="1" t="n">
        <v>3.63464328136536</v>
      </c>
      <c r="E59" s="1" t="n">
        <v>-1.962277965</v>
      </c>
      <c r="F59" s="1" t="n">
        <f aca="false">(B59+C59*D59) * $I$2 + $I$1</f>
        <v>-2.1084915001782</v>
      </c>
    </row>
    <row r="60" customFormat="false" ht="16" hidden="false" customHeight="false" outlineLevel="0" collapsed="false">
      <c r="A60" s="1" t="s">
        <v>19</v>
      </c>
      <c r="B60" s="1" t="n">
        <v>-2.730539</v>
      </c>
      <c r="C60" s="1" t="n">
        <v>0.741869</v>
      </c>
      <c r="D60" s="1" t="n">
        <v>3.03120585646879</v>
      </c>
      <c r="E60" s="1" t="n">
        <v>-2.057345734</v>
      </c>
      <c r="F60" s="1" t="n">
        <f aca="false">(B60+C60*D60) * $I$2 + $I$1</f>
        <v>-2.22499839183052</v>
      </c>
    </row>
    <row r="61" customFormat="false" ht="16" hidden="false" customHeight="false" outlineLevel="0" collapsed="false">
      <c r="A61" s="1" t="s">
        <v>19</v>
      </c>
      <c r="B61" s="1" t="n">
        <v>-2.7305388</v>
      </c>
      <c r="C61" s="1" t="n">
        <v>0.74186885</v>
      </c>
      <c r="D61" s="1" t="n">
        <v>2.59960941890039</v>
      </c>
      <c r="E61" s="1" t="n">
        <v>-2.162410049</v>
      </c>
      <c r="F61" s="1" t="n">
        <f aca="false">(B61+C61*D61) * $I$2 + $I$1</f>
        <v>-2.30832785695276</v>
      </c>
    </row>
    <row r="62" customFormat="false" ht="16" hidden="false" customHeight="false" outlineLevel="0" collapsed="false">
      <c r="A62" s="1" t="s">
        <v>20</v>
      </c>
      <c r="B62" s="1" t="n">
        <v>-1.3251659</v>
      </c>
      <c r="C62" s="1" t="n">
        <v>0.46846431</v>
      </c>
      <c r="D62" s="1" t="n">
        <v>5.96206919803793</v>
      </c>
      <c r="E62" s="1" t="n">
        <v>-1.763775985</v>
      </c>
      <c r="F62" s="1" t="n">
        <f aca="false">(B62+C62*D62) * $I$2 + $I$1</f>
        <v>-1.71760369633835</v>
      </c>
    </row>
    <row r="63" customFormat="false" ht="16" hidden="false" customHeight="false" outlineLevel="0" collapsed="false">
      <c r="A63" s="1" t="s">
        <v>20</v>
      </c>
      <c r="B63" s="1" t="n">
        <v>-1.3251659</v>
      </c>
      <c r="C63" s="1" t="n">
        <v>0.46846434</v>
      </c>
      <c r="D63" s="1" t="n">
        <v>4.40987068809013</v>
      </c>
      <c r="E63" s="1" t="n">
        <v>-1.851156524</v>
      </c>
      <c r="F63" s="1" t="n">
        <f aca="false">(B63+C63*D63) * $I$2 + $I$1</f>
        <v>-1.90684544578516</v>
      </c>
    </row>
    <row r="64" customFormat="false" ht="16" hidden="false" customHeight="false" outlineLevel="0" collapsed="false">
      <c r="A64" s="1" t="s">
        <v>20</v>
      </c>
      <c r="B64" s="1" t="n">
        <v>-1.325166</v>
      </c>
      <c r="C64" s="1" t="n">
        <v>0.46846431</v>
      </c>
      <c r="D64" s="1" t="n">
        <v>3.49893752950106</v>
      </c>
      <c r="E64" s="1" t="n">
        <v>-1.946909878</v>
      </c>
      <c r="F64" s="1" t="n">
        <f aca="false">(B64+C64*D64) * $I$2 + $I$1</f>
        <v>-2.01790515152395</v>
      </c>
    </row>
    <row r="65" customFormat="false" ht="16" hidden="false" customHeight="false" outlineLevel="0" collapsed="false">
      <c r="A65" s="1" t="s">
        <v>20</v>
      </c>
      <c r="B65" s="1" t="n">
        <v>-1.325166</v>
      </c>
      <c r="C65" s="1" t="n">
        <v>0.46846434</v>
      </c>
      <c r="D65" s="1" t="n">
        <v>2.89991164810009</v>
      </c>
      <c r="E65" s="1" t="n">
        <v>-2.052812319</v>
      </c>
      <c r="F65" s="1" t="n">
        <f aca="false">(B65+C65*D65) * $I$2 + $I$1</f>
        <v>-2.09093749275783</v>
      </c>
    </row>
    <row r="66" customFormat="false" ht="16" hidden="false" customHeight="false" outlineLevel="0" collapsed="false">
      <c r="A66" s="1" t="s">
        <v>20</v>
      </c>
      <c r="B66" s="1" t="n">
        <v>-1.325166</v>
      </c>
      <c r="C66" s="1" t="n">
        <v>0.46846431</v>
      </c>
      <c r="D66" s="1" t="n">
        <v>2.47601358302399</v>
      </c>
      <c r="E66" s="1" t="n">
        <v>-2.171273173</v>
      </c>
      <c r="F66" s="1" t="n">
        <f aca="false">(B66+C66*D66) * $I$2 + $I$1</f>
        <v>-2.14261855071952</v>
      </c>
    </row>
    <row r="67" customFormat="false" ht="16" hidden="false" customHeight="false" outlineLevel="0" collapsed="false">
      <c r="A67" s="1" t="s">
        <v>21</v>
      </c>
      <c r="B67" s="1" t="n">
        <v>-1.0732559</v>
      </c>
      <c r="C67" s="1" t="n">
        <v>0.6873939</v>
      </c>
      <c r="D67" s="1" t="n">
        <v>3.24207728975792</v>
      </c>
      <c r="E67" s="1" t="n">
        <v>-1.737807802</v>
      </c>
      <c r="F67" s="1" t="n">
        <f aca="false">(B67+C67*D67) * $I$2 + $I$1</f>
        <v>-1.79893814448049</v>
      </c>
    </row>
    <row r="68" customFormat="false" ht="16" hidden="false" customHeight="false" outlineLevel="0" collapsed="false">
      <c r="A68" s="1" t="s">
        <v>21</v>
      </c>
      <c r="B68" s="1" t="n">
        <v>-1.0732563</v>
      </c>
      <c r="C68" s="1" t="n">
        <v>0.68739384</v>
      </c>
      <c r="D68" s="1" t="n">
        <v>2.56022971493977</v>
      </c>
      <c r="E68" s="1" t="n">
        <v>-1.867099916</v>
      </c>
      <c r="F68" s="1" t="n">
        <f aca="false">(B68+C68*D68) * $I$2 + $I$1</f>
        <v>-1.92091761624795</v>
      </c>
    </row>
    <row r="69" customFormat="false" ht="16" hidden="false" customHeight="false" outlineLevel="0" collapsed="false">
      <c r="A69" s="1" t="s">
        <v>21</v>
      </c>
      <c r="B69" s="1" t="n">
        <v>-1.0732561</v>
      </c>
      <c r="C69" s="1" t="n">
        <v>0.68739384</v>
      </c>
      <c r="D69" s="1" t="n">
        <v>2.11534677688465</v>
      </c>
      <c r="E69" s="1" t="n">
        <v>-2.006479375</v>
      </c>
      <c r="F69" s="1" t="n">
        <f aca="false">(B69+C69*D69) * $I$2 + $I$1</f>
        <v>-2.00050502472628</v>
      </c>
    </row>
    <row r="70" customFormat="false" ht="16" hidden="false" customHeight="false" outlineLevel="0" collapsed="false">
      <c r="A70" s="1" t="s">
        <v>21</v>
      </c>
      <c r="B70" s="1" t="n">
        <v>-1.0732561</v>
      </c>
      <c r="C70" s="1" t="n">
        <v>0.6873939</v>
      </c>
      <c r="D70" s="1" t="n">
        <v>1.80218683919781</v>
      </c>
      <c r="E70" s="1" t="n">
        <v>-2.154519139</v>
      </c>
      <c r="F70" s="1" t="n">
        <f aca="false">(B70+C70*D70) * $I$2 + $I$1</f>
        <v>-2.05652783326367</v>
      </c>
    </row>
    <row r="71" customFormat="false" ht="16" hidden="false" customHeight="false" outlineLevel="0" collapsed="false">
      <c r="A71" s="1" t="s">
        <v>21</v>
      </c>
      <c r="B71" s="1" t="n">
        <v>-1.0732561</v>
      </c>
      <c r="C71" s="1" t="n">
        <v>0.6873938</v>
      </c>
      <c r="D71" s="1" t="n">
        <v>1.56979194943021</v>
      </c>
      <c r="E71" s="1" t="n">
        <v>-2.306232204</v>
      </c>
      <c r="F71" s="1" t="n">
        <f aca="false">(B71+C71*D71) * $I$2 + $I$1</f>
        <v>-2.09810222806289</v>
      </c>
    </row>
    <row r="72" customFormat="false" ht="16" hidden="false" customHeight="false" outlineLevel="0" collapsed="false">
      <c r="A72" s="1" t="s">
        <v>22</v>
      </c>
      <c r="B72" s="1" t="n">
        <v>-2.3125098</v>
      </c>
      <c r="C72" s="1" t="n">
        <v>0.9495345</v>
      </c>
      <c r="D72" s="1" t="n">
        <v>4.28076280021924</v>
      </c>
      <c r="E72" s="1" t="n">
        <v>-1.741174745</v>
      </c>
      <c r="F72" s="1" t="n">
        <f aca="false">(B72+C72*D72) * $I$2 + $I$1</f>
        <v>-1.64359560116636</v>
      </c>
    </row>
    <row r="73" customFormat="false" ht="16" hidden="false" customHeight="false" outlineLevel="0" collapsed="false">
      <c r="A73" s="1" t="s">
        <v>22</v>
      </c>
      <c r="B73" s="1" t="n">
        <v>-2.3125093</v>
      </c>
      <c r="C73" s="1" t="n">
        <v>0.9495344</v>
      </c>
      <c r="D73" s="1" t="n">
        <v>3.3190955946809</v>
      </c>
      <c r="E73" s="1" t="n">
        <v>-1.85061594</v>
      </c>
      <c r="F73" s="1" t="n">
        <f aca="false">(B73+C73*D73) * $I$2 + $I$1</f>
        <v>-1.88124063131587</v>
      </c>
    </row>
    <row r="74" customFormat="false" ht="16" hidden="false" customHeight="false" outlineLevel="0" collapsed="false">
      <c r="A74" s="1" t="s">
        <v>22</v>
      </c>
      <c r="B74" s="1" t="n">
        <v>-2.3125098</v>
      </c>
      <c r="C74" s="1" t="n">
        <v>0.9495345</v>
      </c>
      <c r="D74" s="1" t="n">
        <v>2.71024380628976</v>
      </c>
      <c r="E74" s="1" t="n">
        <v>-1.973523354</v>
      </c>
      <c r="F74" s="1" t="n">
        <f aca="false">(B74+C74*D74) * $I$2 + $I$1</f>
        <v>-2.03169878303312</v>
      </c>
    </row>
    <row r="75" customFormat="false" ht="16" hidden="false" customHeight="false" outlineLevel="0" collapsed="false">
      <c r="A75" s="1" t="s">
        <v>22</v>
      </c>
      <c r="B75" s="1" t="n">
        <v>-2.3125098</v>
      </c>
      <c r="C75" s="1" t="n">
        <v>0.9495344</v>
      </c>
      <c r="D75" s="1" t="n">
        <v>2.29014176070986</v>
      </c>
      <c r="E75" s="1" t="n">
        <v>-2.113682054</v>
      </c>
      <c r="F75" s="1" t="n">
        <f aca="false">(B75+C75*D75) * $I$2 + $I$1</f>
        <v>-2.1355135314274</v>
      </c>
    </row>
    <row r="76" customFormat="false" ht="16" hidden="false" customHeight="false" outlineLevel="0" collapsed="false">
      <c r="A76" s="1" t="s">
        <v>22</v>
      </c>
      <c r="B76" s="1" t="n">
        <v>-2.3125095</v>
      </c>
      <c r="C76" s="1" t="n">
        <v>0.9495345</v>
      </c>
      <c r="D76" s="1" t="n">
        <v>1.9827981790172</v>
      </c>
      <c r="E76" s="1" t="n">
        <v>-2.276738025</v>
      </c>
      <c r="F76" s="1" t="n">
        <f aca="false">(B76+C76*D76) * $I$2 + $I$1</f>
        <v>-2.2114634602206</v>
      </c>
    </row>
    <row r="77" customFormat="false" ht="16" hidden="false" customHeight="false" outlineLevel="0" collapsed="false">
      <c r="A77" s="1" t="s">
        <v>23</v>
      </c>
      <c r="B77" s="1" t="n">
        <v>-1.9837952</v>
      </c>
      <c r="C77" s="1" t="n">
        <v>0.4823749</v>
      </c>
      <c r="D77" s="1" t="n">
        <v>5.17045432932954</v>
      </c>
      <c r="E77" s="1" t="n">
        <v>-1.719151712</v>
      </c>
      <c r="F77" s="1" t="n">
        <f aca="false">(B77+C77*D77) * $I$2 + $I$1</f>
        <v>-1.9668071524587</v>
      </c>
    </row>
    <row r="78" customFormat="false" ht="16" hidden="false" customHeight="false" outlineLevel="0" collapsed="false">
      <c r="A78" s="1" t="s">
        <v>23</v>
      </c>
      <c r="B78" s="1" t="n">
        <v>-1.9837953</v>
      </c>
      <c r="C78" s="1" t="n">
        <v>0.48237497</v>
      </c>
      <c r="D78" s="1" t="n">
        <v>3.89611822210388</v>
      </c>
      <c r="E78" s="1" t="n">
        <v>-1.775172561</v>
      </c>
      <c r="F78" s="1" t="n">
        <f aca="false">(B78+C78*D78) * $I$2 + $I$1</f>
        <v>-2.12678572947733</v>
      </c>
    </row>
    <row r="79" customFormat="false" ht="16" hidden="false" customHeight="false" outlineLevel="0" collapsed="false">
      <c r="A79" s="1" t="s">
        <v>23</v>
      </c>
      <c r="B79" s="1" t="n">
        <v>-1.9837952</v>
      </c>
      <c r="C79" s="1" t="n">
        <v>0.48237494</v>
      </c>
      <c r="D79" s="1" t="n">
        <v>3.12573460887427</v>
      </c>
      <c r="E79" s="1" t="n">
        <v>-1.834518968</v>
      </c>
      <c r="F79" s="1" t="n">
        <f aca="false">(B79+C79*D79) * $I$2 + $I$1</f>
        <v>-2.22349877398283</v>
      </c>
    </row>
    <row r="80" customFormat="false" ht="16" hidden="false" customHeight="false" outlineLevel="0" collapsed="false">
      <c r="A80" s="1" t="s">
        <v>23</v>
      </c>
      <c r="B80" s="1" t="n">
        <v>-1.983795</v>
      </c>
      <c r="C80" s="1" t="n">
        <v>0.4823749</v>
      </c>
      <c r="D80" s="1" t="n">
        <v>2.60971283039029</v>
      </c>
      <c r="E80" s="1" t="n">
        <v>-1.897610817</v>
      </c>
      <c r="F80" s="1" t="n">
        <f aca="false">(B80+C80*D80) * $I$2 + $I$1</f>
        <v>-2.28827950780743</v>
      </c>
    </row>
    <row r="81" customFormat="false" ht="16" hidden="false" customHeight="false" outlineLevel="0" collapsed="false">
      <c r="A81" s="1" t="s">
        <v>23</v>
      </c>
      <c r="B81" s="1" t="n">
        <v>-1.9837954</v>
      </c>
      <c r="C81" s="1" t="n">
        <v>0.48237494</v>
      </c>
      <c r="D81" s="1" t="n">
        <v>2.23992727826007</v>
      </c>
      <c r="E81" s="1" t="n">
        <v>-1.964952908</v>
      </c>
      <c r="F81" s="1" t="n">
        <f aca="false">(B81+C81*D81) * $I$2 + $I$1</f>
        <v>-2.33470202198072</v>
      </c>
    </row>
    <row r="82" customFormat="false" ht="16" hidden="false" customHeight="false" outlineLevel="0" collapsed="false">
      <c r="A82" s="1" t="s">
        <v>24</v>
      </c>
      <c r="B82" s="1" t="n">
        <v>-3.1958275</v>
      </c>
      <c r="C82" s="1" t="n">
        <v>1.2388364</v>
      </c>
      <c r="D82" s="1" t="n">
        <v>3.32116780117883</v>
      </c>
      <c r="E82" s="1" t="n">
        <v>-1.920996364</v>
      </c>
      <c r="F82" s="1" t="n">
        <f aca="false">(B82+C82*D82) * $I$2 + $I$1</f>
        <v>-1.86055846484942</v>
      </c>
    </row>
    <row r="83" customFormat="false" ht="16" hidden="false" customHeight="false" outlineLevel="0" collapsed="false">
      <c r="A83" s="1" t="s">
        <v>24</v>
      </c>
      <c r="B83" s="1" t="n">
        <v>-3.1958275</v>
      </c>
      <c r="C83" s="1" t="n">
        <v>1.2388364</v>
      </c>
      <c r="D83" s="1" t="n">
        <v>2.6495040363505</v>
      </c>
      <c r="E83" s="1" t="n">
        <v>-2.007599636</v>
      </c>
      <c r="F83" s="1" t="n">
        <f aca="false">(B83+C83*D83) * $I$2 + $I$1</f>
        <v>-2.07710893864869</v>
      </c>
    </row>
    <row r="84" customFormat="false" ht="16" hidden="false" customHeight="false" outlineLevel="0" collapsed="false">
      <c r="A84" s="1" t="s">
        <v>24</v>
      </c>
      <c r="B84" s="1" t="n">
        <v>-3.1958275</v>
      </c>
      <c r="C84" s="1" t="n">
        <v>1.2388363</v>
      </c>
      <c r="D84" s="1" t="n">
        <v>2.20381106179619</v>
      </c>
      <c r="E84" s="1" t="n">
        <v>-2.102420309</v>
      </c>
      <c r="F84" s="1" t="n">
        <f aca="false">(B84+C84*D84) * $I$2 + $I$1</f>
        <v>-2.2208044428365</v>
      </c>
    </row>
    <row r="85" customFormat="false" ht="16" hidden="false" customHeight="false" outlineLevel="0" collapsed="false">
      <c r="A85" s="1" t="s">
        <v>24</v>
      </c>
      <c r="B85" s="1" t="n">
        <v>-3.1958275</v>
      </c>
      <c r="C85" s="1" t="n">
        <v>1.2388364</v>
      </c>
      <c r="D85" s="1" t="n">
        <v>1.88647299561353</v>
      </c>
      <c r="E85" s="1" t="n">
        <v>-2.207182864</v>
      </c>
      <c r="F85" s="1" t="n">
        <f aca="false">(B85+C85*D85) * $I$2 + $I$1</f>
        <v>-2.32311704872943</v>
      </c>
    </row>
    <row r="86" customFormat="false" ht="16" hidden="false" customHeight="false" outlineLevel="0" collapsed="false">
      <c r="A86" s="1" t="s">
        <v>24</v>
      </c>
      <c r="B86" s="1" t="n">
        <v>-3.1958275</v>
      </c>
      <c r="C86" s="1" t="n">
        <v>1.2388364</v>
      </c>
      <c r="D86" s="1" t="n">
        <v>1.64902250985098</v>
      </c>
      <c r="E86" s="1" t="n">
        <v>-2.324218951</v>
      </c>
      <c r="F86" s="1" t="n">
        <f aca="false">(B86+C86*D86) * $I$2 + $I$1</f>
        <v>-2.39967323336876</v>
      </c>
    </row>
    <row r="87" customFormat="false" ht="16" hidden="false" customHeight="false" outlineLevel="0" collapsed="false">
      <c r="A87" s="1" t="s">
        <v>25</v>
      </c>
      <c r="B87" s="1" t="n">
        <v>-3.3194277</v>
      </c>
      <c r="C87" s="1" t="n">
        <v>1.3539307</v>
      </c>
      <c r="D87" s="1" t="n">
        <v>3.03973241996027</v>
      </c>
      <c r="E87" s="1" t="n">
        <v>-1.92683665</v>
      </c>
      <c r="F87" s="1" t="n">
        <f aca="false">(B87+C87*D87) * $I$2 + $I$1</f>
        <v>-1.89241239614721</v>
      </c>
    </row>
    <row r="88" customFormat="false" ht="16" hidden="false" customHeight="false" outlineLevel="0" collapsed="false">
      <c r="A88" s="1" t="s">
        <v>25</v>
      </c>
      <c r="B88" s="1" t="n">
        <v>-3.3194282</v>
      </c>
      <c r="C88" s="1" t="n">
        <v>1.3539308</v>
      </c>
      <c r="D88" s="1" t="n">
        <v>2.42380902157619</v>
      </c>
      <c r="E88" s="1" t="n">
        <v>-2.032374812</v>
      </c>
      <c r="F88" s="1" t="n">
        <f aca="false">(B88+C88*D88) * $I$2 + $I$1</f>
        <v>-2.1094407789352</v>
      </c>
    </row>
    <row r="89" customFormat="false" ht="16" hidden="false" customHeight="false" outlineLevel="0" collapsed="false">
      <c r="A89" s="1" t="s">
        <v>25</v>
      </c>
      <c r="B89" s="1" t="n">
        <v>-3.3194275</v>
      </c>
      <c r="C89" s="1" t="n">
        <v>1.3539307</v>
      </c>
      <c r="D89" s="1" t="n">
        <v>2.01543305398457</v>
      </c>
      <c r="E89" s="1" t="n">
        <v>-2.15037995</v>
      </c>
      <c r="F89" s="1" t="n">
        <f aca="false">(B89+C89*D89) * $I$2 + $I$1</f>
        <v>-2.25333704154591</v>
      </c>
    </row>
    <row r="90" customFormat="false" ht="16" hidden="false" customHeight="false" outlineLevel="0" collapsed="false">
      <c r="A90" s="1" t="s">
        <v>25</v>
      </c>
      <c r="B90" s="1" t="n">
        <v>-3.3194277</v>
      </c>
      <c r="C90" s="1" t="n">
        <v>1.3539307</v>
      </c>
      <c r="D90" s="1" t="n">
        <v>1.72482619227517</v>
      </c>
      <c r="E90" s="1" t="n">
        <v>-2.284196975</v>
      </c>
      <c r="F90" s="1" t="n">
        <f aca="false">(B90+C90*D90) * $I$2 + $I$1</f>
        <v>-2.35573605733975</v>
      </c>
    </row>
    <row r="91" customFormat="false" ht="16" hidden="false" customHeight="false" outlineLevel="0" collapsed="false">
      <c r="A91" s="1" t="s">
        <v>25</v>
      </c>
      <c r="B91" s="1" t="n">
        <v>-3.319428</v>
      </c>
      <c r="C91" s="1" t="n">
        <v>1.3539308</v>
      </c>
      <c r="D91" s="1" t="n">
        <v>1.50746322849254</v>
      </c>
      <c r="E91" s="1" t="n">
        <v>-2.438728626</v>
      </c>
      <c r="F91" s="1" t="n">
        <f aca="false">(B91+C91*D91) * $I$2 + $I$1</f>
        <v>-2.43232665607795</v>
      </c>
    </row>
    <row r="92" customFormat="false" ht="16" hidden="false" customHeight="false" outlineLevel="0" collapsed="false">
      <c r="A92" s="1" t="s">
        <v>26</v>
      </c>
      <c r="B92" s="1" t="n">
        <v>-3.0001118</v>
      </c>
      <c r="C92" s="1" t="n">
        <v>0.9345862</v>
      </c>
      <c r="D92" s="1" t="n">
        <v>3.25305730424694</v>
      </c>
      <c r="E92" s="1" t="n">
        <v>-2.146395626</v>
      </c>
      <c r="F92" s="1" t="n">
        <f aca="false">(B92+C92*D92) * $I$2 + $I$1</f>
        <v>-2.08916479789292</v>
      </c>
    </row>
    <row r="93" customFormat="false" ht="16" hidden="false" customHeight="false" outlineLevel="0" collapsed="false">
      <c r="A93" s="1" t="s">
        <v>26</v>
      </c>
      <c r="B93" s="1" t="n">
        <v>-3.0001116</v>
      </c>
      <c r="C93" s="1" t="n">
        <v>0.93458617</v>
      </c>
      <c r="D93" s="1" t="n">
        <v>2.42804680057195</v>
      </c>
      <c r="E93" s="1" t="n">
        <v>-2.293943078</v>
      </c>
      <c r="F93" s="1" t="n">
        <f aca="false">(B93+C93*D93) * $I$2 + $I$1</f>
        <v>-2.28982998368859</v>
      </c>
    </row>
    <row r="94" customFormat="false" ht="16" hidden="false" customHeight="false" outlineLevel="0" collapsed="false">
      <c r="A94" s="1" t="s">
        <v>26</v>
      </c>
      <c r="B94" s="1" t="n">
        <v>-3.000112</v>
      </c>
      <c r="C94" s="1" t="n">
        <v>0.93458617</v>
      </c>
      <c r="D94" s="1" t="n">
        <v>1.93684222356316</v>
      </c>
      <c r="E94" s="1" t="n">
        <v>-2.454993163</v>
      </c>
      <c r="F94" s="1" t="n">
        <f aca="false">(B94+C94*D94) * $I$2 + $I$1</f>
        <v>-2.40930453128007</v>
      </c>
    </row>
    <row r="95" customFormat="false" ht="16" hidden="false" customHeight="false" outlineLevel="0" collapsed="false">
      <c r="A95" s="1" t="s">
        <v>26</v>
      </c>
      <c r="B95" s="1" t="n">
        <v>-3.000112</v>
      </c>
      <c r="C95" s="1" t="n">
        <v>0.9345863</v>
      </c>
      <c r="D95" s="1" t="n">
        <v>1.61094214938906</v>
      </c>
      <c r="E95" s="1" t="n">
        <v>-2.627601897</v>
      </c>
      <c r="F95" s="1" t="n">
        <f aca="false">(B95+C95*D95) * $I$2 + $I$1</f>
        <v>-2.48857232528314</v>
      </c>
    </row>
    <row r="96" customFormat="false" ht="16" hidden="false" customHeight="false" outlineLevel="0" collapsed="false">
      <c r="A96" s="1" t="s">
        <v>26</v>
      </c>
      <c r="B96" s="1" t="n">
        <v>-3.0001118</v>
      </c>
      <c r="C96" s="1" t="n">
        <v>0.93458635</v>
      </c>
      <c r="D96" s="1" t="n">
        <v>1.37891985912108</v>
      </c>
      <c r="E96" s="1" t="n">
        <v>-2.802816828</v>
      </c>
      <c r="F96" s="1" t="n">
        <f aca="false">(B96+C96*D96) * $I$2 + $I$1</f>
        <v>-2.54500645635496</v>
      </c>
    </row>
    <row r="97" customFormat="false" ht="16" hidden="false" customHeight="false" outlineLevel="0" collapsed="false">
      <c r="A97" s="1" t="s">
        <v>27</v>
      </c>
      <c r="B97" s="1" t="n">
        <v>-2.696161</v>
      </c>
      <c r="C97" s="1" t="n">
        <v>0.80260146</v>
      </c>
      <c r="D97" s="1" t="n">
        <v>4.88032034911968</v>
      </c>
      <c r="E97" s="1" t="n">
        <v>-1.898493531</v>
      </c>
      <c r="F97" s="1" t="n">
        <f aca="false">(B97+C97*D97) * $I$2 + $I$1</f>
        <v>-1.78190130361178</v>
      </c>
    </row>
    <row r="98" customFormat="false" ht="16" hidden="false" customHeight="false" outlineLevel="0" collapsed="false">
      <c r="A98" s="1" t="s">
        <v>27</v>
      </c>
      <c r="B98" s="1" t="n">
        <v>-2.696161</v>
      </c>
      <c r="C98" s="1" t="n">
        <v>0.8026014</v>
      </c>
      <c r="D98" s="1" t="n">
        <v>3.28888564221111</v>
      </c>
      <c r="E98" s="1" t="n">
        <v>-2.036291893</v>
      </c>
      <c r="F98" s="1" t="n">
        <f aca="false">(B98+C98*D98) * $I$2 + $I$1</f>
        <v>-2.11431744118949</v>
      </c>
    </row>
    <row r="99" customFormat="false" ht="16" hidden="false" customHeight="false" outlineLevel="0" collapsed="false">
      <c r="A99" s="1" t="s">
        <v>27</v>
      </c>
      <c r="B99" s="1" t="n">
        <v>-2.6961608</v>
      </c>
      <c r="C99" s="1" t="n">
        <v>0.8026014</v>
      </c>
      <c r="D99" s="1" t="n">
        <v>2.48013292551987</v>
      </c>
      <c r="E99" s="1" t="n">
        <v>-2.186108905</v>
      </c>
      <c r="F99" s="1" t="n">
        <f aca="false">(B99+C99*D99) * $I$2 + $I$1</f>
        <v>-2.28324822339747</v>
      </c>
    </row>
    <row r="100" customFormat="false" ht="16" hidden="false" customHeight="false" outlineLevel="0" collapsed="false">
      <c r="A100" s="1" t="s">
        <v>27</v>
      </c>
      <c r="B100" s="1" t="n">
        <v>-2.696161</v>
      </c>
      <c r="C100" s="1" t="n">
        <v>0.80260146</v>
      </c>
      <c r="D100" s="1" t="n">
        <v>1.99062795550937</v>
      </c>
      <c r="E100" s="1" t="n">
        <v>-2.346354612</v>
      </c>
      <c r="F100" s="1" t="n">
        <f aca="false">(B100+C100*D100) * $I$2 + $I$1</f>
        <v>-2.38549517503981</v>
      </c>
    </row>
    <row r="101" customFormat="false" ht="16" hidden="false" customHeight="false" outlineLevel="0" collapsed="false">
      <c r="A101" s="1" t="s">
        <v>27</v>
      </c>
      <c r="B101" s="1" t="n">
        <v>-2.696161</v>
      </c>
      <c r="C101" s="1" t="n">
        <v>0.80260146</v>
      </c>
      <c r="D101" s="1" t="n">
        <v>1.6625000648375</v>
      </c>
      <c r="E101" s="1" t="n">
        <v>-2.508759362</v>
      </c>
      <c r="F101" s="1" t="n">
        <f aca="false">(B101+C101*D101) * $I$2 + $I$1</f>
        <v>-2.45403395248619</v>
      </c>
    </row>
    <row r="102" customFormat="false" ht="16" hidden="false" customHeight="false" outlineLevel="0" collapsed="false">
      <c r="A102" s="1" t="s">
        <v>28</v>
      </c>
      <c r="B102" s="1" t="n">
        <v>-4.2189083</v>
      </c>
      <c r="C102" s="1" t="n">
        <v>1.0918368</v>
      </c>
      <c r="D102" s="1" t="n">
        <v>3.60253402239747</v>
      </c>
      <c r="E102" s="1" t="n">
        <v>-2.275526376</v>
      </c>
      <c r="F102" s="1" t="n">
        <f aca="false">(B102+C102*D102) * $I$2 + $I$1</f>
        <v>-2.17392344407479</v>
      </c>
    </row>
    <row r="103" customFormat="false" ht="16" hidden="false" customHeight="false" outlineLevel="0" collapsed="false">
      <c r="A103" s="1" t="s">
        <v>28</v>
      </c>
      <c r="B103" s="1" t="n">
        <v>-4.2189083</v>
      </c>
      <c r="C103" s="1" t="n">
        <v>1.0918369</v>
      </c>
      <c r="D103" s="1" t="n">
        <v>2.88116237211884</v>
      </c>
      <c r="E103" s="1" t="n">
        <v>-2.382679961</v>
      </c>
      <c r="F103" s="1" t="n">
        <f aca="false">(B103+C103*D103) * $I$2 + $I$1</f>
        <v>-2.37890269470753</v>
      </c>
    </row>
    <row r="104" customFormat="false" ht="16" hidden="false" customHeight="false" outlineLevel="0" collapsed="false">
      <c r="A104" s="1" t="s">
        <v>28</v>
      </c>
      <c r="B104" s="1" t="n">
        <v>-4.2189083</v>
      </c>
      <c r="C104" s="1" t="n">
        <v>1.0918368</v>
      </c>
      <c r="D104" s="1" t="n">
        <v>2.40048913409951</v>
      </c>
      <c r="E104" s="1" t="n">
        <v>-2.502708864</v>
      </c>
      <c r="F104" s="1" t="n">
        <f aca="false">(B104+C104*D104) * $I$2 + $I$1</f>
        <v>-2.51548711720723</v>
      </c>
    </row>
    <row r="105" customFormat="false" ht="16" hidden="false" customHeight="false" outlineLevel="0" collapsed="false">
      <c r="A105" s="1" t="s">
        <v>28</v>
      </c>
      <c r="B105" s="1" t="n">
        <v>-4.2189083</v>
      </c>
      <c r="C105" s="1" t="n">
        <v>1.0918367</v>
      </c>
      <c r="D105" s="1" t="n">
        <v>2.05726793794273</v>
      </c>
      <c r="E105" s="1" t="n">
        <v>-2.639135232</v>
      </c>
      <c r="F105" s="1" t="n">
        <f aca="false">(B105+C105*D105) * $I$2 + $I$1</f>
        <v>-2.6130142211913</v>
      </c>
    </row>
    <row r="106" customFormat="false" ht="16" hidden="false" customHeight="false" outlineLevel="0" collapsed="false">
      <c r="A106" s="1" t="s">
        <v>28</v>
      </c>
      <c r="B106" s="1" t="n">
        <v>-4.2189083</v>
      </c>
      <c r="C106" s="1" t="n">
        <v>1.0918368</v>
      </c>
      <c r="D106" s="1" t="n">
        <v>1.79991666220008</v>
      </c>
      <c r="E106" s="1" t="n">
        <v>-2.797158962</v>
      </c>
      <c r="F106" s="1" t="n">
        <f aca="false">(B106+C106*D106) * $I$2 + $I$1</f>
        <v>-2.68614109317868</v>
      </c>
    </row>
    <row r="107" customFormat="false" ht="16" hidden="false" customHeight="false" outlineLevel="0" collapsed="false">
      <c r="A107" s="1" t="s">
        <v>29</v>
      </c>
      <c r="B107" s="1" t="n">
        <v>-2.4980557</v>
      </c>
      <c r="C107" s="1" t="n">
        <v>0.825026</v>
      </c>
      <c r="D107" s="1" t="n">
        <v>3.86558754013441</v>
      </c>
      <c r="E107" s="1" t="n">
        <v>-1.95530361</v>
      </c>
      <c r="F107" s="1" t="n">
        <f aca="false">(B107+C107*D107) * $I$2 + $I$1</f>
        <v>-1.91974005861228</v>
      </c>
    </row>
    <row r="108" customFormat="false" ht="16" hidden="false" customHeight="false" outlineLevel="0" collapsed="false">
      <c r="A108" s="1" t="s">
        <v>29</v>
      </c>
      <c r="B108" s="1" t="n">
        <v>-2.498056</v>
      </c>
      <c r="C108" s="1" t="n">
        <v>0.8250259</v>
      </c>
      <c r="D108" s="1" t="n">
        <v>3.03858436396142</v>
      </c>
      <c r="E108" s="1" t="n">
        <v>-2.041364736</v>
      </c>
      <c r="F108" s="1" t="n">
        <f aca="false">(B108+C108*D108) * $I$2 + $I$1</f>
        <v>-2.09730959401481</v>
      </c>
    </row>
    <row r="109" customFormat="false" ht="16" hidden="false" customHeight="false" outlineLevel="0" collapsed="false">
      <c r="A109" s="1" t="s">
        <v>29</v>
      </c>
      <c r="B109" s="1" t="n">
        <v>-2.4980557</v>
      </c>
      <c r="C109" s="1" t="n">
        <v>0.825026</v>
      </c>
      <c r="D109" s="1" t="n">
        <v>2.50307675549692</v>
      </c>
      <c r="E109" s="1" t="n">
        <v>-2.135535805</v>
      </c>
      <c r="F109" s="1" t="n">
        <f aca="false">(B109+C109*D109) * $I$2 + $I$1</f>
        <v>-2.2122905588451</v>
      </c>
    </row>
    <row r="110" customFormat="false" ht="16" hidden="false" customHeight="false" outlineLevel="0" collapsed="false">
      <c r="A110" s="1" t="s">
        <v>29</v>
      </c>
      <c r="B110" s="1" t="n">
        <v>-2.4980557</v>
      </c>
      <c r="C110" s="1" t="n">
        <v>0.825026</v>
      </c>
      <c r="D110" s="1" t="n">
        <v>2.12803936587196</v>
      </c>
      <c r="E110" s="1" t="n">
        <v>-2.239505835</v>
      </c>
      <c r="F110" s="1" t="n">
        <f aca="false">(B110+C110*D110) * $I$2 + $I$1</f>
        <v>-2.29281643590814</v>
      </c>
    </row>
    <row r="111" customFormat="false" ht="16" hidden="false" customHeight="false" outlineLevel="0" collapsed="false">
      <c r="A111" s="1" t="s">
        <v>29</v>
      </c>
      <c r="B111" s="1" t="n">
        <v>-2.498056</v>
      </c>
      <c r="C111" s="1" t="n">
        <v>0.8250259</v>
      </c>
      <c r="D111" s="1" t="n">
        <v>1.85074148164926</v>
      </c>
      <c r="E111" s="1" t="n">
        <v>-2.355553477</v>
      </c>
      <c r="F111" s="1" t="n">
        <f aca="false">(B111+C111*D111) * $I$2 + $I$1</f>
        <v>-2.35235637325223</v>
      </c>
    </row>
    <row r="112" customFormat="false" ht="16" hidden="false" customHeight="false" outlineLevel="0" collapsed="false">
      <c r="A112" s="1" t="s">
        <v>30</v>
      </c>
      <c r="B112" s="1" t="n">
        <v>-2.910052</v>
      </c>
      <c r="C112" s="1" t="n">
        <v>0.94425803</v>
      </c>
      <c r="D112" s="1" t="n">
        <v>3.65307442134693</v>
      </c>
      <c r="E112" s="1" t="n">
        <v>-1.979079888</v>
      </c>
      <c r="F112" s="1" t="n">
        <f aca="false">(B112+C112*D112) * $I$2 + $I$1</f>
        <v>-1.95923626252231</v>
      </c>
    </row>
    <row r="113" customFormat="false" ht="16" hidden="false" customHeight="false" outlineLevel="0" collapsed="false">
      <c r="A113" s="1" t="s">
        <v>30</v>
      </c>
      <c r="B113" s="1" t="n">
        <v>-2.9100523</v>
      </c>
      <c r="C113" s="1" t="n">
        <v>0.94425803</v>
      </c>
      <c r="D113" s="1" t="n">
        <v>3.02735796697264</v>
      </c>
      <c r="E113" s="1" t="n">
        <v>-2.052535235</v>
      </c>
      <c r="F113" s="1" t="n">
        <f aca="false">(B113+C113*D113) * $I$2 + $I$1</f>
        <v>-2.11300276789311</v>
      </c>
    </row>
    <row r="114" customFormat="false" ht="16" hidden="false" customHeight="false" outlineLevel="0" collapsed="false">
      <c r="A114" s="1" t="s">
        <v>30</v>
      </c>
      <c r="B114" s="1" t="n">
        <v>-2.9100523</v>
      </c>
      <c r="C114" s="1" t="n">
        <v>0.94425803</v>
      </c>
      <c r="D114" s="1" t="n">
        <v>2.58464751741535</v>
      </c>
      <c r="E114" s="1" t="n">
        <v>-2.131817085</v>
      </c>
      <c r="F114" s="1" t="n">
        <f aca="false">(B114+C114*D114) * $I$2 + $I$1</f>
        <v>-2.22179646139253</v>
      </c>
    </row>
    <row r="115" customFormat="false" ht="16" hidden="false" customHeight="false" outlineLevel="0" collapsed="false">
      <c r="A115" s="1" t="s">
        <v>30</v>
      </c>
      <c r="B115" s="1" t="n">
        <v>-2.910052</v>
      </c>
      <c r="C115" s="1" t="n">
        <v>0.944258</v>
      </c>
      <c r="D115" s="1" t="n">
        <v>2.2548986892451</v>
      </c>
      <c r="E115" s="1" t="n">
        <v>-2.217930012</v>
      </c>
      <c r="F115" s="1" t="n">
        <f aca="false">(B115+C115*D115) * $I$2 + $I$1</f>
        <v>-2.30283038821494</v>
      </c>
    </row>
    <row r="116" customFormat="false" ht="16" hidden="false" customHeight="false" outlineLevel="0" collapsed="false">
      <c r="A116" s="1" t="s">
        <v>30</v>
      </c>
      <c r="B116" s="1" t="n">
        <v>-2.910052</v>
      </c>
      <c r="C116" s="1" t="n">
        <v>0.9442581</v>
      </c>
      <c r="D116" s="1" t="n">
        <v>1.99976831400023</v>
      </c>
      <c r="E116" s="1" t="n">
        <v>-2.312163116</v>
      </c>
      <c r="F116" s="1" t="n">
        <f aca="false">(B116+C116*D116) * $I$2 + $I$1</f>
        <v>-2.36552724109506</v>
      </c>
    </row>
    <row r="117" customFormat="false" ht="16" hidden="false" customHeight="false" outlineLevel="0" collapsed="false">
      <c r="A117" s="1" t="s">
        <v>31</v>
      </c>
      <c r="B117" s="1" t="n">
        <v>-2.4349425</v>
      </c>
      <c r="C117" s="1" t="n">
        <v>0.78581</v>
      </c>
      <c r="D117" s="1" t="n">
        <v>3.89941369610059</v>
      </c>
      <c r="E117" s="1" t="n">
        <v>-1.991234347</v>
      </c>
      <c r="F117" s="1" t="n">
        <f aca="false">(B117+C117*D117) * $I$2 + $I$1</f>
        <v>-1.9358493017226</v>
      </c>
    </row>
    <row r="118" customFormat="false" ht="16" hidden="false" customHeight="false" outlineLevel="0" collapsed="false">
      <c r="A118" s="1" t="s">
        <v>31</v>
      </c>
      <c r="B118" s="1" t="n">
        <v>-2.4349425</v>
      </c>
      <c r="C118" s="1" t="n">
        <v>0.78581</v>
      </c>
      <c r="D118" s="1" t="n">
        <v>3.1123988318876</v>
      </c>
      <c r="E118" s="1" t="n">
        <v>-2.075138493</v>
      </c>
      <c r="F118" s="1" t="n">
        <f aca="false">(B118+C118*D118) * $I$2 + $I$1</f>
        <v>-2.09680032696405</v>
      </c>
    </row>
    <row r="119" customFormat="false" ht="16" hidden="false" customHeight="false" outlineLevel="0" collapsed="false">
      <c r="A119" s="1" t="s">
        <v>31</v>
      </c>
      <c r="B119" s="1" t="n">
        <v>-2.4349425</v>
      </c>
      <c r="C119" s="1" t="n">
        <v>0.78581005</v>
      </c>
      <c r="D119" s="1" t="n">
        <v>2.58971867441028</v>
      </c>
      <c r="E119" s="1" t="n">
        <v>-2.166732696</v>
      </c>
      <c r="F119" s="1" t="n">
        <f aca="false">(B119+C119*D119) * $I$2 + $I$1</f>
        <v>-2.20369269269073</v>
      </c>
    </row>
    <row r="120" customFormat="false" ht="16" hidden="false" customHeight="false" outlineLevel="0" collapsed="false">
      <c r="A120" s="1" t="s">
        <v>31</v>
      </c>
      <c r="B120" s="1" t="n">
        <v>-2.4349425</v>
      </c>
      <c r="C120" s="1" t="n">
        <v>0.78581</v>
      </c>
      <c r="D120" s="1" t="n">
        <v>2.21734913178265</v>
      </c>
      <c r="E120" s="1" t="n">
        <v>-2.267570135</v>
      </c>
      <c r="F120" s="1" t="n">
        <f aca="false">(B120+C120*D120) * $I$2 + $I$1</f>
        <v>-2.27984536642209</v>
      </c>
    </row>
    <row r="121" customFormat="false" ht="16" hidden="false" customHeight="false" outlineLevel="0" collapsed="false">
      <c r="A121" s="1" t="s">
        <v>31</v>
      </c>
      <c r="B121" s="1" t="n">
        <v>-2.4349422</v>
      </c>
      <c r="C121" s="1" t="n">
        <v>0.78581</v>
      </c>
      <c r="D121" s="1" t="n">
        <v>1.9386014810614</v>
      </c>
      <c r="E121" s="1" t="n">
        <v>-2.379727943</v>
      </c>
      <c r="F121" s="1" t="n">
        <f aca="false">(B121+C121*D121) * $I$2 + $I$1</f>
        <v>-2.33685147997949</v>
      </c>
    </row>
    <row r="122" customFormat="false" ht="16" hidden="false" customHeight="false" outlineLevel="0" collapsed="false">
      <c r="A122" s="1" t="s">
        <v>32</v>
      </c>
      <c r="B122" s="1" t="n">
        <v>-2.5069032</v>
      </c>
      <c r="C122" s="1" t="n">
        <v>0.7775595</v>
      </c>
      <c r="D122" s="1" t="n">
        <v>4.42992535907008</v>
      </c>
      <c r="E122" s="1" t="n">
        <v>-1.980815531</v>
      </c>
      <c r="F122" s="1" t="n">
        <f aca="false">(B122+C122*D122) * $I$2 + $I$1</f>
        <v>-1.85559513418932</v>
      </c>
    </row>
    <row r="123" customFormat="false" ht="16" hidden="false" customHeight="false" outlineLevel="0" collapsed="false">
      <c r="A123" s="1" t="s">
        <v>32</v>
      </c>
      <c r="B123" s="1" t="n">
        <v>-2.506903</v>
      </c>
      <c r="C123" s="1" t="n">
        <v>0.7775595</v>
      </c>
      <c r="D123" s="1" t="n">
        <v>3.21196329678804</v>
      </c>
      <c r="E123" s="1" t="n">
        <v>-2.08182403</v>
      </c>
      <c r="F123" s="1" t="n">
        <f aca="false">(B123+C123*D123) * $I$2 + $I$1</f>
        <v>-2.10206314631689</v>
      </c>
    </row>
    <row r="124" customFormat="false" ht="16" hidden="false" customHeight="false" outlineLevel="0" collapsed="false">
      <c r="A124" s="1" t="s">
        <v>32</v>
      </c>
      <c r="B124" s="1" t="n">
        <v>-2.5069032</v>
      </c>
      <c r="C124" s="1" t="n">
        <v>0.7775596</v>
      </c>
      <c r="D124" s="1" t="n">
        <v>2.51930601398069</v>
      </c>
      <c r="E124" s="1" t="n">
        <v>-2.194193544</v>
      </c>
      <c r="F124" s="1" t="n">
        <f aca="false">(B124+C124*D124) * $I$2 + $I$1</f>
        <v>-2.24222997782853</v>
      </c>
    </row>
    <row r="125" customFormat="false" ht="16" hidden="false" customHeight="false" outlineLevel="0" collapsed="false">
      <c r="A125" s="1" t="s">
        <v>32</v>
      </c>
      <c r="B125" s="1" t="n">
        <v>-2.506903</v>
      </c>
      <c r="C125" s="1" t="n">
        <v>0.77755946</v>
      </c>
      <c r="D125" s="1" t="n">
        <v>2.0723958234276</v>
      </c>
      <c r="E125" s="1" t="n">
        <v>-2.320807482</v>
      </c>
      <c r="F125" s="1" t="n">
        <f aca="false">(B125+C125*D125) * $I$2 + $I$1</f>
        <v>-2.33266722187323</v>
      </c>
    </row>
    <row r="126" customFormat="false" ht="16" hidden="false" customHeight="false" outlineLevel="0" collapsed="false">
      <c r="A126" s="1" t="s">
        <v>32</v>
      </c>
      <c r="B126" s="1" t="n">
        <v>-2.506903</v>
      </c>
      <c r="C126" s="1" t="n">
        <v>0.77755946</v>
      </c>
      <c r="D126" s="1" t="n">
        <v>1.76015484923984</v>
      </c>
      <c r="E126" s="1" t="n">
        <v>-2.4658087</v>
      </c>
      <c r="F126" s="1" t="n">
        <f aca="false">(B126+C126*D126) * $I$2 + $I$1</f>
        <v>-2.39585262549899</v>
      </c>
    </row>
    <row r="127" customFormat="false" ht="16" hidden="false" customHeight="false" outlineLevel="0" collapsed="false">
      <c r="A127" s="1" t="s">
        <v>33</v>
      </c>
      <c r="B127" s="1" t="n">
        <v>-1.8006035</v>
      </c>
      <c r="C127" s="1" t="n">
        <v>0.7106387</v>
      </c>
      <c r="D127" s="1" t="n">
        <v>3.45938406104062</v>
      </c>
      <c r="E127" s="1" t="n">
        <v>-2.07352212</v>
      </c>
      <c r="F127" s="1" t="n">
        <f aca="false">(B127+C127*D127) * $I$2 + $I$1</f>
        <v>-1.92842877237671</v>
      </c>
    </row>
    <row r="128" customFormat="false" ht="16" hidden="false" customHeight="false" outlineLevel="0" collapsed="false">
      <c r="A128" s="1" t="s">
        <v>33</v>
      </c>
      <c r="B128" s="1" t="n">
        <v>-1.8006034</v>
      </c>
      <c r="C128" s="1" t="n">
        <v>0.71063876</v>
      </c>
      <c r="D128" s="1" t="n">
        <v>2.76706393323294</v>
      </c>
      <c r="E128" s="1" t="n">
        <v>-2.162505014</v>
      </c>
      <c r="F128" s="1" t="n">
        <f aca="false">(B128+C128*D128) * $I$2 + $I$1</f>
        <v>-2.05646970805896</v>
      </c>
    </row>
    <row r="129" customFormat="false" ht="16" hidden="false" customHeight="false" outlineLevel="0" collapsed="false">
      <c r="A129" s="1" t="s">
        <v>33</v>
      </c>
      <c r="B129" s="1" t="n">
        <v>-1.8006035</v>
      </c>
      <c r="C129" s="1" t="n">
        <v>0.7106387</v>
      </c>
      <c r="D129" s="1" t="n">
        <v>2.30564051669436</v>
      </c>
      <c r="E129" s="1" t="n">
        <v>-2.260186157</v>
      </c>
      <c r="F129" s="1" t="n">
        <f aca="false">(B129+C129*D129) * $I$2 + $I$1</f>
        <v>-2.14180763700757</v>
      </c>
    </row>
    <row r="130" customFormat="false" ht="16" hidden="false" customHeight="false" outlineLevel="0" collapsed="false">
      <c r="A130" s="1" t="s">
        <v>33</v>
      </c>
      <c r="B130" s="1" t="n">
        <v>-1.8006035</v>
      </c>
      <c r="C130" s="1" t="n">
        <v>0.7106387</v>
      </c>
      <c r="D130" s="1" t="n">
        <v>1.97611300052389</v>
      </c>
      <c r="E130" s="1" t="n">
        <v>-2.368452171</v>
      </c>
      <c r="F130" s="1" t="n">
        <f aca="false">(B130+C130*D130) * $I$2 + $I$1</f>
        <v>-2.20275203631506</v>
      </c>
    </row>
    <row r="131" customFormat="false" ht="16" hidden="false" customHeight="false" outlineLevel="0" collapsed="false">
      <c r="A131" s="1" t="s">
        <v>33</v>
      </c>
      <c r="B131" s="1" t="n">
        <v>-1.8006035</v>
      </c>
      <c r="C131" s="1" t="n">
        <v>0.71063876</v>
      </c>
      <c r="D131" s="1" t="n">
        <v>1.728999998271</v>
      </c>
      <c r="E131" s="1" t="n">
        <v>-2.489878991</v>
      </c>
      <c r="F131" s="1" t="n">
        <f aca="false">(B131+C131*D131) * $I$2 + $I$1</f>
        <v>-2.24845427314689</v>
      </c>
    </row>
    <row r="132" customFormat="false" ht="16" hidden="false" customHeight="false" outlineLevel="0" collapsed="false">
      <c r="A132" s="1" t="s">
        <v>34</v>
      </c>
      <c r="B132" s="1" t="n">
        <v>-1.4574987</v>
      </c>
      <c r="C132" s="1" t="n">
        <v>0.5447406</v>
      </c>
      <c r="D132" s="1" t="n">
        <v>3.24999956775</v>
      </c>
      <c r="E132" s="1" t="n">
        <v>-1.938617485</v>
      </c>
      <c r="F132" s="1" t="n">
        <f aca="false">(B132+C132*D132) * $I$2 + $I$1</f>
        <v>-2.01817928510012</v>
      </c>
    </row>
    <row r="133" customFormat="false" ht="16" hidden="false" customHeight="false" outlineLevel="0" collapsed="false">
      <c r="A133" s="1" t="s">
        <v>34</v>
      </c>
      <c r="B133" s="1" t="n">
        <v>-1.4574986</v>
      </c>
      <c r="C133" s="1" t="n">
        <v>0.5447406</v>
      </c>
      <c r="D133" s="1" t="n">
        <v>2.81035377068965</v>
      </c>
      <c r="E133" s="1" t="n">
        <v>-2.007485157</v>
      </c>
      <c r="F133" s="1" t="n">
        <f aca="false">(B133+C133*D133) * $I$2 + $I$1</f>
        <v>-2.08050765238939</v>
      </c>
    </row>
    <row r="134" customFormat="false" ht="16" hidden="false" customHeight="false" outlineLevel="0" collapsed="false">
      <c r="A134" s="1" t="s">
        <v>34</v>
      </c>
      <c r="B134" s="1" t="n">
        <v>-1.4574988</v>
      </c>
      <c r="C134" s="1" t="n">
        <v>0.54474056</v>
      </c>
      <c r="D134" s="1" t="n">
        <v>2.47548105102452</v>
      </c>
      <c r="E134" s="1" t="n">
        <v>-2.081448687</v>
      </c>
      <c r="F134" s="1" t="n">
        <f aca="false">(B134+C134*D134) * $I$2 + $I$1</f>
        <v>-2.12798248993918</v>
      </c>
    </row>
    <row r="135" customFormat="false" ht="16" hidden="false" customHeight="false" outlineLevel="0" collapsed="false">
      <c r="A135" s="1" t="s">
        <v>34</v>
      </c>
      <c r="B135" s="1" t="n">
        <v>-1.4574984</v>
      </c>
      <c r="C135" s="1" t="n">
        <v>0.54474056</v>
      </c>
      <c r="D135" s="1" t="n">
        <v>2.21191661378808</v>
      </c>
      <c r="E135" s="1" t="n">
        <v>-2.161322905</v>
      </c>
      <c r="F135" s="1" t="n">
        <f aca="false">(B135+C135*D135) * $I$2 + $I$1</f>
        <v>-2.16534779865804</v>
      </c>
    </row>
    <row r="136" customFormat="false" ht="16" hidden="false" customHeight="false" outlineLevel="0" collapsed="false">
      <c r="A136" s="1" t="s">
        <v>34</v>
      </c>
      <c r="B136" s="1" t="n">
        <v>-1.4574987</v>
      </c>
      <c r="C136" s="1" t="n">
        <v>0.5447405</v>
      </c>
      <c r="D136" s="1" t="n">
        <v>1.99907498500092</v>
      </c>
      <c r="E136" s="1" t="n">
        <v>-2.248135194</v>
      </c>
      <c r="F136" s="1" t="n">
        <f aca="false">(B136+C136*D136) * $I$2 + $I$1</f>
        <v>-2.19552237081754</v>
      </c>
    </row>
    <row r="137" customFormat="false" ht="16" hidden="false" customHeight="false" outlineLevel="0" collapsed="false">
      <c r="A137" s="1" t="s">
        <v>35</v>
      </c>
      <c r="B137" s="1" t="n">
        <v>-2.7527626</v>
      </c>
      <c r="C137" s="1" t="n">
        <v>0.9271789</v>
      </c>
      <c r="D137" s="1" t="n">
        <v>3.83966204966034</v>
      </c>
      <c r="E137" s="1" t="n">
        <v>-2.057649253</v>
      </c>
      <c r="F137" s="1" t="n">
        <f aca="false">(B137+C137*D137) * $I$2 + $I$1</f>
        <v>-1.88951535636735</v>
      </c>
    </row>
    <row r="138" customFormat="false" ht="16" hidden="false" customHeight="false" outlineLevel="0" collapsed="false">
      <c r="A138" s="1" t="s">
        <v>35</v>
      </c>
      <c r="B138" s="1" t="n">
        <v>-2.752763</v>
      </c>
      <c r="C138" s="1" t="n">
        <v>0.9271789</v>
      </c>
      <c r="D138" s="1" t="n">
        <v>2.63292119736708</v>
      </c>
      <c r="E138" s="1" t="n">
        <v>-2.210141283</v>
      </c>
      <c r="F138" s="1" t="n">
        <f aca="false">(B138+C138*D138) * $I$2 + $I$1</f>
        <v>-2.18070167891904</v>
      </c>
    </row>
    <row r="139" customFormat="false" ht="16" hidden="false" customHeight="false" outlineLevel="0" collapsed="false">
      <c r="A139" s="1" t="s">
        <v>35</v>
      </c>
      <c r="B139" s="1" t="n">
        <v>-2.7527628</v>
      </c>
      <c r="C139" s="1" t="n">
        <v>0.92717886</v>
      </c>
      <c r="D139" s="1" t="n">
        <v>2.00331362849669</v>
      </c>
      <c r="E139" s="1" t="n">
        <v>-2.378525907</v>
      </c>
      <c r="F139" s="1" t="n">
        <f aca="false">(B139+C139*D139) * $I$2 + $I$1</f>
        <v>-2.33262577189562</v>
      </c>
    </row>
    <row r="140" customFormat="false" ht="16" hidden="false" customHeight="false" outlineLevel="0" collapsed="false">
      <c r="A140" s="1" t="s">
        <v>35</v>
      </c>
      <c r="B140" s="1" t="n">
        <v>-2.7527628</v>
      </c>
      <c r="C140" s="1" t="n">
        <v>0.9271789</v>
      </c>
      <c r="D140" s="1" t="n">
        <v>1.61671095788329</v>
      </c>
      <c r="E140" s="1" t="n">
        <v>-2.562053794</v>
      </c>
      <c r="F140" s="1" t="n">
        <f aca="false">(B140+C140*D140) * $I$2 + $I$1</f>
        <v>-2.42591286358475</v>
      </c>
    </row>
    <row r="141" customFormat="false" ht="16" hidden="false" customHeight="false" outlineLevel="0" collapsed="false">
      <c r="A141" s="1" t="s">
        <v>35</v>
      </c>
      <c r="B141" s="1" t="n">
        <v>-2.7527628</v>
      </c>
      <c r="C141" s="1" t="n">
        <v>0.927179</v>
      </c>
      <c r="D141" s="1" t="n">
        <v>1.35518587614481</v>
      </c>
      <c r="E141" s="1" t="n">
        <v>-2.753182388</v>
      </c>
      <c r="F141" s="1" t="n">
        <f aca="false">(B141+C141*D141) * $I$2 + $I$1</f>
        <v>-2.48901875485906</v>
      </c>
    </row>
    <row r="142" customFormat="false" ht="16" hidden="false" customHeight="false" outlineLevel="0" collapsed="false">
      <c r="A142" s="1" t="s">
        <v>36</v>
      </c>
      <c r="B142" s="1" t="n">
        <v>-4.588131</v>
      </c>
      <c r="C142" s="1" t="n">
        <v>0.7337144</v>
      </c>
      <c r="D142" s="1" t="n">
        <v>3.4697969635302</v>
      </c>
      <c r="E142" s="1" t="n">
        <v>-2.540916447</v>
      </c>
      <c r="F142" s="1" t="n">
        <f aca="false">(B142+C142*D142) * $I$2 + $I$1</f>
        <v>-2.63112339041791</v>
      </c>
    </row>
    <row r="143" customFormat="false" ht="16" hidden="false" customHeight="false" outlineLevel="0" collapsed="false">
      <c r="A143" s="1" t="s">
        <v>36</v>
      </c>
      <c r="B143" s="1" t="n">
        <v>-4.5881305</v>
      </c>
      <c r="C143" s="1" t="n">
        <v>0.7337143</v>
      </c>
      <c r="D143" s="1" t="n">
        <v>3.01995525348004</v>
      </c>
      <c r="E143" s="1" t="n">
        <v>-2.630208534</v>
      </c>
      <c r="F143" s="1" t="n">
        <f aca="false">(B143+C143*D143) * $I$2 + $I$1</f>
        <v>-2.71702074026567</v>
      </c>
    </row>
    <row r="144" customFormat="false" ht="16" hidden="false" customHeight="false" outlineLevel="0" collapsed="false">
      <c r="A144" s="1" t="s">
        <v>36</v>
      </c>
      <c r="B144" s="1" t="n">
        <v>-4.5881305</v>
      </c>
      <c r="C144" s="1" t="n">
        <v>0.73371434</v>
      </c>
      <c r="D144" s="1" t="n">
        <v>2.67336682982663</v>
      </c>
      <c r="E144" s="1" t="n">
        <v>-2.728262449</v>
      </c>
      <c r="F144" s="1" t="n">
        <f aca="false">(B144+C144*D144) * $I$2 + $I$1</f>
        <v>-2.78320186064204</v>
      </c>
    </row>
    <row r="145" customFormat="false" ht="16" hidden="false" customHeight="false" outlineLevel="0" collapsed="false">
      <c r="A145" s="1" t="s">
        <v>36</v>
      </c>
      <c r="B145" s="1" t="n">
        <v>-4.588131</v>
      </c>
      <c r="C145" s="1" t="n">
        <v>0.7337144</v>
      </c>
      <c r="D145" s="1" t="n">
        <v>2.39814115210186</v>
      </c>
      <c r="E145" s="1" t="n">
        <v>-2.836986675</v>
      </c>
      <c r="F145" s="1" t="n">
        <f aca="false">(B145+C145*D145) * $I$2 + $I$1</f>
        <v>-2.83575636979156</v>
      </c>
    </row>
    <row r="146" customFormat="false" ht="16" hidden="false" customHeight="false" outlineLevel="0" collapsed="false">
      <c r="A146" s="1" t="s">
        <v>36</v>
      </c>
      <c r="B146" s="1" t="n">
        <v>-4.5881305</v>
      </c>
      <c r="C146" s="1" t="n">
        <v>0.7337143</v>
      </c>
      <c r="D146" s="1" t="n">
        <v>2.1742961673257</v>
      </c>
      <c r="E146" s="1" t="n">
        <v>-2.958990322</v>
      </c>
      <c r="F146" s="1" t="n">
        <f aca="false">(B146+C146*D146) * $I$2 + $I$1</f>
        <v>-2.87849955921415</v>
      </c>
    </row>
    <row r="147" customFormat="false" ht="16" hidden="false" customHeight="false" outlineLevel="0" collapsed="false">
      <c r="A147" s="1" t="s">
        <v>37</v>
      </c>
      <c r="B147" s="1" t="n">
        <v>-3.3556287</v>
      </c>
      <c r="C147" s="1" t="n">
        <v>1.0160342</v>
      </c>
      <c r="D147" s="1" t="n">
        <v>3.04777054095223</v>
      </c>
      <c r="E147" s="1" t="n">
        <v>-2.122652767</v>
      </c>
      <c r="F147" s="1" t="n">
        <f aca="false">(B147+C147*D147) * $I$2 + $I$1</f>
        <v>-2.16701650311784</v>
      </c>
    </row>
    <row r="148" customFormat="false" ht="16" hidden="false" customHeight="false" outlineLevel="0" collapsed="false">
      <c r="A148" s="1" t="s">
        <v>37</v>
      </c>
      <c r="B148" s="1" t="n">
        <v>-3.3556285</v>
      </c>
      <c r="C148" s="1" t="n">
        <v>1.0160342</v>
      </c>
      <c r="D148" s="1" t="n">
        <v>2.53686487346313</v>
      </c>
      <c r="E148" s="1" t="n">
        <v>-2.200767399</v>
      </c>
      <c r="F148" s="1" t="n">
        <f aca="false">(B148+C148*D148) * $I$2 + $I$1</f>
        <v>-2.30211239444806</v>
      </c>
    </row>
    <row r="149" customFormat="false" ht="16" hidden="false" customHeight="false" outlineLevel="0" collapsed="false">
      <c r="A149" s="1" t="s">
        <v>37</v>
      </c>
      <c r="B149" s="1" t="n">
        <v>-3.3556287</v>
      </c>
      <c r="C149" s="1" t="n">
        <v>1.0160342</v>
      </c>
      <c r="D149" s="1" t="n">
        <v>2.17265621082734</v>
      </c>
      <c r="E149" s="1" t="n">
        <v>-2.285504923</v>
      </c>
      <c r="F149" s="1" t="n">
        <f aca="false">(B149+C149*D149) * $I$2 + $I$1</f>
        <v>-2.39841811699122</v>
      </c>
    </row>
    <row r="150" customFormat="false" ht="16" hidden="false" customHeight="false" outlineLevel="0" collapsed="false">
      <c r="A150" s="1" t="s">
        <v>37</v>
      </c>
      <c r="B150" s="1" t="n">
        <v>-3.355629</v>
      </c>
      <c r="C150" s="1" t="n">
        <v>1.0160342</v>
      </c>
      <c r="D150" s="1" t="n">
        <v>1.8998952226001</v>
      </c>
      <c r="E150" s="1" t="n">
        <v>-2.378093287</v>
      </c>
      <c r="F150" s="1" t="n">
        <f aca="false">(B150+C150*D150) * $I$2 + $I$1</f>
        <v>-2.47054286575796</v>
      </c>
    </row>
    <row r="151" customFormat="false" ht="16" hidden="false" customHeight="false" outlineLevel="0" collapsed="false">
      <c r="A151" s="1" t="s">
        <v>37</v>
      </c>
      <c r="B151" s="1" t="n">
        <v>-3.355629</v>
      </c>
      <c r="C151" s="1" t="n">
        <v>1.0160342</v>
      </c>
      <c r="D151" s="1" t="n">
        <v>1.68798206681202</v>
      </c>
      <c r="E151" s="1" t="n">
        <v>-2.480137168</v>
      </c>
      <c r="F151" s="1" t="n">
        <f aca="false">(B151+C151*D151) * $I$2 + $I$1</f>
        <v>-2.5265778826264</v>
      </c>
    </row>
    <row r="152" customFormat="false" ht="16" hidden="false" customHeight="false" outlineLevel="0" collapsed="false">
      <c r="A152" s="1" t="s">
        <v>38</v>
      </c>
      <c r="B152" s="1" t="n">
        <v>-2.9702723</v>
      </c>
      <c r="C152" s="1" t="n">
        <v>1.0210004</v>
      </c>
      <c r="D152" s="1" t="n">
        <v>3.63006488936993</v>
      </c>
      <c r="E152" s="1" t="n">
        <v>-1.945910946</v>
      </c>
      <c r="F152" s="1" t="n">
        <f aca="false">(B152+C152*D152) * $I$2 + $I$1</f>
        <v>-1.90806234471968</v>
      </c>
    </row>
    <row r="153" customFormat="false" ht="16" hidden="false" customHeight="false" outlineLevel="0" collapsed="false">
      <c r="A153" s="1" t="s">
        <v>38</v>
      </c>
      <c r="B153" s="1" t="n">
        <v>-2.9702725</v>
      </c>
      <c r="C153" s="1" t="n">
        <v>1.0210004</v>
      </c>
      <c r="D153" s="1" t="n">
        <v>3.23904116576096</v>
      </c>
      <c r="E153" s="1" t="n">
        <v>-2.003983452</v>
      </c>
      <c r="F153" s="1" t="n">
        <f aca="false">(B153+C153*D153) * $I$2 + $I$1</f>
        <v>-2.01196400759413</v>
      </c>
    </row>
    <row r="154" customFormat="false" ht="16" hidden="false" customHeight="false" outlineLevel="0" collapsed="false">
      <c r="A154" s="1" t="s">
        <v>38</v>
      </c>
      <c r="B154" s="1" t="n">
        <v>-2.9702725</v>
      </c>
      <c r="C154" s="1" t="n">
        <v>1.0210005</v>
      </c>
      <c r="D154" s="1" t="n">
        <v>2.92406577807593</v>
      </c>
      <c r="E154" s="1" t="n">
        <v>-2.065637426</v>
      </c>
      <c r="F154" s="1" t="n">
        <f aca="false">(B154+C154*D154) * $I$2 + $I$1</f>
        <v>-2.09565821441047</v>
      </c>
    </row>
    <row r="155" customFormat="false" ht="16" hidden="false" customHeight="false" outlineLevel="0" collapsed="false">
      <c r="A155" s="1" t="s">
        <v>38</v>
      </c>
      <c r="B155" s="1" t="n">
        <v>-2.9702725</v>
      </c>
      <c r="C155" s="1" t="n">
        <v>1.0210005</v>
      </c>
      <c r="D155" s="1" t="n">
        <v>2.66491980033508</v>
      </c>
      <c r="E155" s="1" t="n">
        <v>-2.13134383</v>
      </c>
      <c r="F155" s="1" t="n">
        <f aca="false">(B155+C155*D155) * $I$2 + $I$1</f>
        <v>-2.16451768645106</v>
      </c>
    </row>
    <row r="156" customFormat="false" ht="16" hidden="false" customHeight="false" outlineLevel="0" collapsed="false">
      <c r="A156" s="1" t="s">
        <v>38</v>
      </c>
      <c r="B156" s="1" t="n">
        <v>-2.9702725</v>
      </c>
      <c r="C156" s="1" t="n">
        <v>1.0210005</v>
      </c>
      <c r="D156" s="1" t="n">
        <v>2.44796833855203</v>
      </c>
      <c r="E156" s="1" t="n">
        <v>-2.201673096</v>
      </c>
      <c r="F156" s="1" t="n">
        <f aca="false">(B156+C156*D156) * $I$2 + $I$1</f>
        <v>-2.22216536150683</v>
      </c>
    </row>
    <row r="157" customFormat="false" ht="16" hidden="false" customHeight="false" outlineLevel="0" collapsed="false">
      <c r="A157" s="1" t="s">
        <v>39</v>
      </c>
      <c r="B157" s="1" t="n">
        <v>-2.2679708</v>
      </c>
      <c r="C157" s="1" t="n">
        <v>0.96845466</v>
      </c>
      <c r="D157" s="1" t="n">
        <v>3.18944825881055</v>
      </c>
      <c r="E157" s="1" t="n">
        <v>-1.846390116</v>
      </c>
      <c r="F157" s="1" t="n">
        <f aca="false">(B157+C157*D157) * $I$2 + $I$1</f>
        <v>-1.88598265198527</v>
      </c>
    </row>
    <row r="158" customFormat="false" ht="16" hidden="false" customHeight="false" outlineLevel="0" collapsed="false">
      <c r="A158" s="1" t="s">
        <v>39</v>
      </c>
      <c r="B158" s="1" t="n">
        <v>-2.2679708</v>
      </c>
      <c r="C158" s="1" t="n">
        <v>0.9684546</v>
      </c>
      <c r="D158" s="1" t="n">
        <v>2.66998144783002</v>
      </c>
      <c r="E158" s="1" t="n">
        <v>-1.916997167</v>
      </c>
      <c r="F158" s="1" t="n">
        <f aca="false">(B158+C158*D158) * $I$2 + $I$1</f>
        <v>-2.01691003833822</v>
      </c>
    </row>
    <row r="159" customFormat="false" ht="16" hidden="false" customHeight="false" outlineLevel="0" collapsed="false">
      <c r="A159" s="1" t="s">
        <v>39</v>
      </c>
      <c r="B159" s="1" t="n">
        <v>-2.267971</v>
      </c>
      <c r="C159" s="1" t="n">
        <v>0.96845466</v>
      </c>
      <c r="D159" s="1" t="n">
        <v>2.29602641220397</v>
      </c>
      <c r="E159" s="1" t="n">
        <v>-1.992970898</v>
      </c>
      <c r="F159" s="1" t="n">
        <f aca="false">(B159+C159*D159) * $I$2 + $I$1</f>
        <v>-2.11116234509385</v>
      </c>
    </row>
    <row r="160" customFormat="false" ht="16" hidden="false" customHeight="false" outlineLevel="0" collapsed="false">
      <c r="A160" s="1" t="s">
        <v>39</v>
      </c>
      <c r="B160" s="1" t="n">
        <v>-2.2679708</v>
      </c>
      <c r="C160" s="1" t="n">
        <v>0.9684546</v>
      </c>
      <c r="D160" s="1" t="n">
        <v>2.01395475898605</v>
      </c>
      <c r="E160" s="1" t="n">
        <v>-2.075194732</v>
      </c>
      <c r="F160" s="1" t="n">
        <f aca="false">(B160+C160*D160) * $I$2 + $I$1</f>
        <v>-2.1822561687552</v>
      </c>
    </row>
    <row r="161" customFormat="false" ht="16" hidden="false" customHeight="false" outlineLevel="0" collapsed="false">
      <c r="A161" s="1" t="s">
        <v>39</v>
      </c>
      <c r="B161" s="1" t="n">
        <v>-2.267971</v>
      </c>
      <c r="C161" s="1" t="n">
        <v>0.9684546</v>
      </c>
      <c r="D161" s="1" t="n">
        <v>1.79360581220639</v>
      </c>
      <c r="E161" s="1" t="n">
        <v>-2.164789953</v>
      </c>
      <c r="F161" s="1" t="n">
        <f aca="false">(B161+C161*D161) * $I$2 + $I$1</f>
        <v>-2.23779336024061</v>
      </c>
    </row>
    <row r="162" customFormat="false" ht="16" hidden="false" customHeight="false" outlineLevel="0" collapsed="false">
      <c r="A162" s="1" t="s">
        <v>40</v>
      </c>
      <c r="B162" s="1" t="n">
        <v>-1.2519287</v>
      </c>
      <c r="C162" s="1" t="n">
        <v>0.6297602</v>
      </c>
      <c r="D162" s="1" t="n">
        <v>3.38422356661578</v>
      </c>
      <c r="E162" s="1" t="n">
        <v>-1.982817811</v>
      </c>
      <c r="F162" s="1" t="n">
        <f aca="false">(B162+C162*D162) * $I$2 + $I$1</f>
        <v>-1.87076955067396</v>
      </c>
    </row>
    <row r="163" customFormat="false" ht="16" hidden="false" customHeight="false" outlineLevel="0" collapsed="false">
      <c r="A163" s="1" t="s">
        <v>40</v>
      </c>
      <c r="B163" s="1" t="n">
        <v>-1.2519286</v>
      </c>
      <c r="C163" s="1" t="n">
        <v>0.6297602</v>
      </c>
      <c r="D163" s="1" t="n">
        <v>2.59908120940092</v>
      </c>
      <c r="E163" s="1" t="n">
        <v>-2.059188025</v>
      </c>
      <c r="F163" s="1" t="n">
        <f aca="false">(B163+C163*D163) * $I$2 + $I$1</f>
        <v>-1.99945125116743</v>
      </c>
    </row>
    <row r="164" customFormat="false" ht="16" hidden="false" customHeight="false" outlineLevel="0" collapsed="false">
      <c r="A164" s="1" t="s">
        <v>40</v>
      </c>
      <c r="B164" s="1" t="n">
        <v>-1.2519287</v>
      </c>
      <c r="C164" s="1" t="n">
        <v>0.6297602</v>
      </c>
      <c r="D164" s="1" t="n">
        <v>2.10964280589036</v>
      </c>
      <c r="E164" s="1" t="n">
        <v>-2.145191532</v>
      </c>
      <c r="F164" s="1" t="n">
        <f aca="false">(B164+C164*D164) * $I$2 + $I$1</f>
        <v>-2.07966829543073</v>
      </c>
    </row>
    <row r="165" customFormat="false" ht="16" hidden="false" customHeight="false" outlineLevel="0" collapsed="false">
      <c r="A165" s="1" t="s">
        <v>40</v>
      </c>
      <c r="B165" s="1" t="n">
        <v>-1.2519286</v>
      </c>
      <c r="C165" s="1" t="n">
        <v>0.62976027</v>
      </c>
      <c r="D165" s="1" t="n">
        <v>1.77532682422467</v>
      </c>
      <c r="E165" s="1" t="n">
        <v>-2.245267919</v>
      </c>
      <c r="F165" s="1" t="n">
        <f aca="false">(B165+C165*D165) * $I$2 + $I$1</f>
        <v>-2.13446130398708</v>
      </c>
    </row>
    <row r="166" customFormat="false" ht="16" hidden="false" customHeight="false" outlineLevel="0" collapsed="false">
      <c r="A166" s="1" t="s">
        <v>40</v>
      </c>
      <c r="B166" s="1" t="n">
        <v>-1.2519287</v>
      </c>
      <c r="C166" s="1" t="n">
        <v>0.62976027</v>
      </c>
      <c r="D166" s="1" t="n">
        <v>1.53247494246753</v>
      </c>
      <c r="E166" s="1" t="n">
        <v>-2.370827219</v>
      </c>
      <c r="F166" s="1" t="n">
        <f aca="false">(B166+C166*D166) * $I$2 + $I$1</f>
        <v>-2.17426379719445</v>
      </c>
    </row>
    <row r="167" customFormat="false" ht="16" hidden="false" customHeight="false" outlineLevel="0" collapsed="false">
      <c r="A167" s="1" t="s">
        <v>41</v>
      </c>
      <c r="B167" s="1" t="n">
        <v>-2.5365736</v>
      </c>
      <c r="C167" s="1" t="n">
        <v>1.1299747</v>
      </c>
      <c r="D167" s="1" t="n">
        <v>3.1464964408535</v>
      </c>
      <c r="E167" s="1" t="n">
        <v>-1.758581109</v>
      </c>
      <c r="F167" s="1" t="n">
        <f aca="false">(B167+C167*D167) * $I$2 + $I$1</f>
        <v>-1.83444698582957</v>
      </c>
    </row>
    <row r="168" customFormat="false" ht="16" hidden="false" customHeight="false" outlineLevel="0" collapsed="false">
      <c r="A168" s="1" t="s">
        <v>41</v>
      </c>
      <c r="B168" s="1" t="n">
        <v>-2.536574</v>
      </c>
      <c r="C168" s="1" t="n">
        <v>1.1299747</v>
      </c>
      <c r="D168" s="1" t="n">
        <v>2.67254036782746</v>
      </c>
      <c r="E168" s="1" t="n">
        <v>-1.833917888</v>
      </c>
      <c r="F168" s="1" t="n">
        <f aca="false">(B168+C168*D168) * $I$2 + $I$1</f>
        <v>-1.97382696585929</v>
      </c>
    </row>
    <row r="169" customFormat="false" ht="16" hidden="false" customHeight="false" outlineLevel="0" collapsed="false">
      <c r="A169" s="1" t="s">
        <v>41</v>
      </c>
      <c r="B169" s="1" t="n">
        <v>-2.5365734</v>
      </c>
      <c r="C169" s="1" t="n">
        <v>1.1299746</v>
      </c>
      <c r="D169" s="1" t="n">
        <v>2.32267635367732</v>
      </c>
      <c r="E169" s="1" t="n">
        <v>-1.915396114</v>
      </c>
      <c r="F169" s="1" t="n">
        <f aca="false">(B169+C169*D169) * $I$2 + $I$1</f>
        <v>-2.0767140482296</v>
      </c>
    </row>
    <row r="170" customFormat="false" ht="16" hidden="false" customHeight="false" outlineLevel="0" collapsed="false">
      <c r="A170" s="1" t="s">
        <v>41</v>
      </c>
      <c r="B170" s="1" t="n">
        <v>-2.5365736</v>
      </c>
      <c r="C170" s="1" t="n">
        <v>1.1299747</v>
      </c>
      <c r="D170" s="1" t="n">
        <v>2.05380993794619</v>
      </c>
      <c r="E170" s="1" t="n">
        <v>-2.004106674</v>
      </c>
      <c r="F170" s="1" t="n">
        <f aca="false">(B170+C170*D170) * $I$2 + $I$1</f>
        <v>-2.1557816365964</v>
      </c>
    </row>
    <row r="171" customFormat="false" ht="16" hidden="false" customHeight="false" outlineLevel="0" collapsed="false">
      <c r="A171" s="1" t="s">
        <v>41</v>
      </c>
      <c r="B171" s="1" t="n">
        <v>-2.536574</v>
      </c>
      <c r="C171" s="1" t="n">
        <v>1.1299748</v>
      </c>
      <c r="D171" s="1" t="n">
        <v>1.84073230065927</v>
      </c>
      <c r="E171" s="1" t="n">
        <v>-2.101459692</v>
      </c>
      <c r="F171" s="1" t="n">
        <f aca="false">(B171+C171*D171) * $I$2 + $I$1</f>
        <v>-2.21844305813446</v>
      </c>
    </row>
    <row r="172" customFormat="false" ht="16" hidden="false" customHeight="false" outlineLevel="0" collapsed="false">
      <c r="A172" s="1" t="s">
        <v>42</v>
      </c>
      <c r="B172" s="1" t="n">
        <v>-2.063431</v>
      </c>
      <c r="C172" s="1" t="n">
        <v>0.8098804</v>
      </c>
      <c r="D172" s="1" t="n">
        <v>4.55863730594136</v>
      </c>
      <c r="E172" s="1" t="n">
        <v>-1.92604344</v>
      </c>
      <c r="F172" s="1" t="n">
        <f aca="false">(B172+C172*D172) * $I$2 + $I$1</f>
        <v>-1.67578927543097</v>
      </c>
    </row>
    <row r="173" customFormat="false" ht="16" hidden="false" customHeight="false" outlineLevel="0" collapsed="false">
      <c r="A173" s="1" t="s">
        <v>42</v>
      </c>
      <c r="B173" s="1" t="n">
        <v>-2.063431</v>
      </c>
      <c r="C173" s="1" t="n">
        <v>0.8098805</v>
      </c>
      <c r="D173" s="1" t="n">
        <v>3.45498375604502</v>
      </c>
      <c r="E173" s="1" t="n">
        <v>-2.004721704</v>
      </c>
      <c r="F173" s="1" t="n">
        <f aca="false">(B173+C173*D173) * $I$2 + $I$1</f>
        <v>-1.90840911222349</v>
      </c>
    </row>
    <row r="174" customFormat="false" ht="16" hidden="false" customHeight="false" outlineLevel="0" collapsed="false">
      <c r="A174" s="1" t="s">
        <v>42</v>
      </c>
      <c r="B174" s="1" t="n">
        <v>-2.0634313</v>
      </c>
      <c r="C174" s="1" t="n">
        <v>0.8098804</v>
      </c>
      <c r="D174" s="1" t="n">
        <v>2.78156246271844</v>
      </c>
      <c r="E174" s="1" t="n">
        <v>-2.090122953</v>
      </c>
      <c r="F174" s="1" t="n">
        <f aca="false">(B174+C174*D174) * $I$2 + $I$1</f>
        <v>-2.05034803618881</v>
      </c>
    </row>
    <row r="175" customFormat="false" ht="16" hidden="false" customHeight="false" outlineLevel="0" collapsed="false">
      <c r="A175" s="1" t="s">
        <v>42</v>
      </c>
      <c r="B175" s="1" t="n">
        <v>-2.063431</v>
      </c>
      <c r="C175" s="1" t="n">
        <v>0.8098803</v>
      </c>
      <c r="D175" s="1" t="n">
        <v>2.32783741867216</v>
      </c>
      <c r="E175" s="1" t="n">
        <v>-2.183504395</v>
      </c>
      <c r="F175" s="1" t="n">
        <f aca="false">(B175+C175*D175) * $I$2 + $I$1</f>
        <v>-2.14598082529698</v>
      </c>
    </row>
    <row r="176" customFormat="false" ht="16" hidden="false" customHeight="false" outlineLevel="0" collapsed="false">
      <c r="A176" s="1" t="s">
        <v>42</v>
      </c>
      <c r="B176" s="1" t="n">
        <v>-2.063431</v>
      </c>
      <c r="C176" s="1" t="n">
        <v>0.80988044</v>
      </c>
      <c r="D176" s="1" t="n">
        <v>2.00137541949862</v>
      </c>
      <c r="E176" s="1" t="n">
        <v>-2.286512605</v>
      </c>
      <c r="F176" s="1" t="n">
        <f aca="false">(B176+C176*D176) * $I$2 + $I$1</f>
        <v>-2.21478998780296</v>
      </c>
    </row>
    <row r="177" customFormat="false" ht="16" hidden="false" customHeight="false" outlineLevel="0" collapsed="false">
      <c r="A177" s="1" t="s">
        <v>43</v>
      </c>
      <c r="B177" s="1" t="n">
        <v>-2.9306567</v>
      </c>
      <c r="C177" s="1" t="n">
        <v>1.2135917</v>
      </c>
      <c r="D177" s="1" t="n">
        <v>3.08584657891415</v>
      </c>
      <c r="E177" s="1" t="n">
        <v>-1.922926555</v>
      </c>
      <c r="F177" s="1" t="n">
        <f aca="false">(B177+C177*D177) * $I$2 + $I$1</f>
        <v>-1.88769097763549</v>
      </c>
    </row>
    <row r="178" customFormat="false" ht="16" hidden="false" customHeight="false" outlineLevel="0" collapsed="false">
      <c r="A178" s="1" t="s">
        <v>43</v>
      </c>
      <c r="B178" s="1" t="n">
        <v>-2.930657</v>
      </c>
      <c r="C178" s="1" t="n">
        <v>1.2135916</v>
      </c>
      <c r="D178" s="1" t="n">
        <v>2.6105012543895</v>
      </c>
      <c r="E178" s="1" t="n">
        <v>-2.017183965</v>
      </c>
      <c r="F178" s="1" t="n">
        <f aca="false">(B178+C178*D178) * $I$2 + $I$1</f>
        <v>-2.03782375119397</v>
      </c>
    </row>
    <row r="179" customFormat="false" ht="16" hidden="false" customHeight="false" outlineLevel="0" collapsed="false">
      <c r="A179" s="1" t="s">
        <v>43</v>
      </c>
      <c r="B179" s="1" t="n">
        <v>-2.9306571</v>
      </c>
      <c r="C179" s="1" t="n">
        <v>1.2135917</v>
      </c>
      <c r="D179" s="1" t="n">
        <v>2.26205242673795</v>
      </c>
      <c r="E179" s="1" t="n">
        <v>-2.121259265</v>
      </c>
      <c r="F179" s="1" t="n">
        <f aca="false">(B179+C179*D179) * $I$2 + $I$1</f>
        <v>-2.1478774646474</v>
      </c>
    </row>
    <row r="180" customFormat="false" ht="16" hidden="false" customHeight="false" outlineLevel="0" collapsed="false">
      <c r="A180" s="1" t="s">
        <v>43</v>
      </c>
      <c r="B180" s="1" t="n">
        <v>-2.930657</v>
      </c>
      <c r="C180" s="1" t="n">
        <v>1.2135918</v>
      </c>
      <c r="D180" s="1" t="n">
        <v>1.99567144850433</v>
      </c>
      <c r="E180" s="1" t="n">
        <v>-2.237438101</v>
      </c>
      <c r="F180" s="1" t="n">
        <f aca="false">(B180+C180*D180) * $I$2 + $I$1</f>
        <v>-2.23201090841438</v>
      </c>
    </row>
    <row r="181" customFormat="false" ht="16" hidden="false" customHeight="false" outlineLevel="0" collapsed="false">
      <c r="A181" s="1" t="s">
        <v>43</v>
      </c>
      <c r="B181" s="1" t="n">
        <v>-2.930657</v>
      </c>
      <c r="C181" s="1" t="n">
        <v>1.2135917</v>
      </c>
      <c r="D181" s="1" t="n">
        <v>1.78541899721458</v>
      </c>
      <c r="E181" s="1" t="n">
        <v>-2.368910725</v>
      </c>
      <c r="F181" s="1" t="n">
        <f aca="false">(B181+C181*D181) * $I$2 + $I$1</f>
        <v>-2.29841690005772</v>
      </c>
    </row>
    <row r="182" customFormat="false" ht="16" hidden="false" customHeight="false" outlineLevel="0" collapsed="false">
      <c r="A182" s="1" t="s">
        <v>44</v>
      </c>
      <c r="B182" s="1" t="n">
        <v>-0.829875</v>
      </c>
      <c r="C182" s="1" t="n">
        <v>0.5271662</v>
      </c>
      <c r="D182" s="1" t="n">
        <v>4.59473796140526</v>
      </c>
      <c r="E182" s="1" t="n">
        <v>-1.782214448</v>
      </c>
      <c r="F182" s="1" t="n">
        <f aca="false">(B182+C182*D182) * $I$2 + $I$1</f>
        <v>-1.68521153924257</v>
      </c>
    </row>
    <row r="183" customFormat="false" ht="16" hidden="false" customHeight="false" outlineLevel="0" collapsed="false">
      <c r="A183" s="1" t="s">
        <v>44</v>
      </c>
      <c r="B183" s="1" t="n">
        <v>-0.8298749</v>
      </c>
      <c r="C183" s="1" t="n">
        <v>0.5271662</v>
      </c>
      <c r="D183" s="1" t="n">
        <v>3.93356836206643</v>
      </c>
      <c r="E183" s="1" t="n">
        <v>-1.843282769</v>
      </c>
      <c r="F183" s="1" t="n">
        <f aca="false">(B183+C183*D183) * $I$2 + $I$1</f>
        <v>-1.77592120574782</v>
      </c>
    </row>
    <row r="184" customFormat="false" ht="16" hidden="false" customHeight="false" outlineLevel="0" collapsed="false">
      <c r="A184" s="1" t="s">
        <v>44</v>
      </c>
      <c r="B184" s="1" t="n">
        <v>-0.8298749</v>
      </c>
      <c r="C184" s="1" t="n">
        <v>0.5271662</v>
      </c>
      <c r="D184" s="1" t="n">
        <v>3.43874325906126</v>
      </c>
      <c r="E184" s="1" t="n">
        <v>-1.908324387</v>
      </c>
      <c r="F184" s="1" t="n">
        <f aca="false">(B184+C184*D184) * $I$2 + $I$1</f>
        <v>-1.8438091319241</v>
      </c>
    </row>
    <row r="185" customFormat="false" ht="16" hidden="false" customHeight="false" outlineLevel="0" collapsed="false">
      <c r="A185" s="1" t="s">
        <v>44</v>
      </c>
      <c r="B185" s="1" t="n">
        <v>-0.8298749</v>
      </c>
      <c r="C185" s="1" t="n">
        <v>0.5271662</v>
      </c>
      <c r="D185" s="1" t="n">
        <v>3.0545006734455</v>
      </c>
      <c r="E185" s="1" t="n">
        <v>-1.977892537</v>
      </c>
      <c r="F185" s="1" t="n">
        <f aca="false">(B185+C185*D185) * $I$2 + $I$1</f>
        <v>-1.89652560109199</v>
      </c>
    </row>
    <row r="186" customFormat="false" ht="16" hidden="false" customHeight="false" outlineLevel="0" collapsed="false">
      <c r="A186" s="1" t="s">
        <v>44</v>
      </c>
      <c r="B186" s="1" t="n">
        <v>-0.829875</v>
      </c>
      <c r="C186" s="1" t="n">
        <v>0.5271662</v>
      </c>
      <c r="D186" s="1" t="n">
        <v>2.7474968402525</v>
      </c>
      <c r="E186" s="1" t="n">
        <v>-2.052664703</v>
      </c>
      <c r="F186" s="1" t="n">
        <f aca="false">(B186+C186*D186) * $I$2 + $I$1</f>
        <v>-1.93864526380709</v>
      </c>
    </row>
    <row r="187" customFormat="false" ht="16" hidden="false" customHeight="false" outlineLevel="0" collapsed="false">
      <c r="A187" s="1" t="s">
        <v>45</v>
      </c>
      <c r="B187" s="1" t="n">
        <v>-2.0495894</v>
      </c>
      <c r="C187" s="1" t="n">
        <v>0.6686157</v>
      </c>
      <c r="D187" s="1" t="n">
        <v>4.23816024026184</v>
      </c>
      <c r="E187" s="1" t="n">
        <v>-1.887389565</v>
      </c>
      <c r="F187" s="1" t="n">
        <f aca="false">(B187+C187*D187) * $I$2 + $I$1</f>
        <v>-1.89554797595886</v>
      </c>
    </row>
    <row r="188" customFormat="false" ht="16" hidden="false" customHeight="false" outlineLevel="0" collapsed="false">
      <c r="A188" s="1" t="s">
        <v>45</v>
      </c>
      <c r="B188" s="1" t="n">
        <v>-2.0495894</v>
      </c>
      <c r="C188" s="1" t="n">
        <v>0.6686156</v>
      </c>
      <c r="D188" s="1" t="n">
        <v>3.34038477165962</v>
      </c>
      <c r="E188" s="1" t="n">
        <v>-1.965016914</v>
      </c>
      <c r="F188" s="1" t="n">
        <f aca="false">(B188+C188*D188) * $I$2 + $I$1</f>
        <v>-2.05176839826898</v>
      </c>
    </row>
    <row r="189" customFormat="false" ht="16" hidden="false" customHeight="false" outlineLevel="0" collapsed="false">
      <c r="A189" s="1" t="s">
        <v>45</v>
      </c>
      <c r="B189" s="1" t="n">
        <v>-2.0495896</v>
      </c>
      <c r="C189" s="1" t="n">
        <v>0.66861564</v>
      </c>
      <c r="D189" s="1" t="n">
        <v>2.75647640174352</v>
      </c>
      <c r="E189" s="1" t="n">
        <v>-2.049181277</v>
      </c>
      <c r="F189" s="1" t="n">
        <f aca="false">(B189+C189*D189) * $I$2 + $I$1</f>
        <v>-2.15337327821085</v>
      </c>
    </row>
    <row r="190" customFormat="false" ht="16" hidden="false" customHeight="false" outlineLevel="0" collapsed="false">
      <c r="A190" s="1" t="s">
        <v>45</v>
      </c>
      <c r="B190" s="1" t="n">
        <v>-2.0495899</v>
      </c>
      <c r="C190" s="1" t="n">
        <v>0.6686157</v>
      </c>
      <c r="D190" s="1" t="n">
        <v>2.34633166715367</v>
      </c>
      <c r="E190" s="1" t="n">
        <v>-2.141085705</v>
      </c>
      <c r="F190" s="1" t="n">
        <f aca="false">(B190+C190*D190) * $I$2 + $I$1</f>
        <v>-2.22474187947341</v>
      </c>
    </row>
    <row r="191" customFormat="false" ht="16" hidden="false" customHeight="false" outlineLevel="0" collapsed="false">
      <c r="A191" s="1" t="s">
        <v>45</v>
      </c>
      <c r="B191" s="1" t="n">
        <v>-2.0495896</v>
      </c>
      <c r="C191" s="1" t="n">
        <v>0.6686157</v>
      </c>
      <c r="D191" s="1" t="n">
        <v>2.04243138895757</v>
      </c>
      <c r="E191" s="1" t="n">
        <v>-2.242299326</v>
      </c>
      <c r="F191" s="1" t="n">
        <f aca="false">(B191+C191*D191) * $I$2 + $I$1</f>
        <v>-2.27762295603075</v>
      </c>
    </row>
    <row r="192" customFormat="false" ht="16" hidden="false" customHeight="false" outlineLevel="0" collapsed="false">
      <c r="A192" s="1" t="s">
        <v>46</v>
      </c>
      <c r="B192" s="1" t="n">
        <v>-1.7664764</v>
      </c>
      <c r="C192" s="1" t="n">
        <v>0.6483633</v>
      </c>
      <c r="D192" s="1" t="n">
        <v>3.98111932001888</v>
      </c>
      <c r="E192" s="1" t="n">
        <v>-1.92658719</v>
      </c>
      <c r="F192" s="1" t="n">
        <f aca="false">(B192+C192*D192) * $I$2 + $I$1</f>
        <v>-1.88757798569977</v>
      </c>
    </row>
    <row r="193" customFormat="false" ht="16" hidden="false" customHeight="false" outlineLevel="0" collapsed="false">
      <c r="A193" s="1" t="s">
        <v>46</v>
      </c>
      <c r="B193" s="1" t="n">
        <v>-1.7664766</v>
      </c>
      <c r="C193" s="1" t="n">
        <v>0.64836323</v>
      </c>
      <c r="D193" s="1" t="n">
        <v>3.32836044117164</v>
      </c>
      <c r="E193" s="1" t="n">
        <v>-1.996485131</v>
      </c>
      <c r="F193" s="1" t="n">
        <f aca="false">(B193+C193*D193) * $I$2 + $I$1</f>
        <v>-1.99772301873244</v>
      </c>
    </row>
    <row r="194" customFormat="false" ht="16" hidden="false" customHeight="false" outlineLevel="0" collapsed="false">
      <c r="A194" s="1" t="s">
        <v>46</v>
      </c>
      <c r="B194" s="1" t="n">
        <v>-1.7664765</v>
      </c>
      <c r="C194" s="1" t="n">
        <v>0.6483632</v>
      </c>
      <c r="D194" s="1" t="n">
        <v>2.85950578264049</v>
      </c>
      <c r="E194" s="1" t="n">
        <v>-2.071638433</v>
      </c>
      <c r="F194" s="1" t="n">
        <f aca="false">(B194+C194*D194) * $I$2 + $I$1</f>
        <v>-2.07683638310276</v>
      </c>
    </row>
    <row r="195" customFormat="false" ht="16" hidden="false" customHeight="false" outlineLevel="0" collapsed="false">
      <c r="A195" s="1" t="s">
        <v>46</v>
      </c>
      <c r="B195" s="1" t="n">
        <v>-1.7664766</v>
      </c>
      <c r="C195" s="1" t="n">
        <v>0.64836323</v>
      </c>
      <c r="D195" s="1" t="n">
        <v>2.50643274449357</v>
      </c>
      <c r="E195" s="1" t="n">
        <v>-2.152902075</v>
      </c>
      <c r="F195" s="1" t="n">
        <f aca="false">(B195+C195*D195) * $I$2 + $I$1</f>
        <v>-2.13641305243655</v>
      </c>
    </row>
    <row r="196" customFormat="false" ht="16" hidden="false" customHeight="false" outlineLevel="0" collapsed="false">
      <c r="A196" s="1" t="s">
        <v>46</v>
      </c>
      <c r="B196" s="1" t="n">
        <v>-1.7664765</v>
      </c>
      <c r="C196" s="1" t="n">
        <v>0.6483632</v>
      </c>
      <c r="D196" s="1" t="n">
        <v>2.23096760026903</v>
      </c>
      <c r="E196" s="1" t="n">
        <v>-2.2413583</v>
      </c>
      <c r="F196" s="1" t="n">
        <f aca="false">(B196+C196*D196) * $I$2 + $I$1</f>
        <v>-2.18289434661495</v>
      </c>
    </row>
    <row r="197" customFormat="false" ht="16" hidden="false" customHeight="false" outlineLevel="0" collapsed="false">
      <c r="A197" s="1" t="s">
        <v>47</v>
      </c>
      <c r="B197" s="1" t="n">
        <v>-1.9454777</v>
      </c>
      <c r="C197" s="1" t="n">
        <v>0.696742</v>
      </c>
      <c r="D197" s="1" t="n">
        <v>4.03688994396311</v>
      </c>
      <c r="E197" s="1" t="n">
        <v>-1.937738511</v>
      </c>
      <c r="F197" s="1" t="n">
        <f aca="false">(B197+C197*D197) * $I$2 + $I$1</f>
        <v>-1.87392576046819</v>
      </c>
    </row>
    <row r="198" customFormat="false" ht="16" hidden="false" customHeight="false" outlineLevel="0" collapsed="false">
      <c r="A198" s="1" t="s">
        <v>47</v>
      </c>
      <c r="B198" s="1" t="n">
        <v>-1.945478</v>
      </c>
      <c r="C198" s="1" t="n">
        <v>0.69674206</v>
      </c>
      <c r="D198" s="1" t="n">
        <v>3.26657808423342</v>
      </c>
      <c r="E198" s="1" t="n">
        <v>-2.014467034</v>
      </c>
      <c r="F198" s="1" t="n">
        <f aca="false">(B198+C198*D198) * $I$2 + $I$1</f>
        <v>-2.01360501889627</v>
      </c>
    </row>
    <row r="199" customFormat="false" ht="16" hidden="false" customHeight="false" outlineLevel="0" collapsed="false">
      <c r="A199" s="1" t="s">
        <v>47</v>
      </c>
      <c r="B199" s="1" t="n">
        <v>-1.9454777</v>
      </c>
      <c r="C199" s="1" t="n">
        <v>0.69674194</v>
      </c>
      <c r="D199" s="1" t="n">
        <v>2.74313803125686</v>
      </c>
      <c r="E199" s="1" t="n">
        <v>-2.097575757</v>
      </c>
      <c r="F199" s="1" t="n">
        <f aca="false">(B199+C199*D199) * $I$2 + $I$1</f>
        <v>-2.10851945580253</v>
      </c>
    </row>
    <row r="200" customFormat="false" ht="16" hidden="false" customHeight="false" outlineLevel="0" collapsed="false">
      <c r="A200" s="1" t="s">
        <v>47</v>
      </c>
      <c r="B200" s="1" t="n">
        <v>-1.9454777</v>
      </c>
      <c r="C200" s="1" t="n">
        <v>0.696742</v>
      </c>
      <c r="D200" s="1" t="n">
        <v>2.36428300963572</v>
      </c>
      <c r="E200" s="1" t="n">
        <v>-2.188222768</v>
      </c>
      <c r="F200" s="1" t="n">
        <f aca="false">(B200+C200*D200) * $I$2 + $I$1</f>
        <v>-2.17721649655676</v>
      </c>
    </row>
    <row r="201" customFormat="false" ht="16" hidden="false" customHeight="false" outlineLevel="0" collapsed="false">
      <c r="A201" s="1" t="s">
        <v>47</v>
      </c>
      <c r="B201" s="1" t="n">
        <v>-1.9454777</v>
      </c>
      <c r="C201" s="1" t="n">
        <v>0.69674206</v>
      </c>
      <c r="D201" s="1" t="n">
        <v>2.07737620792262</v>
      </c>
      <c r="E201" s="1" t="n">
        <v>-2.287913228</v>
      </c>
      <c r="F201" s="1" t="n">
        <f aca="false">(B201+C201*D201) * $I$2 + $I$1</f>
        <v>-2.22924074627007</v>
      </c>
    </row>
    <row r="202" customFormat="false" ht="16" hidden="false" customHeight="false" outlineLevel="0" collapsed="false">
      <c r="A202" s="1" t="s">
        <v>48</v>
      </c>
      <c r="B202" s="1" t="n">
        <v>-2.3591535</v>
      </c>
      <c r="C202" s="1" t="n">
        <v>0.6961221</v>
      </c>
      <c r="D202" s="1" t="n">
        <v>4.38899301311101</v>
      </c>
      <c r="E202" s="1" t="n">
        <v>-2.010402168</v>
      </c>
      <c r="F202" s="1" t="n">
        <f aca="false">(B202+C202*D202) * $I$2 + $I$1</f>
        <v>-1.91844738745619</v>
      </c>
    </row>
    <row r="203" customFormat="false" ht="16" hidden="false" customHeight="false" outlineLevel="0" collapsed="false">
      <c r="A203" s="1" t="s">
        <v>48</v>
      </c>
      <c r="B203" s="1" t="n">
        <v>-2.3591533</v>
      </c>
      <c r="C203" s="1" t="n">
        <v>0.69612217</v>
      </c>
      <c r="D203" s="1" t="n">
        <v>3.18824314581176</v>
      </c>
      <c r="E203" s="1" t="n">
        <v>-2.103999198</v>
      </c>
      <c r="F203" s="1" t="n">
        <f aca="false">(B203+C203*D203) * $I$2 + $I$1</f>
        <v>-2.13598332327849</v>
      </c>
    </row>
    <row r="204" customFormat="false" ht="16" hidden="false" customHeight="false" outlineLevel="0" collapsed="false">
      <c r="A204" s="1" t="s">
        <v>48</v>
      </c>
      <c r="B204" s="1" t="n">
        <v>-2.3591535</v>
      </c>
      <c r="C204" s="1" t="n">
        <v>0.6961221</v>
      </c>
      <c r="D204" s="1" t="n">
        <v>2.50336636299663</v>
      </c>
      <c r="E204" s="1" t="n">
        <v>-2.207269842</v>
      </c>
      <c r="F204" s="1" t="n">
        <f aca="false">(B204+C204*D204) * $I$2 + $I$1</f>
        <v>-2.26006038845148</v>
      </c>
    </row>
    <row r="205" customFormat="false" ht="16" hidden="false" customHeight="false" outlineLevel="0" collapsed="false">
      <c r="A205" s="1" t="s">
        <v>48</v>
      </c>
      <c r="B205" s="1" t="n">
        <v>-2.3591537</v>
      </c>
      <c r="C205" s="1" t="n">
        <v>0.6961221</v>
      </c>
      <c r="D205" s="1" t="n">
        <v>2.0607008674393</v>
      </c>
      <c r="E205" s="1" t="n">
        <v>-2.322446666</v>
      </c>
      <c r="F205" s="1" t="n">
        <f aca="false">(B205+C205*D205) * $I$2 + $I$1</f>
        <v>-2.3402567446669</v>
      </c>
    </row>
    <row r="206" customFormat="false" ht="16" hidden="false" customHeight="false" outlineLevel="0" collapsed="false">
      <c r="A206" s="1" t="s">
        <v>48</v>
      </c>
      <c r="B206" s="1" t="n">
        <v>-2.3591533</v>
      </c>
      <c r="C206" s="1" t="n">
        <v>0.69612205</v>
      </c>
      <c r="D206" s="1" t="n">
        <v>1.75106376724894</v>
      </c>
      <c r="E206" s="1" t="n">
        <v>-2.452637164</v>
      </c>
      <c r="F206" s="1" t="n">
        <f aca="false">(B206+C206*D206) * $I$2 + $I$1</f>
        <v>-2.39635263495346</v>
      </c>
    </row>
    <row r="207" customFormat="false" ht="16" hidden="false" customHeight="false" outlineLevel="0" collapsed="false">
      <c r="A207" s="1" t="s">
        <v>49</v>
      </c>
      <c r="B207" s="1" t="n">
        <v>-0.82219505</v>
      </c>
      <c r="C207" s="1" t="n">
        <v>0.59772396</v>
      </c>
      <c r="D207" s="1" t="n">
        <v>3.5701014404299</v>
      </c>
      <c r="E207" s="1" t="n">
        <v>-1.754672117</v>
      </c>
      <c r="F207" s="1" t="n">
        <f aca="false">(B207+C207*D207) * $I$2 + $I$1</f>
        <v>-1.75823171926917</v>
      </c>
    </row>
    <row r="208" customFormat="false" ht="16" hidden="false" customHeight="false" outlineLevel="0" collapsed="false">
      <c r="A208" s="1" t="s">
        <v>49</v>
      </c>
      <c r="B208" s="1" t="n">
        <v>-0.82219505</v>
      </c>
      <c r="C208" s="1" t="n">
        <v>0.5977239</v>
      </c>
      <c r="D208" s="1" t="n">
        <v>2.86471698863528</v>
      </c>
      <c r="E208" s="1" t="n">
        <v>-1.832684078</v>
      </c>
      <c r="F208" s="1" t="n">
        <f aca="false">(B208+C208*D208) * $I$2 + $I$1</f>
        <v>-1.867960356637</v>
      </c>
    </row>
    <row r="209" customFormat="false" ht="16" hidden="false" customHeight="false" outlineLevel="0" collapsed="false">
      <c r="A209" s="1" t="s">
        <v>49</v>
      </c>
      <c r="B209" s="1" t="n">
        <v>-0.82219505</v>
      </c>
      <c r="C209" s="1" t="n">
        <v>0.5977239</v>
      </c>
      <c r="D209" s="1" t="n">
        <v>2.39208619410791</v>
      </c>
      <c r="E209" s="1" t="n">
        <v>-1.917300788</v>
      </c>
      <c r="F209" s="1" t="n">
        <f aca="false">(B209+C209*D209) * $I$2 + $I$1</f>
        <v>-1.94148211712046</v>
      </c>
    </row>
    <row r="210" customFormat="false" ht="16" hidden="false" customHeight="false" outlineLevel="0" collapsed="false">
      <c r="A210" s="1" t="s">
        <v>49</v>
      </c>
      <c r="B210" s="1" t="n">
        <v>-0.8221952</v>
      </c>
      <c r="C210" s="1" t="n">
        <v>0.59772396</v>
      </c>
      <c r="D210" s="1" t="n">
        <v>2.05332235994668</v>
      </c>
      <c r="E210" s="1" t="n">
        <v>-2.009744915</v>
      </c>
      <c r="F210" s="1" t="n">
        <f aca="false">(B210+C210*D210) * $I$2 + $I$1</f>
        <v>-1.9941797345009</v>
      </c>
    </row>
    <row r="211" customFormat="false" ht="16" hidden="false" customHeight="false" outlineLevel="0" collapsed="false">
      <c r="A211" s="1" t="s">
        <v>49</v>
      </c>
      <c r="B211" s="1" t="n">
        <v>-0.8221953</v>
      </c>
      <c r="C211" s="1" t="n">
        <v>0.59772396</v>
      </c>
      <c r="D211" s="1" t="n">
        <v>1.79860608020139</v>
      </c>
      <c r="E211" s="1" t="n">
        <v>-2.111613597</v>
      </c>
      <c r="F211" s="1" t="n">
        <f aca="false">(B211+C211*D211) * $I$2 + $I$1</f>
        <v>-2.03380305931945</v>
      </c>
    </row>
    <row r="212" customFormat="false" ht="16" hidden="false" customHeight="false" outlineLevel="0" collapsed="false">
      <c r="A212" s="1" t="s">
        <v>50</v>
      </c>
      <c r="B212" s="1" t="n">
        <v>-1.4118224</v>
      </c>
      <c r="C212" s="1" t="n">
        <v>0.60164386</v>
      </c>
      <c r="D212" s="1" t="n">
        <v>4.1333966723666</v>
      </c>
      <c r="E212" s="1" t="n">
        <v>-1.967732753</v>
      </c>
      <c r="F212" s="1" t="n">
        <f aca="false">(B212+C212*D212) * $I$2 + $I$1</f>
        <v>-1.81984100549498</v>
      </c>
    </row>
    <row r="213" customFormat="false" ht="16" hidden="false" customHeight="false" outlineLevel="0" collapsed="false">
      <c r="A213" s="1" t="s">
        <v>50</v>
      </c>
      <c r="B213" s="1" t="n">
        <v>-1.4118224</v>
      </c>
      <c r="C213" s="1" t="n">
        <v>0.6016438</v>
      </c>
      <c r="D213" s="1" t="n">
        <v>3.27232787372767</v>
      </c>
      <c r="E213" s="1" t="n">
        <v>-2.048849703</v>
      </c>
      <c r="F213" s="1" t="n">
        <f aca="false">(B213+C213*D213) * $I$2 + $I$1</f>
        <v>-1.95466611057548</v>
      </c>
    </row>
    <row r="214" customFormat="false" ht="16" hidden="false" customHeight="false" outlineLevel="0" collapsed="false">
      <c r="A214" s="1" t="s">
        <v>50</v>
      </c>
      <c r="B214" s="1" t="n">
        <v>-1.4118227</v>
      </c>
      <c r="C214" s="1" t="n">
        <v>0.6016438</v>
      </c>
      <c r="D214" s="1" t="n">
        <v>2.70816381929184</v>
      </c>
      <c r="E214" s="1" t="n">
        <v>-2.137132128</v>
      </c>
      <c r="F214" s="1" t="n">
        <f aca="false">(B214+C214*D214) * $I$2 + $I$1</f>
        <v>-2.04300226775302</v>
      </c>
    </row>
    <row r="215" customFormat="false" ht="16" hidden="false" customHeight="false" outlineLevel="0" collapsed="false">
      <c r="A215" s="1" t="s">
        <v>50</v>
      </c>
      <c r="B215" s="1" t="n">
        <v>-1.4118226</v>
      </c>
      <c r="C215" s="1" t="n">
        <v>0.60164374</v>
      </c>
      <c r="D215" s="1" t="n">
        <v>2.30992238519008</v>
      </c>
      <c r="E215" s="1" t="n">
        <v>-2.2339697</v>
      </c>
      <c r="F215" s="1" t="n">
        <f aca="false">(B215+C215*D215) * $I$2 + $I$1</f>
        <v>-2.10535840727429</v>
      </c>
    </row>
    <row r="216" customFormat="false" ht="16" hidden="false" customHeight="false" outlineLevel="0" collapsed="false">
      <c r="A216" s="1" t="s">
        <v>50</v>
      </c>
      <c r="B216" s="1" t="n">
        <v>-1.4118227</v>
      </c>
      <c r="C216" s="1" t="n">
        <v>0.60164374</v>
      </c>
      <c r="D216" s="1" t="n">
        <v>2.01379050398621</v>
      </c>
      <c r="E216" s="1" t="n">
        <v>-2.341200204</v>
      </c>
      <c r="F216" s="1" t="n">
        <f aca="false">(B216+C216*D216) * $I$2 + $I$1</f>
        <v>-2.15172637622</v>
      </c>
    </row>
    <row r="217" customFormat="false" ht="16" hidden="false" customHeight="false" outlineLevel="0" collapsed="false">
      <c r="A217" s="1" t="s">
        <v>51</v>
      </c>
      <c r="B217" s="1" t="n">
        <v>-2.3061798</v>
      </c>
      <c r="C217" s="1" t="n">
        <v>0.7271371</v>
      </c>
      <c r="D217" s="1" t="n">
        <v>4.11764721138235</v>
      </c>
      <c r="E217" s="1" t="n">
        <v>-2.0057436</v>
      </c>
      <c r="F217" s="1" t="n">
        <f aca="false">(B217+C217*D217) * $I$2 + $I$1</f>
        <v>-1.92058334476264</v>
      </c>
    </row>
    <row r="218" customFormat="false" ht="16" hidden="false" customHeight="false" outlineLevel="0" collapsed="false">
      <c r="A218" s="1" t="s">
        <v>51</v>
      </c>
      <c r="B218" s="1" t="n">
        <v>-2.3061798</v>
      </c>
      <c r="C218" s="1" t="n">
        <v>0.72713715</v>
      </c>
      <c r="D218" s="1" t="n">
        <v>3.0268020934732</v>
      </c>
      <c r="E218" s="1" t="n">
        <v>-2.101251858</v>
      </c>
      <c r="F218" s="1" t="n">
        <f aca="false">(B218+C218*D218) * $I$2 + $I$1</f>
        <v>-2.12701323162656</v>
      </c>
    </row>
    <row r="219" customFormat="false" ht="16" hidden="false" customHeight="false" outlineLevel="0" collapsed="false">
      <c r="A219" s="1" t="s">
        <v>51</v>
      </c>
      <c r="B219" s="1" t="n">
        <v>-2.30618</v>
      </c>
      <c r="C219" s="1" t="n">
        <v>0.72713715</v>
      </c>
      <c r="D219" s="1" t="n">
        <v>2.39288066960712</v>
      </c>
      <c r="E219" s="1" t="n">
        <v>-2.206854522</v>
      </c>
      <c r="F219" s="1" t="n">
        <f aca="false">(B219+C219*D219) * $I$2 + $I$1</f>
        <v>-2.24697565012755</v>
      </c>
    </row>
    <row r="220" customFormat="false" ht="16" hidden="false" customHeight="false" outlineLevel="0" collapsed="false">
      <c r="A220" s="1" t="s">
        <v>51</v>
      </c>
      <c r="B220" s="1" t="n">
        <v>-2.3061798</v>
      </c>
      <c r="C220" s="1" t="n">
        <v>0.7271371</v>
      </c>
      <c r="D220" s="1" t="n">
        <v>1.97851025902149</v>
      </c>
      <c r="E220" s="1" t="n">
        <v>-2.324940325</v>
      </c>
      <c r="F220" s="1" t="n">
        <f aca="false">(B220+C220*D220) * $I$2 + $I$1</f>
        <v>-2.32539047646781</v>
      </c>
    </row>
    <row r="221" customFormat="false" ht="16" hidden="false" customHeight="false" outlineLevel="0" collapsed="false">
      <c r="A221" s="1" t="s">
        <v>51</v>
      </c>
      <c r="B221" s="1" t="n">
        <v>-2.30618</v>
      </c>
      <c r="C221" s="1" t="n">
        <v>0.72713715</v>
      </c>
      <c r="D221" s="1" t="n">
        <v>1.68646746281353</v>
      </c>
      <c r="E221" s="1" t="n">
        <v>-2.458861125</v>
      </c>
      <c r="F221" s="1" t="n">
        <f aca="false">(B221+C221*D221) * $I$2 + $I$1</f>
        <v>-2.38065625593854</v>
      </c>
    </row>
    <row r="222" customFormat="false" ht="16" hidden="false" customHeight="false" outlineLevel="0" collapsed="false">
      <c r="A222" s="1" t="s">
        <v>52</v>
      </c>
      <c r="B222" s="1" t="n">
        <v>-1.4904765</v>
      </c>
      <c r="C222" s="1" t="n">
        <v>0.81029177</v>
      </c>
      <c r="D222" s="1" t="n">
        <v>3.24146954625853</v>
      </c>
      <c r="E222" s="1" t="n">
        <v>-1.768747205</v>
      </c>
      <c r="F222" s="1" t="n">
        <f aca="false">(B222+C222*D222) * $I$2 + $I$1</f>
        <v>-1.80395284140876</v>
      </c>
    </row>
    <row r="223" customFormat="false" ht="16" hidden="false" customHeight="false" outlineLevel="0" collapsed="false">
      <c r="A223" s="1" t="s">
        <v>52</v>
      </c>
      <c r="B223" s="1" t="n">
        <v>-1.4904764</v>
      </c>
      <c r="C223" s="1" t="n">
        <v>0.8102917</v>
      </c>
      <c r="D223" s="1" t="n">
        <v>2.51490916698509</v>
      </c>
      <c r="E223" s="1" t="n">
        <v>-1.860056545</v>
      </c>
      <c r="F223" s="1" t="n">
        <f aca="false">(B223+C223*D223) * $I$2 + $I$1</f>
        <v>-1.95716966571739</v>
      </c>
    </row>
    <row r="224" customFormat="false" ht="16" hidden="false" customHeight="false" outlineLevel="0" collapsed="false">
      <c r="A224" s="1" t="s">
        <v>52</v>
      </c>
      <c r="B224" s="1" t="n">
        <v>-1.4904764</v>
      </c>
      <c r="C224" s="1" t="n">
        <v>0.8102915</v>
      </c>
      <c r="D224" s="1" t="n">
        <v>2.05442027494558</v>
      </c>
      <c r="E224" s="1" t="n">
        <v>-1.970005642</v>
      </c>
      <c r="F224" s="1" t="n">
        <f aca="false">(B224+C224*D224) * $I$2 + $I$1</f>
        <v>-2.0542775044675</v>
      </c>
    </row>
    <row r="225" customFormat="false" ht="16" hidden="false" customHeight="false" outlineLevel="0" collapsed="false">
      <c r="A225" s="1" t="s">
        <v>52</v>
      </c>
      <c r="B225" s="1" t="n">
        <v>-1.4904765</v>
      </c>
      <c r="C225" s="1" t="n">
        <v>0.81029165</v>
      </c>
      <c r="D225" s="1" t="n">
        <v>1.73646668476353</v>
      </c>
      <c r="E225" s="1" t="n">
        <v>-2.104363624</v>
      </c>
      <c r="F225" s="1" t="n">
        <f aca="false">(B225+C225*D225) * $I$2 + $I$1</f>
        <v>-2.12132738481702</v>
      </c>
    </row>
    <row r="226" customFormat="false" ht="16" hidden="false" customHeight="false" outlineLevel="0" collapsed="false">
      <c r="A226" s="1" t="s">
        <v>52</v>
      </c>
      <c r="B226" s="1" t="n">
        <v>-1.4904764</v>
      </c>
      <c r="C226" s="1" t="n">
        <v>0.8102917</v>
      </c>
      <c r="D226" s="1" t="n">
        <v>1.50373982699626</v>
      </c>
      <c r="E226" s="1" t="n">
        <v>-2.272392163</v>
      </c>
      <c r="F226" s="1" t="n">
        <f aca="false">(B226+C226*D226) * $I$2 + $I$1</f>
        <v>-2.17040469220029</v>
      </c>
    </row>
    <row r="227" customFormat="false" ht="16" hidden="false" customHeight="false" outlineLevel="0" collapsed="false">
      <c r="A227" s="1" t="s">
        <v>53</v>
      </c>
      <c r="B227" s="1" t="n">
        <v>-2.1262121</v>
      </c>
      <c r="C227" s="1" t="n">
        <v>0.6679663</v>
      </c>
      <c r="D227" s="1" t="n">
        <v>3.75543035674457</v>
      </c>
      <c r="E227" s="1" t="n">
        <v>-2.128785799</v>
      </c>
      <c r="F227" s="1" t="n">
        <f aca="false">(B227+C227*D227) * $I$2 + $I$1</f>
        <v>-2.00012282549562</v>
      </c>
    </row>
    <row r="228" customFormat="false" ht="16" hidden="false" customHeight="false" outlineLevel="0" collapsed="false">
      <c r="A228" s="1" t="s">
        <v>53</v>
      </c>
      <c r="B228" s="1" t="n">
        <v>-2.126212</v>
      </c>
      <c r="C228" s="1" t="n">
        <v>0.6679663</v>
      </c>
      <c r="D228" s="1" t="n">
        <v>2.98214029451786</v>
      </c>
      <c r="E228" s="1" t="n">
        <v>-2.174191687</v>
      </c>
      <c r="F228" s="1" t="n">
        <f aca="false">(B228+C228*D228) * $I$2 + $I$1</f>
        <v>-2.13455095583183</v>
      </c>
    </row>
    <row r="229" customFormat="false" ht="16" hidden="false" customHeight="false" outlineLevel="0" collapsed="false">
      <c r="A229" s="1" t="s">
        <v>53</v>
      </c>
      <c r="B229" s="1" t="n">
        <v>-2.126212</v>
      </c>
      <c r="C229" s="1" t="n">
        <v>0.6679663</v>
      </c>
      <c r="D229" s="1" t="n">
        <v>2.47293250502707</v>
      </c>
      <c r="E229" s="1" t="n">
        <v>-2.221757743</v>
      </c>
      <c r="F229" s="1" t="n">
        <f aca="false">(B229+C229*D229) * $I$2 + $I$1</f>
        <v>-2.22307125072478</v>
      </c>
    </row>
    <row r="230" customFormat="false" ht="16" hidden="false" customHeight="false" outlineLevel="0" collapsed="false">
      <c r="A230" s="1" t="s">
        <v>53</v>
      </c>
      <c r="B230" s="1" t="n">
        <v>-2.126212</v>
      </c>
      <c r="C230" s="1" t="n">
        <v>0.6679663</v>
      </c>
      <c r="D230" s="1" t="n">
        <v>2.11225878288774</v>
      </c>
      <c r="E230" s="1" t="n">
        <v>-2.271699816</v>
      </c>
      <c r="F230" s="1" t="n">
        <f aca="false">(B230+C230*D230) * $I$2 + $I$1</f>
        <v>-2.28577049630356</v>
      </c>
    </row>
    <row r="231" customFormat="false" ht="16" hidden="false" customHeight="false" outlineLevel="0" collapsed="false">
      <c r="A231" s="1" t="s">
        <v>53</v>
      </c>
      <c r="B231" s="1" t="n">
        <v>-2.1262116</v>
      </c>
      <c r="C231" s="1" t="n">
        <v>0.6679663</v>
      </c>
      <c r="D231" s="1" t="n">
        <v>1.8434018766566</v>
      </c>
      <c r="E231" s="1" t="n">
        <v>-2.324267819</v>
      </c>
      <c r="F231" s="1" t="n">
        <f aca="false">(B231+C231*D231) * $I$2 + $I$1</f>
        <v>-2.33250827232726</v>
      </c>
    </row>
    <row r="232" customFormat="false" ht="16" hidden="false" customHeight="false" outlineLevel="0" collapsed="false">
      <c r="A232" s="1" t="s">
        <v>54</v>
      </c>
      <c r="B232" s="1" t="n">
        <v>-2.3837674</v>
      </c>
      <c r="C232" s="1" t="n">
        <v>1.312776</v>
      </c>
      <c r="D232" s="1" t="n">
        <v>2.97436757502563</v>
      </c>
      <c r="E232" s="1" t="n">
        <v>-1.949454123</v>
      </c>
      <c r="F232" s="1" t="n">
        <f aca="false">(B232+C232*D232) * $I$2 + $I$1</f>
        <v>-1.70379469004602</v>
      </c>
    </row>
    <row r="233" customFormat="false" ht="16" hidden="false" customHeight="false" outlineLevel="0" collapsed="false">
      <c r="A233" s="1" t="s">
        <v>54</v>
      </c>
      <c r="B233" s="1" t="n">
        <v>-2.3837674</v>
      </c>
      <c r="C233" s="1" t="n">
        <v>1.3127757</v>
      </c>
      <c r="D233" s="1" t="n">
        <v>2.60371925189628</v>
      </c>
      <c r="E233" s="1" t="n">
        <v>-2.016223358</v>
      </c>
      <c r="F233" s="1" t="n">
        <f aca="false">(B233+C233*D233) * $I$2 + $I$1</f>
        <v>-1.83042761158617</v>
      </c>
    </row>
    <row r="234" customFormat="false" ht="16" hidden="false" customHeight="false" outlineLevel="0" collapsed="false">
      <c r="A234" s="1" t="s">
        <v>54</v>
      </c>
      <c r="B234" s="1" t="n">
        <v>-2.3837674</v>
      </c>
      <c r="C234" s="1" t="n">
        <v>1.3127759</v>
      </c>
      <c r="D234" s="1" t="n">
        <v>2.31521139618479</v>
      </c>
      <c r="E234" s="1" t="n">
        <v>-2.087771726</v>
      </c>
      <c r="F234" s="1" t="n">
        <f aca="false">(B234+C234*D234) * $I$2 + $I$1</f>
        <v>-1.92899673685004</v>
      </c>
    </row>
    <row r="235" customFormat="false" ht="16" hidden="false" customHeight="false" outlineLevel="0" collapsed="false">
      <c r="A235" s="1" t="s">
        <v>54</v>
      </c>
      <c r="B235" s="1" t="n">
        <v>-2.383767</v>
      </c>
      <c r="C235" s="1" t="n">
        <v>1.3127757</v>
      </c>
      <c r="D235" s="1" t="n">
        <v>2.08426281491574</v>
      </c>
      <c r="E235" s="1" t="n">
        <v>-2.164836485</v>
      </c>
      <c r="F235" s="1" t="n">
        <f aca="false">(B235+C235*D235) * $I$2 + $I$1</f>
        <v>-2.00790076580625</v>
      </c>
    </row>
    <row r="236" customFormat="false" ht="16" hidden="false" customHeight="false" outlineLevel="0" collapsed="false">
      <c r="A236" s="1" t="s">
        <v>54</v>
      </c>
      <c r="B236" s="1" t="n">
        <v>-2.3837671</v>
      </c>
      <c r="C236" s="1" t="n">
        <v>1.3127757</v>
      </c>
      <c r="D236" s="1" t="n">
        <v>1.89520963260479</v>
      </c>
      <c r="E236" s="1" t="n">
        <v>-2.248339863</v>
      </c>
      <c r="F236" s="1" t="n">
        <f aca="false">(B236+C236*D236) * $I$2 + $I$1</f>
        <v>-2.07249116336601</v>
      </c>
    </row>
    <row r="237" customFormat="false" ht="16" hidden="false" customHeight="false" outlineLevel="0" collapsed="false">
      <c r="A237" s="1" t="s">
        <v>55</v>
      </c>
      <c r="B237" s="1" t="n">
        <v>-2.2735238</v>
      </c>
      <c r="C237" s="1" t="n">
        <v>0.81549406</v>
      </c>
      <c r="D237" s="1" t="n">
        <v>3.64184024385816</v>
      </c>
      <c r="E237" s="1" t="n">
        <v>-2.018109917</v>
      </c>
      <c r="F237" s="1" t="n">
        <f aca="false">(B237+C237*D237) * $I$2 + $I$1</f>
        <v>-1.91838134781181</v>
      </c>
    </row>
    <row r="238" customFormat="false" ht="16" hidden="false" customHeight="false" outlineLevel="0" collapsed="false">
      <c r="A238" s="1" t="s">
        <v>55</v>
      </c>
      <c r="B238" s="1" t="n">
        <v>-2.2735238</v>
      </c>
      <c r="C238" s="1" t="n">
        <v>0.81549406</v>
      </c>
      <c r="D238" s="1" t="n">
        <v>2.89879384960121</v>
      </c>
      <c r="E238" s="1" t="n">
        <v>-2.042955287</v>
      </c>
      <c r="F238" s="1" t="n">
        <f aca="false">(B238+C238*D238) * $I$2 + $I$1</f>
        <v>-2.07608073090175</v>
      </c>
    </row>
    <row r="239" customFormat="false" ht="16" hidden="false" customHeight="false" outlineLevel="0" collapsed="false">
      <c r="A239" s="1" t="s">
        <v>55</v>
      </c>
      <c r="B239" s="1" t="n">
        <v>-2.273524</v>
      </c>
      <c r="C239" s="1" t="n">
        <v>0.8154943</v>
      </c>
      <c r="D239" s="1" t="n">
        <v>2.40757544059243</v>
      </c>
      <c r="E239" s="1" t="n">
        <v>-2.068433711</v>
      </c>
      <c r="F239" s="1" t="n">
        <f aca="false">(B239+C239*D239) * $I$2 + $I$1</f>
        <v>-2.18033366530768</v>
      </c>
    </row>
    <row r="240" customFormat="false" ht="16" hidden="false" customHeight="false" outlineLevel="0" collapsed="false">
      <c r="A240" s="1" t="s">
        <v>55</v>
      </c>
      <c r="B240" s="1" t="n">
        <v>-2.273524</v>
      </c>
      <c r="C240" s="1" t="n">
        <v>0.8154941</v>
      </c>
      <c r="D240" s="1" t="n">
        <v>2.05871338194129</v>
      </c>
      <c r="E240" s="1" t="n">
        <v>-2.094578294</v>
      </c>
      <c r="F240" s="1" t="n">
        <f aca="false">(B240+C240*D240) * $I$2 + $I$1</f>
        <v>-2.25437403165811</v>
      </c>
    </row>
    <row r="241" customFormat="false" ht="16" hidden="false" customHeight="false" outlineLevel="0" collapsed="false">
      <c r="A241" s="1" t="s">
        <v>55</v>
      </c>
      <c r="B241" s="1" t="n">
        <v>-2.273524</v>
      </c>
      <c r="C241" s="1" t="n">
        <v>0.81549406</v>
      </c>
      <c r="D241" s="1" t="n">
        <v>1.79815740470184</v>
      </c>
      <c r="E241" s="1" t="n">
        <v>-2.12142481</v>
      </c>
      <c r="F241" s="1" t="n">
        <f aca="false">(B241+C241*D241) * $I$2 + $I$1</f>
        <v>-2.30967277627637</v>
      </c>
    </row>
    <row r="242" customFormat="false" ht="16" hidden="false" customHeight="false" outlineLevel="0" collapsed="false">
      <c r="A242" s="1" t="s">
        <v>56</v>
      </c>
      <c r="B242" s="1" t="n">
        <v>-2.6137974</v>
      </c>
      <c r="C242" s="1" t="n">
        <v>0.9947726</v>
      </c>
      <c r="D242" s="1" t="n">
        <v>2.96366160703634</v>
      </c>
      <c r="E242" s="1" t="n">
        <v>-2.057872475</v>
      </c>
      <c r="F242" s="1" t="n">
        <f aca="false">(B242+C242*D242) * $I$2 + $I$1</f>
        <v>-2.01259326022756</v>
      </c>
    </row>
    <row r="243" customFormat="false" ht="16" hidden="false" customHeight="false" outlineLevel="0" collapsed="false">
      <c r="A243" s="1" t="s">
        <v>56</v>
      </c>
      <c r="B243" s="1" t="n">
        <v>-2.6137977</v>
      </c>
      <c r="C243" s="1" t="n">
        <v>0.9947726</v>
      </c>
      <c r="D243" s="1" t="n">
        <v>2.56957063743043</v>
      </c>
      <c r="E243" s="1" t="n">
        <v>-2.125765205</v>
      </c>
      <c r="F243" s="1" t="n">
        <f aca="false">(B243+C243*D243) * $I$2 + $I$1</f>
        <v>-2.11461997238091</v>
      </c>
    </row>
    <row r="244" customFormat="false" ht="16" hidden="false" customHeight="false" outlineLevel="0" collapsed="false">
      <c r="A244" s="1" t="s">
        <v>56</v>
      </c>
      <c r="B244" s="1" t="n">
        <v>-2.6137977</v>
      </c>
      <c r="C244" s="1" t="n">
        <v>0.99477273</v>
      </c>
      <c r="D244" s="1" t="n">
        <v>2.26798721923201</v>
      </c>
      <c r="E244" s="1" t="n">
        <v>-2.198605285</v>
      </c>
      <c r="F244" s="1" t="n">
        <f aca="false">(B244+C244*D244) * $I$2 + $I$1</f>
        <v>-2.19269715045942</v>
      </c>
    </row>
    <row r="245" customFormat="false" ht="16" hidden="false" customHeight="false" outlineLevel="0" collapsed="false">
      <c r="A245" s="1" t="s">
        <v>56</v>
      </c>
      <c r="B245" s="1" t="n">
        <v>-2.6137977</v>
      </c>
      <c r="C245" s="1" t="n">
        <v>0.99477255</v>
      </c>
      <c r="D245" s="1" t="n">
        <v>2.02975954797024</v>
      </c>
      <c r="E245" s="1" t="n">
        <v>-2.277170814</v>
      </c>
      <c r="F245" s="1" t="n">
        <f aca="false">(B245+C245*D245) * $I$2 + $I$1</f>
        <v>-2.25437227109384</v>
      </c>
    </row>
    <row r="246" customFormat="false" ht="16" hidden="false" customHeight="false" outlineLevel="0" collapsed="false">
      <c r="A246" s="1" t="s">
        <v>56</v>
      </c>
      <c r="B246" s="1" t="n">
        <v>-2.6137977</v>
      </c>
      <c r="C246" s="1" t="n">
        <v>0.99477255</v>
      </c>
      <c r="D246" s="1" t="n">
        <v>1.83682130266318</v>
      </c>
      <c r="E246" s="1" t="n">
        <v>-2.362439243</v>
      </c>
      <c r="F246" s="1" t="n">
        <f aca="false">(B246+C246*D246) * $I$2 + $I$1</f>
        <v>-2.304322257981</v>
      </c>
    </row>
    <row r="247" customFormat="false" ht="16" hidden="false" customHeight="false" outlineLevel="0" collapsed="false">
      <c r="A247" s="1" t="s">
        <v>57</v>
      </c>
      <c r="B247" s="1" t="n">
        <v>-2.5119734</v>
      </c>
      <c r="C247" s="1" t="n">
        <v>0.7548717</v>
      </c>
      <c r="D247" s="1" t="n">
        <v>5.35294076964706</v>
      </c>
      <c r="E247" s="1" t="n">
        <v>-1.931196241</v>
      </c>
      <c r="F247" s="1" t="n">
        <f aca="false">(B247+C247*D247) * $I$2 + $I$1</f>
        <v>-1.70173892923091</v>
      </c>
    </row>
    <row r="248" customFormat="false" ht="16" hidden="false" customHeight="false" outlineLevel="0" collapsed="false">
      <c r="A248" s="1" t="s">
        <v>57</v>
      </c>
      <c r="B248" s="1" t="n">
        <v>-2.5119734</v>
      </c>
      <c r="C248" s="1" t="n">
        <v>0.75487185</v>
      </c>
      <c r="D248" s="1" t="n">
        <v>3.8877956806122</v>
      </c>
      <c r="E248" s="1" t="n">
        <v>-2.021381748</v>
      </c>
      <c r="F248" s="1" t="n">
        <f aca="false">(B248+C248*D248) * $I$2 + $I$1</f>
        <v>-1.9895760555357</v>
      </c>
    </row>
    <row r="249" customFormat="false" ht="16" hidden="false" customHeight="false" outlineLevel="0" collapsed="false">
      <c r="A249" s="1" t="s">
        <v>57</v>
      </c>
      <c r="B249" s="1" t="n">
        <v>-2.5119734</v>
      </c>
      <c r="C249" s="1" t="n">
        <v>0.7548717</v>
      </c>
      <c r="D249" s="1" t="n">
        <v>3.05234374594766</v>
      </c>
      <c r="E249" s="1" t="n">
        <v>-2.12051423</v>
      </c>
      <c r="F249" s="1" t="n">
        <f aca="false">(B249+C249*D249) * $I$2 + $I$1</f>
        <v>-2.15370617138741</v>
      </c>
    </row>
    <row r="250" customFormat="false" ht="16" hidden="false" customHeight="false" outlineLevel="0" collapsed="false">
      <c r="A250" s="1" t="s">
        <v>57</v>
      </c>
      <c r="B250" s="1" t="n">
        <v>-2.5119734</v>
      </c>
      <c r="C250" s="1" t="n">
        <v>0.7548717</v>
      </c>
      <c r="D250" s="1" t="n">
        <v>2.51244274848756</v>
      </c>
      <c r="E250" s="1" t="n">
        <v>-2.230566377</v>
      </c>
      <c r="F250" s="1" t="n">
        <f aca="false">(B250+C250*D250) * $I$2 + $I$1</f>
        <v>-2.25977323239194</v>
      </c>
    </row>
    <row r="251" customFormat="false" ht="16" hidden="false" customHeight="false" outlineLevel="0" collapsed="false">
      <c r="A251" s="1" t="s">
        <v>57</v>
      </c>
      <c r="B251" s="1" t="n">
        <v>-2.5119736</v>
      </c>
      <c r="C251" s="1" t="n">
        <v>0.7548717</v>
      </c>
      <c r="D251" s="1" t="n">
        <v>2.13483174236517</v>
      </c>
      <c r="E251" s="1" t="n">
        <v>-2.354245076</v>
      </c>
      <c r="F251" s="1" t="n">
        <f aca="false">(B251+C251*D251) * $I$2 + $I$1</f>
        <v>-2.33395742155403</v>
      </c>
    </row>
    <row r="252" customFormat="false" ht="16" hidden="false" customHeight="false" outlineLevel="0" collapsed="false">
      <c r="A252" s="1" t="s">
        <v>58</v>
      </c>
      <c r="B252" s="1" t="n">
        <v>-2.2970564</v>
      </c>
      <c r="C252" s="1" t="n">
        <v>0.68486536</v>
      </c>
      <c r="D252" s="1" t="n">
        <v>4.99278056050722</v>
      </c>
      <c r="E252" s="1" t="n">
        <v>-1.971582918</v>
      </c>
      <c r="F252" s="1" t="n">
        <f aca="false">(B252+C252*D252) * $I$2 + $I$1</f>
        <v>-1.80752701597609</v>
      </c>
    </row>
    <row r="253" customFormat="false" ht="16" hidden="false" customHeight="false" outlineLevel="0" collapsed="false">
      <c r="A253" s="1" t="s">
        <v>58</v>
      </c>
      <c r="B253" s="1" t="n">
        <v>-2.2970567</v>
      </c>
      <c r="C253" s="1" t="n">
        <v>0.6848655</v>
      </c>
      <c r="D253" s="1" t="n">
        <v>3.56763329293237</v>
      </c>
      <c r="E253" s="1" t="n">
        <v>-2.069474111</v>
      </c>
      <c r="F253" s="1" t="n">
        <f aca="false">(B253+C253*D253) * $I$2 + $I$1</f>
        <v>-2.06154128740636</v>
      </c>
    </row>
    <row r="254" customFormat="false" ht="16" hidden="false" customHeight="false" outlineLevel="0" collapsed="false">
      <c r="A254" s="1" t="s">
        <v>58</v>
      </c>
      <c r="B254" s="1" t="n">
        <v>-2.2970567</v>
      </c>
      <c r="C254" s="1" t="n">
        <v>0.6848655</v>
      </c>
      <c r="D254" s="1" t="n">
        <v>2.77541413872459</v>
      </c>
      <c r="E254" s="1" t="n">
        <v>-2.177998271</v>
      </c>
      <c r="F254" s="1" t="n">
        <f aca="false">(B254+C254*D254) * $I$2 + $I$1</f>
        <v>-2.20274427611484</v>
      </c>
    </row>
    <row r="255" customFormat="false" ht="16" hidden="false" customHeight="false" outlineLevel="0" collapsed="false">
      <c r="A255" s="1" t="s">
        <v>58</v>
      </c>
      <c r="B255" s="1" t="n">
        <v>-2.297057</v>
      </c>
      <c r="C255" s="1" t="n">
        <v>0.68486553</v>
      </c>
      <c r="D255" s="1" t="n">
        <v>2.2711002837289</v>
      </c>
      <c r="E255" s="1" t="n">
        <v>-2.299749989</v>
      </c>
      <c r="F255" s="1" t="n">
        <f aca="false">(B255+C255*D255) * $I$2 + $I$1</f>
        <v>-2.2926318671933</v>
      </c>
    </row>
    <row r="256" customFormat="false" ht="16" hidden="false" customHeight="false" outlineLevel="0" collapsed="false">
      <c r="A256" s="1" t="s">
        <v>58</v>
      </c>
      <c r="B256" s="1" t="n">
        <v>-2.2970567</v>
      </c>
      <c r="C256" s="1" t="n">
        <v>0.6848655</v>
      </c>
      <c r="D256" s="1" t="n">
        <v>1.92187945757812</v>
      </c>
      <c r="E256" s="1" t="n">
        <v>-2.438407226</v>
      </c>
      <c r="F256" s="1" t="n">
        <f aca="false">(B256+C256*D256) * $I$2 + $I$1</f>
        <v>-2.35487597768263</v>
      </c>
    </row>
    <row r="257" customFormat="false" ht="16" hidden="false" customHeight="false" outlineLevel="0" collapsed="false">
      <c r="A257" s="1" t="s">
        <v>59</v>
      </c>
      <c r="B257" s="1" t="n">
        <v>-2.8860672</v>
      </c>
      <c r="C257" s="1" t="n">
        <v>1.0078456</v>
      </c>
      <c r="D257" s="1" t="n">
        <v>3.7924983877075</v>
      </c>
      <c r="E257" s="1" t="n">
        <v>-1.963245649</v>
      </c>
      <c r="F257" s="1" t="n">
        <f aca="false">(B257+C257*D257) * $I$2 + $I$1</f>
        <v>-1.85597034768898</v>
      </c>
    </row>
    <row r="258" customFormat="false" ht="16" hidden="false" customHeight="false" outlineLevel="0" collapsed="false">
      <c r="A258" s="1" t="s">
        <v>59</v>
      </c>
      <c r="B258" s="1" t="n">
        <v>-2.8860674</v>
      </c>
      <c r="C258" s="1" t="n">
        <v>1.0078456</v>
      </c>
      <c r="D258" s="1" t="n">
        <v>3.17620671232379</v>
      </c>
      <c r="E258" s="1" t="n">
        <v>-2.025536147</v>
      </c>
      <c r="F258" s="1" t="n">
        <f aca="false">(B258+C258*D258) * $I$2 + $I$1</f>
        <v>-2.01761960246797</v>
      </c>
    </row>
    <row r="259" customFormat="false" ht="16" hidden="false" customHeight="false" outlineLevel="0" collapsed="false">
      <c r="A259" s="1" t="s">
        <v>59</v>
      </c>
      <c r="B259" s="1" t="n">
        <v>-2.8860674</v>
      </c>
      <c r="C259" s="1" t="n">
        <v>1.0078456</v>
      </c>
      <c r="D259" s="1" t="n">
        <v>2.73221420926779</v>
      </c>
      <c r="E259" s="1" t="n">
        <v>-2.091966023</v>
      </c>
      <c r="F259" s="1" t="n">
        <f aca="false">(B259+C259*D259) * $I$2 + $I$1</f>
        <v>-2.13407587959005</v>
      </c>
    </row>
    <row r="260" customFormat="false" ht="16" hidden="false" customHeight="false" outlineLevel="0" collapsed="false">
      <c r="A260" s="1" t="s">
        <v>59</v>
      </c>
      <c r="B260" s="1" t="n">
        <v>-2.8860672</v>
      </c>
      <c r="C260" s="1" t="n">
        <v>1.0078456</v>
      </c>
      <c r="D260" s="1" t="n">
        <v>2.39712709360287</v>
      </c>
      <c r="E260" s="1" t="n">
        <v>-2.163124831</v>
      </c>
      <c r="F260" s="1" t="n">
        <f aca="false">(B260+C260*D260) * $I$2 + $I$1</f>
        <v>-2.22196694672153</v>
      </c>
    </row>
    <row r="261" customFormat="false" ht="16" hidden="false" customHeight="false" outlineLevel="0" collapsed="false">
      <c r="A261" s="1" t="s">
        <v>59</v>
      </c>
      <c r="B261" s="1" t="n">
        <v>-2.8860672</v>
      </c>
      <c r="C261" s="1" t="n">
        <v>1.0078458</v>
      </c>
      <c r="D261" s="1" t="n">
        <v>2.13525361836475</v>
      </c>
      <c r="E261" s="1" t="n">
        <v>-2.239737804</v>
      </c>
      <c r="F261" s="1" t="n">
        <f aca="false">(B261+C261*D261) * $I$2 + $I$1</f>
        <v>-2.29065450438918</v>
      </c>
    </row>
    <row r="262" customFormat="false" ht="16" hidden="false" customHeight="false" outlineLevel="0" collapsed="false">
      <c r="A262" s="1" t="s">
        <v>60</v>
      </c>
      <c r="B262" s="1" t="n">
        <v>-2.0712688</v>
      </c>
      <c r="C262" s="1" t="n">
        <v>1.033584</v>
      </c>
      <c r="D262" s="1" t="n">
        <v>3.45869159654131</v>
      </c>
      <c r="E262" s="1" t="n">
        <v>-1.826848159</v>
      </c>
      <c r="F262" s="1" t="n">
        <f aca="false">(B262+C262*D262) * $I$2 + $I$1</f>
        <v>-1.70830523198294</v>
      </c>
    </row>
    <row r="263" customFormat="false" ht="16" hidden="false" customHeight="false" outlineLevel="0" collapsed="false">
      <c r="A263" s="1" t="s">
        <v>60</v>
      </c>
      <c r="B263" s="1" t="n">
        <v>-2.0712693</v>
      </c>
      <c r="C263" s="1" t="n">
        <v>1.0335841</v>
      </c>
      <c r="D263" s="1" t="n">
        <v>2.98103459901897</v>
      </c>
      <c r="E263" s="1" t="n">
        <v>-1.864706362</v>
      </c>
      <c r="F263" s="1" t="n">
        <f aca="false">(B263+C263*D263) * $I$2 + $I$1</f>
        <v>-1.83679109948973</v>
      </c>
    </row>
    <row r="264" customFormat="false" ht="16" hidden="false" customHeight="false" outlineLevel="0" collapsed="false">
      <c r="A264" s="1" t="s">
        <v>60</v>
      </c>
      <c r="B264" s="1" t="n">
        <v>-2.0712688</v>
      </c>
      <c r="C264" s="1" t="n">
        <v>1.0335841</v>
      </c>
      <c r="D264" s="1" t="n">
        <v>2.6193001353807</v>
      </c>
      <c r="E264" s="1" t="n">
        <v>-1.904054396</v>
      </c>
      <c r="F264" s="1" t="n">
        <f aca="false">(B264+C264*D264) * $I$2 + $I$1</f>
        <v>-1.93409458283259</v>
      </c>
    </row>
    <row r="265" customFormat="false" ht="16" hidden="false" customHeight="false" outlineLevel="0" collapsed="false">
      <c r="A265" s="1" t="s">
        <v>60</v>
      </c>
      <c r="B265" s="1" t="n">
        <v>-2.0712686</v>
      </c>
      <c r="C265" s="1" t="n">
        <v>1.0335841</v>
      </c>
      <c r="D265" s="1" t="n">
        <v>2.33585479166415</v>
      </c>
      <c r="E265" s="1" t="n">
        <v>-1.945014339</v>
      </c>
      <c r="F265" s="1" t="n">
        <f aca="false">(B265+C265*D265) * $I$2 + $I$1</f>
        <v>-2.01033901102084</v>
      </c>
    </row>
    <row r="266" customFormat="false" ht="16" hidden="false" customHeight="false" outlineLevel="0" collapsed="false">
      <c r="A266" s="1" t="s">
        <v>60</v>
      </c>
      <c r="B266" s="1" t="n">
        <v>-2.0712688</v>
      </c>
      <c r="C266" s="1" t="n">
        <v>1.0335841</v>
      </c>
      <c r="D266" s="1" t="n">
        <v>2.10776511189223</v>
      </c>
      <c r="E266" s="1" t="n">
        <v>-1.98772392</v>
      </c>
      <c r="F266" s="1" t="n">
        <f aca="false">(B266+C266*D266) * $I$2 + $I$1</f>
        <v>-2.07169332225199</v>
      </c>
    </row>
    <row r="267" customFormat="false" ht="16" hidden="false" customHeight="false" outlineLevel="0" collapsed="false">
      <c r="A267" s="1" t="s">
        <v>61</v>
      </c>
      <c r="B267" s="1" t="n">
        <v>-1.9063115</v>
      </c>
      <c r="C267" s="1" t="n">
        <v>0.9016698</v>
      </c>
      <c r="D267" s="1" t="n">
        <v>3.96286972503713</v>
      </c>
      <c r="E267" s="1" t="n">
        <v>-1.662294075</v>
      </c>
      <c r="F267" s="1" t="n">
        <f aca="false">(B267+C267*D267) * $I$2 + $I$1</f>
        <v>-1.66580382892749</v>
      </c>
    </row>
    <row r="268" customFormat="false" ht="16" hidden="false" customHeight="false" outlineLevel="0" collapsed="false">
      <c r="A268" s="1" t="s">
        <v>61</v>
      </c>
      <c r="B268" s="1" t="n">
        <v>-1.9063114</v>
      </c>
      <c r="C268" s="1" t="n">
        <v>0.9016698</v>
      </c>
      <c r="D268" s="1" t="n">
        <v>3.14678345485322</v>
      </c>
      <c r="E268" s="1" t="n">
        <v>-1.745925209</v>
      </c>
      <c r="F268" s="1" t="n">
        <f aca="false">(B268+C268*D268) * $I$2 + $I$1</f>
        <v>-1.857307365024</v>
      </c>
    </row>
    <row r="269" customFormat="false" ht="16" hidden="false" customHeight="false" outlineLevel="0" collapsed="false">
      <c r="A269" s="1" t="s">
        <v>61</v>
      </c>
      <c r="B269" s="1" t="n">
        <v>-1.9063113</v>
      </c>
      <c r="C269" s="1" t="n">
        <v>0.9016698</v>
      </c>
      <c r="D269" s="1" t="n">
        <v>2.60941717139058</v>
      </c>
      <c r="E269" s="1" t="n">
        <v>-1.837194123</v>
      </c>
      <c r="F269" s="1" t="n">
        <f aca="false">(B269+C269*D269) * $I$2 + $I$1</f>
        <v>-1.98340621016842</v>
      </c>
    </row>
    <row r="270" customFormat="false" ht="16" hidden="false" customHeight="false" outlineLevel="0" collapsed="false">
      <c r="A270" s="1" t="s">
        <v>61</v>
      </c>
      <c r="B270" s="1" t="n">
        <v>-1.9063116</v>
      </c>
      <c r="C270" s="1" t="n">
        <v>0.9016698</v>
      </c>
      <c r="D270" s="1" t="n">
        <v>2.22881067277119</v>
      </c>
      <c r="E270" s="1" t="n">
        <v>-1.93763739</v>
      </c>
      <c r="F270" s="1" t="n">
        <f aca="false">(B270+C270*D270) * $I$2 + $I$1</f>
        <v>-2.0727197627076</v>
      </c>
    </row>
    <row r="271" customFormat="false" ht="16" hidden="false" customHeight="false" outlineLevel="0" collapsed="false">
      <c r="A271" s="1" t="s">
        <v>61</v>
      </c>
      <c r="B271" s="1" t="n">
        <v>-1.9063118</v>
      </c>
      <c r="C271" s="1" t="n">
        <v>0.9016698</v>
      </c>
      <c r="D271" s="1" t="n">
        <v>1.9451007920549</v>
      </c>
      <c r="E271" s="1" t="n">
        <v>-2.049307674</v>
      </c>
      <c r="F271" s="1" t="n">
        <f aca="false">(B271+C271*D271) * $I$2 + $I$1</f>
        <v>-2.13929543886936</v>
      </c>
    </row>
    <row r="272" customFormat="false" ht="16" hidden="false" customHeight="false" outlineLevel="0" collapsed="false">
      <c r="A272" s="1" t="s">
        <v>62</v>
      </c>
      <c r="B272" s="1" t="n">
        <v>-1.5275036</v>
      </c>
      <c r="C272" s="1" t="n">
        <v>0.86597717</v>
      </c>
      <c r="D272" s="1" t="n">
        <v>3.7586955732413</v>
      </c>
      <c r="E272" s="1" t="n">
        <v>-1.58291011</v>
      </c>
      <c r="F272" s="1" t="n">
        <f aca="false">(B272+C272*D272) * $I$2 + $I$1</f>
        <v>-1.6500449484646</v>
      </c>
    </row>
    <row r="273" customFormat="false" ht="16" hidden="false" customHeight="false" outlineLevel="0" collapsed="false">
      <c r="A273" s="1" t="s">
        <v>62</v>
      </c>
      <c r="B273" s="1" t="n">
        <v>-1.527504</v>
      </c>
      <c r="C273" s="1" t="n">
        <v>0.86597717</v>
      </c>
      <c r="D273" s="1" t="n">
        <v>2.72002908177997</v>
      </c>
      <c r="E273" s="1" t="n">
        <v>-1.72793054</v>
      </c>
      <c r="F273" s="1" t="n">
        <f aca="false">(B273+C273*D273) * $I$2 + $I$1</f>
        <v>-1.88413125981903</v>
      </c>
    </row>
    <row r="274" customFormat="false" ht="16" hidden="false" customHeight="false" outlineLevel="0" collapsed="false">
      <c r="A274" s="1" t="s">
        <v>62</v>
      </c>
      <c r="B274" s="1" t="n">
        <v>-1.5275035</v>
      </c>
      <c r="C274" s="1" t="n">
        <v>0.8659772</v>
      </c>
      <c r="D274" s="1" t="n">
        <v>2.13112130836888</v>
      </c>
      <c r="E274" s="1" t="n">
        <v>-1.886845252</v>
      </c>
      <c r="F274" s="1" t="n">
        <f aca="false">(B274+C274*D274) * $I$2 + $I$1</f>
        <v>-2.01685435793948</v>
      </c>
    </row>
    <row r="275" customFormat="false" ht="16" hidden="false" customHeight="false" outlineLevel="0" collapsed="false">
      <c r="A275" s="1" t="s">
        <v>62</v>
      </c>
      <c r="B275" s="1" t="n">
        <v>-1.5275037</v>
      </c>
      <c r="C275" s="1" t="n">
        <v>0.8659772</v>
      </c>
      <c r="D275" s="1" t="n">
        <v>1.75183490124816</v>
      </c>
      <c r="E275" s="1" t="n">
        <v>-2.058616189</v>
      </c>
      <c r="F275" s="1" t="n">
        <f aca="false">(B275+C275*D275) * $I$2 + $I$1</f>
        <v>-2.10233489897398</v>
      </c>
    </row>
    <row r="276" customFormat="false" ht="16" hidden="false" customHeight="false" outlineLevel="0" collapsed="false">
      <c r="A276" s="1" t="s">
        <v>62</v>
      </c>
      <c r="B276" s="1" t="n">
        <v>-1.5275037</v>
      </c>
      <c r="C276" s="1" t="n">
        <v>0.8659771</v>
      </c>
      <c r="D276" s="1" t="n">
        <v>1.48715871701284</v>
      </c>
      <c r="E276" s="1" t="n">
        <v>-2.236635789</v>
      </c>
      <c r="F276" s="1" t="n">
        <f aca="false">(B276+C276*D276) * $I$2 + $I$1</f>
        <v>-2.1619855057605</v>
      </c>
    </row>
    <row r="277" customFormat="false" ht="16" hidden="false" customHeight="false" outlineLevel="0" collapsed="false">
      <c r="A277" s="1" t="s">
        <v>63</v>
      </c>
      <c r="B277" s="1" t="n">
        <v>-2.3007529</v>
      </c>
      <c r="C277" s="1" t="n">
        <v>0.81618977</v>
      </c>
      <c r="D277" s="1" t="n">
        <v>4.33877075016123</v>
      </c>
      <c r="E277" s="1" t="n">
        <v>-1.728812614</v>
      </c>
      <c r="F277" s="1" t="n">
        <f aca="false">(B277+C277*D277) * $I$2 + $I$1</f>
        <v>-1.77677014233187</v>
      </c>
    </row>
    <row r="278" customFormat="false" ht="16" hidden="false" customHeight="false" outlineLevel="0" collapsed="false">
      <c r="A278" s="1" t="s">
        <v>63</v>
      </c>
      <c r="B278" s="1" t="n">
        <v>-2.3007529</v>
      </c>
      <c r="C278" s="1" t="n">
        <v>0.81618977</v>
      </c>
      <c r="D278" s="1" t="n">
        <v>3.1988012843012</v>
      </c>
      <c r="E278" s="1" t="n">
        <v>-1.847036501</v>
      </c>
      <c r="F278" s="1" t="n">
        <f aca="false">(B278+C278*D278) * $I$2 + $I$1</f>
        <v>-2.01891632519651</v>
      </c>
    </row>
    <row r="279" customFormat="false" ht="16" hidden="false" customHeight="false" outlineLevel="0" collapsed="false">
      <c r="A279" s="1" t="s">
        <v>63</v>
      </c>
      <c r="B279" s="1" t="n">
        <v>-2.300753</v>
      </c>
      <c r="C279" s="1" t="n">
        <v>0.8161896</v>
      </c>
      <c r="D279" s="1" t="n">
        <v>2.53322187046678</v>
      </c>
      <c r="E279" s="1" t="n">
        <v>-1.981134989</v>
      </c>
      <c r="F279" s="1" t="n">
        <f aca="false">(B279+C279*D279) * $I$2 + $I$1</f>
        <v>-2.1602952627136</v>
      </c>
    </row>
    <row r="280" customFormat="false" ht="16" hidden="false" customHeight="false" outlineLevel="0" collapsed="false">
      <c r="A280" s="1" t="s">
        <v>63</v>
      </c>
      <c r="B280" s="1" t="n">
        <v>-2.300753</v>
      </c>
      <c r="C280" s="1" t="n">
        <v>0.81618977</v>
      </c>
      <c r="D280" s="1" t="n">
        <v>2.09691390790309</v>
      </c>
      <c r="E280" s="1" t="n">
        <v>-2.136042295</v>
      </c>
      <c r="F280" s="1" t="n">
        <f aca="false">(B280+C280*D280) * $I$2 + $I$1</f>
        <v>-2.25297334145889</v>
      </c>
    </row>
    <row r="281" customFormat="false" ht="16" hidden="false" customHeight="false" outlineLevel="0" collapsed="false">
      <c r="A281" s="1" t="s">
        <v>63</v>
      </c>
      <c r="B281" s="1" t="n">
        <v>-2.3007529</v>
      </c>
      <c r="C281" s="1" t="n">
        <v>0.81618977</v>
      </c>
      <c r="D281" s="1" t="n">
        <v>1.78881821121118</v>
      </c>
      <c r="E281" s="1" t="n">
        <v>-2.319424092</v>
      </c>
      <c r="F281" s="1" t="n">
        <f aca="false">(B281+C281*D281) * $I$2 + $I$1</f>
        <v>-2.31841734630055</v>
      </c>
    </row>
    <row r="282" customFormat="false" ht="16" hidden="false" customHeight="false" outlineLevel="0" collapsed="false">
      <c r="A282" s="1" t="s">
        <v>64</v>
      </c>
      <c r="B282" s="1" t="n">
        <v>-1.5097443</v>
      </c>
      <c r="C282" s="1" t="n">
        <v>0.6940465</v>
      </c>
      <c r="D282" s="1" t="n">
        <v>3.73434087926566</v>
      </c>
      <c r="E282" s="1" t="n">
        <v>-1.71085632</v>
      </c>
      <c r="F282" s="1" t="n">
        <f aca="false">(B282+C282*D282) * $I$2 + $I$1</f>
        <v>-1.81800581900719</v>
      </c>
    </row>
    <row r="283" customFormat="false" ht="16" hidden="false" customHeight="false" outlineLevel="0" collapsed="false">
      <c r="A283" s="1" t="s">
        <v>64</v>
      </c>
      <c r="B283" s="1" t="n">
        <v>-1.5097443</v>
      </c>
      <c r="C283" s="1" t="n">
        <v>0.6940466</v>
      </c>
      <c r="D283" s="1" t="n">
        <v>3.19549024930451</v>
      </c>
      <c r="E283" s="1" t="n">
        <v>-1.77949492</v>
      </c>
      <c r="F283" s="1" t="n">
        <f aca="false">(B283+C283*D283) * $I$2 + $I$1</f>
        <v>-1.91533652053576</v>
      </c>
    </row>
    <row r="284" customFormat="false" ht="16" hidden="false" customHeight="false" outlineLevel="0" collapsed="false">
      <c r="A284" s="1" t="s">
        <v>64</v>
      </c>
      <c r="B284" s="1" t="n">
        <v>-1.5097443</v>
      </c>
      <c r="C284" s="1" t="n">
        <v>0.6940466</v>
      </c>
      <c r="D284" s="1" t="n">
        <v>2.79253815470746</v>
      </c>
      <c r="E284" s="1" t="n">
        <v>-1.853194274</v>
      </c>
      <c r="F284" s="1" t="n">
        <f aca="false">(B284+C284*D284) * $I$2 + $I$1</f>
        <v>-1.98812041839254</v>
      </c>
    </row>
    <row r="285" customFormat="false" ht="16" hidden="false" customHeight="false" outlineLevel="0" collapsed="false">
      <c r="A285" s="1" t="s">
        <v>64</v>
      </c>
      <c r="B285" s="1" t="n">
        <v>-1.5097443</v>
      </c>
      <c r="C285" s="1" t="n">
        <v>0.6940466</v>
      </c>
      <c r="D285" s="1" t="n">
        <v>2.47983035052017</v>
      </c>
      <c r="E285" s="1" t="n">
        <v>-1.932760472</v>
      </c>
      <c r="F285" s="1" t="n">
        <f aca="false">(B285+C285*D285) * $I$2 + $I$1</f>
        <v>-2.04460378995001</v>
      </c>
    </row>
    <row r="286" customFormat="false" ht="16" hidden="false" customHeight="false" outlineLevel="0" collapsed="false">
      <c r="A286" s="1" t="s">
        <v>64</v>
      </c>
      <c r="B286" s="1" t="n">
        <v>-1.5097442</v>
      </c>
      <c r="C286" s="1" t="n">
        <v>0.6940465</v>
      </c>
      <c r="D286" s="1" t="n">
        <v>2.2301048292699</v>
      </c>
      <c r="E286" s="1" t="n">
        <v>-2.019208993</v>
      </c>
      <c r="F286" s="1" t="n">
        <f aca="false">(B286+C286*D286) * $I$2 + $I$1</f>
        <v>-2.0897109130413</v>
      </c>
    </row>
    <row r="287" customFormat="false" ht="16" hidden="false" customHeight="false" outlineLevel="0" collapsed="false">
      <c r="A287" s="1" t="s">
        <v>65</v>
      </c>
      <c r="B287" s="1" t="n">
        <v>-1.9166005</v>
      </c>
      <c r="C287" s="1" t="n">
        <v>1.0665274</v>
      </c>
      <c r="D287" s="1" t="n">
        <v>2.98298923351701</v>
      </c>
      <c r="E287" s="1" t="n">
        <v>-1.8272902</v>
      </c>
      <c r="F287" s="1" t="n">
        <f aca="false">(B287+C287*D287) * $I$2 + $I$1</f>
        <v>-1.77043774137296</v>
      </c>
    </row>
    <row r="288" customFormat="false" ht="16" hidden="false" customHeight="false" outlineLevel="0" collapsed="false">
      <c r="A288" s="1" t="s">
        <v>65</v>
      </c>
      <c r="B288" s="1" t="n">
        <v>-1.9166001</v>
      </c>
      <c r="C288" s="1" t="n">
        <v>1.0665274</v>
      </c>
      <c r="D288" s="1" t="n">
        <v>2.7433991102566</v>
      </c>
      <c r="E288" s="1" t="n">
        <v>-1.856573279</v>
      </c>
      <c r="F288" s="1" t="n">
        <f aca="false">(B288+C288*D288) * $I$2 + $I$1</f>
        <v>-1.83693955810958</v>
      </c>
    </row>
    <row r="289" customFormat="false" ht="16" hidden="false" customHeight="false" outlineLevel="0" collapsed="false">
      <c r="A289" s="1" t="s">
        <v>65</v>
      </c>
      <c r="B289" s="1" t="n">
        <v>-1.9166002</v>
      </c>
      <c r="C289" s="1" t="n">
        <v>1.0665274</v>
      </c>
      <c r="D289" s="1" t="n">
        <v>2.53943503196056</v>
      </c>
      <c r="E289" s="1" t="n">
        <v>-1.886739793</v>
      </c>
      <c r="F289" s="1" t="n">
        <f aca="false">(B289+C289*D289) * $I$2 + $I$1</f>
        <v>-1.89355294867538</v>
      </c>
    </row>
    <row r="290" customFormat="false" ht="16" hidden="false" customHeight="false" outlineLevel="0" collapsed="false">
      <c r="A290" s="1" t="s">
        <v>65</v>
      </c>
      <c r="B290" s="1" t="n">
        <v>-1.9166001</v>
      </c>
      <c r="C290" s="1" t="n">
        <v>1.0665274</v>
      </c>
      <c r="D290" s="1" t="n">
        <v>2.3637012011363</v>
      </c>
      <c r="E290" s="1" t="n">
        <v>-1.917844706</v>
      </c>
      <c r="F290" s="1" t="n">
        <f aca="false">(B290+C290*D290) * $I$2 + $I$1</f>
        <v>-1.94233054815023</v>
      </c>
    </row>
    <row r="291" customFormat="false" ht="16" hidden="false" customHeight="false" outlineLevel="0" collapsed="false">
      <c r="A291" s="1" t="s">
        <v>65</v>
      </c>
      <c r="B291" s="1" t="n">
        <v>-1.9166006</v>
      </c>
      <c r="C291" s="1" t="n">
        <v>1.0665274</v>
      </c>
      <c r="D291" s="1" t="n">
        <v>2.21071495878928</v>
      </c>
      <c r="E291" s="1" t="n">
        <v>-1.949948281</v>
      </c>
      <c r="F291" s="1" t="n">
        <f aca="false">(B291+C291*D291) * $I$2 + $I$1</f>
        <v>-1.9847943609992</v>
      </c>
    </row>
    <row r="292" customFormat="false" ht="16" hidden="false" customHeight="false" outlineLevel="0" collapsed="false">
      <c r="A292" s="1" t="s">
        <v>66</v>
      </c>
      <c r="B292" s="1" t="n">
        <v>-1.9918847</v>
      </c>
      <c r="C292" s="1" t="n">
        <v>0.8929227</v>
      </c>
      <c r="D292" s="1" t="n">
        <v>4.93576937906423</v>
      </c>
      <c r="E292" s="1" t="n">
        <v>-1.60556949</v>
      </c>
      <c r="F292" s="1" t="n">
        <f aca="false">(B292+C292*D292) * $I$2 + $I$1</f>
        <v>-1.47100885965847</v>
      </c>
    </row>
    <row r="293" customFormat="false" ht="16" hidden="false" customHeight="false" outlineLevel="0" collapsed="false">
      <c r="A293" s="1" t="s">
        <v>66</v>
      </c>
      <c r="B293" s="1" t="n">
        <v>-1.991885</v>
      </c>
      <c r="C293" s="1" t="n">
        <v>0.8929227</v>
      </c>
      <c r="D293" s="1" t="n">
        <v>3.79395507020605</v>
      </c>
      <c r="E293" s="1" t="n">
        <v>-1.725120829</v>
      </c>
      <c r="F293" s="1" t="n">
        <f aca="false">(B293+C293*D293) * $I$2 + $I$1</f>
        <v>-1.73634886532203</v>
      </c>
    </row>
    <row r="294" customFormat="false" ht="16" hidden="false" customHeight="false" outlineLevel="0" collapsed="false">
      <c r="A294" s="1" t="s">
        <v>66</v>
      </c>
      <c r="B294" s="1" t="n">
        <v>-1.9918847</v>
      </c>
      <c r="C294" s="1" t="n">
        <v>0.89292276</v>
      </c>
      <c r="D294" s="1" t="n">
        <v>3.08117222741883</v>
      </c>
      <c r="E294" s="1" t="n">
        <v>-1.853947659</v>
      </c>
      <c r="F294" s="1" t="n">
        <f aca="false">(B294+C294*D294) * $I$2 + $I$1</f>
        <v>-1.90198841138517</v>
      </c>
    </row>
    <row r="295" customFormat="false" ht="16" hidden="false" customHeight="false" outlineLevel="0" collapsed="false">
      <c r="A295" s="1" t="s">
        <v>66</v>
      </c>
      <c r="B295" s="1" t="n">
        <v>-1.9918847</v>
      </c>
      <c r="C295" s="1" t="n">
        <v>0.8929227</v>
      </c>
      <c r="D295" s="1" t="n">
        <v>2.59385703590614</v>
      </c>
      <c r="E295" s="1" t="n">
        <v>-1.991918118</v>
      </c>
      <c r="F295" s="1" t="n">
        <f aca="false">(B295+C295*D295) * $I$2 + $I$1</f>
        <v>-2.0152329482256</v>
      </c>
    </row>
    <row r="296" customFormat="false" ht="16" hidden="false" customHeight="false" outlineLevel="0" collapsed="false">
      <c r="A296" s="1" t="s">
        <v>66</v>
      </c>
      <c r="B296" s="1" t="n">
        <v>-1.991885</v>
      </c>
      <c r="C296" s="1" t="n">
        <v>0.8929227</v>
      </c>
      <c r="D296" s="1" t="n">
        <v>2.23963767076036</v>
      </c>
      <c r="E296" s="1" t="n">
        <v>-2.137130876</v>
      </c>
      <c r="F296" s="1" t="n">
        <f aca="false">(B296+C296*D296) * $I$2 + $I$1</f>
        <v>-2.09754811025903</v>
      </c>
    </row>
    <row r="297" customFormat="false" ht="16" hidden="false" customHeight="false" outlineLevel="0" collapsed="false">
      <c r="A297" s="1" t="s">
        <v>67</v>
      </c>
      <c r="B297" s="1" t="n">
        <v>-2.193052</v>
      </c>
      <c r="C297" s="1" t="n">
        <v>0.7955604</v>
      </c>
      <c r="D297" s="1" t="n">
        <v>4.2723002097277</v>
      </c>
      <c r="E297" s="1" t="n">
        <v>-1.84321404</v>
      </c>
      <c r="F297" s="1" t="n">
        <f aca="false">(B297+C297*D297) * $I$2 + $I$1</f>
        <v>-1.78579736600244</v>
      </c>
    </row>
    <row r="298" customFormat="false" ht="16" hidden="false" customHeight="false" outlineLevel="0" collapsed="false">
      <c r="A298" s="1" t="s">
        <v>67</v>
      </c>
      <c r="B298" s="1" t="n">
        <v>-2.193052</v>
      </c>
      <c r="C298" s="1" t="n">
        <v>0.7955604</v>
      </c>
      <c r="D298" s="1" t="n">
        <v>3.21241110778759</v>
      </c>
      <c r="E298" s="1" t="n">
        <v>-1.955571116</v>
      </c>
      <c r="F298" s="1" t="n">
        <f aca="false">(B298+C298*D298) * $I$2 + $I$1</f>
        <v>-2.00524294983181</v>
      </c>
    </row>
    <row r="299" customFormat="false" ht="16" hidden="false" customHeight="false" outlineLevel="0" collapsed="false">
      <c r="A299" s="1" t="s">
        <v>67</v>
      </c>
      <c r="B299" s="1" t="n">
        <v>-2.193052</v>
      </c>
      <c r="C299" s="1" t="n">
        <v>0.79556036</v>
      </c>
      <c r="D299" s="1" t="n">
        <v>2.57387411842613</v>
      </c>
      <c r="E299" s="1" t="n">
        <v>-2.082169259</v>
      </c>
      <c r="F299" s="1" t="n">
        <f aca="false">(B299+C299*D299) * $I$2 + $I$1</f>
        <v>-2.13744937649422</v>
      </c>
    </row>
    <row r="300" customFormat="false" ht="16" hidden="false" customHeight="false" outlineLevel="0" collapsed="false">
      <c r="A300" s="1" t="s">
        <v>67</v>
      </c>
      <c r="B300" s="1" t="n">
        <v>-2.1930518</v>
      </c>
      <c r="C300" s="1" t="n">
        <v>0.79556036</v>
      </c>
      <c r="D300" s="1" t="n">
        <v>2.14709294585291</v>
      </c>
      <c r="E300" s="1" t="n">
        <v>-2.227149752</v>
      </c>
      <c r="F300" s="1" t="n">
        <f aca="false">(B300+C300*D300) * $I$2 + $I$1</f>
        <v>-2.22581256801571</v>
      </c>
    </row>
    <row r="301" customFormat="false" ht="16" hidden="false" customHeight="false" outlineLevel="0" collapsed="false">
      <c r="A301" s="1" t="s">
        <v>67</v>
      </c>
      <c r="B301" s="1" t="n">
        <v>-2.193052</v>
      </c>
      <c r="C301" s="1" t="n">
        <v>0.79556036</v>
      </c>
      <c r="D301" s="1" t="n">
        <v>1.84171264365829</v>
      </c>
      <c r="E301" s="1" t="n">
        <v>-2.396772703</v>
      </c>
      <c r="F301" s="1" t="n">
        <f aca="false">(B301+C301*D301) * $I$2 + $I$1</f>
        <v>-2.2890403249391</v>
      </c>
    </row>
    <row r="302" customFormat="false" ht="16" hidden="false" customHeight="false" outlineLevel="0" collapsed="false">
      <c r="A302" s="1" t="s">
        <v>68</v>
      </c>
      <c r="B302" s="1" t="n">
        <v>-2.3858192</v>
      </c>
      <c r="C302" s="1" t="n">
        <v>0.9502761</v>
      </c>
      <c r="D302" s="1" t="n">
        <v>2.9897980355102</v>
      </c>
      <c r="E302" s="1" t="n">
        <v>-1.917007198</v>
      </c>
      <c r="F302" s="1" t="n">
        <f aca="false">(B302+C302*D302) * $I$2 + $I$1</f>
        <v>-1.98111780354756</v>
      </c>
    </row>
    <row r="303" customFormat="false" ht="16" hidden="false" customHeight="false" outlineLevel="0" collapsed="false">
      <c r="A303" s="1" t="s">
        <v>68</v>
      </c>
      <c r="B303" s="1" t="n">
        <v>-2.3858192</v>
      </c>
      <c r="C303" s="1" t="n">
        <v>0.9502761</v>
      </c>
      <c r="D303" s="1" t="n">
        <v>2.5755996604244</v>
      </c>
      <c r="E303" s="1" t="n">
        <v>-1.98846996</v>
      </c>
      <c r="F303" s="1" t="n">
        <f aca="false">(B303+C303*D303) * $I$2 + $I$1</f>
        <v>-2.08355353166989</v>
      </c>
    </row>
    <row r="304" customFormat="false" ht="16" hidden="false" customHeight="false" outlineLevel="0" collapsed="false">
      <c r="A304" s="1" t="s">
        <v>68</v>
      </c>
      <c r="B304" s="1" t="n">
        <v>-2.3858187</v>
      </c>
      <c r="C304" s="1" t="n">
        <v>0.950276</v>
      </c>
      <c r="D304" s="1" t="n">
        <v>2.2622011207378</v>
      </c>
      <c r="E304" s="1" t="n">
        <v>-2.065435407</v>
      </c>
      <c r="F304" s="1" t="n">
        <f aca="false">(B304+C304*D304) * $I$2 + $I$1</f>
        <v>-2.16106030143043</v>
      </c>
    </row>
    <row r="305" customFormat="false" ht="16" hidden="false" customHeight="false" outlineLevel="0" collapsed="false">
      <c r="A305" s="1" t="s">
        <v>68</v>
      </c>
      <c r="B305" s="1" t="n">
        <v>-2.385819</v>
      </c>
      <c r="C305" s="1" t="n">
        <v>0.9502761</v>
      </c>
      <c r="D305" s="1" t="n">
        <v>2.0167972349832</v>
      </c>
      <c r="E305" s="1" t="n">
        <v>-2.148822188</v>
      </c>
      <c r="F305" s="1" t="n">
        <f aca="false">(B305+C305*D305) * $I$2 + $I$1</f>
        <v>-2.22175134993894</v>
      </c>
    </row>
    <row r="306" customFormat="false" ht="16" hidden="false" customHeight="false" outlineLevel="0" collapsed="false">
      <c r="A306" s="1" t="s">
        <v>68</v>
      </c>
      <c r="B306" s="1" t="n">
        <v>-2.385819</v>
      </c>
      <c r="C306" s="1" t="n">
        <v>0.950276</v>
      </c>
      <c r="D306" s="1" t="n">
        <v>1.81942583368057</v>
      </c>
      <c r="E306" s="1" t="n">
        <v>-2.239800124</v>
      </c>
      <c r="F306" s="1" t="n">
        <f aca="false">(B306+C306*D306) * $I$2 + $I$1</f>
        <v>-2.27056347483298</v>
      </c>
    </row>
    <row r="307" customFormat="false" ht="16" hidden="false" customHeight="false" outlineLevel="0" collapsed="false">
      <c r="A307" s="1" t="s">
        <v>69</v>
      </c>
      <c r="B307" s="1" t="n">
        <v>-1.8617822</v>
      </c>
      <c r="C307" s="1" t="n">
        <v>0.99183416</v>
      </c>
      <c r="D307" s="1" t="n">
        <v>3.11587671538412</v>
      </c>
      <c r="E307" s="1" t="n">
        <v>-1.750268166</v>
      </c>
      <c r="F307" s="1" t="n">
        <f aca="false">(B307+C307*D307) * $I$2 + $I$1</f>
        <v>-1.77985584977557</v>
      </c>
    </row>
    <row r="308" customFormat="false" ht="16" hidden="false" customHeight="false" outlineLevel="0" collapsed="false">
      <c r="A308" s="1" t="s">
        <v>69</v>
      </c>
      <c r="B308" s="1" t="n">
        <v>-1.8617818</v>
      </c>
      <c r="C308" s="1" t="n">
        <v>0.99183416</v>
      </c>
      <c r="D308" s="1" t="n">
        <v>2.83326474966674</v>
      </c>
      <c r="E308" s="1" t="n">
        <v>-1.810424143</v>
      </c>
      <c r="F308" s="1" t="n">
        <f aca="false">(B308+C308*D308) * $I$2 + $I$1</f>
        <v>-1.85280533796737</v>
      </c>
    </row>
    <row r="309" customFormat="false" ht="16" hidden="false" customHeight="false" outlineLevel="0" collapsed="false">
      <c r="A309" s="1" t="s">
        <v>69</v>
      </c>
      <c r="B309" s="1" t="n">
        <v>-1.8617821</v>
      </c>
      <c r="C309" s="1" t="n">
        <v>0.9918341</v>
      </c>
      <c r="D309" s="1" t="n">
        <v>2.59765651340234</v>
      </c>
      <c r="E309" s="1" t="n">
        <v>-1.874431799</v>
      </c>
      <c r="F309" s="1" t="n">
        <f aca="false">(B309+C309*D309) * $I$2 + $I$1</f>
        <v>-1.91362214825754</v>
      </c>
    </row>
    <row r="310" customFormat="false" ht="16" hidden="false" customHeight="false" outlineLevel="0" collapsed="false">
      <c r="A310" s="1" t="s">
        <v>69</v>
      </c>
      <c r="B310" s="1" t="n">
        <v>-1.8617824</v>
      </c>
      <c r="C310" s="1" t="n">
        <v>0.9918341</v>
      </c>
      <c r="D310" s="1" t="n">
        <v>2.39822414410178</v>
      </c>
      <c r="E310" s="1" t="n">
        <v>-1.942818313</v>
      </c>
      <c r="F310" s="1" t="n">
        <f aca="false">(B310+C310*D310) * $I$2 + $I$1</f>
        <v>-1.96510097074268</v>
      </c>
    </row>
    <row r="311" customFormat="false" ht="16" hidden="false" customHeight="false" outlineLevel="0" collapsed="false">
      <c r="A311" s="1" t="s">
        <v>69</v>
      </c>
      <c r="B311" s="1" t="n">
        <v>-1.8617823</v>
      </c>
      <c r="C311" s="1" t="n">
        <v>0.99183416</v>
      </c>
      <c r="D311" s="1" t="n">
        <v>2.22723209577277</v>
      </c>
      <c r="E311" s="1" t="n">
        <v>-2.016227098</v>
      </c>
      <c r="F311" s="1" t="n">
        <f aca="false">(B311+C311*D311) * $I$2 + $I$1</f>
        <v>-2.00923845883796</v>
      </c>
    </row>
    <row r="312" customFormat="false" ht="16" hidden="false" customHeight="false" outlineLevel="0" collapsed="false">
      <c r="A312" s="1" t="s">
        <v>70</v>
      </c>
      <c r="B312" s="1" t="n">
        <v>-2.3637753</v>
      </c>
      <c r="C312" s="1" t="n">
        <v>0.7256991</v>
      </c>
      <c r="D312" s="1" t="n">
        <v>3.27276185272724</v>
      </c>
      <c r="E312" s="1" t="n">
        <v>-2.008225676</v>
      </c>
      <c r="F312" s="1" t="n">
        <f aca="false">(B312+C312*D312) * $I$2 + $I$1</f>
        <v>-2.09668232763951</v>
      </c>
    </row>
    <row r="313" customFormat="false" ht="16" hidden="false" customHeight="false" outlineLevel="0" collapsed="false">
      <c r="A313" s="1" t="s">
        <v>70</v>
      </c>
      <c r="B313" s="1" t="n">
        <v>-2.3637755</v>
      </c>
      <c r="C313" s="1" t="n">
        <v>0.7256991</v>
      </c>
      <c r="D313" s="1" t="n">
        <v>2.83768234466232</v>
      </c>
      <c r="E313" s="1" t="n">
        <v>-2.077720024</v>
      </c>
      <c r="F313" s="1" t="n">
        <f aca="false">(B313+C313*D313) * $I$2 + $I$1</f>
        <v>-2.17885336121782</v>
      </c>
    </row>
    <row r="314" customFormat="false" ht="16" hidden="false" customHeight="false" outlineLevel="0" collapsed="false">
      <c r="A314" s="1" t="s">
        <v>70</v>
      </c>
      <c r="B314" s="1" t="n">
        <v>-2.3637755</v>
      </c>
      <c r="C314" s="1" t="n">
        <v>0.72569925</v>
      </c>
      <c r="D314" s="1" t="n">
        <v>2.50470806699529</v>
      </c>
      <c r="E314" s="1" t="n">
        <v>-2.152406936</v>
      </c>
      <c r="F314" s="1" t="n">
        <f aca="false">(B314+C314*D314) * $I$2 + $I$1</f>
        <v>-2.24174021332428</v>
      </c>
    </row>
    <row r="315" customFormat="false" ht="16" hidden="false" customHeight="false" outlineLevel="0" collapsed="false">
      <c r="A315" s="1" t="s">
        <v>70</v>
      </c>
      <c r="B315" s="1" t="n">
        <v>-2.3637753</v>
      </c>
      <c r="C315" s="1" t="n">
        <v>0.725699</v>
      </c>
      <c r="D315" s="1" t="n">
        <v>2.24167011025833</v>
      </c>
      <c r="E315" s="1" t="n">
        <v>-2.233125497</v>
      </c>
      <c r="F315" s="1" t="n">
        <f aca="false">(B315+C315*D315) * $I$2 + $I$1</f>
        <v>-2.29141879381641</v>
      </c>
    </row>
    <row r="316" customFormat="false" ht="16" hidden="false" customHeight="false" outlineLevel="0" collapsed="false">
      <c r="A316" s="1" t="s">
        <v>70</v>
      </c>
      <c r="B316" s="1" t="n">
        <v>-2.363775</v>
      </c>
      <c r="C316" s="1" t="n">
        <v>0.7256991</v>
      </c>
      <c r="D316" s="1" t="n">
        <v>2.02862878197137</v>
      </c>
      <c r="E316" s="1" t="n">
        <v>-2.320936199</v>
      </c>
      <c r="F316" s="1" t="n">
        <f aca="false">(B316+C316*D316) * $I$2 + $I$1</f>
        <v>-2.33165455618947</v>
      </c>
    </row>
    <row r="317" customFormat="false" ht="16" hidden="false" customHeight="false" outlineLevel="0" collapsed="false">
      <c r="A317" s="1" t="s">
        <v>71</v>
      </c>
      <c r="B317" s="1" t="n">
        <v>-1.7805456</v>
      </c>
      <c r="C317" s="1" t="n">
        <v>0.4750081</v>
      </c>
      <c r="D317" s="1" t="n">
        <v>6.20202327579798</v>
      </c>
      <c r="E317" s="1" t="n">
        <v>-1.859198128</v>
      </c>
      <c r="F317" s="1" t="n">
        <f aca="false">(B317+C317*D317) * $I$2 + $I$1</f>
        <v>-1.79629986037071</v>
      </c>
    </row>
    <row r="318" customFormat="false" ht="16" hidden="false" customHeight="false" outlineLevel="0" collapsed="false">
      <c r="A318" s="1" t="s">
        <v>71</v>
      </c>
      <c r="B318" s="1" t="n">
        <v>-1.7805456</v>
      </c>
      <c r="C318" s="1" t="n">
        <v>0.47500807</v>
      </c>
      <c r="D318" s="1" t="n">
        <v>4.73783000126217</v>
      </c>
      <c r="E318" s="1" t="n">
        <v>-1.943080454</v>
      </c>
      <c r="F318" s="1" t="n">
        <f aca="false">(B318+C318*D318) * $I$2 + $I$1</f>
        <v>-1.97730577787562</v>
      </c>
    </row>
    <row r="319" customFormat="false" ht="16" hidden="false" customHeight="false" outlineLevel="0" collapsed="false">
      <c r="A319" s="1" t="s">
        <v>71</v>
      </c>
      <c r="B319" s="1" t="n">
        <v>-1.7805456</v>
      </c>
      <c r="C319" s="1" t="n">
        <v>0.4750081</v>
      </c>
      <c r="D319" s="1" t="n">
        <v>3.83293796866706</v>
      </c>
      <c r="E319" s="1" t="n">
        <v>-2.034648651</v>
      </c>
      <c r="F319" s="1" t="n">
        <f aca="false">(B319+C319*D319) * $I$2 + $I$1</f>
        <v>-2.08916992027873</v>
      </c>
    </row>
    <row r="320" customFormat="false" ht="16" hidden="false" customHeight="false" outlineLevel="0" collapsed="false">
      <c r="A320" s="1" t="s">
        <v>71</v>
      </c>
      <c r="B320" s="1" t="n">
        <v>-1.7805457</v>
      </c>
      <c r="C320" s="1" t="n">
        <v>0.47500807</v>
      </c>
      <c r="D320" s="1" t="n">
        <v>3.21827068878173</v>
      </c>
      <c r="E320" s="1" t="n">
        <v>-2.135454567</v>
      </c>
      <c r="F320" s="1" t="n">
        <f aca="false">(B320+C320*D320) * $I$2 + $I$1</f>
        <v>-2.16515610943156</v>
      </c>
    </row>
    <row r="321" customFormat="false" ht="16" hidden="false" customHeight="false" outlineLevel="0" collapsed="false">
      <c r="A321" s="1" t="s">
        <v>71</v>
      </c>
      <c r="B321" s="1" t="n">
        <v>-1.7805456</v>
      </c>
      <c r="C321" s="1" t="n">
        <v>0.47500807</v>
      </c>
      <c r="D321" s="1" t="n">
        <v>2.7735001357265</v>
      </c>
      <c r="E321" s="1" t="n">
        <v>-2.247573371</v>
      </c>
      <c r="F321" s="1" t="n">
        <f aca="false">(B321+C321*D321) * $I$2 + $I$1</f>
        <v>-2.22013931676645</v>
      </c>
    </row>
    <row r="322" customFormat="false" ht="16" hidden="false" customHeight="false" outlineLevel="0" collapsed="false">
      <c r="A322" s="1" t="s">
        <v>72</v>
      </c>
      <c r="B322" s="1" t="n">
        <v>-2.9173603</v>
      </c>
      <c r="C322" s="1" t="n">
        <v>1.1086222</v>
      </c>
      <c r="D322" s="1" t="n">
        <v>3.0259012844741</v>
      </c>
      <c r="E322" s="1" t="n">
        <v>-2.070309063</v>
      </c>
      <c r="F322" s="1" t="n">
        <f aca="false">(B322+C322*D322) * $I$2 + $I$1</f>
        <v>-1.98582663252815</v>
      </c>
    </row>
    <row r="323" customFormat="false" ht="16" hidden="false" customHeight="false" outlineLevel="0" collapsed="false">
      <c r="A323" s="1" t="s">
        <v>72</v>
      </c>
      <c r="B323" s="1" t="n">
        <v>-2.9173603</v>
      </c>
      <c r="C323" s="1" t="n">
        <v>1.1086222</v>
      </c>
      <c r="D323" s="1" t="n">
        <v>2.0085965879914</v>
      </c>
      <c r="E323" s="1" t="n">
        <v>-2.111509591</v>
      </c>
      <c r="F323" s="1" t="n">
        <f aca="false">(B323+C323*D323) * $I$2 + $I$1</f>
        <v>-2.27933999779246</v>
      </c>
    </row>
    <row r="324" customFormat="false" ht="16" hidden="false" customHeight="false" outlineLevel="0" collapsed="false">
      <c r="A324" s="1" t="s">
        <v>72</v>
      </c>
      <c r="B324" s="1" t="n">
        <v>-2.9173603</v>
      </c>
      <c r="C324" s="1" t="n">
        <v>1.1086222</v>
      </c>
      <c r="D324" s="1" t="n">
        <v>1.50321680449678</v>
      </c>
      <c r="E324" s="1" t="n">
        <v>-2.154480817</v>
      </c>
      <c r="F324" s="1" t="n">
        <f aca="false">(B324+C324*D324) * $I$2 + $I$1</f>
        <v>-2.42515247806795</v>
      </c>
    </row>
    <row r="325" customFormat="false" ht="16" hidden="false" customHeight="false" outlineLevel="0" collapsed="false">
      <c r="A325" s="1" t="s">
        <v>72</v>
      </c>
      <c r="B325" s="1" t="n">
        <v>-2.9173603</v>
      </c>
      <c r="C325" s="1" t="n">
        <v>1.1086222</v>
      </c>
      <c r="D325" s="1" t="n">
        <v>1.20102823629897</v>
      </c>
      <c r="E325" s="1" t="n">
        <v>-2.199381804</v>
      </c>
      <c r="F325" s="1" t="n">
        <f aca="false">(B325+C325*D325) * $I$2 + $I$1</f>
        <v>-2.51234010622184</v>
      </c>
    </row>
    <row r="326" customFormat="false" ht="16" hidden="false" customHeight="false" outlineLevel="0" collapsed="false">
      <c r="A326" s="1" t="s">
        <v>72</v>
      </c>
      <c r="B326" s="1" t="n">
        <v>-2.9173603</v>
      </c>
      <c r="C326" s="1" t="n">
        <v>1.1086222</v>
      </c>
      <c r="D326" s="1" t="n">
        <v>1</v>
      </c>
      <c r="E326" s="1" t="n">
        <v>-2.246394059</v>
      </c>
      <c r="F326" s="1" t="n">
        <f aca="false">(B326+C326*D326) * $I$2 + $I$1</f>
        <v>-2.57034089433701</v>
      </c>
    </row>
    <row r="327" customFormat="false" ht="16" hidden="false" customHeight="false" outlineLevel="0" collapsed="false">
      <c r="A327" s="1" t="s">
        <v>73</v>
      </c>
      <c r="B327" s="1" t="n">
        <v>-2.960839</v>
      </c>
      <c r="C327" s="1" t="n">
        <v>0.6568902</v>
      </c>
      <c r="D327" s="1" t="n">
        <v>5.95426708554573</v>
      </c>
      <c r="E327" s="1" t="n">
        <v>-1.90107893</v>
      </c>
      <c r="F327" s="1" t="n">
        <f aca="false">(B327+C327*D327) * $I$2 + $I$1</f>
        <v>-1.85225523559309</v>
      </c>
    </row>
    <row r="328" customFormat="false" ht="16" hidden="false" customHeight="false" outlineLevel="0" collapsed="false">
      <c r="A328" s="1" t="s">
        <v>73</v>
      </c>
      <c r="B328" s="1" t="n">
        <v>-2.9608388</v>
      </c>
      <c r="C328" s="1" t="n">
        <v>0.65689033</v>
      </c>
      <c r="D328" s="1" t="n">
        <v>3.90482978859517</v>
      </c>
      <c r="E328" s="1" t="n">
        <v>-2.088854837</v>
      </c>
      <c r="F328" s="1" t="n">
        <f aca="false">(B328+C328*D328) * $I$2 + $I$1</f>
        <v>-2.20262002251796</v>
      </c>
    </row>
    <row r="329" customFormat="false" ht="16" hidden="false" customHeight="false" outlineLevel="0" collapsed="false">
      <c r="A329" s="1" t="s">
        <v>73</v>
      </c>
      <c r="B329" s="1" t="n">
        <v>-2.9608388</v>
      </c>
      <c r="C329" s="1" t="n">
        <v>0.6568903</v>
      </c>
      <c r="D329" s="1" t="n">
        <v>2.90495514109504</v>
      </c>
      <c r="E329" s="1" t="n">
        <v>-2.299897817</v>
      </c>
      <c r="F329" s="1" t="n">
        <f aca="false">(B329+C329*D329) * $I$2 + $I$1</f>
        <v>-2.37355531694929</v>
      </c>
    </row>
    <row r="330" customFormat="false" ht="16" hidden="false" customHeight="false" outlineLevel="0" collapsed="false">
      <c r="A330" s="1" t="s">
        <v>73</v>
      </c>
      <c r="B330" s="1" t="n">
        <v>-2.9608388</v>
      </c>
      <c r="C330" s="1" t="n">
        <v>0.65689033</v>
      </c>
      <c r="D330" s="1" t="n">
        <v>2.31274930018725</v>
      </c>
      <c r="E330" s="1" t="n">
        <v>-2.531573108</v>
      </c>
      <c r="F330" s="1" t="n">
        <f aca="false">(B330+C330*D330) * $I$2 + $I$1</f>
        <v>-2.47479685149898</v>
      </c>
    </row>
    <row r="331" customFormat="false" ht="16" hidden="false" customHeight="false" outlineLevel="0" collapsed="false">
      <c r="A331" s="1" t="s">
        <v>73</v>
      </c>
      <c r="B331" s="1" t="n">
        <v>-2.960839</v>
      </c>
      <c r="C331" s="1" t="n">
        <v>0.6568902</v>
      </c>
      <c r="D331" s="1" t="n">
        <v>1.92111091707889</v>
      </c>
      <c r="E331" s="1" t="n">
        <v>-2.761040743</v>
      </c>
      <c r="F331" s="1" t="n">
        <f aca="false">(B331+C331*D331) * $I$2 + $I$1</f>
        <v>-2.54175017474207</v>
      </c>
    </row>
    <row r="332" customFormat="false" ht="16" hidden="false" customHeight="false" outlineLevel="0" collapsed="false">
      <c r="A332" s="1" t="s">
        <v>74</v>
      </c>
      <c r="B332" s="1" t="n">
        <v>-3.3299966</v>
      </c>
      <c r="C332" s="1" t="n">
        <v>0.7979844</v>
      </c>
      <c r="D332" s="1" t="n">
        <v>5.61691930238308</v>
      </c>
      <c r="E332" s="1" t="n">
        <v>-1.930565568</v>
      </c>
      <c r="F332" s="1" t="n">
        <f aca="false">(B332+C332*D332) * $I$2 + $I$1</f>
        <v>-1.79974775386873</v>
      </c>
    </row>
    <row r="333" customFormat="false" ht="16" hidden="false" customHeight="false" outlineLevel="0" collapsed="false">
      <c r="A333" s="1" t="s">
        <v>74</v>
      </c>
      <c r="B333" s="1" t="n">
        <v>-3.3299968</v>
      </c>
      <c r="C333" s="1" t="n">
        <v>0.7979844</v>
      </c>
      <c r="D333" s="1" t="n">
        <v>3.79278972420721</v>
      </c>
      <c r="E333" s="1" t="n">
        <v>-2.10278408</v>
      </c>
      <c r="F333" s="1" t="n">
        <f aca="false">(B333+C333*D333) * $I$2 + $I$1</f>
        <v>-2.17857691977408</v>
      </c>
    </row>
    <row r="334" customFormat="false" ht="16" hidden="false" customHeight="false" outlineLevel="0" collapsed="false">
      <c r="A334" s="1" t="s">
        <v>74</v>
      </c>
      <c r="B334" s="1" t="n">
        <v>-3.3299966</v>
      </c>
      <c r="C334" s="1" t="n">
        <v>0.79798454</v>
      </c>
      <c r="D334" s="1" t="n">
        <v>2.86300960113699</v>
      </c>
      <c r="E334" s="1" t="n">
        <v>-2.294606598</v>
      </c>
      <c r="F334" s="1" t="n">
        <f aca="false">(B334+C334*D334) * $I$2 + $I$1</f>
        <v>-2.37167038149271</v>
      </c>
    </row>
    <row r="335" customFormat="false" ht="16" hidden="false" customHeight="false" outlineLevel="0" collapsed="false">
      <c r="A335" s="1" t="s">
        <v>74</v>
      </c>
      <c r="B335" s="1" t="n">
        <v>-3.3299966</v>
      </c>
      <c r="C335" s="1" t="n">
        <v>0.7979845</v>
      </c>
      <c r="D335" s="1" t="n">
        <v>2.29934004070066</v>
      </c>
      <c r="E335" s="1" t="n">
        <v>-2.504615097</v>
      </c>
      <c r="F335" s="1" t="n">
        <f aca="false">(B335+C335*D335) * $I$2 + $I$1</f>
        <v>-2.48873143009785</v>
      </c>
    </row>
    <row r="336" customFormat="false" ht="16" hidden="false" customHeight="false" outlineLevel="0" collapsed="false">
      <c r="A336" s="1" t="s">
        <v>74</v>
      </c>
      <c r="B336" s="1" t="n">
        <v>-3.3299966</v>
      </c>
      <c r="C336" s="1" t="n">
        <v>0.7979845</v>
      </c>
      <c r="D336" s="1" t="n">
        <v>1.92111091707889</v>
      </c>
      <c r="E336" s="1" t="n">
        <v>-2.719197283</v>
      </c>
      <c r="F336" s="1" t="n">
        <f aca="false">(B336+C336*D336) * $I$2 + $I$1</f>
        <v>-2.56728079600137</v>
      </c>
    </row>
    <row r="337" customFormat="false" ht="16" hidden="false" customHeight="false" outlineLevel="0" collapsed="false">
      <c r="A337" s="1" t="s">
        <v>75</v>
      </c>
      <c r="B337" s="1" t="n">
        <v>-2.9822152</v>
      </c>
      <c r="C337" s="1" t="n">
        <v>1.0550795</v>
      </c>
      <c r="D337" s="1" t="n">
        <v>4.36616156813384</v>
      </c>
      <c r="E337" s="1" t="n">
        <v>-1.875797859</v>
      </c>
      <c r="F337" s="1" t="n">
        <f aca="false">(B337+C337*D337) * $I$2 + $I$1</f>
        <v>-1.67685309006848</v>
      </c>
    </row>
    <row r="338" customFormat="false" ht="16" hidden="false" customHeight="false" outlineLevel="0" collapsed="false">
      <c r="A338" s="1" t="s">
        <v>75</v>
      </c>
      <c r="B338" s="1" t="n">
        <v>-2.9822156</v>
      </c>
      <c r="C338" s="1" t="n">
        <v>1.0550795</v>
      </c>
      <c r="D338" s="1" t="n">
        <v>3.14936225835064</v>
      </c>
      <c r="E338" s="1" t="n">
        <v>-1.988969118</v>
      </c>
      <c r="F338" s="1" t="n">
        <f aca="false">(B338+C338*D338) * $I$2 + $I$1</f>
        <v>-2.01096929222205</v>
      </c>
    </row>
    <row r="339" customFormat="false" ht="16" hidden="false" customHeight="false" outlineLevel="0" collapsed="false">
      <c r="A339" s="1" t="s">
        <v>75</v>
      </c>
      <c r="B339" s="1" t="n">
        <v>-2.9822154</v>
      </c>
      <c r="C339" s="1" t="n">
        <v>1.0550797</v>
      </c>
      <c r="D339" s="1" t="n">
        <v>2.46296309103704</v>
      </c>
      <c r="E339" s="1" t="n">
        <v>-2.116602164</v>
      </c>
      <c r="F339" s="1" t="n">
        <f aca="false">(B339+C339*D339) * $I$2 + $I$1</f>
        <v>-2.19944473786024</v>
      </c>
    </row>
    <row r="340" customFormat="false" ht="16" hidden="false" customHeight="false" outlineLevel="0" collapsed="false">
      <c r="A340" s="1" t="s">
        <v>75</v>
      </c>
      <c r="B340" s="1" t="n">
        <v>-2.9822156</v>
      </c>
      <c r="C340" s="1" t="n">
        <v>1.0550796</v>
      </c>
      <c r="D340" s="1" t="n">
        <v>2.02222197247778</v>
      </c>
      <c r="E340" s="1" t="n">
        <v>-2.262942113</v>
      </c>
      <c r="F340" s="1" t="n">
        <f aca="false">(B340+C340*D340) * $I$2 + $I$1</f>
        <v>-2.32046622175494</v>
      </c>
    </row>
    <row r="341" customFormat="false" ht="16" hidden="false" customHeight="false" outlineLevel="0" collapsed="false">
      <c r="A341" s="1" t="s">
        <v>75</v>
      </c>
      <c r="B341" s="1" t="n">
        <v>-2.9822152</v>
      </c>
      <c r="C341" s="1" t="n">
        <v>1.0550795</v>
      </c>
      <c r="D341" s="1" t="n">
        <v>1.71527778978472</v>
      </c>
      <c r="E341" s="1" t="n">
        <v>-2.434430137</v>
      </c>
      <c r="F341" s="1" t="n">
        <f aca="false">(B341+C341*D341) * $I$2 + $I$1</f>
        <v>-2.40474875642261</v>
      </c>
    </row>
    <row r="342" customFormat="false" ht="16" hidden="false" customHeight="false" outlineLevel="0" collapsed="false">
      <c r="A342" s="1" t="s">
        <v>76</v>
      </c>
      <c r="B342" s="1" t="n">
        <v>-3.1784625</v>
      </c>
      <c r="C342" s="1" t="n">
        <v>1.1119778</v>
      </c>
      <c r="D342" s="1" t="n">
        <v>3.49787592350212</v>
      </c>
      <c r="E342" s="1" t="n">
        <v>-1.956057308</v>
      </c>
      <c r="F342" s="1" t="n">
        <f aca="false">(B342+C342*D342) * $I$2 + $I$1</f>
        <v>-1.91454977208839</v>
      </c>
    </row>
    <row r="343" customFormat="false" ht="16" hidden="false" customHeight="false" outlineLevel="0" collapsed="false">
      <c r="A343" s="1" t="s">
        <v>76</v>
      </c>
      <c r="B343" s="1" t="n">
        <v>-3.1784625</v>
      </c>
      <c r="C343" s="1" t="n">
        <v>1.1119778</v>
      </c>
      <c r="D343" s="1" t="n">
        <v>2.77951964922048</v>
      </c>
      <c r="E343" s="1" t="n">
        <v>-2.036446309</v>
      </c>
      <c r="F343" s="1" t="n">
        <f aca="false">(B343+C343*D343) * $I$2 + $I$1</f>
        <v>-2.12243769859355</v>
      </c>
    </row>
    <row r="344" customFormat="false" ht="16" hidden="false" customHeight="false" outlineLevel="0" collapsed="false">
      <c r="A344" s="1" t="s">
        <v>76</v>
      </c>
      <c r="B344" s="1" t="n">
        <v>-3.1784625</v>
      </c>
      <c r="C344" s="1" t="n">
        <v>1.1119777</v>
      </c>
      <c r="D344" s="1" t="n">
        <v>2.30594827869405</v>
      </c>
      <c r="E344" s="1" t="n">
        <v>-2.123867096</v>
      </c>
      <c r="F344" s="1" t="n">
        <f aca="false">(B344+C344*D344) * $I$2 + $I$1</f>
        <v>-2.25948642623203</v>
      </c>
    </row>
    <row r="345" customFormat="false" ht="16" hidden="false" customHeight="false" outlineLevel="0" collapsed="false">
      <c r="A345" s="1" t="s">
        <v>76</v>
      </c>
      <c r="B345" s="1" t="n">
        <v>-3.1784625</v>
      </c>
      <c r="C345" s="1" t="n">
        <v>1.1119778</v>
      </c>
      <c r="D345" s="1" t="n">
        <v>1.97025774202974</v>
      </c>
      <c r="E345" s="1" t="n">
        <v>-2.21966879</v>
      </c>
      <c r="F345" s="1" t="n">
        <f aca="false">(B345+C345*D345) * $I$2 + $I$1</f>
        <v>-2.3566331610801</v>
      </c>
    </row>
    <row r="346" customFormat="false" ht="16" hidden="false" customHeight="false" outlineLevel="0" collapsed="false">
      <c r="A346" s="1" t="s">
        <v>76</v>
      </c>
      <c r="B346" s="1" t="n">
        <v>-3.1784625</v>
      </c>
      <c r="C346" s="1" t="n">
        <v>1.1119778</v>
      </c>
      <c r="D346" s="1" t="n">
        <v>1.71988471028012</v>
      </c>
      <c r="E346" s="1" t="n">
        <v>-2.325630372</v>
      </c>
      <c r="F346" s="1" t="n">
        <f aca="false">(B346+C346*D346) * $I$2 + $I$1</f>
        <v>-2.42908959013445</v>
      </c>
    </row>
    <row r="347" customFormat="false" ht="16" hidden="false" customHeight="false" outlineLevel="0" collapsed="false">
      <c r="A347" s="1" t="s">
        <v>77</v>
      </c>
      <c r="B347" s="1" t="n">
        <v>-2.8784137</v>
      </c>
      <c r="C347" s="1" t="n">
        <v>0.77621466</v>
      </c>
      <c r="D347" s="1" t="n">
        <v>4.16827406033173</v>
      </c>
      <c r="E347" s="1" t="n">
        <v>-2.052268324</v>
      </c>
      <c r="F347" s="1" t="n">
        <f aca="false">(B347+C347*D347) * $I$2 + $I$1</f>
        <v>-2.00668821323245</v>
      </c>
    </row>
    <row r="348" customFormat="false" ht="16" hidden="false" customHeight="false" outlineLevel="0" collapsed="false">
      <c r="A348" s="1" t="s">
        <v>77</v>
      </c>
      <c r="B348" s="1" t="n">
        <v>-2.8784137</v>
      </c>
      <c r="C348" s="1" t="n">
        <v>0.7762146</v>
      </c>
      <c r="D348" s="1" t="n">
        <v>3.35084003464916</v>
      </c>
      <c r="E348" s="1" t="n">
        <v>-2.132178279</v>
      </c>
      <c r="F348" s="1" t="n">
        <f aca="false">(B348+C348*D348) * $I$2 + $I$1</f>
        <v>-2.17181896231775</v>
      </c>
    </row>
    <row r="349" customFormat="false" ht="16" hidden="false" customHeight="false" outlineLevel="0" collapsed="false">
      <c r="A349" s="1" t="s">
        <v>77</v>
      </c>
      <c r="B349" s="1" t="n">
        <v>-2.8784142</v>
      </c>
      <c r="C349" s="1" t="n">
        <v>0.7762146</v>
      </c>
      <c r="D349" s="1" t="n">
        <v>2.80145201419855</v>
      </c>
      <c r="E349" s="1" t="n">
        <v>-2.219032788</v>
      </c>
      <c r="F349" s="1" t="n">
        <f aca="false">(B349+C349*D349) * $I$2 + $I$1</f>
        <v>-2.28280152863606</v>
      </c>
    </row>
    <row r="350" customFormat="false" ht="16" hidden="false" customHeight="false" outlineLevel="0" collapsed="false">
      <c r="A350" s="1" t="s">
        <v>77</v>
      </c>
      <c r="B350" s="1" t="n">
        <v>-2.8784142</v>
      </c>
      <c r="C350" s="1" t="n">
        <v>0.7762146</v>
      </c>
      <c r="D350" s="1" t="n">
        <v>2.40683802209316</v>
      </c>
      <c r="E350" s="1" t="n">
        <v>-2.314154759</v>
      </c>
      <c r="F350" s="1" t="n">
        <f aca="false">(B350+C350*D350) * $I$2 + $I$1</f>
        <v>-2.36251790498444</v>
      </c>
    </row>
    <row r="351" customFormat="false" ht="16" hidden="false" customHeight="false" outlineLevel="0" collapsed="false">
      <c r="A351" s="1" t="s">
        <v>77</v>
      </c>
      <c r="B351" s="1" t="n">
        <v>-2.8784137</v>
      </c>
      <c r="C351" s="1" t="n">
        <v>0.77621466</v>
      </c>
      <c r="D351" s="1" t="n">
        <v>2.10966874089033</v>
      </c>
      <c r="E351" s="1" t="n">
        <v>-2.419285289</v>
      </c>
      <c r="F351" s="1" t="n">
        <f aca="false">(B351+C351*D351) * $I$2 + $I$1</f>
        <v>-2.4225492125011</v>
      </c>
    </row>
    <row r="352" customFormat="false" ht="16" hidden="false" customHeight="false" outlineLevel="0" collapsed="false">
      <c r="A352" s="1" t="s">
        <v>78</v>
      </c>
      <c r="B352" s="1" t="n">
        <v>-2.7765543</v>
      </c>
      <c r="C352" s="1" t="n">
        <v>0.7454072</v>
      </c>
      <c r="D352" s="1" t="n">
        <v>4.4757957290242</v>
      </c>
      <c r="E352" s="1" t="n">
        <v>-2.023642735</v>
      </c>
      <c r="F352" s="1" t="n">
        <f aca="false">(B352+C352*D352) * $I$2 + $I$1</f>
        <v>-1.95394191250613</v>
      </c>
    </row>
    <row r="353" customFormat="false" ht="16" hidden="false" customHeight="false" outlineLevel="0" collapsed="false">
      <c r="A353" s="1" t="s">
        <v>78</v>
      </c>
      <c r="B353" s="1" t="n">
        <v>-2.7765543</v>
      </c>
      <c r="C353" s="1" t="n">
        <v>0.74540716</v>
      </c>
      <c r="D353" s="1" t="n">
        <v>3.26642420323358</v>
      </c>
      <c r="E353" s="1" t="n">
        <v>-2.14341734</v>
      </c>
      <c r="F353" s="1" t="n">
        <f aca="false">(B353+C353*D353) * $I$2 + $I$1</f>
        <v>-2.18855198122738</v>
      </c>
    </row>
    <row r="354" customFormat="false" ht="16" hidden="false" customHeight="false" outlineLevel="0" collapsed="false">
      <c r="A354" s="1" t="s">
        <v>78</v>
      </c>
      <c r="B354" s="1" t="n">
        <v>-2.7765543</v>
      </c>
      <c r="C354" s="1" t="n">
        <v>0.7454072</v>
      </c>
      <c r="D354" s="1" t="n">
        <v>2.57157714192842</v>
      </c>
      <c r="E354" s="1" t="n">
        <v>-2.279515165</v>
      </c>
      <c r="F354" s="1" t="n">
        <f aca="false">(B354+C354*D354) * $I$2 + $I$1</f>
        <v>-2.32334765697852</v>
      </c>
    </row>
    <row r="355" customFormat="false" ht="16" hidden="false" customHeight="false" outlineLevel="0" collapsed="false">
      <c r="A355" s="1" t="s">
        <v>78</v>
      </c>
      <c r="B355" s="1" t="n">
        <v>-2.7765543</v>
      </c>
      <c r="C355" s="1" t="n">
        <v>0.7454072</v>
      </c>
      <c r="D355" s="1" t="n">
        <v>2.1204966033795</v>
      </c>
      <c r="E355" s="1" t="n">
        <v>-2.437098031</v>
      </c>
      <c r="F355" s="1" t="n">
        <f aca="false">(B355+C355*D355) * $I$2 + $I$1</f>
        <v>-2.41085428215741</v>
      </c>
    </row>
    <row r="356" customFormat="false" ht="16" hidden="false" customHeight="false" outlineLevel="0" collapsed="false">
      <c r="A356" s="1" t="s">
        <v>78</v>
      </c>
      <c r="B356" s="1" t="n">
        <v>-2.7765543</v>
      </c>
      <c r="C356" s="1" t="n">
        <v>0.7454072</v>
      </c>
      <c r="D356" s="1" t="n">
        <v>1.80404810769595</v>
      </c>
      <c r="E356" s="1" t="n">
        <v>-2.624244527</v>
      </c>
      <c r="F356" s="1" t="n">
        <f aca="false">(B356+C356*D356) * $I$2 + $I$1</f>
        <v>-2.4722431862083</v>
      </c>
    </row>
    <row r="357" customFormat="false" ht="16" hidden="false" customHeight="false" outlineLevel="0" collapsed="false">
      <c r="A357" s="1" t="s">
        <v>79</v>
      </c>
      <c r="B357" s="1" t="n">
        <v>-3.3338284</v>
      </c>
      <c r="C357" s="1" t="n">
        <v>0.6945675</v>
      </c>
      <c r="D357" s="1" t="n">
        <v>4.72017431777983</v>
      </c>
      <c r="E357" s="1" t="n">
        <v>-2.315824463</v>
      </c>
      <c r="F357" s="1" t="n">
        <f aca="false">(B357+C357*D357) * $I$2 + $I$1</f>
        <v>-2.11401865824762</v>
      </c>
    </row>
    <row r="358" customFormat="false" ht="16" hidden="false" customHeight="false" outlineLevel="0" collapsed="false">
      <c r="A358" s="1" t="s">
        <v>79</v>
      </c>
      <c r="B358" s="1" t="n">
        <v>-3.3338282</v>
      </c>
      <c r="C358" s="1" t="n">
        <v>0.6945676</v>
      </c>
      <c r="D358" s="1" t="n">
        <v>3.79125091420875</v>
      </c>
      <c r="E358" s="1" t="n">
        <v>-2.384136967</v>
      </c>
      <c r="F358" s="1" t="n">
        <f aca="false">(B358+C358*D358) * $I$2 + $I$1</f>
        <v>-2.28193278466194</v>
      </c>
    </row>
    <row r="359" customFormat="false" ht="16" hidden="false" customHeight="false" outlineLevel="0" collapsed="false">
      <c r="A359" s="1" t="s">
        <v>79</v>
      </c>
      <c r="B359" s="1" t="n">
        <v>-3.3338284</v>
      </c>
      <c r="C359" s="1" t="n">
        <v>0.6945675</v>
      </c>
      <c r="D359" s="1" t="n">
        <v>3.16782711383217</v>
      </c>
      <c r="E359" s="1" t="n">
        <v>-2.457460474</v>
      </c>
      <c r="F359" s="1" t="n">
        <f aca="false">(B359+C359*D359) * $I$2 + $I$1</f>
        <v>-2.39462441929042</v>
      </c>
    </row>
    <row r="360" customFormat="false" ht="16" hidden="false" customHeight="false" outlineLevel="0" collapsed="false">
      <c r="A360" s="1" t="s">
        <v>79</v>
      </c>
      <c r="B360" s="1" t="n">
        <v>-3.3338284</v>
      </c>
      <c r="C360" s="1" t="n">
        <v>0.6945677</v>
      </c>
      <c r="D360" s="1" t="n">
        <v>2.72047862177952</v>
      </c>
      <c r="E360" s="1" t="n">
        <v>-2.536588749</v>
      </c>
      <c r="F360" s="1" t="n">
        <f aca="false">(B360+C360*D360) * $I$2 + $I$1</f>
        <v>-2.47548799409476</v>
      </c>
    </row>
    <row r="361" customFormat="false" ht="16" hidden="false" customHeight="false" outlineLevel="0" collapsed="false">
      <c r="A361" s="1" t="s">
        <v>79</v>
      </c>
      <c r="B361" s="1" t="n">
        <v>-3.3338282</v>
      </c>
      <c r="C361" s="1" t="n">
        <v>0.6945675</v>
      </c>
      <c r="D361" s="1" t="n">
        <v>2.38384145761616</v>
      </c>
      <c r="E361" s="1" t="n">
        <v>-2.622520511</v>
      </c>
      <c r="F361" s="1" t="n">
        <f aca="false">(B361+C361*D361) * $I$2 + $I$1</f>
        <v>-2.53633937220144</v>
      </c>
    </row>
    <row r="362" customFormat="false" ht="16" hidden="false" customHeight="false" outlineLevel="0" collapsed="false">
      <c r="A362" s="1" t="s">
        <v>80</v>
      </c>
      <c r="B362" s="1" t="n">
        <v>-2.1828213</v>
      </c>
      <c r="C362" s="1" t="n">
        <v>0.7078877</v>
      </c>
      <c r="D362" s="1" t="n">
        <v>4.1729017288271</v>
      </c>
      <c r="E362" s="1" t="n">
        <v>-2.002195749</v>
      </c>
      <c r="F362" s="1" t="n">
        <f aca="false">(B362+C362*D362) * $I$2 + $I$1</f>
        <v>-1.89892775007514</v>
      </c>
    </row>
    <row r="363" customFormat="false" ht="16" hidden="false" customHeight="false" outlineLevel="0" collapsed="false">
      <c r="A363" s="1" t="s">
        <v>80</v>
      </c>
      <c r="B363" s="1" t="n">
        <v>-2.1828215</v>
      </c>
      <c r="C363" s="1" t="n">
        <v>0.70788777</v>
      </c>
      <c r="D363" s="1" t="n">
        <v>3.57541638642458</v>
      </c>
      <c r="E363" s="1" t="n">
        <v>-2.065699438</v>
      </c>
      <c r="F363" s="1" t="n">
        <f aca="false">(B363+C363*D363) * $I$2 + $I$1</f>
        <v>-2.00900177107777</v>
      </c>
    </row>
    <row r="364" customFormat="false" ht="16" hidden="false" customHeight="false" outlineLevel="0" collapsed="false">
      <c r="A364" s="1" t="s">
        <v>80</v>
      </c>
      <c r="B364" s="1" t="n">
        <v>-2.1828213</v>
      </c>
      <c r="C364" s="1" t="n">
        <v>0.7078877</v>
      </c>
      <c r="D364" s="1" t="n">
        <v>3.1276001998724</v>
      </c>
      <c r="E364" s="1" t="n">
        <v>-2.137142095</v>
      </c>
      <c r="F364" s="1" t="n">
        <f aca="false">(B364+C364*D364) * $I$2 + $I$1</f>
        <v>-2.09150244264848</v>
      </c>
    </row>
    <row r="365" customFormat="false" ht="16" hidden="false" customHeight="false" outlineLevel="0" collapsed="false">
      <c r="A365" s="1" t="s">
        <v>80</v>
      </c>
      <c r="B365" s="1" t="n">
        <v>-2.1828213</v>
      </c>
      <c r="C365" s="1" t="n">
        <v>0.70788777</v>
      </c>
      <c r="D365" s="1" t="n">
        <v>2.77947469522053</v>
      </c>
      <c r="E365" s="1" t="n">
        <v>-2.218020642</v>
      </c>
      <c r="F365" s="1" t="n">
        <f aca="false">(B365+C365*D365) * $I$2 + $I$1</f>
        <v>-2.15563715138949</v>
      </c>
    </row>
    <row r="366" customFormat="false" ht="16" hidden="false" customHeight="false" outlineLevel="0" collapsed="false">
      <c r="A366" s="1" t="s">
        <v>80</v>
      </c>
      <c r="B366" s="1" t="n">
        <v>-2.1828213</v>
      </c>
      <c r="C366" s="1" t="n">
        <v>0.7078877</v>
      </c>
      <c r="D366" s="1" t="n">
        <v>2.50108494749892</v>
      </c>
      <c r="E366" s="1" t="n">
        <v>-2.310337032</v>
      </c>
      <c r="F366" s="1" t="n">
        <f aca="false">(B366+C366*D366) * $I$2 + $I$1</f>
        <v>-2.206924623499</v>
      </c>
    </row>
    <row r="367" customFormat="false" ht="16" hidden="false" customHeight="false" outlineLevel="0" collapsed="false">
      <c r="A367" s="1" t="s">
        <v>81</v>
      </c>
      <c r="B367" s="1" t="n">
        <v>-1.3837706</v>
      </c>
      <c r="C367" s="1" t="n">
        <v>0.58930045</v>
      </c>
      <c r="D367" s="1" t="n">
        <v>3.46146145453854</v>
      </c>
      <c r="E367" s="1" t="n">
        <v>-1.915786135</v>
      </c>
      <c r="F367" s="1" t="n">
        <f aca="false">(B367+C367*D367) * $I$2 + $I$1</f>
        <v>-1.92887080934119</v>
      </c>
    </row>
    <row r="368" customFormat="false" ht="16" hidden="false" customHeight="false" outlineLevel="0" collapsed="false">
      <c r="A368" s="1" t="s">
        <v>81</v>
      </c>
      <c r="B368" s="1" t="n">
        <v>-1.3837705</v>
      </c>
      <c r="C368" s="1" t="n">
        <v>0.58930045</v>
      </c>
      <c r="D368" s="1" t="n">
        <v>3.19696767980303</v>
      </c>
      <c r="E368" s="1" t="n">
        <v>-1.957950923</v>
      </c>
      <c r="F368" s="1" t="n">
        <f aca="false">(B368+C368*D368) * $I$2 + $I$1</f>
        <v>-1.9694352236842</v>
      </c>
    </row>
    <row r="369" customFormat="false" ht="16" hidden="false" customHeight="false" outlineLevel="0" collapsed="false">
      <c r="A369" s="1" t="s">
        <v>81</v>
      </c>
      <c r="B369" s="1" t="n">
        <v>-1.3837706</v>
      </c>
      <c r="C369" s="1" t="n">
        <v>0.58930045</v>
      </c>
      <c r="D369" s="1" t="n">
        <v>2.97002519152997</v>
      </c>
      <c r="E369" s="1" t="n">
        <v>-2.001972143</v>
      </c>
      <c r="F369" s="1" t="n">
        <f aca="false">(B369+C369*D369) * $I$2 + $I$1</f>
        <v>-2.00424058696827</v>
      </c>
    </row>
    <row r="370" customFormat="false" ht="16" hidden="false" customHeight="false" outlineLevel="0" collapsed="false">
      <c r="A370" s="1" t="s">
        <v>81</v>
      </c>
      <c r="B370" s="1" t="n">
        <v>-1.3837705</v>
      </c>
      <c r="C370" s="1" t="n">
        <v>0.58930045</v>
      </c>
      <c r="D370" s="1" t="n">
        <v>2.77316643872683</v>
      </c>
      <c r="E370" s="1" t="n">
        <v>-2.048020824</v>
      </c>
      <c r="F370" s="1" t="n">
        <f aca="false">(B370+C370*D370) * $I$2 + $I$1</f>
        <v>-2.03443206600602</v>
      </c>
    </row>
    <row r="371" customFormat="false" ht="16" hidden="false" customHeight="false" outlineLevel="0" collapsed="false">
      <c r="A371" s="1" t="s">
        <v>81</v>
      </c>
      <c r="B371" s="1" t="n">
        <v>-1.3837706</v>
      </c>
      <c r="C371" s="1" t="n">
        <v>0.5893004</v>
      </c>
      <c r="D371" s="1" t="n">
        <v>2.60078254539922</v>
      </c>
      <c r="E371" s="1" t="n">
        <v>-2.096292778</v>
      </c>
      <c r="F371" s="1" t="n">
        <f aca="false">(B371+C371*D371) * $I$2 + $I$1</f>
        <v>-2.06087001148521</v>
      </c>
    </row>
    <row r="372" customFormat="false" ht="16" hidden="false" customHeight="false" outlineLevel="0" collapsed="false">
      <c r="A372" s="1" t="s">
        <v>82</v>
      </c>
      <c r="B372" s="1" t="n">
        <v>-0.42164117</v>
      </c>
      <c r="C372" s="1" t="n">
        <v>0.6606976</v>
      </c>
      <c r="D372" s="1" t="n">
        <v>3.76992369923008</v>
      </c>
      <c r="E372" s="1" t="n">
        <v>-1.535419298</v>
      </c>
      <c r="F372" s="1" t="n">
        <f aca="false">(B372+C372*D372) * $I$2 + $I$1</f>
        <v>-1.56111767960146</v>
      </c>
    </row>
    <row r="373" customFormat="false" ht="16" hidden="false" customHeight="false" outlineLevel="0" collapsed="false">
      <c r="A373" s="1" t="s">
        <v>82</v>
      </c>
      <c r="B373" s="1" t="n">
        <v>-0.42164117</v>
      </c>
      <c r="C373" s="1" t="n">
        <v>0.66069764</v>
      </c>
      <c r="D373" s="1" t="n">
        <v>3.31621508068378</v>
      </c>
      <c r="E373" s="1" t="n">
        <v>-1.595766185</v>
      </c>
      <c r="F373" s="1" t="n">
        <f aca="false">(B373+C373*D373) * $I$2 + $I$1</f>
        <v>-1.63913173016871</v>
      </c>
    </row>
    <row r="374" customFormat="false" ht="16" hidden="false" customHeight="false" outlineLevel="0" collapsed="false">
      <c r="A374" s="1" t="s">
        <v>82</v>
      </c>
      <c r="B374" s="1" t="n">
        <v>-0.42164114</v>
      </c>
      <c r="C374" s="1" t="n">
        <v>0.6606976</v>
      </c>
      <c r="D374" s="1" t="n">
        <v>2.95998315954002</v>
      </c>
      <c r="E374" s="1" t="n">
        <v>-1.659990034</v>
      </c>
      <c r="F374" s="1" t="n">
        <f aca="false">(B374+C374*D374) * $I$2 + $I$1</f>
        <v>-1.7003849627329</v>
      </c>
    </row>
    <row r="375" customFormat="false" ht="16" hidden="false" customHeight="false" outlineLevel="0" collapsed="false">
      <c r="A375" s="1" t="s">
        <v>82</v>
      </c>
      <c r="B375" s="1" t="n">
        <v>-0.4216412</v>
      </c>
      <c r="C375" s="1" t="n">
        <v>0.6606976</v>
      </c>
      <c r="D375" s="1" t="n">
        <v>2.67286023282714</v>
      </c>
      <c r="E375" s="1" t="n">
        <v>-1.728623401</v>
      </c>
      <c r="F375" s="1" t="n">
        <f aca="false">(B375+C375*D375) * $I$2 + $I$1</f>
        <v>-1.74975506196559</v>
      </c>
    </row>
    <row r="376" customFormat="false" ht="16" hidden="false" customHeight="false" outlineLevel="0" collapsed="false">
      <c r="A376" s="1" t="s">
        <v>82</v>
      </c>
      <c r="B376" s="1" t="n">
        <v>-0.42164117</v>
      </c>
      <c r="C376" s="1" t="n">
        <v>0.6606976</v>
      </c>
      <c r="D376" s="1" t="n">
        <v>2.43651544256348</v>
      </c>
      <c r="E376" s="1" t="n">
        <v>-1.802316721</v>
      </c>
      <c r="F376" s="1" t="n">
        <f aca="false">(B376+C376*D376) * $I$2 + $I$1</f>
        <v>-1.79039396165137</v>
      </c>
    </row>
    <row r="377" customFormat="false" ht="16" hidden="false" customHeight="false" outlineLevel="0" collapsed="false">
      <c r="A377" s="1" t="s">
        <v>83</v>
      </c>
      <c r="B377" s="1" t="n">
        <v>-1.1958822</v>
      </c>
      <c r="C377" s="1" t="n">
        <v>0.46027508</v>
      </c>
      <c r="D377" s="1" t="n">
        <v>5.86101692863898</v>
      </c>
      <c r="E377" s="1" t="n">
        <v>-1.770901517</v>
      </c>
      <c r="F377" s="1" t="n">
        <f aca="false">(B377+C377*D377) * $I$2 + $I$1</f>
        <v>-1.70876891153797</v>
      </c>
    </row>
    <row r="378" customFormat="false" ht="16" hidden="false" customHeight="false" outlineLevel="0" collapsed="false">
      <c r="A378" s="1" t="s">
        <v>83</v>
      </c>
      <c r="B378" s="1" t="n">
        <v>-1.1958822</v>
      </c>
      <c r="C378" s="1" t="n">
        <v>0.4602751</v>
      </c>
      <c r="D378" s="1" t="n">
        <v>4.52677010697323</v>
      </c>
      <c r="E378" s="1" t="n">
        <v>-1.85058191</v>
      </c>
      <c r="F378" s="1" t="n">
        <f aca="false">(B378+C378*D378) * $I$2 + $I$1</f>
        <v>-1.86859469293824</v>
      </c>
    </row>
    <row r="379" customFormat="false" ht="16" hidden="false" customHeight="false" outlineLevel="0" collapsed="false">
      <c r="A379" s="1" t="s">
        <v>83</v>
      </c>
      <c r="B379" s="1" t="n">
        <v>-1.1958822</v>
      </c>
      <c r="C379" s="1" t="n">
        <v>0.4602751</v>
      </c>
      <c r="D379" s="1" t="n">
        <v>3.68735357531265</v>
      </c>
      <c r="E379" s="1" t="n">
        <v>-1.937165267</v>
      </c>
      <c r="F379" s="1" t="n">
        <f aca="false">(B379+C379*D379) * $I$2 + $I$1</f>
        <v>-1.96914612504384</v>
      </c>
    </row>
    <row r="380" customFormat="false" ht="16" hidden="false" customHeight="false" outlineLevel="0" collapsed="false">
      <c r="A380" s="1" t="s">
        <v>83</v>
      </c>
      <c r="B380" s="1" t="n">
        <v>-1.1958821</v>
      </c>
      <c r="C380" s="1" t="n">
        <v>0.46027508</v>
      </c>
      <c r="D380" s="1" t="n">
        <v>3.11055139538945</v>
      </c>
      <c r="E380" s="1" t="n">
        <v>-2.031962065</v>
      </c>
      <c r="F380" s="1" t="n">
        <f aca="false">(B380+C380*D380) * $I$2 + $I$1</f>
        <v>-2.03823968561838</v>
      </c>
    </row>
    <row r="381" customFormat="false" ht="16" hidden="false" customHeight="false" outlineLevel="0" collapsed="false">
      <c r="A381" s="1" t="s">
        <v>83</v>
      </c>
      <c r="B381" s="1" t="n">
        <v>-1.1958823</v>
      </c>
      <c r="C381" s="1" t="n">
        <v>0.46027514</v>
      </c>
      <c r="D381" s="1" t="n">
        <v>2.68979492331021</v>
      </c>
      <c r="E381" s="1" t="n">
        <v>-2.136695471</v>
      </c>
      <c r="F381" s="1" t="n">
        <f aca="false">(B381+C381*D381) * $I$2 + $I$1</f>
        <v>-2.08864097131671</v>
      </c>
    </row>
    <row r="382" customFormat="false" ht="16" hidden="false" customHeight="false" outlineLevel="0" collapsed="false">
      <c r="A382" s="1" t="s">
        <v>84</v>
      </c>
      <c r="B382" s="1" t="n">
        <v>-2.365572</v>
      </c>
      <c r="C382" s="1" t="n">
        <v>0.93962634</v>
      </c>
      <c r="D382" s="1" t="n">
        <v>4.42425769707574</v>
      </c>
      <c r="E382" s="1" t="n">
        <v>-1.663646758</v>
      </c>
      <c r="F382" s="1" t="n">
        <f aca="false">(B382+C382*D382) * $I$2 + $I$1</f>
        <v>-1.63335342841747</v>
      </c>
    </row>
    <row r="383" customFormat="false" ht="16" hidden="false" customHeight="false" outlineLevel="0" collapsed="false">
      <c r="A383" s="1" t="s">
        <v>84</v>
      </c>
      <c r="B383" s="1" t="n">
        <v>-2.3655722</v>
      </c>
      <c r="C383" s="1" t="n">
        <v>0.9396262</v>
      </c>
      <c r="D383" s="1" t="n">
        <v>3.50667221099333</v>
      </c>
      <c r="E383" s="1" t="n">
        <v>-1.772040661</v>
      </c>
      <c r="F383" s="1" t="n">
        <f aca="false">(B383+C383*D383) * $I$2 + $I$1</f>
        <v>-1.85773920663501</v>
      </c>
    </row>
    <row r="384" customFormat="false" ht="16" hidden="false" customHeight="false" outlineLevel="0" collapsed="false">
      <c r="A384" s="1" t="s">
        <v>84</v>
      </c>
      <c r="B384" s="1" t="n">
        <v>-2.3655717</v>
      </c>
      <c r="C384" s="1" t="n">
        <v>0.9396262</v>
      </c>
      <c r="D384" s="1" t="n">
        <v>2.90432059809568</v>
      </c>
      <c r="E384" s="1" t="n">
        <v>-1.893628416</v>
      </c>
      <c r="F384" s="1" t="n">
        <f aca="false">(B384+C384*D384) * $I$2 + $I$1</f>
        <v>-2.00503762146202</v>
      </c>
    </row>
    <row r="385" customFormat="false" ht="16" hidden="false" customHeight="false" outlineLevel="0" collapsed="false">
      <c r="A385" s="1" t="s">
        <v>84</v>
      </c>
      <c r="B385" s="1" t="n">
        <v>-2.365572</v>
      </c>
      <c r="C385" s="1" t="n">
        <v>0.9396262</v>
      </c>
      <c r="D385" s="1" t="n">
        <v>2.47856904502143</v>
      </c>
      <c r="E385" s="1" t="n">
        <v>-2.032072957</v>
      </c>
      <c r="F385" s="1" t="n">
        <f aca="false">(B385+C385*D385) * $I$2 + $I$1</f>
        <v>-2.10915061786691</v>
      </c>
    </row>
    <row r="386" customFormat="false" ht="16" hidden="false" customHeight="false" outlineLevel="0" collapsed="false">
      <c r="A386" s="1" t="s">
        <v>84</v>
      </c>
      <c r="B386" s="1" t="n">
        <v>-2.365572</v>
      </c>
      <c r="C386" s="1" t="n">
        <v>0.9396263</v>
      </c>
      <c r="D386" s="1" t="n">
        <v>2.16168224783832</v>
      </c>
      <c r="E386" s="1" t="n">
        <v>-2.192812279</v>
      </c>
      <c r="F386" s="1" t="n">
        <f aca="false">(B386+C386*D386) * $I$2 + $I$1</f>
        <v>-2.18664178623634</v>
      </c>
    </row>
    <row r="387" customFormat="false" ht="16" hidden="false" customHeight="false" outlineLevel="0" collapsed="false">
      <c r="A387" s="1" t="s">
        <v>85</v>
      </c>
      <c r="B387" s="1" t="n">
        <v>-1.5394726</v>
      </c>
      <c r="C387" s="1" t="n">
        <v>0.75583565</v>
      </c>
      <c r="D387" s="1" t="n">
        <v>4.02561081247439</v>
      </c>
      <c r="E387" s="1" t="n">
        <v>-1.672458906</v>
      </c>
      <c r="F387" s="1" t="n">
        <f aca="false">(B387+C387*D387) * $I$2 + $I$1</f>
        <v>-1.70839682230431</v>
      </c>
    </row>
    <row r="388" customFormat="false" ht="16" hidden="false" customHeight="false" outlineLevel="0" collapsed="false">
      <c r="A388" s="1" t="s">
        <v>85</v>
      </c>
      <c r="B388" s="1" t="n">
        <v>-1.5394728</v>
      </c>
      <c r="C388" s="1" t="n">
        <v>0.7558358</v>
      </c>
      <c r="D388" s="1" t="n">
        <v>3.00484033549516</v>
      </c>
      <c r="E388" s="1" t="n">
        <v>-1.789194597</v>
      </c>
      <c r="F388" s="1" t="n">
        <f aca="false">(B388+C388*D388) * $I$2 + $I$1</f>
        <v>-1.909189833704</v>
      </c>
    </row>
    <row r="389" customFormat="false" ht="16" hidden="false" customHeight="false" outlineLevel="0" collapsed="false">
      <c r="A389" s="1" t="s">
        <v>85</v>
      </c>
      <c r="B389" s="1" t="n">
        <v>-1.539473</v>
      </c>
      <c r="C389" s="1" t="n">
        <v>0.7558358</v>
      </c>
      <c r="D389" s="1" t="n">
        <v>2.39702767610297</v>
      </c>
      <c r="E389" s="1" t="n">
        <v>-1.921381015</v>
      </c>
      <c r="F389" s="1" t="n">
        <f aca="false">(B389+C389*D389) * $I$2 + $I$1</f>
        <v>-2.02875113961102</v>
      </c>
    </row>
    <row r="390" customFormat="false" ht="16" hidden="false" customHeight="false" outlineLevel="0" collapsed="false">
      <c r="A390" s="1" t="s">
        <v>85</v>
      </c>
      <c r="B390" s="1" t="n">
        <v>-1.5394726</v>
      </c>
      <c r="C390" s="1" t="n">
        <v>0.7558357</v>
      </c>
      <c r="D390" s="1" t="n">
        <v>1.99373842650626</v>
      </c>
      <c r="E390" s="1" t="n">
        <v>-2.073741204</v>
      </c>
      <c r="F390" s="1" t="n">
        <f aca="false">(B390+C390*D390) * $I$2 + $I$1</f>
        <v>-2.10808107107552</v>
      </c>
    </row>
    <row r="391" customFormat="false" ht="16" hidden="false" customHeight="false" outlineLevel="0" collapsed="false">
      <c r="A391" s="1" t="s">
        <v>85</v>
      </c>
      <c r="B391" s="1" t="n">
        <v>-1.539473</v>
      </c>
      <c r="C391" s="1" t="n">
        <v>0.75583583</v>
      </c>
      <c r="D391" s="1" t="n">
        <v>1.70660944829339</v>
      </c>
      <c r="E391" s="1" t="n">
        <v>-2.253561448</v>
      </c>
      <c r="F391" s="1" t="n">
        <f aca="false">(B391+C391*D391) * $I$2 + $I$1</f>
        <v>-2.16456150753958</v>
      </c>
    </row>
    <row r="392" customFormat="false" ht="16" hidden="false" customHeight="false" outlineLevel="0" collapsed="false">
      <c r="A392" s="1" t="s">
        <v>86</v>
      </c>
      <c r="B392" s="1" t="n">
        <v>-1.822568</v>
      </c>
      <c r="C392" s="1" t="n">
        <v>0.76140696</v>
      </c>
      <c r="D392" s="1" t="n">
        <v>4.33877075016123</v>
      </c>
      <c r="E392" s="1" t="n">
        <v>-1.810400387</v>
      </c>
      <c r="F392" s="1" t="n">
        <f aca="false">(B392+C392*D392) * $I$2 + $I$1</f>
        <v>-1.71418099493838</v>
      </c>
    </row>
    <row r="393" customFormat="false" ht="16" hidden="false" customHeight="false" outlineLevel="0" collapsed="false">
      <c r="A393" s="1" t="s">
        <v>86</v>
      </c>
      <c r="B393" s="1" t="n">
        <v>-1.822568</v>
      </c>
      <c r="C393" s="1" t="n">
        <v>0.76140696</v>
      </c>
      <c r="D393" s="1" t="n">
        <v>3.16449360183551</v>
      </c>
      <c r="E393" s="1" t="n">
        <v>-1.931067443</v>
      </c>
      <c r="F393" s="1" t="n">
        <f aca="false">(B393+C393*D393) * $I$2 + $I$1</f>
        <v>-1.94687259888331</v>
      </c>
    </row>
    <row r="394" customFormat="false" ht="16" hidden="false" customHeight="false" outlineLevel="0" collapsed="false">
      <c r="A394" s="1" t="s">
        <v>86</v>
      </c>
      <c r="B394" s="1" t="n">
        <v>-1.822568</v>
      </c>
      <c r="C394" s="1" t="n">
        <v>0.76140696</v>
      </c>
      <c r="D394" s="1" t="n">
        <v>2.49045764900954</v>
      </c>
      <c r="E394" s="1" t="n">
        <v>-2.068319126</v>
      </c>
      <c r="F394" s="1" t="n">
        <f aca="false">(B394+C394*D394) * $I$2 + $I$1</f>
        <v>-2.08043775188254</v>
      </c>
    </row>
    <row r="395" customFormat="false" ht="16" hidden="false" customHeight="false" outlineLevel="0" collapsed="false">
      <c r="A395" s="1" t="s">
        <v>86</v>
      </c>
      <c r="B395" s="1" t="n">
        <v>-1.822568</v>
      </c>
      <c r="C395" s="1" t="n">
        <v>0.76140696</v>
      </c>
      <c r="D395" s="1" t="n">
        <v>2.05313908594686</v>
      </c>
      <c r="E395" s="1" t="n">
        <v>-2.227451821</v>
      </c>
      <c r="F395" s="1" t="n">
        <f aca="false">(B395+C395*D395) * $I$2 + $I$1</f>
        <v>-2.16709562308359</v>
      </c>
    </row>
    <row r="396" customFormat="false" ht="16" hidden="false" customHeight="false" outlineLevel="0" collapsed="false">
      <c r="A396" s="1" t="s">
        <v>86</v>
      </c>
      <c r="B396" s="1" t="n">
        <v>-1.822568</v>
      </c>
      <c r="C396" s="1" t="n">
        <v>0.76140696</v>
      </c>
      <c r="D396" s="1" t="n">
        <v>1.74646462725354</v>
      </c>
      <c r="E396" s="1" t="n">
        <v>-2.416790162</v>
      </c>
      <c r="F396" s="1" t="n">
        <f aca="false">(B396+C396*D396) * $I$2 + $I$1</f>
        <v>-2.22786540965743</v>
      </c>
    </row>
    <row r="397" customFormat="false" ht="16" hidden="false" customHeight="false" outlineLevel="0" collapsed="false">
      <c r="A397" s="1" t="s">
        <v>87</v>
      </c>
      <c r="B397" s="1" t="n">
        <v>-1.135392</v>
      </c>
      <c r="C397" s="1" t="n">
        <v>0.58783376</v>
      </c>
      <c r="D397" s="1" t="n">
        <v>5.14124287435876</v>
      </c>
      <c r="E397" s="1" t="n">
        <v>-1.700175922</v>
      </c>
      <c r="F397" s="1" t="n">
        <f aca="false">(B397+C397*D397) * $I$2 + $I$1</f>
        <v>-1.60857044134372</v>
      </c>
    </row>
    <row r="398" customFormat="false" ht="16" hidden="false" customHeight="false" outlineLevel="0" collapsed="false">
      <c r="A398" s="1" t="s">
        <v>87</v>
      </c>
      <c r="B398" s="1" t="n">
        <v>-1.1353918</v>
      </c>
      <c r="C398" s="1" t="n">
        <v>0.58783376</v>
      </c>
      <c r="D398" s="1" t="n">
        <v>4.04681094595319</v>
      </c>
      <c r="E398" s="1" t="n">
        <v>-1.774772394</v>
      </c>
      <c r="F398" s="1" t="n">
        <f aca="false">(B398+C398*D398) * $I$2 + $I$1</f>
        <v>-1.77600164727855</v>
      </c>
    </row>
    <row r="399" customFormat="false" ht="16" hidden="false" customHeight="false" outlineLevel="0" collapsed="false">
      <c r="A399" s="1" t="s">
        <v>87</v>
      </c>
      <c r="B399" s="1" t="n">
        <v>-1.1353918</v>
      </c>
      <c r="C399" s="1" t="n">
        <v>0.58783376</v>
      </c>
      <c r="D399" s="1" t="n">
        <v>3.33654984966345</v>
      </c>
      <c r="E399" s="1" t="n">
        <v>-1.860751293</v>
      </c>
      <c r="F399" s="1" t="n">
        <f aca="false">(B399+C399*D399) * $I$2 + $I$1</f>
        <v>-1.88466067463618</v>
      </c>
    </row>
    <row r="400" customFormat="false" ht="16" hidden="false" customHeight="false" outlineLevel="0" collapsed="false">
      <c r="A400" s="1" t="s">
        <v>87</v>
      </c>
      <c r="B400" s="1" t="n">
        <v>-1.135392</v>
      </c>
      <c r="C400" s="1" t="n">
        <v>0.58783376</v>
      </c>
      <c r="D400" s="1" t="n">
        <v>2.83838172516162</v>
      </c>
      <c r="E400" s="1" t="n">
        <v>-1.960752557</v>
      </c>
      <c r="F400" s="1" t="n">
        <f aca="false">(B400+C400*D400) * $I$2 + $I$1</f>
        <v>-1.96087279032296</v>
      </c>
    </row>
    <row r="401" customFormat="false" ht="16" hidden="false" customHeight="false" outlineLevel="0" collapsed="false">
      <c r="A401" s="1" t="s">
        <v>87</v>
      </c>
      <c r="B401" s="1" t="n">
        <v>-1.135392</v>
      </c>
      <c r="C401" s="1" t="n">
        <v>0.58783376</v>
      </c>
      <c r="D401" s="1" t="n">
        <v>2.46964740503035</v>
      </c>
      <c r="E401" s="1" t="n">
        <v>-2.078543993</v>
      </c>
      <c r="F401" s="1" t="n">
        <f aca="false">(B401+C401*D401) * $I$2 + $I$1</f>
        <v>-2.01728347195558</v>
      </c>
    </row>
    <row r="402" customFormat="false" ht="16" hidden="false" customHeight="false" outlineLevel="0" collapsed="false">
      <c r="A402" s="1" t="s">
        <v>88</v>
      </c>
      <c r="B402" s="1" t="n">
        <v>-2.960448</v>
      </c>
      <c r="C402" s="1" t="n">
        <v>0.7621381</v>
      </c>
      <c r="D402" s="1" t="n">
        <v>3.90293480459706</v>
      </c>
      <c r="E402" s="1" t="n">
        <v>-2.048458007</v>
      </c>
      <c r="F402" s="1" t="n">
        <f aca="false">(B402+C402*D402) * $I$2 + $I$1</f>
        <v>-2.09593741354653</v>
      </c>
    </row>
    <row r="403" customFormat="false" ht="16" hidden="false" customHeight="false" outlineLevel="0" collapsed="false">
      <c r="A403" s="1" t="s">
        <v>88</v>
      </c>
      <c r="B403" s="1" t="n">
        <v>-2.9604485</v>
      </c>
      <c r="C403" s="1" t="n">
        <v>0.7621382</v>
      </c>
      <c r="D403" s="1" t="n">
        <v>3.28816637821183</v>
      </c>
      <c r="E403" s="1" t="n">
        <v>-2.125581398</v>
      </c>
      <c r="F403" s="1" t="n">
        <f aca="false">(B403+C403*D403) * $I$2 + $I$1</f>
        <v>-2.21787529564805</v>
      </c>
    </row>
    <row r="404" customFormat="false" ht="16" hidden="false" customHeight="false" outlineLevel="0" collapsed="false">
      <c r="A404" s="1" t="s">
        <v>88</v>
      </c>
      <c r="B404" s="1" t="n">
        <v>-2.9604485</v>
      </c>
      <c r="C404" s="1" t="n">
        <v>0.7621382</v>
      </c>
      <c r="D404" s="1" t="n">
        <v>2.84071328165929</v>
      </c>
      <c r="E404" s="1" t="n">
        <v>-2.209153625</v>
      </c>
      <c r="F404" s="1" t="n">
        <f aca="false">(B404+C404*D404) * $I$2 + $I$1</f>
        <v>-2.30662655192</v>
      </c>
    </row>
    <row r="405" customFormat="false" ht="16" hidden="false" customHeight="false" outlineLevel="0" collapsed="false">
      <c r="A405" s="1" t="s">
        <v>88</v>
      </c>
      <c r="B405" s="1" t="n">
        <v>-2.960448</v>
      </c>
      <c r="C405" s="1" t="n">
        <v>0.7621381</v>
      </c>
      <c r="D405" s="1" t="n">
        <v>2.50045213349955</v>
      </c>
      <c r="E405" s="1" t="n">
        <v>-2.300352376</v>
      </c>
      <c r="F405" s="1" t="n">
        <f aca="false">(B405+C405*D405) * $I$2 + $I$1</f>
        <v>-2.37411647541156</v>
      </c>
    </row>
    <row r="406" customFormat="false" ht="16" hidden="false" customHeight="false" outlineLevel="0" collapsed="false">
      <c r="A406" s="1" t="s">
        <v>88</v>
      </c>
      <c r="B406" s="1" t="n">
        <v>-2.9604485</v>
      </c>
      <c r="C406" s="1" t="n">
        <v>0.7621381</v>
      </c>
      <c r="D406" s="1" t="n">
        <v>2.23298447876702</v>
      </c>
      <c r="E406" s="1" t="n">
        <v>-2.400710661</v>
      </c>
      <c r="F406" s="1" t="n">
        <f aca="false">(B406+C406*D406) * $I$2 + $I$1</f>
        <v>-2.42716817102619</v>
      </c>
    </row>
    <row r="407" customFormat="false" ht="16" hidden="false" customHeight="false" outlineLevel="0" collapsed="false">
      <c r="A407" s="1" t="s">
        <v>89</v>
      </c>
      <c r="B407" s="1" t="n">
        <v>-2.1363559</v>
      </c>
      <c r="C407" s="1" t="n">
        <v>0.86941653</v>
      </c>
      <c r="D407" s="1" t="n">
        <v>4.14628290935372</v>
      </c>
      <c r="E407" s="1" t="n">
        <v>-1.85358197</v>
      </c>
      <c r="F407" s="1" t="n">
        <f aca="false">(B407+C407*D407) * $I$2 + $I$1</f>
        <v>-1.71743706603511</v>
      </c>
    </row>
    <row r="408" customFormat="false" ht="16" hidden="false" customHeight="false" outlineLevel="0" collapsed="false">
      <c r="A408" s="1" t="s">
        <v>89</v>
      </c>
      <c r="B408" s="1" t="n">
        <v>-2.136356</v>
      </c>
      <c r="C408" s="1" t="n">
        <v>0.86941653</v>
      </c>
      <c r="D408" s="1" t="n">
        <v>3.35191201464809</v>
      </c>
      <c r="E408" s="1" t="n">
        <v>-1.938373358</v>
      </c>
      <c r="F408" s="1" t="n">
        <f aca="false">(B408+C408*D408) * $I$2 + $I$1</f>
        <v>-1.89717698467348</v>
      </c>
    </row>
    <row r="409" customFormat="false" ht="16" hidden="false" customHeight="false" outlineLevel="0" collapsed="false">
      <c r="A409" s="1" t="s">
        <v>89</v>
      </c>
      <c r="B409" s="1" t="n">
        <v>-2.1363559</v>
      </c>
      <c r="C409" s="1" t="n">
        <v>0.8694166</v>
      </c>
      <c r="D409" s="1" t="n">
        <v>2.81298271518702</v>
      </c>
      <c r="E409" s="1" t="n">
        <v>-2.03102604</v>
      </c>
      <c r="F409" s="1" t="n">
        <f aca="false">(B409+C409*D409) * $I$2 + $I$1</f>
        <v>-2.01911880514431</v>
      </c>
    </row>
    <row r="410" customFormat="false" ht="16" hidden="false" customHeight="false" outlineLevel="0" collapsed="false">
      <c r="A410" s="1" t="s">
        <v>89</v>
      </c>
      <c r="B410" s="1" t="n">
        <v>-2.136356</v>
      </c>
      <c r="C410" s="1" t="n">
        <v>0.8694166</v>
      </c>
      <c r="D410" s="1" t="n">
        <v>2.42335083657665</v>
      </c>
      <c r="E410" s="1" t="n">
        <v>-2.133148065</v>
      </c>
      <c r="F410" s="1" t="n">
        <f aca="false">(B410+C410*D410) * $I$2 + $I$1</f>
        <v>-2.10727966148871</v>
      </c>
    </row>
    <row r="411" customFormat="false" ht="16" hidden="false" customHeight="false" outlineLevel="0" collapsed="false">
      <c r="A411" s="1" t="s">
        <v>89</v>
      </c>
      <c r="B411" s="1" t="n">
        <v>-2.136356</v>
      </c>
      <c r="C411" s="1" t="n">
        <v>0.8694166</v>
      </c>
      <c r="D411" s="1" t="n">
        <v>2.12852435037148</v>
      </c>
      <c r="E411" s="1" t="n">
        <v>-2.246897679</v>
      </c>
      <c r="F411" s="1" t="n">
        <f aca="false">(B411+C411*D411) * $I$2 + $I$1</f>
        <v>-2.17398916153438</v>
      </c>
    </row>
    <row r="412" customFormat="false" ht="16" hidden="false" customHeight="false" outlineLevel="0" collapsed="false">
      <c r="A412" s="1" t="s">
        <v>90</v>
      </c>
      <c r="B412" s="1" t="n">
        <v>-2.3398705</v>
      </c>
      <c r="C412" s="1" t="n">
        <v>0.6735938</v>
      </c>
      <c r="D412" s="1" t="n">
        <v>4.86905072713095</v>
      </c>
      <c r="E412" s="1" t="n">
        <v>-1.971443465</v>
      </c>
      <c r="F412" s="1" t="n">
        <f aca="false">(B412+C412*D412) * $I$2 + $I$1</f>
        <v>-1.85500578567602</v>
      </c>
    </row>
    <row r="413" customFormat="false" ht="16" hidden="false" customHeight="false" outlineLevel="0" collapsed="false">
      <c r="A413" s="1" t="s">
        <v>90</v>
      </c>
      <c r="B413" s="1" t="n">
        <v>-2.3398707</v>
      </c>
      <c r="C413" s="1" t="n">
        <v>0.6735939</v>
      </c>
      <c r="D413" s="1" t="n">
        <v>3.14232263485768</v>
      </c>
      <c r="E413" s="1" t="n">
        <v>-2.121351925</v>
      </c>
      <c r="F413" s="1" t="n">
        <f aca="false">(B413+C413*D413) * $I$2 + $I$1</f>
        <v>-2.15770776059126</v>
      </c>
    </row>
    <row r="414" customFormat="false" ht="16" hidden="false" customHeight="false" outlineLevel="0" collapsed="false">
      <c r="A414" s="1" t="s">
        <v>90</v>
      </c>
      <c r="B414" s="1" t="n">
        <v>-2.3398707</v>
      </c>
      <c r="C414" s="1" t="n">
        <v>0.6735939</v>
      </c>
      <c r="D414" s="1" t="n">
        <v>2.31968431918032</v>
      </c>
      <c r="E414" s="1" t="n">
        <v>-2.287696108</v>
      </c>
      <c r="F414" s="1" t="n">
        <f aca="false">(B414+C414*D414) * $I$2 + $I$1</f>
        <v>-2.30191940881492</v>
      </c>
    </row>
    <row r="415" customFormat="false" ht="16" hidden="false" customHeight="false" outlineLevel="0" collapsed="false">
      <c r="A415" s="1" t="s">
        <v>90</v>
      </c>
      <c r="B415" s="1" t="n">
        <v>-2.3398705</v>
      </c>
      <c r="C415" s="1" t="n">
        <v>0.6735939</v>
      </c>
      <c r="D415" s="1" t="n">
        <v>1.8384033376616</v>
      </c>
      <c r="E415" s="1" t="n">
        <v>-2.470878225</v>
      </c>
      <c r="F415" s="1" t="n">
        <f aca="false">(B415+C415*D415) * $I$2 + $I$1</f>
        <v>-2.38628975658773</v>
      </c>
    </row>
    <row r="416" customFormat="false" ht="16" hidden="false" customHeight="false" outlineLevel="0" collapsed="false">
      <c r="A416" s="1" t="s">
        <v>90</v>
      </c>
      <c r="B416" s="1" t="n">
        <v>-2.3398707</v>
      </c>
      <c r="C416" s="1" t="n">
        <v>0.6735938</v>
      </c>
      <c r="D416" s="1" t="n">
        <v>1.52251590247748</v>
      </c>
      <c r="E416" s="1" t="n">
        <v>-2.666506361</v>
      </c>
      <c r="F416" s="1" t="n">
        <f aca="false">(B416+C416*D416) * $I$2 + $I$1</f>
        <v>-2.44166612579816</v>
      </c>
    </row>
    <row r="417" customFormat="false" ht="16" hidden="false" customHeight="false" outlineLevel="0" collapsed="false">
      <c r="A417" s="1" t="s">
        <v>91</v>
      </c>
      <c r="B417" s="1" t="n">
        <v>-2.533623</v>
      </c>
      <c r="C417" s="1" t="n">
        <v>0.80431813</v>
      </c>
      <c r="D417" s="1" t="n">
        <v>3.32308266867692</v>
      </c>
      <c r="E417" s="1" t="n">
        <v>-2.049961737</v>
      </c>
      <c r="F417" s="1" t="n">
        <f aca="false">(B417+C417*D417) * $I$2 + $I$1</f>
        <v>-2.06338897452579</v>
      </c>
    </row>
    <row r="418" customFormat="false" ht="16" hidden="false" customHeight="false" outlineLevel="0" collapsed="false">
      <c r="A418" s="1" t="s">
        <v>91</v>
      </c>
      <c r="B418" s="1" t="n">
        <v>-2.5336235</v>
      </c>
      <c r="C418" s="1" t="n">
        <v>0.8043181</v>
      </c>
      <c r="D418" s="1" t="n">
        <v>2.59943306090057</v>
      </c>
      <c r="E418" s="1" t="n">
        <v>-2.16077997</v>
      </c>
      <c r="F418" s="1" t="n">
        <f aca="false">(B418+C418*D418) * $I$2 + $I$1</f>
        <v>-2.21486708594134</v>
      </c>
    </row>
    <row r="419" customFormat="false" ht="16" hidden="false" customHeight="false" outlineLevel="0" collapsed="false">
      <c r="A419" s="1" t="s">
        <v>91</v>
      </c>
      <c r="B419" s="1" t="n">
        <v>-2.5336232</v>
      </c>
      <c r="C419" s="1" t="n">
        <v>0.8043181</v>
      </c>
      <c r="D419" s="1" t="n">
        <v>2.13459400486541</v>
      </c>
      <c r="E419" s="1" t="n">
        <v>-2.28542731</v>
      </c>
      <c r="F419" s="1" t="n">
        <f aca="false">(B419+C419*D419) * $I$2 + $I$1</f>
        <v>-2.31216944403928</v>
      </c>
    </row>
    <row r="420" customFormat="false" ht="16" hidden="false" customHeight="false" outlineLevel="0" collapsed="false">
      <c r="A420" s="1" t="s">
        <v>91</v>
      </c>
      <c r="B420" s="1" t="n">
        <v>-2.533623</v>
      </c>
      <c r="C420" s="1" t="n">
        <v>0.8043181</v>
      </c>
      <c r="D420" s="1" t="n">
        <v>1.81078429168922</v>
      </c>
      <c r="E420" s="1" t="n">
        <v>-2.427854042</v>
      </c>
      <c r="F420" s="1" t="n">
        <f aca="false">(B420+C420*D420) * $I$2 + $I$1</f>
        <v>-2.37995086073515</v>
      </c>
    </row>
    <row r="421" customFormat="false" ht="16" hidden="false" customHeight="false" outlineLevel="0" collapsed="false">
      <c r="A421" s="1" t="s">
        <v>91</v>
      </c>
      <c r="B421" s="1" t="n">
        <v>-2.533623</v>
      </c>
      <c r="C421" s="1" t="n">
        <v>0.80431813</v>
      </c>
      <c r="D421" s="1" t="n">
        <v>1.57227565792772</v>
      </c>
      <c r="E421" s="1" t="n">
        <v>-2.593989616</v>
      </c>
      <c r="F421" s="1" t="n">
        <f aca="false">(B421+C421*D421) * $I$2 + $I$1</f>
        <v>-2.42987666861615</v>
      </c>
    </row>
    <row r="422" customFormat="false" ht="16" hidden="false" customHeight="false" outlineLevel="0" collapsed="false">
      <c r="A422" s="1" t="s">
        <v>92</v>
      </c>
      <c r="B422" s="1" t="n">
        <v>-1.5910729</v>
      </c>
      <c r="C422" s="1" t="n">
        <v>0.53964764</v>
      </c>
      <c r="D422" s="1" t="n">
        <v>4.29671974120328</v>
      </c>
      <c r="E422" s="1" t="n">
        <v>-1.898658287</v>
      </c>
      <c r="F422" s="1" t="n">
        <f aca="false">(B422+C422*D422) * $I$2 + $I$1</f>
        <v>-1.91024419866237</v>
      </c>
    </row>
    <row r="423" customFormat="false" ht="16" hidden="false" customHeight="false" outlineLevel="0" collapsed="false">
      <c r="A423" s="1" t="s">
        <v>92</v>
      </c>
      <c r="B423" s="1" t="n">
        <v>-1.591073</v>
      </c>
      <c r="C423" s="1" t="n">
        <v>0.53964764</v>
      </c>
      <c r="D423" s="1" t="n">
        <v>3.34834162965166</v>
      </c>
      <c r="E423" s="1" t="n">
        <v>-1.978691792</v>
      </c>
      <c r="F423" s="1" t="n">
        <f aca="false">(B423+C423*D423) * $I$2 + $I$1</f>
        <v>-2.04343834854533</v>
      </c>
    </row>
    <row r="424" customFormat="false" ht="16" hidden="false" customHeight="false" outlineLevel="0" collapsed="false">
      <c r="A424" s="1" t="s">
        <v>92</v>
      </c>
      <c r="B424" s="1" t="n">
        <v>-1.5910732</v>
      </c>
      <c r="C424" s="1" t="n">
        <v>0.5396476</v>
      </c>
      <c r="D424" s="1" t="n">
        <v>2.74292017725708</v>
      </c>
      <c r="E424" s="1" t="n">
        <v>-2.065692293</v>
      </c>
      <c r="F424" s="1" t="n">
        <f aca="false">(B424+C424*D424) * $I$2 + $I$1</f>
        <v>-2.12846630878348</v>
      </c>
    </row>
    <row r="425" customFormat="false" ht="16" hidden="false" customHeight="false" outlineLevel="0" collapsed="false">
      <c r="A425" s="1" t="s">
        <v>92</v>
      </c>
      <c r="B425" s="1" t="n">
        <v>-1.591073</v>
      </c>
      <c r="C425" s="1" t="n">
        <v>0.5396477</v>
      </c>
      <c r="D425" s="1" t="n">
        <v>2.32290976867709</v>
      </c>
      <c r="E425" s="1" t="n">
        <v>-2.160989422</v>
      </c>
      <c r="F425" s="1" t="n">
        <f aca="false">(B425+C425*D425) * $I$2 + $I$1</f>
        <v>-2.1874541817186</v>
      </c>
    </row>
    <row r="426" customFormat="false" ht="16" hidden="false" customHeight="false" outlineLevel="0" collapsed="false">
      <c r="A426" s="1" t="s">
        <v>92</v>
      </c>
      <c r="B426" s="1" t="n">
        <v>-1.591073</v>
      </c>
      <c r="C426" s="1" t="n">
        <v>0.5396476</v>
      </c>
      <c r="D426" s="1" t="n">
        <v>2.01444752398555</v>
      </c>
      <c r="E426" s="1" t="n">
        <v>-2.266333987</v>
      </c>
      <c r="F426" s="1" t="n">
        <f aca="false">(B426+C426*D426) * $I$2 + $I$1</f>
        <v>-2.23077594569907</v>
      </c>
    </row>
    <row r="427" customFormat="false" ht="16" hidden="false" customHeight="false" outlineLevel="0" collapsed="false">
      <c r="A427" s="1" t="s">
        <v>93</v>
      </c>
      <c r="B427" s="1" t="n">
        <v>-1.4542632</v>
      </c>
      <c r="C427" s="1" t="n">
        <v>0.5796069</v>
      </c>
      <c r="D427" s="1" t="n">
        <v>4.3224999956775</v>
      </c>
      <c r="E427" s="1" t="n">
        <v>-1.813686111</v>
      </c>
      <c r="F427" s="1" t="n">
        <f aca="false">(B427+C427*D427) * $I$2 + $I$1</f>
        <v>-1.82606692593622</v>
      </c>
    </row>
    <row r="428" customFormat="false" ht="16" hidden="false" customHeight="false" outlineLevel="0" collapsed="false">
      <c r="A428" s="1" t="s">
        <v>93</v>
      </c>
      <c r="B428" s="1" t="n">
        <v>-1.4542631</v>
      </c>
      <c r="C428" s="1" t="n">
        <v>0.5796068</v>
      </c>
      <c r="D428" s="1" t="n">
        <v>3.48518419901482</v>
      </c>
      <c r="E428" s="1" t="n">
        <v>-1.899318697</v>
      </c>
      <c r="F428" s="1" t="n">
        <f aca="false">(B428+C428*D428) * $I$2 + $I$1</f>
        <v>-1.95237069635003</v>
      </c>
    </row>
    <row r="429" customFormat="false" ht="16" hidden="false" customHeight="false" outlineLevel="0" collapsed="false">
      <c r="A429" s="1" t="s">
        <v>93</v>
      </c>
      <c r="B429" s="1" t="n">
        <v>-1.4542632</v>
      </c>
      <c r="C429" s="1" t="n">
        <v>0.57960683</v>
      </c>
      <c r="D429" s="1" t="n">
        <v>2.91962138358038</v>
      </c>
      <c r="E429" s="1" t="n">
        <v>-1.992976833</v>
      </c>
      <c r="F429" s="1" t="n">
        <f aca="false">(B429+C429*D429) * $I$2 + $I$1</f>
        <v>-2.03768220018301</v>
      </c>
    </row>
    <row r="430" customFormat="false" ht="16" hidden="false" customHeight="false" outlineLevel="0" collapsed="false">
      <c r="A430" s="1" t="s">
        <v>93</v>
      </c>
      <c r="B430" s="1" t="n">
        <v>-1.4542632</v>
      </c>
      <c r="C430" s="1" t="n">
        <v>0.5796069</v>
      </c>
      <c r="D430" s="1" t="n">
        <v>2.51198629248801</v>
      </c>
      <c r="E430" s="1" t="n">
        <v>-2.096321884</v>
      </c>
      <c r="F430" s="1" t="n">
        <f aca="false">(B430+C430*D430) * $I$2 + $I$1</f>
        <v>-2.09917128024436</v>
      </c>
    </row>
    <row r="431" customFormat="false" ht="16" hidden="false" customHeight="false" outlineLevel="0" collapsed="false">
      <c r="A431" s="1" t="s">
        <v>93</v>
      </c>
      <c r="B431" s="1" t="n">
        <v>-1.4542631</v>
      </c>
      <c r="C431" s="1" t="n">
        <v>0.57960683</v>
      </c>
      <c r="D431" s="1" t="n">
        <v>2.20423293779577</v>
      </c>
      <c r="E431" s="1" t="n">
        <v>-2.211591288</v>
      </c>
      <c r="F431" s="1" t="n">
        <f aca="false">(B431+C431*D431) * $I$2 + $I$1</f>
        <v>-2.14559390971971</v>
      </c>
    </row>
    <row r="432" customFormat="false" ht="16" hidden="false" customHeight="false" outlineLevel="0" collapsed="false">
      <c r="A432" s="1" t="s">
        <v>94</v>
      </c>
      <c r="B432" s="1" t="n">
        <v>-2.6770353</v>
      </c>
      <c r="C432" s="1" t="n">
        <v>0.59224707</v>
      </c>
      <c r="D432" s="1" t="n">
        <v>5.37457228862543</v>
      </c>
      <c r="E432" s="1" t="n">
        <v>-2.027682186</v>
      </c>
      <c r="F432" s="1" t="n">
        <f aca="false">(B432+C432*D432) * $I$2 + $I$1</f>
        <v>-1.96791655250601</v>
      </c>
    </row>
    <row r="433" customFormat="false" ht="16" hidden="false" customHeight="false" outlineLevel="0" collapsed="false">
      <c r="A433" s="1" t="s">
        <v>94</v>
      </c>
      <c r="B433" s="1" t="n">
        <v>-2.6770353</v>
      </c>
      <c r="C433" s="1" t="n">
        <v>0.592247</v>
      </c>
      <c r="D433" s="1" t="n">
        <v>4.03519379496481</v>
      </c>
      <c r="E433" s="1" t="n">
        <v>-2.117751268</v>
      </c>
      <c r="F433" s="1" t="n">
        <f aca="false">(B433+C433*D433) * $I$2 + $I$1</f>
        <v>-2.1743593131559</v>
      </c>
    </row>
    <row r="434" customFormat="false" ht="16" hidden="false" customHeight="false" outlineLevel="0" collapsed="false">
      <c r="A434" s="1" t="s">
        <v>94</v>
      </c>
      <c r="B434" s="1" t="n">
        <v>-2.6770356</v>
      </c>
      <c r="C434" s="1" t="n">
        <v>0.5922471</v>
      </c>
      <c r="D434" s="1" t="n">
        <v>3.23020597576979</v>
      </c>
      <c r="E434" s="1" t="n">
        <v>-2.216743078</v>
      </c>
      <c r="F434" s="1" t="n">
        <f aca="false">(B434+C434*D434) * $I$2 + $I$1</f>
        <v>-2.29843463736669</v>
      </c>
    </row>
    <row r="435" customFormat="false" ht="16" hidden="false" customHeight="false" outlineLevel="0" collapsed="false">
      <c r="A435" s="1" t="s">
        <v>94</v>
      </c>
      <c r="B435" s="1" t="n">
        <v>-2.6770356</v>
      </c>
      <c r="C435" s="1" t="n">
        <v>0.59224707</v>
      </c>
      <c r="D435" s="1" t="n">
        <v>2.69297887680702</v>
      </c>
      <c r="E435" s="1" t="n">
        <v>-2.326621849</v>
      </c>
      <c r="F435" s="1" t="n">
        <f aca="false">(B435+C435*D435) * $I$2 + $I$1</f>
        <v>-2.38123919202949</v>
      </c>
    </row>
    <row r="436" customFormat="false" ht="16" hidden="false" customHeight="false" outlineLevel="0" collapsed="false">
      <c r="A436" s="1" t="s">
        <v>94</v>
      </c>
      <c r="B436" s="1" t="n">
        <v>-2.6770356</v>
      </c>
      <c r="C436" s="1" t="n">
        <v>0.592247</v>
      </c>
      <c r="D436" s="1" t="n">
        <v>2.30896624819103</v>
      </c>
      <c r="E436" s="1" t="n">
        <v>-2.450081564</v>
      </c>
      <c r="F436" s="1" t="n">
        <f aca="false">(B436+C436*D436) * $I$2 + $I$1</f>
        <v>-2.44042832763317</v>
      </c>
    </row>
    <row r="437" customFormat="false" ht="16" hidden="false" customHeight="false" outlineLevel="0" collapsed="false">
      <c r="A437" s="1" t="s">
        <v>95</v>
      </c>
      <c r="B437" s="1" t="n">
        <v>-1.2903568</v>
      </c>
      <c r="C437" s="1" t="n">
        <v>0.6279077</v>
      </c>
      <c r="D437" s="1" t="n">
        <v>4.48299096251701</v>
      </c>
      <c r="E437" s="1" t="n">
        <v>-1.731574426</v>
      </c>
      <c r="F437" s="1" t="n">
        <f aca="false">(B437+C437*D437) * $I$2 + $I$1</f>
        <v>-1.70284821340505</v>
      </c>
    </row>
    <row r="438" customFormat="false" ht="16" hidden="false" customHeight="false" outlineLevel="0" collapsed="false">
      <c r="A438" s="1" t="s">
        <v>95</v>
      </c>
      <c r="B438" s="1" t="n">
        <v>-1.290357</v>
      </c>
      <c r="C438" s="1" t="n">
        <v>0.6279077</v>
      </c>
      <c r="D438" s="1" t="n">
        <v>3.40649395109351</v>
      </c>
      <c r="E438" s="1" t="n">
        <v>-1.821761166</v>
      </c>
      <c r="F438" s="1" t="n">
        <f aca="false">(B438+C438*D438) * $I$2 + $I$1</f>
        <v>-1.87876287091836</v>
      </c>
    </row>
    <row r="439" customFormat="false" ht="16" hidden="false" customHeight="false" outlineLevel="0" collapsed="false">
      <c r="A439" s="1" t="s">
        <v>95</v>
      </c>
      <c r="B439" s="1" t="n">
        <v>-1.2903569</v>
      </c>
      <c r="C439" s="1" t="n">
        <v>0.6279077</v>
      </c>
      <c r="D439" s="1" t="n">
        <v>2.74688650325311</v>
      </c>
      <c r="E439" s="1" t="n">
        <v>-1.920895139</v>
      </c>
      <c r="F439" s="1" t="n">
        <f aca="false">(B439+C439*D439) * $I$2 + $I$1</f>
        <v>-1.98655188909489</v>
      </c>
    </row>
    <row r="440" customFormat="false" ht="16" hidden="false" customHeight="false" outlineLevel="0" collapsed="false">
      <c r="A440" s="1" t="s">
        <v>95</v>
      </c>
      <c r="B440" s="1" t="n">
        <v>-1.2903568</v>
      </c>
      <c r="C440" s="1" t="n">
        <v>0.6279077</v>
      </c>
      <c r="D440" s="1" t="n">
        <v>2.30128343669872</v>
      </c>
      <c r="E440" s="1" t="n">
        <v>-2.030949124</v>
      </c>
      <c r="F440" s="1" t="n">
        <f aca="false">(B440+C440*D440) * $I$2 + $I$1</f>
        <v>-2.05936961064747</v>
      </c>
    </row>
    <row r="441" customFormat="false" ht="16" hidden="false" customHeight="false" outlineLevel="0" collapsed="false">
      <c r="A441" s="1" t="s">
        <v>95</v>
      </c>
      <c r="B441" s="1" t="n">
        <v>-1.2903568</v>
      </c>
      <c r="C441" s="1" t="n">
        <v>0.62790775</v>
      </c>
      <c r="D441" s="1" t="n">
        <v>1.98007327501993</v>
      </c>
      <c r="E441" s="1" t="n">
        <v>-2.154630144</v>
      </c>
      <c r="F441" s="1" t="n">
        <f aca="false">(B441+C441*D441) * $I$2 + $I$1</f>
        <v>-2.11185979921832</v>
      </c>
    </row>
    <row r="442" customFormat="false" ht="16" hidden="false" customHeight="false" outlineLevel="0" collapsed="false">
      <c r="A442" s="1" t="s">
        <v>96</v>
      </c>
      <c r="B442" s="1" t="n">
        <v>-1.6688926</v>
      </c>
      <c r="C442" s="1" t="n">
        <v>0.78896236</v>
      </c>
      <c r="D442" s="1" t="n">
        <v>4.02224012697776</v>
      </c>
      <c r="E442" s="1" t="n">
        <v>-1.763742219</v>
      </c>
      <c r="F442" s="1" t="n">
        <f aca="false">(B442+C442*D442) * $I$2 + $I$1</f>
        <v>-1.70806476792756</v>
      </c>
    </row>
    <row r="443" customFormat="false" ht="16" hidden="false" customHeight="false" outlineLevel="0" collapsed="false">
      <c r="A443" s="1" t="s">
        <v>96</v>
      </c>
      <c r="B443" s="1" t="n">
        <v>-1.6688926</v>
      </c>
      <c r="C443" s="1" t="n">
        <v>0.78896236</v>
      </c>
      <c r="D443" s="1" t="n">
        <v>3.30611685619388</v>
      </c>
      <c r="E443" s="1" t="n">
        <v>-1.838388654</v>
      </c>
      <c r="F443" s="1" t="n">
        <f aca="false">(B443+C443*D443) * $I$2 + $I$1</f>
        <v>-1.85510539027522</v>
      </c>
    </row>
    <row r="444" customFormat="false" ht="16" hidden="false" customHeight="false" outlineLevel="0" collapsed="false">
      <c r="A444" s="1" t="s">
        <v>96</v>
      </c>
      <c r="B444" s="1" t="n">
        <v>-1.6688926</v>
      </c>
      <c r="C444" s="1" t="n">
        <v>0.78896236</v>
      </c>
      <c r="D444" s="1" t="n">
        <v>2.80645401119355</v>
      </c>
      <c r="E444" s="1" t="n">
        <v>-1.919059934</v>
      </c>
      <c r="F444" s="1" t="n">
        <f aca="false">(B444+C444*D444) * $I$2 + $I$1</f>
        <v>-1.95770048624582</v>
      </c>
    </row>
    <row r="445" customFormat="false" ht="16" hidden="false" customHeight="false" outlineLevel="0" collapsed="false">
      <c r="A445" s="1" t="s">
        <v>96</v>
      </c>
      <c r="B445" s="1" t="n">
        <v>-1.6688929</v>
      </c>
      <c r="C445" s="1" t="n">
        <v>0.7889624</v>
      </c>
      <c r="D445" s="1" t="n">
        <v>2.43799287306201</v>
      </c>
      <c r="E445" s="1" t="n">
        <v>-2.006814679</v>
      </c>
      <c r="F445" s="1" t="n">
        <f aca="false">(B445+C445*D445) * $I$2 + $I$1</f>
        <v>-2.03335616594349</v>
      </c>
    </row>
    <row r="446" customFormat="false" ht="16" hidden="false" customHeight="false" outlineLevel="0" collapsed="false">
      <c r="A446" s="1" t="s">
        <v>96</v>
      </c>
      <c r="B446" s="1" t="n">
        <v>-1.6688929</v>
      </c>
      <c r="C446" s="1" t="n">
        <v>0.78896236</v>
      </c>
      <c r="D446" s="1" t="n">
        <v>2.15505412634495</v>
      </c>
      <c r="E446" s="1" t="n">
        <v>-2.10301763</v>
      </c>
      <c r="F446" s="1" t="n">
        <f aca="false">(B446+C446*D446) * $I$2 + $I$1</f>
        <v>-2.09145162139904</v>
      </c>
    </row>
    <row r="447" customFormat="false" ht="16" hidden="false" customHeight="false" outlineLevel="0" collapsed="false">
      <c r="A447" s="1" t="s">
        <v>97</v>
      </c>
      <c r="B447" s="1" t="n">
        <v>-2.0111654</v>
      </c>
      <c r="C447" s="1" t="n">
        <v>0.8929473</v>
      </c>
      <c r="D447" s="1" t="n">
        <v>3.76196684123803</v>
      </c>
      <c r="E447" s="1" t="n">
        <v>-1.783585095</v>
      </c>
      <c r="F447" s="1" t="n">
        <f aca="false">(B447+C447*D447) * $I$2 + $I$1</f>
        <v>-1.74877610180165</v>
      </c>
    </row>
    <row r="448" customFormat="false" ht="16" hidden="false" customHeight="false" outlineLevel="0" collapsed="false">
      <c r="A448" s="1" t="s">
        <v>97</v>
      </c>
      <c r="B448" s="1" t="n">
        <v>-2.0111651</v>
      </c>
      <c r="C448" s="1" t="n">
        <v>0.8929472</v>
      </c>
      <c r="D448" s="1" t="n">
        <v>3.09981603440018</v>
      </c>
      <c r="E448" s="1" t="n">
        <v>-1.863440963</v>
      </c>
      <c r="F448" s="1" t="n">
        <f aca="false">(B448+C448*D448) * $I$2 + $I$1</f>
        <v>-1.90265391637827</v>
      </c>
    </row>
    <row r="449" customFormat="false" ht="16" hidden="false" customHeight="false" outlineLevel="0" collapsed="false">
      <c r="A449" s="1" t="s">
        <v>97</v>
      </c>
      <c r="B449" s="1" t="n">
        <v>-2.0111651</v>
      </c>
      <c r="C449" s="1" t="n">
        <v>0.8929473</v>
      </c>
      <c r="D449" s="1" t="n">
        <v>2.63587173586413</v>
      </c>
      <c r="E449" s="1" t="n">
        <v>-1.950231575</v>
      </c>
      <c r="F449" s="1" t="n">
        <f aca="false">(B449+C449*D449) * $I$2 + $I$1</f>
        <v>-2.01047026181464</v>
      </c>
    </row>
    <row r="450" customFormat="false" ht="16" hidden="false" customHeight="false" outlineLevel="0" collapsed="false">
      <c r="A450" s="1" t="s">
        <v>97</v>
      </c>
      <c r="B450" s="1" t="n">
        <v>-2.0111651</v>
      </c>
      <c r="C450" s="1" t="n">
        <v>0.8929473</v>
      </c>
      <c r="D450" s="1" t="n">
        <v>2.29272315770728</v>
      </c>
      <c r="E450" s="1" t="n">
        <v>-2.045276901</v>
      </c>
      <c r="F450" s="1" t="n">
        <f aca="false">(B450+C450*D450) * $I$2 + $I$1</f>
        <v>-2.09021486356573</v>
      </c>
    </row>
    <row r="451" customFormat="false" ht="16" hidden="false" customHeight="false" outlineLevel="0" collapsed="false">
      <c r="A451" s="1" t="s">
        <v>97</v>
      </c>
      <c r="B451" s="1" t="n">
        <v>-2.011165</v>
      </c>
      <c r="C451" s="1" t="n">
        <v>0.8929473</v>
      </c>
      <c r="D451" s="1" t="n">
        <v>2.02862878197137</v>
      </c>
      <c r="E451" s="1" t="n">
        <v>-2.150313802</v>
      </c>
      <c r="F451" s="1" t="n">
        <f aca="false">(B451+C451*D451) * $I$2 + $I$1</f>
        <v>-2.15158796323115</v>
      </c>
    </row>
    <row r="452" customFormat="false" ht="16" hidden="false" customHeight="false" outlineLevel="0" collapsed="false">
      <c r="A452" s="1" t="s">
        <v>98</v>
      </c>
      <c r="B452" s="1" t="n">
        <v>-2.615767</v>
      </c>
      <c r="C452" s="1" t="n">
        <v>1.0855607</v>
      </c>
      <c r="D452" s="1" t="n">
        <v>3.18768467881232</v>
      </c>
      <c r="E452" s="1" t="n">
        <v>-1.917076464</v>
      </c>
      <c r="F452" s="1" t="n">
        <f aca="false">(B452+C452*D452) * $I$2 + $I$1</f>
        <v>-1.87979049238315</v>
      </c>
    </row>
    <row r="453" customFormat="false" ht="16" hidden="false" customHeight="false" outlineLevel="0" collapsed="false">
      <c r="A453" s="1" t="s">
        <v>98</v>
      </c>
      <c r="B453" s="1" t="n">
        <v>-2.6157668</v>
      </c>
      <c r="C453" s="1" t="n">
        <v>1.0855608</v>
      </c>
      <c r="D453" s="1" t="n">
        <v>2.55844884494155</v>
      </c>
      <c r="E453" s="1" t="n">
        <v>-2.021079996</v>
      </c>
      <c r="F453" s="1" t="n">
        <f aca="false">(B453+C453*D453) * $I$2 + $I$1</f>
        <v>-2.05756133497261</v>
      </c>
    </row>
    <row r="454" customFormat="false" ht="16" hidden="false" customHeight="false" outlineLevel="0" collapsed="false">
      <c r="A454" s="1" t="s">
        <v>98</v>
      </c>
      <c r="B454" s="1" t="n">
        <v>-2.6157668</v>
      </c>
      <c r="C454" s="1" t="n">
        <v>1.0855608</v>
      </c>
      <c r="D454" s="1" t="n">
        <v>2.13667831436332</v>
      </c>
      <c r="E454" s="1" t="n">
        <v>-2.137169388</v>
      </c>
      <c r="F454" s="1" t="n">
        <f aca="false">(B454+C454*D454) * $I$2 + $I$1</f>
        <v>-2.17671945583552</v>
      </c>
    </row>
    <row r="455" customFormat="false" ht="16" hidden="false" customHeight="false" outlineLevel="0" collapsed="false">
      <c r="A455" s="1" t="s">
        <v>98</v>
      </c>
      <c r="B455" s="1" t="n">
        <v>-2.615767</v>
      </c>
      <c r="C455" s="1" t="n">
        <v>1.0855608</v>
      </c>
      <c r="D455" s="1" t="n">
        <v>1.83428831766571</v>
      </c>
      <c r="E455" s="1" t="n">
        <v>-2.268527445</v>
      </c>
      <c r="F455" s="1" t="n">
        <f aca="false">(B455+C455*D455) * $I$2 + $I$1</f>
        <v>-2.26215037884978</v>
      </c>
    </row>
    <row r="456" customFormat="false" ht="16" hidden="false" customHeight="false" outlineLevel="0" collapsed="false">
      <c r="A456" s="1" t="s">
        <v>98</v>
      </c>
      <c r="B456" s="1" t="n">
        <v>-2.615767</v>
      </c>
      <c r="C456" s="1" t="n">
        <v>1.0855608</v>
      </c>
      <c r="D456" s="1" t="n">
        <v>1.60687727039312</v>
      </c>
      <c r="E456" s="1" t="n">
        <v>-2.419787672</v>
      </c>
      <c r="F456" s="1" t="n">
        <f aca="false">(B456+C456*D456) * $I$2 + $I$1</f>
        <v>-2.32639828403016</v>
      </c>
    </row>
    <row r="457" customFormat="false" ht="16" hidden="false" customHeight="false" outlineLevel="0" collapsed="false">
      <c r="A457" s="1" t="s">
        <v>99</v>
      </c>
      <c r="B457" s="1" t="n">
        <v>-2.7529333</v>
      </c>
      <c r="C457" s="1" t="n">
        <v>1.0908011</v>
      </c>
      <c r="D457" s="1" t="n">
        <v>3.22394180877606</v>
      </c>
      <c r="E457" s="1" t="n">
        <v>-1.934728347</v>
      </c>
      <c r="F457" s="1" t="n">
        <f aca="false">(B457+C457*D457) * $I$2 + $I$1</f>
        <v>-1.90084802517254</v>
      </c>
    </row>
    <row r="458" customFormat="false" ht="16" hidden="false" customHeight="false" outlineLevel="0" collapsed="false">
      <c r="A458" s="1" t="s">
        <v>99</v>
      </c>
      <c r="B458" s="1" t="n">
        <v>-2.752933</v>
      </c>
      <c r="C458" s="1" t="n">
        <v>1.090801</v>
      </c>
      <c r="D458" s="1" t="n">
        <v>2.32454972517545</v>
      </c>
      <c r="E458" s="1" t="n">
        <v>-2.045456086</v>
      </c>
      <c r="F458" s="1" t="n">
        <f aca="false">(B458+C458*D458) * $I$2 + $I$1</f>
        <v>-2.15616980269381</v>
      </c>
    </row>
    <row r="459" customFormat="false" ht="16" hidden="false" customHeight="false" outlineLevel="0" collapsed="false">
      <c r="A459" s="1" t="s">
        <v>99</v>
      </c>
      <c r="B459" s="1" t="n">
        <v>-2.7529333</v>
      </c>
      <c r="C459" s="1" t="n">
        <v>1.0908011</v>
      </c>
      <c r="D459" s="1" t="n">
        <v>1.81751269518249</v>
      </c>
      <c r="E459" s="1" t="n">
        <v>-2.169988916</v>
      </c>
      <c r="F459" s="1" t="n">
        <f aca="false">(B459+C459*D459) * $I$2 + $I$1</f>
        <v>-2.3001088286766</v>
      </c>
    </row>
    <row r="460" customFormat="false" ht="16" hidden="false" customHeight="false" outlineLevel="0" collapsed="false">
      <c r="A460" s="1" t="s">
        <v>99</v>
      </c>
      <c r="B460" s="1" t="n">
        <v>-2.7529333</v>
      </c>
      <c r="C460" s="1" t="n">
        <v>1.0908011</v>
      </c>
      <c r="D460" s="1" t="n">
        <v>1.49206043200794</v>
      </c>
      <c r="E460" s="1" t="n">
        <v>-2.312266103</v>
      </c>
      <c r="F460" s="1" t="n">
        <f aca="false">(B460+C460*D460) * $I$2 + $I$1</f>
        <v>-2.3924990748976</v>
      </c>
    </row>
    <row r="461" customFormat="false" ht="16" hidden="false" customHeight="false" outlineLevel="0" collapsed="false">
      <c r="A461" s="1" t="s">
        <v>99</v>
      </c>
      <c r="B461" s="1" t="n">
        <v>-2.7529333</v>
      </c>
      <c r="C461" s="1" t="n">
        <v>1.0908011</v>
      </c>
      <c r="D461" s="1" t="n">
        <v>1.26546115023454</v>
      </c>
      <c r="E461" s="1" t="n">
        <v>-2.478198112</v>
      </c>
      <c r="F461" s="1" t="n">
        <f aca="false">(B461+C461*D461) * $I$2 + $I$1</f>
        <v>-2.45682667622485</v>
      </c>
    </row>
    <row r="462" customFormat="false" ht="16" hidden="false" customHeight="false" outlineLevel="0" collapsed="false">
      <c r="A462" s="1" t="s">
        <v>100</v>
      </c>
      <c r="B462" s="1" t="n">
        <v>-1.587971</v>
      </c>
      <c r="C462" s="1" t="n">
        <v>0.90430117</v>
      </c>
      <c r="D462" s="1" t="n">
        <v>2.98969429551031</v>
      </c>
      <c r="E462" s="1" t="n">
        <v>-1.880304959</v>
      </c>
      <c r="F462" s="1" t="n">
        <f aca="false">(B462+C462*D462) * $I$2 + $I$1</f>
        <v>-1.80927408609393</v>
      </c>
    </row>
    <row r="463" customFormat="false" ht="16" hidden="false" customHeight="false" outlineLevel="0" collapsed="false">
      <c r="A463" s="1" t="s">
        <v>100</v>
      </c>
      <c r="B463" s="1" t="n">
        <v>-1.5879707</v>
      </c>
      <c r="C463" s="1" t="n">
        <v>0.90430117</v>
      </c>
      <c r="D463" s="1" t="n">
        <v>2.44963336555037</v>
      </c>
      <c r="E463" s="1" t="n">
        <v>-1.941011018</v>
      </c>
      <c r="F463" s="1" t="n">
        <f aca="false">(B463+C463*D463) * $I$2 + $I$1</f>
        <v>-1.93637505089517</v>
      </c>
    </row>
    <row r="464" customFormat="false" ht="16" hidden="false" customHeight="false" outlineLevel="0" collapsed="false">
      <c r="A464" s="1" t="s">
        <v>100</v>
      </c>
      <c r="B464" s="1" t="n">
        <v>-1.5879711</v>
      </c>
      <c r="C464" s="1" t="n">
        <v>0.9043012</v>
      </c>
      <c r="D464" s="1" t="n">
        <v>2.07483284892517</v>
      </c>
      <c r="E464" s="1" t="n">
        <v>-1.991535365</v>
      </c>
      <c r="F464" s="1" t="n">
        <f aca="false">(B464+C464*D464) * $I$2 + $I$1</f>
        <v>-2.02458284628106</v>
      </c>
    </row>
    <row r="465" customFormat="false" ht="16" hidden="false" customHeight="false" outlineLevel="0" collapsed="false">
      <c r="A465" s="1" t="s">
        <v>100</v>
      </c>
      <c r="B465" s="1" t="n">
        <v>-1.5879712</v>
      </c>
      <c r="C465" s="1" t="n">
        <v>0.9043013</v>
      </c>
      <c r="D465" s="1" t="n">
        <v>1.7995042957005</v>
      </c>
      <c r="E465" s="1" t="n">
        <v>-2.03008393</v>
      </c>
      <c r="F465" s="1" t="n">
        <f aca="false">(B465+C465*D465) * $I$2 + $I$1</f>
        <v>-2.08938023159636</v>
      </c>
    </row>
    <row r="466" customFormat="false" ht="16" hidden="false" customHeight="false" outlineLevel="0" collapsed="false">
      <c r="A466" s="1" t="s">
        <v>100</v>
      </c>
      <c r="B466" s="1" t="n">
        <v>-1.587971</v>
      </c>
      <c r="C466" s="1" t="n">
        <v>0.9043012</v>
      </c>
      <c r="D466" s="1" t="n">
        <v>1.58868732591131</v>
      </c>
      <c r="E466" s="1" t="n">
        <v>-2.055138434</v>
      </c>
      <c r="F466" s="1" t="n">
        <f aca="false">(B466+C466*D466) * $I$2 + $I$1</f>
        <v>-2.13899510521667</v>
      </c>
    </row>
    <row r="467" customFormat="false" ht="16" hidden="false" customHeight="false" outlineLevel="0" collapsed="false">
      <c r="A467" s="1" t="s">
        <v>101</v>
      </c>
      <c r="B467" s="1" t="n">
        <v>-0.6012428</v>
      </c>
      <c r="C467" s="1" t="n">
        <v>0.49043283</v>
      </c>
      <c r="D467" s="1" t="n">
        <v>3.42851449507149</v>
      </c>
      <c r="E467" s="1" t="n">
        <v>-1.830735436</v>
      </c>
      <c r="F467" s="1" t="n">
        <f aca="false">(B467+C467*D467) * $I$2 + $I$1</f>
        <v>-1.81848693310729</v>
      </c>
    </row>
    <row r="468" customFormat="false" ht="16" hidden="false" customHeight="false" outlineLevel="0" collapsed="false">
      <c r="A468" s="1" t="s">
        <v>101</v>
      </c>
      <c r="B468" s="1" t="n">
        <v>-0.6012428</v>
      </c>
      <c r="C468" s="1" t="n">
        <v>0.49043283</v>
      </c>
      <c r="D468" s="1" t="n">
        <v>2.81071945418928</v>
      </c>
      <c r="E468" s="1" t="n">
        <v>-1.894394111</v>
      </c>
      <c r="F468" s="1" t="n">
        <f aca="false">(B468+C468*D468) * $I$2 + $I$1</f>
        <v>-1.89733975023371</v>
      </c>
    </row>
    <row r="469" customFormat="false" ht="16" hidden="false" customHeight="false" outlineLevel="0" collapsed="false">
      <c r="A469" s="1" t="s">
        <v>101</v>
      </c>
      <c r="B469" s="1" t="n">
        <v>-0.6012428</v>
      </c>
      <c r="C469" s="1" t="n">
        <v>0.49043283</v>
      </c>
      <c r="D469" s="1" t="n">
        <v>2.38157560311842</v>
      </c>
      <c r="E469" s="1" t="n">
        <v>-1.946319182</v>
      </c>
      <c r="F469" s="1" t="n">
        <f aca="false">(B469+C469*D469) * $I$2 + $I$1</f>
        <v>-1.95211390569002</v>
      </c>
    </row>
    <row r="470" customFormat="false" ht="16" hidden="false" customHeight="false" outlineLevel="0" collapsed="false">
      <c r="A470" s="1" t="s">
        <v>101</v>
      </c>
      <c r="B470" s="1" t="n">
        <v>-0.6012429</v>
      </c>
      <c r="C470" s="1" t="n">
        <v>0.4904329</v>
      </c>
      <c r="D470" s="1" t="n">
        <v>2.06611782443388</v>
      </c>
      <c r="E470" s="1" t="n">
        <v>-1.98439696</v>
      </c>
      <c r="F470" s="1" t="n">
        <f aca="false">(B470+C470*D470) * $I$2 + $I$1</f>
        <v>-1.99237762700894</v>
      </c>
    </row>
    <row r="471" customFormat="false" ht="16" hidden="false" customHeight="false" outlineLevel="0" collapsed="false">
      <c r="A471" s="1" t="s">
        <v>101</v>
      </c>
      <c r="B471" s="1" t="n">
        <v>-0.6012428</v>
      </c>
      <c r="C471" s="1" t="n">
        <v>0.49043283</v>
      </c>
      <c r="D471" s="1" t="n">
        <v>1.82445549467554</v>
      </c>
      <c r="E471" s="1" t="n">
        <v>-2.006907101</v>
      </c>
      <c r="F471" s="1" t="n">
        <f aca="false">(B471+C471*D471) * $I$2 + $I$1</f>
        <v>-2.02322242408434</v>
      </c>
    </row>
    <row r="472" customFormat="false" ht="16" hidden="false" customHeight="false" outlineLevel="0" collapsed="false">
      <c r="A472" s="1" t="s">
        <v>102</v>
      </c>
      <c r="B472" s="1" t="n">
        <v>-2.5884159</v>
      </c>
      <c r="C472" s="1" t="n">
        <v>0.98649776</v>
      </c>
      <c r="D472" s="1" t="n">
        <v>3.33333304516667</v>
      </c>
      <c r="E472" s="1" t="n">
        <v>-1.843072051</v>
      </c>
      <c r="F472" s="1" t="n">
        <f aca="false">(B472+C472*D472) * $I$2 + $I$1</f>
        <v>-1.91746151589433</v>
      </c>
    </row>
    <row r="473" customFormat="false" ht="16" hidden="false" customHeight="false" outlineLevel="0" collapsed="false">
      <c r="A473" s="1" t="s">
        <v>102</v>
      </c>
      <c r="B473" s="1" t="n">
        <v>-2.5884156</v>
      </c>
      <c r="C473" s="1" t="n">
        <v>0.9864978</v>
      </c>
      <c r="D473" s="1" t="n">
        <v>2.47141184952859</v>
      </c>
      <c r="E473" s="1" t="n">
        <v>-1.946772619</v>
      </c>
      <c r="F473" s="1" t="n">
        <f aca="false">(B473+C473*D473) * $I$2 + $I$1</f>
        <v>-2.13874893403823</v>
      </c>
    </row>
    <row r="474" customFormat="false" ht="16" hidden="false" customHeight="false" outlineLevel="0" collapsed="false">
      <c r="A474" s="1" t="s">
        <v>102</v>
      </c>
      <c r="B474" s="1" t="n">
        <v>-2.5884159</v>
      </c>
      <c r="C474" s="1" t="n">
        <v>0.9864978</v>
      </c>
      <c r="D474" s="1" t="n">
        <v>1.96365728453634</v>
      </c>
      <c r="E474" s="1" t="n">
        <v>-2.062484587</v>
      </c>
      <c r="F474" s="1" t="n">
        <f aca="false">(B474+C474*D474) * $I$2 + $I$1</f>
        <v>-2.26910867210218</v>
      </c>
    </row>
    <row r="475" customFormat="false" ht="16" hidden="false" customHeight="false" outlineLevel="0" collapsed="false">
      <c r="A475" s="1" t="s">
        <v>102</v>
      </c>
      <c r="B475" s="1" t="n">
        <v>-2.5884156</v>
      </c>
      <c r="C475" s="1" t="n">
        <v>0.98649776</v>
      </c>
      <c r="D475" s="1" t="n">
        <v>1.62898080637102</v>
      </c>
      <c r="E475" s="1" t="n">
        <v>-2.193359466</v>
      </c>
      <c r="F475" s="1" t="n">
        <f aca="false">(B475+C475*D475) * $I$2 + $I$1</f>
        <v>-2.35503262803486</v>
      </c>
    </row>
    <row r="476" customFormat="false" ht="16" hidden="false" customHeight="false" outlineLevel="0" collapsed="false">
      <c r="A476" s="1" t="s">
        <v>102</v>
      </c>
      <c r="B476" s="1" t="n">
        <v>-2.5884159</v>
      </c>
      <c r="C476" s="1" t="n">
        <v>0.9864978</v>
      </c>
      <c r="D476" s="1" t="n">
        <v>1.39177324510823</v>
      </c>
      <c r="E476" s="1" t="n">
        <v>-2.343979069</v>
      </c>
      <c r="F476" s="1" t="n">
        <f aca="false">(B476+C476*D476) * $I$2 + $I$1</f>
        <v>-2.41593277585759</v>
      </c>
    </row>
    <row r="477" customFormat="false" ht="16" hidden="false" customHeight="false" outlineLevel="0" collapsed="false">
      <c r="A477" s="1" t="s">
        <v>103</v>
      </c>
      <c r="B477" s="1" t="n">
        <v>-1.7676187</v>
      </c>
      <c r="C477" s="1" t="n">
        <v>0.8974357</v>
      </c>
      <c r="D477" s="1" t="n">
        <v>3.7586955732413</v>
      </c>
      <c r="E477" s="1" t="n">
        <v>-1.753113152</v>
      </c>
      <c r="F477" s="1" t="n">
        <f aca="false">(B477+C477*D477) * $I$2 + $I$1</f>
        <v>-1.68176233701336</v>
      </c>
    </row>
    <row r="478" customFormat="false" ht="16" hidden="false" customHeight="false" outlineLevel="0" collapsed="false">
      <c r="A478" s="1" t="s">
        <v>103</v>
      </c>
      <c r="B478" s="1" t="n">
        <v>-1.7676188</v>
      </c>
      <c r="C478" s="1" t="n">
        <v>0.89743567</v>
      </c>
      <c r="D478" s="1" t="n">
        <v>2.85903290114097</v>
      </c>
      <c r="E478" s="1" t="n">
        <v>-1.854112269</v>
      </c>
      <c r="F478" s="1" t="n">
        <f aca="false">(B478+C478*D478) * $I$2 + $I$1</f>
        <v>-1.89188669745734</v>
      </c>
    </row>
    <row r="479" customFormat="false" ht="16" hidden="false" customHeight="false" outlineLevel="0" collapsed="false">
      <c r="A479" s="1" t="s">
        <v>103</v>
      </c>
      <c r="B479" s="1" t="n">
        <v>-1.7676187</v>
      </c>
      <c r="C479" s="1" t="n">
        <v>0.89743567</v>
      </c>
      <c r="D479" s="1" t="n">
        <v>2.30687156469313</v>
      </c>
      <c r="E479" s="1" t="n">
        <v>-1.96647017</v>
      </c>
      <c r="F479" s="1" t="n">
        <f aca="false">(B479+C479*D479) * $I$2 + $I$1</f>
        <v>-2.02084891551221</v>
      </c>
    </row>
    <row r="480" customFormat="false" ht="16" hidden="false" customHeight="false" outlineLevel="0" collapsed="false">
      <c r="A480" s="1" t="s">
        <v>103</v>
      </c>
      <c r="B480" s="1" t="n">
        <v>-1.7676188</v>
      </c>
      <c r="C480" s="1" t="n">
        <v>0.89743567</v>
      </c>
      <c r="D480" s="1" t="n">
        <v>1.93346375756654</v>
      </c>
      <c r="E480" s="1" t="n">
        <v>-2.09306936</v>
      </c>
      <c r="F480" s="1" t="n">
        <f aca="false">(B480+C480*D480) * $I$2 + $I$1</f>
        <v>-2.10806169184299</v>
      </c>
    </row>
    <row r="481" customFormat="false" ht="16" hidden="false" customHeight="false" outlineLevel="0" collapsed="false">
      <c r="A481" s="1" t="s">
        <v>103</v>
      </c>
      <c r="B481" s="1" t="n">
        <v>-1.7676189</v>
      </c>
      <c r="C481" s="1" t="n">
        <v>0.8974357</v>
      </c>
      <c r="D481" s="1" t="n">
        <v>1.6641002543359</v>
      </c>
      <c r="E481" s="1" t="n">
        <v>-2.238051228</v>
      </c>
      <c r="F481" s="1" t="n">
        <f aca="false">(B481+C481*D481) * $I$2 + $I$1</f>
        <v>-2.17097397264385</v>
      </c>
    </row>
    <row r="482" customFormat="false" ht="16" hidden="false" customHeight="false" outlineLevel="0" collapsed="false">
      <c r="A482" s="1" t="s">
        <v>104</v>
      </c>
      <c r="B482" s="1" t="n">
        <v>-1.7020503</v>
      </c>
      <c r="C482" s="1" t="n">
        <v>0.7166235</v>
      </c>
      <c r="D482" s="1" t="n">
        <v>3.00173591599826</v>
      </c>
      <c r="E482" s="1" t="n">
        <v>-2.371766782</v>
      </c>
      <c r="F482" s="1" t="n">
        <f aca="false">(B482+C482*D482) * $I$2 + $I$1</f>
        <v>-1.9827444324338</v>
      </c>
    </row>
    <row r="483" customFormat="false" ht="16" hidden="false" customHeight="false" outlineLevel="0" collapsed="false">
      <c r="A483" s="1" t="s">
        <v>104</v>
      </c>
      <c r="B483" s="1" t="n">
        <v>-1.7020503</v>
      </c>
      <c r="C483" s="1" t="n">
        <v>0.71662337</v>
      </c>
      <c r="D483" s="1" t="n">
        <v>2.40523091659477</v>
      </c>
      <c r="E483" s="1" t="n">
        <v>-2.447157861</v>
      </c>
      <c r="F483" s="1" t="n">
        <f aca="false">(B483+C483*D483) * $I$2 + $I$1</f>
        <v>-2.09399409763265</v>
      </c>
    </row>
    <row r="484" customFormat="false" ht="16" hidden="false" customHeight="false" outlineLevel="0" collapsed="false">
      <c r="A484" s="1" t="s">
        <v>104</v>
      </c>
      <c r="B484" s="1" t="n">
        <v>-1.7020503</v>
      </c>
      <c r="C484" s="1" t="n">
        <v>0.7166234</v>
      </c>
      <c r="D484" s="1" t="n">
        <v>2.0064984464935</v>
      </c>
      <c r="E484" s="1" t="n">
        <v>-2.528699611</v>
      </c>
      <c r="F484" s="1" t="n">
        <f aca="false">(B484+C484*D484) * $I$2 + $I$1</f>
        <v>-2.16835861093646</v>
      </c>
    </row>
    <row r="485" customFormat="false" ht="16" hidden="false" customHeight="false" outlineLevel="0" collapsed="false">
      <c r="A485" s="1" t="s">
        <v>104</v>
      </c>
      <c r="B485" s="1" t="n">
        <v>-1.7020503</v>
      </c>
      <c r="C485" s="1" t="n">
        <v>0.71662337</v>
      </c>
      <c r="D485" s="1" t="n">
        <v>1.72116849277883</v>
      </c>
      <c r="E485" s="1" t="n">
        <v>-2.617485485</v>
      </c>
      <c r="F485" s="1" t="n">
        <f aca="false">(B485+C485*D485) * $I$2 + $I$1</f>
        <v>-2.22157332367357</v>
      </c>
    </row>
    <row r="486" customFormat="false" ht="16" hidden="false" customHeight="false" outlineLevel="0" collapsed="false">
      <c r="A486" s="1" t="s">
        <v>104</v>
      </c>
      <c r="B486" s="1" t="n">
        <v>-1.7020503</v>
      </c>
      <c r="C486" s="1" t="n">
        <v>0.7166234</v>
      </c>
      <c r="D486" s="1" t="n">
        <v>1.50688487799312</v>
      </c>
      <c r="E486" s="1" t="n">
        <v>-2.714929225</v>
      </c>
      <c r="F486" s="1" t="n">
        <f aca="false">(B486+C486*D486) * $I$2 + $I$1</f>
        <v>-2.26153770225625</v>
      </c>
    </row>
    <row r="487" customFormat="false" ht="16" hidden="false" customHeight="false" outlineLevel="0" collapsed="false">
      <c r="A487" s="1" t="s">
        <v>105</v>
      </c>
      <c r="B487" s="1" t="n">
        <v>-2.732099</v>
      </c>
      <c r="C487" s="1" t="n">
        <v>0.7525686</v>
      </c>
      <c r="D487" s="1" t="n">
        <v>4.46885465853115</v>
      </c>
      <c r="E487" s="1" t="n">
        <v>-2.29613802</v>
      </c>
      <c r="F487" s="1" t="n">
        <f aca="false">(B487+C487*D487) * $I$2 + $I$1</f>
        <v>-1.93538997928991</v>
      </c>
    </row>
    <row r="488" customFormat="false" ht="16" hidden="false" customHeight="false" outlineLevel="0" collapsed="false">
      <c r="A488" s="1" t="s">
        <v>105</v>
      </c>
      <c r="B488" s="1" t="n">
        <v>-2.732099</v>
      </c>
      <c r="C488" s="1" t="n">
        <v>0.75256854</v>
      </c>
      <c r="D488" s="1" t="n">
        <v>3.12842061037158</v>
      </c>
      <c r="E488" s="1" t="n">
        <v>-2.383699247</v>
      </c>
      <c r="F488" s="1" t="n">
        <f aca="false">(B488+C488*D488) * $I$2 + $I$1</f>
        <v>-2.19792357504642</v>
      </c>
    </row>
    <row r="489" customFormat="false" ht="16" hidden="false" customHeight="false" outlineLevel="0" collapsed="false">
      <c r="A489" s="1" t="s">
        <v>105</v>
      </c>
      <c r="B489" s="1" t="n">
        <v>-2.732099</v>
      </c>
      <c r="C489" s="1" t="n">
        <v>0.75256866</v>
      </c>
      <c r="D489" s="1" t="n">
        <v>2.40657002709343</v>
      </c>
      <c r="E489" s="1" t="n">
        <v>-2.479669647</v>
      </c>
      <c r="F489" s="1" t="n">
        <f aca="false">(B489+C489*D489) * $I$2 + $I$1</f>
        <v>-2.33930306206516</v>
      </c>
    </row>
    <row r="490" customFormat="false" ht="16" hidden="false" customHeight="false" outlineLevel="0" collapsed="false">
      <c r="A490" s="1" t="s">
        <v>105</v>
      </c>
      <c r="B490" s="1" t="n">
        <v>-2.732099</v>
      </c>
      <c r="C490" s="1" t="n">
        <v>0.7525686</v>
      </c>
      <c r="D490" s="1" t="n">
        <v>1.95538488404462</v>
      </c>
      <c r="E490" s="1" t="n">
        <v>-2.58583769</v>
      </c>
      <c r="F490" s="1" t="n">
        <f aca="false">(B490+C490*D490) * $I$2 + $I$1</f>
        <v>-2.42767092055877</v>
      </c>
    </row>
    <row r="491" customFormat="false" ht="16" hidden="false" customHeight="false" outlineLevel="0" collapsed="false">
      <c r="A491" s="1" t="s">
        <v>105</v>
      </c>
      <c r="B491" s="1" t="n">
        <v>-2.732099</v>
      </c>
      <c r="C491" s="1" t="n">
        <v>0.7525686</v>
      </c>
      <c r="D491" s="1" t="n">
        <v>1.64666674735333</v>
      </c>
      <c r="E491" s="1" t="n">
        <v>-2.704631053</v>
      </c>
      <c r="F491" s="1" t="n">
        <f aca="false">(B491+C491*D491) * $I$2 + $I$1</f>
        <v>-2.48813556447843</v>
      </c>
    </row>
    <row r="492" customFormat="false" ht="16" hidden="false" customHeight="false" outlineLevel="0" collapsed="false">
      <c r="A492" s="1" t="s">
        <v>106</v>
      </c>
      <c r="B492" s="1" t="n">
        <v>-2.0971239</v>
      </c>
      <c r="C492" s="1" t="n">
        <v>0.6370488</v>
      </c>
      <c r="D492" s="1" t="n">
        <v>4.3632966151367</v>
      </c>
      <c r="E492" s="1" t="n">
        <v>-1.876987983</v>
      </c>
      <c r="F492" s="1" t="n">
        <f aca="false">(B492+C492*D492) * $I$2 + $I$1</f>
        <v>-1.92199007689686</v>
      </c>
    </row>
    <row r="493" customFormat="false" ht="16" hidden="false" customHeight="false" outlineLevel="0" collapsed="false">
      <c r="A493" s="1" t="s">
        <v>106</v>
      </c>
      <c r="B493" s="1" t="n">
        <v>-2.0971239</v>
      </c>
      <c r="C493" s="1" t="n">
        <v>0.6370488</v>
      </c>
      <c r="D493" s="1" t="n">
        <v>3.27356756672643</v>
      </c>
      <c r="E493" s="1" t="n">
        <v>-1.972783184</v>
      </c>
      <c r="F493" s="1" t="n">
        <f aca="false">(B493+C493*D493) * $I$2 + $I$1</f>
        <v>-2.10265943066879</v>
      </c>
    </row>
    <row r="494" customFormat="false" ht="16" hidden="false" customHeight="false" outlineLevel="0" collapsed="false">
      <c r="A494" s="1" t="s">
        <v>106</v>
      </c>
      <c r="B494" s="1" t="n">
        <v>-2.0971239</v>
      </c>
      <c r="C494" s="1" t="n">
        <v>0.6370488</v>
      </c>
      <c r="D494" s="1" t="n">
        <v>2.61937966938062</v>
      </c>
      <c r="E494" s="1" t="n">
        <v>-2.078736824</v>
      </c>
      <c r="F494" s="1" t="n">
        <f aca="false">(B494+C494*D494) * $I$2 + $I$1</f>
        <v>-2.21111914809241</v>
      </c>
    </row>
    <row r="495" customFormat="false" ht="16" hidden="false" customHeight="false" outlineLevel="0" collapsed="false">
      <c r="A495" s="1" t="s">
        <v>106</v>
      </c>
      <c r="B495" s="1" t="n">
        <v>-2.0971239</v>
      </c>
      <c r="C495" s="1" t="n">
        <v>0.63704884</v>
      </c>
      <c r="D495" s="1" t="n">
        <v>2.18310801581689</v>
      </c>
      <c r="E495" s="1" t="n">
        <v>-2.197261759</v>
      </c>
      <c r="F495" s="1" t="n">
        <f aca="false">(B495+C495*D495) * $I$2 + $I$1</f>
        <v>-2.28344987385205</v>
      </c>
    </row>
    <row r="496" customFormat="false" ht="16" hidden="false" customHeight="false" outlineLevel="0" collapsed="false">
      <c r="A496" s="1" t="s">
        <v>106</v>
      </c>
      <c r="B496" s="1" t="n">
        <v>-2.097124</v>
      </c>
      <c r="C496" s="1" t="n">
        <v>0.6370488</v>
      </c>
      <c r="D496" s="1" t="n">
        <v>1.87141427012859</v>
      </c>
      <c r="E496" s="1" t="n">
        <v>-2.331747832</v>
      </c>
      <c r="F496" s="1" t="n">
        <f aca="false">(B496+C496*D496) * $I$2 + $I$1</f>
        <v>-2.33512653679525</v>
      </c>
    </row>
    <row r="497" customFormat="false" ht="16" hidden="false" customHeight="false" outlineLevel="0" collapsed="false">
      <c r="A497" s="1" t="s">
        <v>107</v>
      </c>
      <c r="B497" s="1" t="n">
        <v>-1.1006057</v>
      </c>
      <c r="C497" s="1" t="n">
        <v>0.74271494</v>
      </c>
      <c r="D497" s="1" t="n">
        <v>4.72017431777983</v>
      </c>
      <c r="E497" s="1" t="n">
        <v>-1.589336278</v>
      </c>
      <c r="F497" s="1" t="n">
        <f aca="false">(B497+C497*D497) * $I$2 + $I$1</f>
        <v>-1.47367319370257</v>
      </c>
    </row>
    <row r="498" customFormat="false" ht="16" hidden="false" customHeight="false" outlineLevel="0" collapsed="false">
      <c r="A498" s="1" t="s">
        <v>107</v>
      </c>
      <c r="B498" s="1" t="n">
        <v>-1.1006057</v>
      </c>
      <c r="C498" s="1" t="n">
        <v>0.74271506</v>
      </c>
      <c r="D498" s="1" t="n">
        <v>3.55049025794951</v>
      </c>
      <c r="E498" s="1" t="n">
        <v>-1.680762722</v>
      </c>
      <c r="F498" s="1" t="n">
        <f aca="false">(B498+C498*D498) * $I$2 + $I$1</f>
        <v>-1.69976445665645</v>
      </c>
    </row>
    <row r="499" customFormat="false" ht="16" hidden="false" customHeight="false" outlineLevel="0" collapsed="false">
      <c r="A499" s="1" t="s">
        <v>107</v>
      </c>
      <c r="B499" s="1" t="n">
        <v>-1.1006058</v>
      </c>
      <c r="C499" s="1" t="n">
        <v>0.742715</v>
      </c>
      <c r="D499" s="1" t="n">
        <v>2.84538763315461</v>
      </c>
      <c r="E499" s="1" t="n">
        <v>-1.781396843</v>
      </c>
      <c r="F499" s="1" t="n">
        <f aca="false">(B499+C499*D499) * $I$2 + $I$1</f>
        <v>-1.83605572946993</v>
      </c>
    </row>
    <row r="500" customFormat="false" ht="16" hidden="false" customHeight="false" outlineLevel="0" collapsed="false">
      <c r="A500" s="1" t="s">
        <v>107</v>
      </c>
      <c r="B500" s="1" t="n">
        <v>-1.1006057</v>
      </c>
      <c r="C500" s="1" t="n">
        <v>0.742715</v>
      </c>
      <c r="D500" s="1" t="n">
        <v>2.37394033912606</v>
      </c>
      <c r="E500" s="1" t="n">
        <v>-1.893303126</v>
      </c>
      <c r="F500" s="1" t="n">
        <f aca="false">(B500+C500*D500) * $I$2 + $I$1</f>
        <v>-1.92718302463325</v>
      </c>
    </row>
    <row r="501" customFormat="false" ht="16" hidden="false" customHeight="false" outlineLevel="0" collapsed="false">
      <c r="A501" s="1" t="s">
        <v>107</v>
      </c>
      <c r="B501" s="1" t="n">
        <v>-1.1006055</v>
      </c>
      <c r="C501" s="1" t="n">
        <v>0.74271494</v>
      </c>
      <c r="D501" s="1" t="n">
        <v>2.03651388646349</v>
      </c>
      <c r="E501" s="1" t="n">
        <v>-2.019329089</v>
      </c>
      <c r="F501" s="1" t="n">
        <f aca="false">(B501+C501*D501) * $I$2 + $I$1</f>
        <v>-1.99240507505533</v>
      </c>
    </row>
    <row r="502" customFormat="false" ht="16" hidden="false" customHeight="false" outlineLevel="0" collapsed="false">
      <c r="A502" s="1" t="s">
        <v>108</v>
      </c>
      <c r="B502" s="1" t="n">
        <v>-1.9303142</v>
      </c>
      <c r="C502" s="1" t="n">
        <v>0.94539154</v>
      </c>
      <c r="D502" s="1" t="n">
        <v>3.42851449507149</v>
      </c>
      <c r="E502" s="1" t="n">
        <v>-1.798919287</v>
      </c>
      <c r="F502" s="1" t="n">
        <f aca="false">(B502+C502*D502) * $I$2 + $I$1</f>
        <v>-1.75843099962104</v>
      </c>
    </row>
    <row r="503" customFormat="false" ht="16" hidden="false" customHeight="false" outlineLevel="0" collapsed="false">
      <c r="A503" s="1" t="s">
        <v>108</v>
      </c>
      <c r="B503" s="1" t="n">
        <v>-1.9303142</v>
      </c>
      <c r="C503" s="1" t="n">
        <v>0.94539136</v>
      </c>
      <c r="D503" s="1" t="n">
        <v>2.8122963021877</v>
      </c>
      <c r="E503" s="1" t="n">
        <v>-1.849883618</v>
      </c>
      <c r="F503" s="1" t="n">
        <f aca="false">(B503+C503*D503) * $I$2 + $I$1</f>
        <v>-1.91004519532249</v>
      </c>
    </row>
    <row r="504" customFormat="false" ht="16" hidden="false" customHeight="false" outlineLevel="0" collapsed="false">
      <c r="A504" s="1" t="s">
        <v>108</v>
      </c>
      <c r="B504" s="1" t="n">
        <v>-1.9303142</v>
      </c>
      <c r="C504" s="1" t="n">
        <v>0.94539154</v>
      </c>
      <c r="D504" s="1" t="n">
        <v>2.38384145761616</v>
      </c>
      <c r="E504" s="1" t="n">
        <v>-1.90452063</v>
      </c>
      <c r="F504" s="1" t="n">
        <f aca="false">(B504+C504*D504) * $I$2 + $I$1</f>
        <v>-2.01546191260889</v>
      </c>
    </row>
    <row r="505" customFormat="false" ht="16" hidden="false" customHeight="false" outlineLevel="0" collapsed="false">
      <c r="A505" s="1" t="s">
        <v>108</v>
      </c>
      <c r="B505" s="1" t="n">
        <v>-1.9303143</v>
      </c>
      <c r="C505" s="1" t="n">
        <v>0.9453915</v>
      </c>
      <c r="D505" s="1" t="n">
        <v>2.06867674443132</v>
      </c>
      <c r="E505" s="1" t="n">
        <v>-1.963620275</v>
      </c>
      <c r="F505" s="1" t="n">
        <f aca="false">(B505+C505*D505) * $I$2 + $I$1</f>
        <v>-2.09300495311239</v>
      </c>
    </row>
    <row r="506" customFormat="false" ht="16" hidden="false" customHeight="false" outlineLevel="0" collapsed="false">
      <c r="A506" s="1" t="s">
        <v>108</v>
      </c>
      <c r="B506" s="1" t="n">
        <v>-1.9303142</v>
      </c>
      <c r="C506" s="1" t="n">
        <v>0.9453915</v>
      </c>
      <c r="D506" s="1" t="n">
        <v>1.82711642567288</v>
      </c>
      <c r="E506" s="1" t="n">
        <v>-2.028370113</v>
      </c>
      <c r="F506" s="1" t="n">
        <f aca="false">(B506+C506*D506) * $I$2 + $I$1</f>
        <v>-2.1524383233931</v>
      </c>
    </row>
    <row r="507" customFormat="false" ht="16" hidden="false" customHeight="false" outlineLevel="0" collapsed="false">
      <c r="A507" s="1" t="s">
        <v>109</v>
      </c>
      <c r="B507" s="1" t="n">
        <v>-2.2598076</v>
      </c>
      <c r="C507" s="1" t="n">
        <v>0.85565305</v>
      </c>
      <c r="D507" s="1" t="n">
        <v>3.75624558024375</v>
      </c>
      <c r="E507" s="1" t="n">
        <v>-1.967928046</v>
      </c>
      <c r="F507" s="1" t="n">
        <f aca="false">(B507+C507*D507) * $I$2 + $I$1</f>
        <v>-1.85127286665528</v>
      </c>
    </row>
    <row r="508" customFormat="false" ht="16" hidden="false" customHeight="false" outlineLevel="0" collapsed="false">
      <c r="A508" s="1" t="s">
        <v>109</v>
      </c>
      <c r="B508" s="1" t="n">
        <v>-2.2598078</v>
      </c>
      <c r="C508" s="1" t="n">
        <v>0.85565305</v>
      </c>
      <c r="D508" s="1" t="n">
        <v>3.17131364232869</v>
      </c>
      <c r="E508" s="1" t="n">
        <v>-2.045147282</v>
      </c>
      <c r="F508" s="1" t="n">
        <f aca="false">(B508+C508*D508) * $I$2 + $I$1</f>
        <v>-1.981528487306</v>
      </c>
    </row>
    <row r="509" customFormat="false" ht="16" hidden="false" customHeight="false" outlineLevel="0" collapsed="false">
      <c r="A509" s="1" t="s">
        <v>109</v>
      </c>
      <c r="B509" s="1" t="n">
        <v>-2.2598078</v>
      </c>
      <c r="C509" s="1" t="n">
        <v>0.85565305</v>
      </c>
      <c r="D509" s="1" t="n">
        <v>2.74400858275599</v>
      </c>
      <c r="E509" s="1" t="n">
        <v>-2.128832075</v>
      </c>
      <c r="F509" s="1" t="n">
        <f aca="false">(B509+C509*D509) * $I$2 + $I$1</f>
        <v>-2.07668291450118</v>
      </c>
    </row>
    <row r="510" customFormat="false" ht="16" hidden="false" customHeight="false" outlineLevel="0" collapsed="false">
      <c r="A510" s="1" t="s">
        <v>109</v>
      </c>
      <c r="B510" s="1" t="n">
        <v>-2.259808</v>
      </c>
      <c r="C510" s="1" t="n">
        <v>0.8556531</v>
      </c>
      <c r="D510" s="1" t="n">
        <v>2.41818199108182</v>
      </c>
      <c r="E510" s="1" t="n">
        <v>-2.220164906</v>
      </c>
      <c r="F510" s="1" t="n">
        <f aca="false">(B510+C510*D510) * $I$2 + $I$1</f>
        <v>-2.1492396296549</v>
      </c>
    </row>
    <row r="511" customFormat="false" ht="16" hidden="false" customHeight="false" outlineLevel="0" collapsed="false">
      <c r="A511" s="1" t="s">
        <v>109</v>
      </c>
      <c r="B511" s="1" t="n">
        <v>-2.2598078</v>
      </c>
      <c r="C511" s="1" t="n">
        <v>0.85565305</v>
      </c>
      <c r="D511" s="1" t="n">
        <v>2.16152058633848</v>
      </c>
      <c r="E511" s="1" t="n">
        <v>-2.320685603</v>
      </c>
      <c r="F511" s="1" t="n">
        <f aca="false">(B511+C511*D511) * $I$2 + $I$1</f>
        <v>-2.20639425398918</v>
      </c>
    </row>
    <row r="512" customFormat="false" ht="16" hidden="false" customHeight="false" outlineLevel="0" collapsed="false">
      <c r="A512" s="1" t="s">
        <v>110</v>
      </c>
      <c r="B512" s="1" t="n">
        <v>-2.3314877</v>
      </c>
      <c r="C512" s="1" t="n">
        <v>1.0049258</v>
      </c>
      <c r="D512" s="1" t="n">
        <v>4.23774528026226</v>
      </c>
      <c r="E512" s="1" t="n">
        <v>-1.813064662</v>
      </c>
      <c r="F512" s="1" t="n">
        <f aca="false">(B512+C512*D512) * $I$2 + $I$1</f>
        <v>-1.59807508705955</v>
      </c>
    </row>
    <row r="513" customFormat="false" ht="16" hidden="false" customHeight="false" outlineLevel="0" collapsed="false">
      <c r="A513" s="1" t="s">
        <v>110</v>
      </c>
      <c r="B513" s="1" t="n">
        <v>-2.3314877</v>
      </c>
      <c r="C513" s="1" t="n">
        <v>1.0049261</v>
      </c>
      <c r="D513" s="1" t="n">
        <v>3.1870968188129</v>
      </c>
      <c r="E513" s="1" t="n">
        <v>-1.929270656</v>
      </c>
      <c r="F513" s="1" t="n">
        <f aca="false">(B513+C513*D513) * $I$2 + $I$1</f>
        <v>-1.87285456443403</v>
      </c>
    </row>
    <row r="514" customFormat="false" ht="16" hidden="false" customHeight="false" outlineLevel="0" collapsed="false">
      <c r="A514" s="1" t="s">
        <v>110</v>
      </c>
      <c r="B514" s="1" t="n">
        <v>-2.3314877</v>
      </c>
      <c r="C514" s="1" t="n">
        <v>1.0049261</v>
      </c>
      <c r="D514" s="1" t="n">
        <v>2.55391454244609</v>
      </c>
      <c r="E514" s="1" t="n">
        <v>-2.060778073</v>
      </c>
      <c r="F514" s="1" t="n">
        <f aca="false">(B514+C514*D514) * $I$2 + $I$1</f>
        <v>-2.03845296472102</v>
      </c>
    </row>
    <row r="515" customFormat="false" ht="16" hidden="false" customHeight="false" outlineLevel="0" collapsed="false">
      <c r="A515" s="1" t="s">
        <v>110</v>
      </c>
      <c r="B515" s="1" t="n">
        <v>-2.3314877</v>
      </c>
      <c r="C515" s="1" t="n">
        <v>1.0049261</v>
      </c>
      <c r="D515" s="1" t="n">
        <v>2.13062249186938</v>
      </c>
      <c r="E515" s="1" t="n">
        <v>-2.212236474</v>
      </c>
      <c r="F515" s="1" t="n">
        <f aca="false">(B515+C515*D515) * $I$2 + $I$1</f>
        <v>-2.14915803188102</v>
      </c>
    </row>
    <row r="516" customFormat="false" ht="16" hidden="false" customHeight="false" outlineLevel="0" collapsed="false">
      <c r="A516" s="1" t="s">
        <v>110</v>
      </c>
      <c r="B516" s="1" t="n">
        <v>-2.3314877</v>
      </c>
      <c r="C516" s="1" t="n">
        <v>1.004926</v>
      </c>
      <c r="D516" s="1" t="n">
        <v>1.8276956406723</v>
      </c>
      <c r="E516" s="1" t="n">
        <v>-2.390800977</v>
      </c>
      <c r="F516" s="1" t="n">
        <f aca="false">(B516+C516*D516) * $I$2 + $I$1</f>
        <v>-2.22838361028482</v>
      </c>
    </row>
    <row r="517" customFormat="false" ht="16" hidden="false" customHeight="false" outlineLevel="0" collapsed="false">
      <c r="A517" s="1" t="s">
        <v>111</v>
      </c>
      <c r="B517" s="1" t="n">
        <v>-1.9304795</v>
      </c>
      <c r="C517" s="1" t="n">
        <v>0.69099885</v>
      </c>
      <c r="D517" s="1" t="n">
        <v>4.5026038739974</v>
      </c>
      <c r="E517" s="1" t="n">
        <v>-1.655911262</v>
      </c>
      <c r="F517" s="1" t="n">
        <f aca="false">(B517+C517*D517) * $I$2 + $I$1</f>
        <v>-1.79230528423478</v>
      </c>
    </row>
    <row r="518" customFormat="false" ht="16" hidden="false" customHeight="false" outlineLevel="0" collapsed="false">
      <c r="A518" s="1" t="s">
        <v>111</v>
      </c>
      <c r="B518" s="1" t="n">
        <v>-1.9304795</v>
      </c>
      <c r="C518" s="1" t="n">
        <v>0.6909989</v>
      </c>
      <c r="D518" s="1" t="n">
        <v>3.67091337882909</v>
      </c>
      <c r="E518" s="1" t="n">
        <v>-1.7442301</v>
      </c>
      <c r="F518" s="1" t="n">
        <f aca="false">(B518+C518*D518) * $I$2 + $I$1</f>
        <v>-1.94187104538928</v>
      </c>
    </row>
    <row r="519" customFormat="false" ht="16" hidden="false" customHeight="false" outlineLevel="0" collapsed="false">
      <c r="A519" s="1" t="s">
        <v>111</v>
      </c>
      <c r="B519" s="1" t="n">
        <v>-1.9304794</v>
      </c>
      <c r="C519" s="1" t="n">
        <v>0.69099885</v>
      </c>
      <c r="D519" s="1" t="n">
        <v>3.09856596740143</v>
      </c>
      <c r="E519" s="1" t="n">
        <v>-1.841111491</v>
      </c>
      <c r="F519" s="1" t="n">
        <f aca="false">(B519+C519*D519) * $I$2 + $I$1</f>
        <v>-2.04479830277116</v>
      </c>
    </row>
    <row r="520" customFormat="false" ht="16" hidden="false" customHeight="false" outlineLevel="0" collapsed="false">
      <c r="A520" s="1" t="s">
        <v>111</v>
      </c>
      <c r="B520" s="1" t="n">
        <v>-1.9304798</v>
      </c>
      <c r="C520" s="1" t="n">
        <v>0.69099885</v>
      </c>
      <c r="D520" s="1" t="n">
        <v>2.68061998481938</v>
      </c>
      <c r="E520" s="1" t="n">
        <v>-1.948395736</v>
      </c>
      <c r="F520" s="1" t="n">
        <f aca="false">(B520+C520*D520) * $I$2 + $I$1</f>
        <v>-2.11995909385083</v>
      </c>
    </row>
    <row r="521" customFormat="false" ht="16" hidden="false" customHeight="false" outlineLevel="0" collapsed="false">
      <c r="A521" s="1" t="s">
        <v>111</v>
      </c>
      <c r="B521" s="1" t="n">
        <v>-1.9304794</v>
      </c>
      <c r="C521" s="1" t="n">
        <v>0.69099885</v>
      </c>
      <c r="D521" s="1" t="n">
        <v>2.36202147763798</v>
      </c>
      <c r="E521" s="1" t="n">
        <v>-2.068588648</v>
      </c>
      <c r="F521" s="1" t="n">
        <f aca="false">(B521+C521*D521) * $I$2 + $I$1</f>
        <v>-2.17725367295862</v>
      </c>
    </row>
    <row r="522" customFormat="false" ht="16" hidden="false" customHeight="false" outlineLevel="0" collapsed="false">
      <c r="A522" s="1" t="s">
        <v>112</v>
      </c>
      <c r="B522" s="1" t="n">
        <v>-2.1894739</v>
      </c>
      <c r="C522" s="1" t="n">
        <v>0.7566844</v>
      </c>
      <c r="D522" s="1" t="n">
        <v>3.44216581455783</v>
      </c>
      <c r="E522" s="1" t="n">
        <v>-1.962125499</v>
      </c>
      <c r="F522" s="1" t="n">
        <f aca="false">(B522+C522*D522) * $I$2 + $I$1</f>
        <v>-1.99156824019746</v>
      </c>
    </row>
    <row r="523" customFormat="false" ht="16" hidden="false" customHeight="false" outlineLevel="0" collapsed="false">
      <c r="A523" s="1" t="s">
        <v>112</v>
      </c>
      <c r="B523" s="1" t="n">
        <v>-2.1894739</v>
      </c>
      <c r="C523" s="1" t="n">
        <v>0.75668436</v>
      </c>
      <c r="D523" s="1" t="n">
        <v>3.05315205344685</v>
      </c>
      <c r="E523" s="1" t="n">
        <v>-2.020862459</v>
      </c>
      <c r="F523" s="1" t="n">
        <f aca="false">(B523+C523*D523) * $I$2 + $I$1</f>
        <v>-2.06817607476404</v>
      </c>
    </row>
    <row r="524" customFormat="false" ht="16" hidden="false" customHeight="false" outlineLevel="0" collapsed="false">
      <c r="A524" s="1" t="s">
        <v>112</v>
      </c>
      <c r="B524" s="1" t="n">
        <v>-2.189474</v>
      </c>
      <c r="C524" s="1" t="n">
        <v>0.75668436</v>
      </c>
      <c r="D524" s="1" t="n">
        <v>2.74313803125686</v>
      </c>
      <c r="E524" s="1" t="n">
        <v>-2.083265929</v>
      </c>
      <c r="F524" s="1" t="n">
        <f aca="false">(B524+C524*D524) * $I$2 + $I$1</f>
        <v>-2.1292266192815</v>
      </c>
    </row>
    <row r="525" customFormat="false" ht="16" hidden="false" customHeight="false" outlineLevel="0" collapsed="false">
      <c r="A525" s="1" t="s">
        <v>112</v>
      </c>
      <c r="B525" s="1" t="n">
        <v>-2.1894739</v>
      </c>
      <c r="C525" s="1" t="n">
        <v>0.7566844</v>
      </c>
      <c r="D525" s="1" t="n">
        <v>2.49027783300972</v>
      </c>
      <c r="E525" s="1" t="n">
        <v>-2.149824311</v>
      </c>
      <c r="F525" s="1" t="n">
        <f aca="false">(B525+C525*D525) * $I$2 + $I$1</f>
        <v>-2.17902188336362</v>
      </c>
    </row>
    <row r="526" customFormat="false" ht="16" hidden="false" customHeight="false" outlineLevel="0" collapsed="false">
      <c r="A526" s="1" t="s">
        <v>112</v>
      </c>
      <c r="B526" s="1" t="n">
        <v>-2.1894739</v>
      </c>
      <c r="C526" s="1" t="n">
        <v>0.7566844</v>
      </c>
      <c r="D526" s="1" t="n">
        <v>2.2801005932199</v>
      </c>
      <c r="E526" s="1" t="n">
        <v>-2.221130602</v>
      </c>
      <c r="F526" s="1" t="n">
        <f aca="false">(B526+C526*D526) * $I$2 + $I$1</f>
        <v>-2.22041172132032</v>
      </c>
    </row>
    <row r="527" customFormat="false" ht="16" hidden="false" customHeight="false" outlineLevel="0" collapsed="false">
      <c r="A527" s="1" t="s">
        <v>113</v>
      </c>
      <c r="B527" s="1" t="n">
        <v>-1.9907867</v>
      </c>
      <c r="C527" s="1" t="n">
        <v>0.487218</v>
      </c>
      <c r="D527" s="1" t="n">
        <v>4.85646879414353</v>
      </c>
      <c r="E527" s="1" t="n">
        <v>-1.719949542</v>
      </c>
      <c r="F527" s="1" t="n">
        <f aca="false">(B527+C527*D527) * $I$2 + $I$1</f>
        <v>-2.00192285699312</v>
      </c>
    </row>
    <row r="528" customFormat="false" ht="16" hidden="false" customHeight="false" outlineLevel="0" collapsed="false">
      <c r="A528" s="1" t="s">
        <v>113</v>
      </c>
      <c r="B528" s="1" t="n">
        <v>-1.9907867</v>
      </c>
      <c r="C528" s="1" t="n">
        <v>0.487218</v>
      </c>
      <c r="D528" s="1" t="n">
        <v>4.02547076347453</v>
      </c>
      <c r="E528" s="1" t="n">
        <v>-1.790875784</v>
      </c>
      <c r="F528" s="1" t="n">
        <f aca="false">(B528+C528*D528) * $I$2 + $I$1</f>
        <v>-2.10729276007876</v>
      </c>
    </row>
    <row r="529" customFormat="false" ht="16" hidden="false" customHeight="false" outlineLevel="0" collapsed="false">
      <c r="A529" s="1" t="s">
        <v>113</v>
      </c>
      <c r="B529" s="1" t="n">
        <v>-1.9907867</v>
      </c>
      <c r="C529" s="1" t="n">
        <v>0.487218</v>
      </c>
      <c r="D529" s="1" t="n">
        <v>3.43730732456269</v>
      </c>
      <c r="E529" s="1" t="n">
        <v>-1.867219224</v>
      </c>
      <c r="F529" s="1" t="n">
        <f aca="false">(B529+C529*D529) * $I$2 + $I$1</f>
        <v>-2.18187142605558</v>
      </c>
    </row>
    <row r="530" customFormat="false" ht="16" hidden="false" customHeight="false" outlineLevel="0" collapsed="false">
      <c r="A530" s="1" t="s">
        <v>113</v>
      </c>
      <c r="B530" s="1" t="n">
        <v>-1.9907867</v>
      </c>
      <c r="C530" s="1" t="n">
        <v>0.487218</v>
      </c>
      <c r="D530" s="1" t="n">
        <v>2.99910697150089</v>
      </c>
      <c r="E530" s="1" t="n">
        <v>-1.949876308</v>
      </c>
      <c r="F530" s="1" t="n">
        <f aca="false">(B530+C530*D530) * $I$2 + $I$1</f>
        <v>-2.23743488954182</v>
      </c>
    </row>
    <row r="531" customFormat="false" ht="16" hidden="false" customHeight="false" outlineLevel="0" collapsed="false">
      <c r="A531" s="1" t="s">
        <v>113</v>
      </c>
      <c r="B531" s="1" t="n">
        <v>-1.9907867</v>
      </c>
      <c r="C531" s="1" t="n">
        <v>0.48721793</v>
      </c>
      <c r="D531" s="1" t="n">
        <v>2.65999993084</v>
      </c>
      <c r="E531" s="1" t="n">
        <v>-2.039986241</v>
      </c>
      <c r="F531" s="1" t="n">
        <f aca="false">(B531+C531*D531) * $I$2 + $I$1</f>
        <v>-2.28043344665094</v>
      </c>
    </row>
    <row r="532" customFormat="false" ht="16" hidden="false" customHeight="false" outlineLevel="0" collapsed="false">
      <c r="A532" s="1" t="s">
        <v>114</v>
      </c>
      <c r="B532" s="1" t="n">
        <v>-1.9973347</v>
      </c>
      <c r="C532" s="1" t="n">
        <v>0.4997354</v>
      </c>
      <c r="D532" s="1" t="n">
        <v>3.15131429934869</v>
      </c>
      <c r="E532" s="1" t="n">
        <v>-2.048105396</v>
      </c>
      <c r="F532" s="1" t="n">
        <f aca="false">(B532+C532*D532) * $I$2 + $I$1</f>
        <v>-2.20957329658745</v>
      </c>
    </row>
    <row r="533" customFormat="false" ht="16" hidden="false" customHeight="false" outlineLevel="0" collapsed="false">
      <c r="A533" s="1" t="s">
        <v>114</v>
      </c>
      <c r="B533" s="1" t="n">
        <v>-1.9973346</v>
      </c>
      <c r="C533" s="1" t="n">
        <v>0.49973544</v>
      </c>
      <c r="D533" s="1" t="n">
        <v>2.87773376512227</v>
      </c>
      <c r="E533" s="1" t="n">
        <v>-2.095075414</v>
      </c>
      <c r="F533" s="1" t="n">
        <f aca="false">(B533+C533*D533) * $I$2 + $I$1</f>
        <v>-2.24515427499477</v>
      </c>
    </row>
    <row r="534" customFormat="false" ht="16" hidden="false" customHeight="false" outlineLevel="0" collapsed="false">
      <c r="A534" s="1" t="s">
        <v>114</v>
      </c>
      <c r="B534" s="1" t="n">
        <v>-1.997335</v>
      </c>
      <c r="C534" s="1" t="n">
        <v>0.49973544</v>
      </c>
      <c r="D534" s="1" t="n">
        <v>2.64786062185214</v>
      </c>
      <c r="E534" s="1" t="n">
        <v>-2.144360814</v>
      </c>
      <c r="F534" s="1" t="n">
        <f aca="false">(B534+C534*D534) * $I$2 + $I$1</f>
        <v>-2.27505096838966</v>
      </c>
    </row>
    <row r="535" customFormat="false" ht="16" hidden="false" customHeight="false" outlineLevel="0" collapsed="false">
      <c r="A535" s="1" t="s">
        <v>114</v>
      </c>
      <c r="B535" s="1" t="n">
        <v>-1.9973348</v>
      </c>
      <c r="C535" s="1" t="n">
        <v>0.49973541</v>
      </c>
      <c r="D535" s="1" t="n">
        <v>2.45199517954801</v>
      </c>
      <c r="E535" s="1" t="n">
        <v>-2.19620176</v>
      </c>
      <c r="F535" s="1" t="n">
        <f aca="false">(B535+C535*D535) * $I$2 + $I$1</f>
        <v>-2.30052458848266</v>
      </c>
    </row>
    <row r="536" customFormat="false" ht="16" hidden="false" customHeight="false" outlineLevel="0" collapsed="false">
      <c r="A536" s="1" t="s">
        <v>114</v>
      </c>
      <c r="B536" s="1" t="n">
        <v>-1.9973348</v>
      </c>
      <c r="C536" s="1" t="n">
        <v>0.49973544</v>
      </c>
      <c r="D536" s="1" t="n">
        <v>2.28311078221689</v>
      </c>
      <c r="E536" s="1" t="n">
        <v>-2.250877835</v>
      </c>
      <c r="F536" s="1" t="n">
        <f aca="false">(B536+C536*D536) * $I$2 + $I$1</f>
        <v>-2.32248915116574</v>
      </c>
    </row>
    <row r="537" customFormat="false" ht="16" hidden="false" customHeight="false" outlineLevel="0" collapsed="false">
      <c r="A537" s="1" t="s">
        <v>115</v>
      </c>
      <c r="B537" s="1" t="n">
        <v>-3.9273274</v>
      </c>
      <c r="C537" s="1" t="n">
        <v>1.173715</v>
      </c>
      <c r="D537" s="1" t="n">
        <v>3.94748854105251</v>
      </c>
      <c r="E537" s="1" t="n">
        <v>-1.902147736</v>
      </c>
      <c r="F537" s="1" t="n">
        <f aca="false">(B537+C537*D537) * $I$2 + $I$1</f>
        <v>-1.91590275753232</v>
      </c>
    </row>
    <row r="538" customFormat="false" ht="16" hidden="false" customHeight="false" outlineLevel="0" collapsed="false">
      <c r="A538" s="1" t="s">
        <v>115</v>
      </c>
      <c r="B538" s="1" t="n">
        <v>-3.9273274</v>
      </c>
      <c r="C538" s="1" t="n">
        <v>1.173715</v>
      </c>
      <c r="D538" s="1" t="n">
        <v>3.45955696104044</v>
      </c>
      <c r="E538" s="1" t="n">
        <v>-1.959719678</v>
      </c>
      <c r="F538" s="1" t="n">
        <f aca="false">(B538+C538*D538) * $I$2 + $I$1</f>
        <v>-2.06494687634997</v>
      </c>
    </row>
    <row r="539" customFormat="false" ht="16" hidden="false" customHeight="false" outlineLevel="0" collapsed="false">
      <c r="A539" s="1" t="s">
        <v>115</v>
      </c>
      <c r="B539" s="1" t="n">
        <v>-3.9273274</v>
      </c>
      <c r="C539" s="1" t="n">
        <v>1.1737149</v>
      </c>
      <c r="D539" s="1" t="n">
        <v>3.07897812642102</v>
      </c>
      <c r="E539" s="1" t="n">
        <v>-2.020809724</v>
      </c>
      <c r="F539" s="1" t="n">
        <f aca="false">(B539+C539*D539) * $I$2 + $I$1</f>
        <v>-2.18119898723707</v>
      </c>
    </row>
    <row r="540" customFormat="false" ht="16" hidden="false" customHeight="false" outlineLevel="0" collapsed="false">
      <c r="A540" s="1" t="s">
        <v>115</v>
      </c>
      <c r="B540" s="1" t="n">
        <v>-3.9273274</v>
      </c>
      <c r="C540" s="1" t="n">
        <v>1.1737149</v>
      </c>
      <c r="D540" s="1" t="n">
        <v>2.77383383272617</v>
      </c>
      <c r="E540" s="1" t="n">
        <v>-2.085875987</v>
      </c>
      <c r="F540" s="1" t="n">
        <f aca="false">(B540+C540*D540) * $I$2 + $I$1</f>
        <v>-2.27440869194605</v>
      </c>
    </row>
    <row r="541" customFormat="false" ht="16" hidden="false" customHeight="false" outlineLevel="0" collapsed="false">
      <c r="A541" s="1" t="s">
        <v>115</v>
      </c>
      <c r="B541" s="1" t="n">
        <v>-3.9273279</v>
      </c>
      <c r="C541" s="1" t="n">
        <v>1.173715</v>
      </c>
      <c r="D541" s="1" t="n">
        <v>2.52371928647628</v>
      </c>
      <c r="E541" s="1" t="n">
        <v>-2.155472334</v>
      </c>
      <c r="F541" s="1" t="n">
        <f aca="false">(B541+C541*D541) * $I$2 + $I$1</f>
        <v>-2.35080901515801</v>
      </c>
    </row>
    <row r="542" customFormat="false" ht="16" hidden="false" customHeight="false" outlineLevel="0" collapsed="false">
      <c r="A542" s="1" t="s">
        <v>116</v>
      </c>
      <c r="B542" s="1" t="n">
        <v>-2.0732236</v>
      </c>
      <c r="C542" s="1" t="n">
        <v>0.7449448</v>
      </c>
      <c r="D542" s="1" t="n">
        <v>5.14552733635447</v>
      </c>
      <c r="E542" s="1" t="n">
        <v>-1.628295016</v>
      </c>
      <c r="F542" s="1" t="n">
        <f aca="false">(B542+C542*D542) * $I$2 + $I$1</f>
        <v>-1.64159477001408</v>
      </c>
    </row>
    <row r="543" customFormat="false" ht="16" hidden="false" customHeight="false" outlineLevel="0" collapsed="false">
      <c r="A543" s="1" t="s">
        <v>116</v>
      </c>
      <c r="B543" s="1" t="n">
        <v>-2.0732236</v>
      </c>
      <c r="C543" s="1" t="n">
        <v>0.7449447</v>
      </c>
      <c r="D543" s="1" t="n">
        <v>3.66298072683702</v>
      </c>
      <c r="E543" s="1" t="n">
        <v>-1.789520558</v>
      </c>
      <c r="F543" s="1" t="n">
        <f aca="false">(B543+C543*D543) * $I$2 + $I$1</f>
        <v>-1.92902063982124</v>
      </c>
    </row>
    <row r="544" customFormat="false" ht="16" hidden="false" customHeight="false" outlineLevel="0" collapsed="false">
      <c r="A544" s="1" t="s">
        <v>116</v>
      </c>
      <c r="B544" s="1" t="n">
        <v>-2.0732236</v>
      </c>
      <c r="C544" s="1" t="n">
        <v>0.74494463</v>
      </c>
      <c r="D544" s="1" t="n">
        <v>2.84365603965634</v>
      </c>
      <c r="E544" s="1" t="n">
        <v>-1.967269517</v>
      </c>
      <c r="F544" s="1" t="n">
        <f aca="false">(B544+C544*D544) * $I$2 + $I$1</f>
        <v>-2.08786561402981</v>
      </c>
    </row>
    <row r="545" customFormat="false" ht="16" hidden="false" customHeight="false" outlineLevel="0" collapsed="false">
      <c r="A545" s="1" t="s">
        <v>116</v>
      </c>
      <c r="B545" s="1" t="n">
        <v>-2.0732236</v>
      </c>
      <c r="C545" s="1" t="n">
        <v>0.7449447</v>
      </c>
      <c r="D545" s="1" t="n">
        <v>2.32386244767614</v>
      </c>
      <c r="E545" s="1" t="n">
        <v>-2.159318397</v>
      </c>
      <c r="F545" s="1" t="n">
        <f aca="false">(B545+C545*D545) * $I$2 + $I$1</f>
        <v>-2.1886394972427</v>
      </c>
    </row>
    <row r="546" customFormat="false" ht="16" hidden="false" customHeight="false" outlineLevel="0" collapsed="false">
      <c r="A546" s="1" t="s">
        <v>116</v>
      </c>
      <c r="B546" s="1" t="n">
        <v>-2.0732236</v>
      </c>
      <c r="C546" s="1" t="n">
        <v>0.7449447</v>
      </c>
      <c r="D546" s="1" t="n">
        <v>1.96472840003527</v>
      </c>
      <c r="E546" s="1" t="n">
        <v>-2.352940558</v>
      </c>
      <c r="F546" s="1" t="n">
        <f aca="false">(B546+C546*D546) * $I$2 + $I$1</f>
        <v>-2.25826588690567</v>
      </c>
    </row>
    <row r="547" customFormat="false" ht="16" hidden="false" customHeight="false" outlineLevel="0" collapsed="false">
      <c r="A547" s="1" t="s">
        <v>117</v>
      </c>
      <c r="B547" s="1" t="n">
        <v>-2.919679</v>
      </c>
      <c r="C547" s="1" t="n">
        <v>0.7218943</v>
      </c>
      <c r="D547" s="1" t="n">
        <v>4.36175607613824</v>
      </c>
      <c r="E547" s="1" t="n">
        <v>-2.214217382</v>
      </c>
      <c r="F547" s="1" t="n">
        <f aca="false">(B547+C547*D547) * $I$2 + $I$1</f>
        <v>-2.04000401988513</v>
      </c>
    </row>
    <row r="548" customFormat="false" ht="16" hidden="false" customHeight="false" outlineLevel="0" collapsed="false">
      <c r="A548" s="1" t="s">
        <v>117</v>
      </c>
      <c r="B548" s="1" t="n">
        <v>-2.9196787</v>
      </c>
      <c r="C548" s="1" t="n">
        <v>0.7218944</v>
      </c>
      <c r="D548" s="1" t="n">
        <v>3.29615868070384</v>
      </c>
      <c r="E548" s="1" t="n">
        <v>-2.310318968</v>
      </c>
      <c r="F548" s="1" t="n">
        <f aca="false">(B548+C548*D548) * $I$2 + $I$1</f>
        <v>-2.24020198962545</v>
      </c>
    </row>
    <row r="549" customFormat="false" ht="16" hidden="false" customHeight="false" outlineLevel="0" collapsed="false">
      <c r="A549" s="1" t="s">
        <v>117</v>
      </c>
      <c r="B549" s="1" t="n">
        <v>-2.919679</v>
      </c>
      <c r="C549" s="1" t="n">
        <v>0.7218944</v>
      </c>
      <c r="D549" s="1" t="n">
        <v>2.648996574851</v>
      </c>
      <c r="E549" s="1" t="n">
        <v>-2.412919771</v>
      </c>
      <c r="F549" s="1" t="n">
        <f aca="false">(B549+C549*D549) * $I$2 + $I$1</f>
        <v>-2.36178707178409</v>
      </c>
    </row>
    <row r="550" customFormat="false" ht="16" hidden="false" customHeight="false" outlineLevel="0" collapsed="false">
      <c r="A550" s="1" t="s">
        <v>117</v>
      </c>
      <c r="B550" s="1" t="n">
        <v>-2.9196787</v>
      </c>
      <c r="C550" s="1" t="n">
        <v>0.72189444</v>
      </c>
      <c r="D550" s="1" t="n">
        <v>2.21425335728575</v>
      </c>
      <c r="E550" s="1" t="n">
        <v>-2.523100881</v>
      </c>
      <c r="F550" s="1" t="n">
        <f aca="false">(B550+C550*D550) * $I$2 + $I$1</f>
        <v>-2.44346396534734</v>
      </c>
    </row>
    <row r="551" customFormat="false" ht="16" hidden="false" customHeight="false" outlineLevel="0" collapsed="false">
      <c r="A551" s="1" t="s">
        <v>117</v>
      </c>
      <c r="B551" s="1" t="n">
        <v>-2.919679</v>
      </c>
      <c r="C551" s="1" t="n">
        <v>0.72189444</v>
      </c>
      <c r="D551" s="1" t="n">
        <v>1.90209018809791</v>
      </c>
      <c r="E551" s="1" t="n">
        <v>-2.642251543</v>
      </c>
      <c r="F551" s="1" t="n">
        <f aca="false">(B551+C551*D551) * $I$2 + $I$1</f>
        <v>-2.50211142397879</v>
      </c>
    </row>
    <row r="552" customFormat="false" ht="16" hidden="false" customHeight="false" outlineLevel="0" collapsed="false">
      <c r="A552" s="1" t="s">
        <v>118</v>
      </c>
      <c r="B552" s="1" t="n">
        <v>-1.1465143</v>
      </c>
      <c r="C552" s="1" t="n">
        <v>0.7994484</v>
      </c>
      <c r="D552" s="1" t="n">
        <v>3.32397742617602</v>
      </c>
      <c r="E552" s="1" t="n">
        <v>-1.667107323</v>
      </c>
      <c r="F552" s="1" t="n">
        <f aca="false">(B552+C552*D552) * $I$2 + $I$1</f>
        <v>-1.70641720098698</v>
      </c>
    </row>
    <row r="553" customFormat="false" ht="16" hidden="false" customHeight="false" outlineLevel="0" collapsed="false">
      <c r="A553" s="1" t="s">
        <v>118</v>
      </c>
      <c r="B553" s="1" t="n">
        <v>-1.146514</v>
      </c>
      <c r="C553" s="1" t="n">
        <v>0.7994484</v>
      </c>
      <c r="D553" s="1" t="n">
        <v>2.74775878375224</v>
      </c>
      <c r="E553" s="1" t="n">
        <v>-1.748348674</v>
      </c>
      <c r="F553" s="1" t="n">
        <f aca="false">(B553+C553*D553) * $I$2 + $I$1</f>
        <v>-1.82630382234428</v>
      </c>
    </row>
    <row r="554" customFormat="false" ht="16" hidden="false" customHeight="false" outlineLevel="0" collapsed="false">
      <c r="A554" s="1" t="s">
        <v>118</v>
      </c>
      <c r="B554" s="1" t="n">
        <v>-1.1465142</v>
      </c>
      <c r="C554" s="1" t="n">
        <v>0.7994484</v>
      </c>
      <c r="D554" s="1" t="n">
        <v>2.3418034161582</v>
      </c>
      <c r="E554" s="1" t="n">
        <v>-1.836778484</v>
      </c>
      <c r="F554" s="1" t="n">
        <f aca="false">(B554+C554*D554) * $I$2 + $I$1</f>
        <v>-1.91076599615645</v>
      </c>
    </row>
    <row r="555" customFormat="false" ht="16" hidden="false" customHeight="false" outlineLevel="0" collapsed="false">
      <c r="A555" s="1" t="s">
        <v>118</v>
      </c>
      <c r="B555" s="1" t="n">
        <v>-1.1465142</v>
      </c>
      <c r="C555" s="1" t="n">
        <v>0.7994483</v>
      </c>
      <c r="D555" s="1" t="n">
        <v>2.04035831795964</v>
      </c>
      <c r="E555" s="1" t="n">
        <v>-1.933793444</v>
      </c>
      <c r="F555" s="1" t="n">
        <f aca="false">(B555+C555*D555) * $I$2 + $I$1</f>
        <v>-1.97348400945912</v>
      </c>
    </row>
    <row r="556" customFormat="false" ht="16" hidden="false" customHeight="false" outlineLevel="0" collapsed="false">
      <c r="A556" s="1" t="s">
        <v>118</v>
      </c>
      <c r="B556" s="1" t="n">
        <v>-1.1465142</v>
      </c>
      <c r="C556" s="1" t="n">
        <v>0.7994484</v>
      </c>
      <c r="D556" s="1" t="n">
        <v>1.80766949819233</v>
      </c>
      <c r="E556" s="1" t="n">
        <v>-2.041241534</v>
      </c>
      <c r="F556" s="1" t="n">
        <f aca="false">(B556+C556*D556) * $I$2 + $I$1</f>
        <v>-2.02189664651281</v>
      </c>
    </row>
    <row r="557" customFormat="false" ht="16" hidden="false" customHeight="false" outlineLevel="0" collapsed="false">
      <c r="A557" s="1" t="s">
        <v>119</v>
      </c>
      <c r="B557" s="1" t="n">
        <v>0.15614483</v>
      </c>
      <c r="C557" s="1" t="n">
        <v>0.6697583</v>
      </c>
      <c r="D557" s="1" t="n">
        <v>3.78834360071166</v>
      </c>
      <c r="E557" s="1" t="n">
        <v>-1.43724209</v>
      </c>
      <c r="F557" s="1" t="n">
        <f aca="false">(B557+C557*D557) * $I$2 + $I$1</f>
        <v>-1.39864759774449</v>
      </c>
    </row>
    <row r="558" customFormat="false" ht="16" hidden="false" customHeight="false" outlineLevel="0" collapsed="false">
      <c r="A558" s="1" t="s">
        <v>119</v>
      </c>
      <c r="B558" s="1" t="n">
        <v>0.15614483</v>
      </c>
      <c r="C558" s="1" t="n">
        <v>0.66975826</v>
      </c>
      <c r="D558" s="1" t="n">
        <v>2.93361590956638</v>
      </c>
      <c r="E558" s="1" t="n">
        <v>-1.531605015</v>
      </c>
      <c r="F558" s="1" t="n">
        <f aca="false">(B558+C558*D558) * $I$2 + $I$1</f>
        <v>-1.54763146008588</v>
      </c>
    </row>
    <row r="559" customFormat="false" ht="16" hidden="false" customHeight="false" outlineLevel="0" collapsed="false">
      <c r="A559" s="1" t="s">
        <v>119</v>
      </c>
      <c r="B559" s="1" t="n">
        <v>0.15614484</v>
      </c>
      <c r="C559" s="1" t="n">
        <v>0.6697583</v>
      </c>
      <c r="D559" s="1" t="n">
        <v>2.39357659210642</v>
      </c>
      <c r="E559" s="1" t="n">
        <v>-1.635808992</v>
      </c>
      <c r="F559" s="1" t="n">
        <f aca="false">(B559+C559*D559) * $I$2 + $I$1</f>
        <v>-1.64176330973286</v>
      </c>
    </row>
    <row r="560" customFormat="false" ht="16" hidden="false" customHeight="false" outlineLevel="0" collapsed="false">
      <c r="A560" s="1" t="s">
        <v>119</v>
      </c>
      <c r="B560" s="1" t="n">
        <v>0.15614484</v>
      </c>
      <c r="C560" s="1" t="n">
        <v>0.66975826</v>
      </c>
      <c r="D560" s="1" t="n">
        <v>2.02145343197855</v>
      </c>
      <c r="E560" s="1" t="n">
        <v>-1.752148232</v>
      </c>
      <c r="F560" s="1" t="n">
        <f aca="false">(B560+C560*D560) * $I$2 + $I$1</f>
        <v>-1.70662648529039</v>
      </c>
    </row>
    <row r="561" customFormat="false" ht="16" hidden="false" customHeight="false" outlineLevel="0" collapsed="false">
      <c r="A561" s="1" t="s">
        <v>119</v>
      </c>
      <c r="B561" s="1" t="n">
        <v>0.1561448</v>
      </c>
      <c r="C561" s="1" t="n">
        <v>0.66975826</v>
      </c>
      <c r="D561" s="1" t="n">
        <v>1.74946876475053</v>
      </c>
      <c r="E561" s="1" t="n">
        <v>-1.883826374</v>
      </c>
      <c r="F561" s="1" t="n">
        <f aca="false">(B561+C561*D561) * $I$2 + $I$1</f>
        <v>-1.75403494626877</v>
      </c>
    </row>
    <row r="562" customFormat="false" ht="16" hidden="false" customHeight="false" outlineLevel="0" collapsed="false">
      <c r="A562" s="1" t="s">
        <v>120</v>
      </c>
      <c r="B562" s="1" t="n">
        <v>-1.4802169</v>
      </c>
      <c r="C562" s="1" t="n">
        <v>0.90982026</v>
      </c>
      <c r="D562" s="1" t="n">
        <v>3.50212666999787</v>
      </c>
      <c r="E562" s="1" t="n">
        <v>-1.69537399</v>
      </c>
      <c r="F562" s="1" t="n">
        <f aca="false">(B562+C562*D562) * $I$2 + $I$1</f>
        <v>-1.65560185383212</v>
      </c>
    </row>
    <row r="563" customFormat="false" ht="16" hidden="false" customHeight="false" outlineLevel="0" collapsed="false">
      <c r="A563" s="1" t="s">
        <v>120</v>
      </c>
      <c r="B563" s="1" t="n">
        <v>-1.4802167</v>
      </c>
      <c r="C563" s="1" t="n">
        <v>0.90982026</v>
      </c>
      <c r="D563" s="1" t="n">
        <v>2.62058996937941</v>
      </c>
      <c r="E563" s="1" t="n">
        <v>-1.79863971</v>
      </c>
      <c r="F563" s="1" t="n">
        <f aca="false">(B563+C563*D563) * $I$2 + $I$1</f>
        <v>-1.86433391149438</v>
      </c>
    </row>
    <row r="564" customFormat="false" ht="16" hidden="false" customHeight="false" outlineLevel="0" collapsed="false">
      <c r="A564" s="1" t="s">
        <v>120</v>
      </c>
      <c r="B564" s="1" t="n">
        <v>-1.4802167</v>
      </c>
      <c r="C564" s="1" t="n">
        <v>0.90982026</v>
      </c>
      <c r="D564" s="1" t="n">
        <v>2.0936002794064</v>
      </c>
      <c r="E564" s="1" t="n">
        <v>-1.913810407</v>
      </c>
      <c r="F564" s="1" t="n">
        <f aca="false">(B564+C564*D564) * $I$2 + $I$1</f>
        <v>-1.98911563607563</v>
      </c>
    </row>
    <row r="565" customFormat="false" ht="16" hidden="false" customHeight="false" outlineLevel="0" collapsed="false">
      <c r="A565" s="1" t="s">
        <v>120</v>
      </c>
      <c r="B565" s="1" t="n">
        <v>-1.4802169</v>
      </c>
      <c r="C565" s="1" t="n">
        <v>0.90982026</v>
      </c>
      <c r="D565" s="1" t="n">
        <v>1.74307492275693</v>
      </c>
      <c r="E565" s="1" t="n">
        <v>-2.043993074</v>
      </c>
      <c r="F565" s="1" t="n">
        <f aca="false">(B565+C565*D565) * $I$2 + $I$1</f>
        <v>-2.07211381758539</v>
      </c>
    </row>
    <row r="566" customFormat="false" ht="16" hidden="false" customHeight="false" outlineLevel="0" collapsed="false">
      <c r="A566" s="1" t="s">
        <v>120</v>
      </c>
      <c r="B566" s="1" t="n">
        <v>-1.4802167</v>
      </c>
      <c r="C566" s="1" t="n">
        <v>0.90982026</v>
      </c>
      <c r="D566" s="1" t="n">
        <v>1.49309178050691</v>
      </c>
      <c r="E566" s="1" t="n">
        <v>-2.19369616</v>
      </c>
      <c r="F566" s="1" t="n">
        <f aca="false">(B566+C566*D566) * $I$2 + $I$1</f>
        <v>-2.13130529849998</v>
      </c>
    </row>
    <row r="567" customFormat="false" ht="16" hidden="false" customHeight="false" outlineLevel="0" collapsed="false">
      <c r="A567" s="1" t="s">
        <v>121</v>
      </c>
      <c r="B567" s="1" t="n">
        <v>-0.674068</v>
      </c>
      <c r="C567" s="1" t="n">
        <v>0.891292</v>
      </c>
      <c r="D567" s="1" t="n">
        <v>4.30099469369901</v>
      </c>
      <c r="E567" s="1" t="n">
        <v>-1.115420987</v>
      </c>
      <c r="F567" s="1" t="n">
        <f aca="false">(B567+C567*D567) * $I$2 + $I$1</f>
        <v>-1.27738216622617</v>
      </c>
    </row>
    <row r="568" customFormat="false" ht="16" hidden="false" customHeight="false" outlineLevel="0" collapsed="false">
      <c r="A568" s="1" t="s">
        <v>121</v>
      </c>
      <c r="B568" s="1" t="n">
        <v>-0.67406785</v>
      </c>
      <c r="C568" s="1" t="n">
        <v>0.89129204</v>
      </c>
      <c r="D568" s="1" t="n">
        <v>3.23177590776822</v>
      </c>
      <c r="E568" s="1" t="n">
        <v>-1.209984002</v>
      </c>
      <c r="F568" s="1" t="n">
        <f aca="false">(B568+C568*D568) * $I$2 + $I$1</f>
        <v>-1.52539818003702</v>
      </c>
    </row>
    <row r="569" customFormat="false" ht="16" hidden="false" customHeight="false" outlineLevel="0" collapsed="false">
      <c r="A569" s="1" t="s">
        <v>121</v>
      </c>
      <c r="B569" s="1" t="n">
        <v>-0.674068</v>
      </c>
      <c r="C569" s="1" t="n">
        <v>0.891292</v>
      </c>
      <c r="D569" s="1" t="n">
        <v>2.58832337141168</v>
      </c>
      <c r="E569" s="1" t="n">
        <v>-1.314432074</v>
      </c>
      <c r="F569" s="1" t="n">
        <f aca="false">(B569+C569*D569) * $I$2 + $I$1</f>
        <v>-1.67465356136935</v>
      </c>
    </row>
    <row r="570" customFormat="false" ht="16" hidden="false" customHeight="false" outlineLevel="0" collapsed="false">
      <c r="A570" s="1" t="s">
        <v>121</v>
      </c>
      <c r="B570" s="1" t="n">
        <v>-0.674068</v>
      </c>
      <c r="C570" s="1" t="n">
        <v>0.891292</v>
      </c>
      <c r="D570" s="1" t="n">
        <v>2.15855189334145</v>
      </c>
      <c r="E570" s="1" t="n">
        <v>-1.431075725</v>
      </c>
      <c r="F570" s="1" t="n">
        <f aca="false">(B570+C570*D570) * $I$2 + $I$1</f>
        <v>-1.77434339237421</v>
      </c>
    </row>
    <row r="571" customFormat="false" ht="16" hidden="false" customHeight="false" outlineLevel="0" collapsed="false">
      <c r="A571" s="1" t="s">
        <v>121</v>
      </c>
      <c r="B571" s="1" t="n">
        <v>-0.674068</v>
      </c>
      <c r="C571" s="1" t="n">
        <v>0.89129204</v>
      </c>
      <c r="D571" s="1" t="n">
        <v>1.85117805414882</v>
      </c>
      <c r="E571" s="1" t="n">
        <v>-1.5631441</v>
      </c>
      <c r="F571" s="1" t="n">
        <f aca="false">(B571+C571*D571) * $I$2 + $I$1</f>
        <v>-1.84564183670083</v>
      </c>
    </row>
    <row r="572" customFormat="false" ht="16" hidden="false" customHeight="false" outlineLevel="0" collapsed="false">
      <c r="A572" s="1" t="s">
        <v>122</v>
      </c>
      <c r="B572" s="1" t="n">
        <v>-2.1205177</v>
      </c>
      <c r="C572" s="1" t="n">
        <v>0.8995028</v>
      </c>
      <c r="D572" s="1" t="n">
        <v>3.98552394751448</v>
      </c>
      <c r="E572" s="1" t="n">
        <v>-1.81029401</v>
      </c>
      <c r="F572" s="1" t="n">
        <f aca="false">(B572+C572*D572) * $I$2 + $I$1</f>
        <v>-1.71848295158875</v>
      </c>
    </row>
    <row r="573" customFormat="false" ht="16" hidden="false" customHeight="false" outlineLevel="0" collapsed="false">
      <c r="A573" s="1" t="s">
        <v>122</v>
      </c>
      <c r="B573" s="1" t="n">
        <v>-2.1205177</v>
      </c>
      <c r="C573" s="1" t="n">
        <v>0.8995029</v>
      </c>
      <c r="D573" s="1" t="n">
        <v>3.33584182416416</v>
      </c>
      <c r="E573" s="1" t="n">
        <v>-1.876803934</v>
      </c>
      <c r="F573" s="1" t="n">
        <f aca="false">(B573+C573*D573) * $I$2 + $I$1</f>
        <v>-1.87057147725078</v>
      </c>
    </row>
    <row r="574" customFormat="false" ht="16" hidden="false" customHeight="false" outlineLevel="0" collapsed="false">
      <c r="A574" s="1" t="s">
        <v>122</v>
      </c>
      <c r="B574" s="1" t="n">
        <v>-2.120518</v>
      </c>
      <c r="C574" s="1" t="n">
        <v>0.8995028</v>
      </c>
      <c r="D574" s="1" t="n">
        <v>2.86828132213172</v>
      </c>
      <c r="E574" s="1" t="n">
        <v>-1.948054607</v>
      </c>
      <c r="F574" s="1" t="n">
        <f aca="false">(B574+C574*D574) * $I$2 + $I$1</f>
        <v>-1.98002613603641</v>
      </c>
    </row>
    <row r="575" customFormat="false" ht="16" hidden="false" customHeight="false" outlineLevel="0" collapsed="false">
      <c r="A575" s="1" t="s">
        <v>122</v>
      </c>
      <c r="B575" s="1" t="n">
        <v>-2.1205177</v>
      </c>
      <c r="C575" s="1" t="n">
        <v>0.8995028</v>
      </c>
      <c r="D575" s="1" t="n">
        <v>2.51567770748432</v>
      </c>
      <c r="E575" s="1" t="n">
        <v>-2.024774085</v>
      </c>
      <c r="F575" s="1" t="n">
        <f aca="false">(B575+C575*D575) * $I$2 + $I$1</f>
        <v>-2.06256949355657</v>
      </c>
    </row>
    <row r="576" customFormat="false" ht="16" hidden="false" customHeight="false" outlineLevel="0" collapsed="false">
      <c r="A576" s="1" t="s">
        <v>122</v>
      </c>
      <c r="B576" s="1" t="n">
        <v>-2.120518</v>
      </c>
      <c r="C576" s="1" t="n">
        <v>0.8995028</v>
      </c>
      <c r="D576" s="1" t="n">
        <v>2.24027567175972</v>
      </c>
      <c r="E576" s="1" t="n">
        <v>-2.107872194</v>
      </c>
      <c r="F576" s="1" t="n">
        <f aca="false">(B576+C576*D576) * $I$2 + $I$1</f>
        <v>-2.12704035200523</v>
      </c>
    </row>
    <row r="577" customFormat="false" ht="16" hidden="false" customHeight="false" outlineLevel="0" collapsed="false">
      <c r="A577" s="1" t="s">
        <v>123</v>
      </c>
      <c r="B577" s="1" t="n">
        <v>-1.9714543</v>
      </c>
      <c r="C577" s="1" t="n">
        <v>0.8373382</v>
      </c>
      <c r="D577" s="1" t="n">
        <v>3.23782740776217</v>
      </c>
      <c r="E577" s="1" t="n">
        <v>-1.985504814</v>
      </c>
      <c r="F577" s="1" t="n">
        <f aca="false">(B577+C577*D577) * $I$2 + $I$1</f>
        <v>-1.90710543388496</v>
      </c>
    </row>
    <row r="578" customFormat="false" ht="16" hidden="false" customHeight="false" outlineLevel="0" collapsed="false">
      <c r="A578" s="1" t="s">
        <v>123</v>
      </c>
      <c r="B578" s="1" t="n">
        <v>-1.9714544</v>
      </c>
      <c r="C578" s="1" t="n">
        <v>0.8373382</v>
      </c>
      <c r="D578" s="1" t="n">
        <v>2.83861427566139</v>
      </c>
      <c r="E578" s="1" t="n">
        <v>-2.049930337</v>
      </c>
      <c r="F578" s="1" t="n">
        <f aca="false">(B578+C578*D578) * $I$2 + $I$1</f>
        <v>-1.9941013998543</v>
      </c>
    </row>
    <row r="579" customFormat="false" ht="16" hidden="false" customHeight="false" outlineLevel="0" collapsed="false">
      <c r="A579" s="1" t="s">
        <v>123</v>
      </c>
      <c r="B579" s="1" t="n">
        <v>-1.9714541</v>
      </c>
      <c r="C579" s="1" t="n">
        <v>0.83733827</v>
      </c>
      <c r="D579" s="1" t="n">
        <v>2.52703896647296</v>
      </c>
      <c r="E579" s="1" t="n">
        <v>-2.118794083</v>
      </c>
      <c r="F579" s="1" t="n">
        <f aca="false">(B579+C579*D579) * $I$2 + $I$1</f>
        <v>-2.06199930991665</v>
      </c>
    </row>
    <row r="580" customFormat="false" ht="16" hidden="false" customHeight="false" outlineLevel="0" collapsed="false">
      <c r="A580" s="1" t="s">
        <v>123</v>
      </c>
      <c r="B580" s="1" t="n">
        <v>-1.9714544</v>
      </c>
      <c r="C580" s="1" t="n">
        <v>0.8373382</v>
      </c>
      <c r="D580" s="1" t="n">
        <v>2.2770973202229</v>
      </c>
      <c r="E580" s="1" t="n">
        <v>-2.192753085</v>
      </c>
      <c r="F580" s="1" t="n">
        <f aca="false">(B580+C580*D580) * $I$2 + $I$1</f>
        <v>-2.11646635081648</v>
      </c>
    </row>
    <row r="581" customFormat="false" ht="16" hidden="false" customHeight="false" outlineLevel="0" collapsed="false">
      <c r="A581" s="1" t="s">
        <v>123</v>
      </c>
      <c r="B581" s="1" t="n">
        <v>-1.9714544</v>
      </c>
      <c r="C581" s="1" t="n">
        <v>0.8373382</v>
      </c>
      <c r="D581" s="1" t="n">
        <v>2.07214771192785</v>
      </c>
      <c r="E581" s="1" t="n">
        <v>-2.272622023</v>
      </c>
      <c r="F581" s="1" t="n">
        <f aca="false">(B581+C581*D581) * $I$2 + $I$1</f>
        <v>-2.16112866871418</v>
      </c>
    </row>
    <row r="582" customFormat="false" ht="16" hidden="false" customHeight="false" outlineLevel="0" collapsed="false">
      <c r="A582" s="1" t="s">
        <v>124</v>
      </c>
      <c r="B582" s="1" t="n">
        <v>-3.2617962</v>
      </c>
      <c r="C582" s="1" t="n">
        <v>1.1564779</v>
      </c>
      <c r="D582" s="1" t="n">
        <v>3.09745594940254</v>
      </c>
      <c r="E582" s="1" t="n">
        <v>-2.060155338</v>
      </c>
      <c r="F582" s="1" t="n">
        <f aca="false">(B582+C582*D582) * $I$2 + $I$1</f>
        <v>-2.01624427940926</v>
      </c>
    </row>
    <row r="583" customFormat="false" ht="16" hidden="false" customHeight="false" outlineLevel="0" collapsed="false">
      <c r="A583" s="1" t="s">
        <v>124</v>
      </c>
      <c r="B583" s="1" t="n">
        <v>-3.2617962</v>
      </c>
      <c r="C583" s="1" t="n">
        <v>1.1564779</v>
      </c>
      <c r="D583" s="1" t="n">
        <v>2.42275606057724</v>
      </c>
      <c r="E583" s="1" t="n">
        <v>-2.164171409</v>
      </c>
      <c r="F583" s="1" t="n">
        <f aca="false">(B583+C583*D583) * $I$2 + $I$1</f>
        <v>-2.21931216080879</v>
      </c>
    </row>
    <row r="584" customFormat="false" ht="16" hidden="false" customHeight="false" outlineLevel="0" collapsed="false">
      <c r="A584" s="1" t="s">
        <v>124</v>
      </c>
      <c r="B584" s="1" t="n">
        <v>-3.2617962</v>
      </c>
      <c r="C584" s="1" t="n">
        <v>1.1564779</v>
      </c>
      <c r="D584" s="1" t="n">
        <v>1.98941419751059</v>
      </c>
      <c r="E584" s="1" t="n">
        <v>-2.280276427</v>
      </c>
      <c r="F584" s="1" t="n">
        <f aca="false">(B584+C584*D584) * $I$2 + $I$1</f>
        <v>-2.34973728094314</v>
      </c>
    </row>
    <row r="585" customFormat="false" ht="16" hidden="false" customHeight="false" outlineLevel="0" collapsed="false">
      <c r="A585" s="1" t="s">
        <v>124</v>
      </c>
      <c r="B585" s="1" t="n">
        <v>-3.2617962</v>
      </c>
      <c r="C585" s="1" t="n">
        <v>1.156478</v>
      </c>
      <c r="D585" s="1" t="n">
        <v>1.68757056481243</v>
      </c>
      <c r="E585" s="1" t="n">
        <v>-2.411654498</v>
      </c>
      <c r="F585" s="1" t="n">
        <f aca="false">(B585+C585*D585) * $I$2 + $I$1</f>
        <v>-2.44058466122112</v>
      </c>
    </row>
    <row r="586" customFormat="false" ht="16" hidden="false" customHeight="false" outlineLevel="0" collapsed="false">
      <c r="A586" s="1" t="s">
        <v>124</v>
      </c>
      <c r="B586" s="1" t="n">
        <v>-3.2617962</v>
      </c>
      <c r="C586" s="1" t="n">
        <v>1.1564779</v>
      </c>
      <c r="D586" s="1" t="n">
        <v>1.46525401603475</v>
      </c>
      <c r="E586" s="1" t="n">
        <v>-2.562941275</v>
      </c>
      <c r="F586" s="1" t="n">
        <f aca="false">(B586+C586*D586) * $I$2 + $I$1</f>
        <v>-2.50749645554685</v>
      </c>
    </row>
    <row r="587" customFormat="false" ht="16" hidden="false" customHeight="false" outlineLevel="0" collapsed="false">
      <c r="A587" s="1" t="s">
        <v>125</v>
      </c>
      <c r="B587" s="1" t="n">
        <v>-2.9023998</v>
      </c>
      <c r="C587" s="1" t="n">
        <v>1.2143023</v>
      </c>
      <c r="D587" s="1" t="n">
        <v>2.96447423703553</v>
      </c>
      <c r="E587" s="1" t="n">
        <v>-1.948979788</v>
      </c>
      <c r="F587" s="1" t="n">
        <f aca="false">(B587+C587*D587) * $I$2 + $I$1</f>
        <v>-1.9181229706344</v>
      </c>
    </row>
    <row r="588" customFormat="false" ht="16" hidden="false" customHeight="false" outlineLevel="0" collapsed="false">
      <c r="A588" s="1" t="s">
        <v>125</v>
      </c>
      <c r="B588" s="1" t="n">
        <v>-2.9023995</v>
      </c>
      <c r="C588" s="1" t="n">
        <v>1.2143022</v>
      </c>
      <c r="D588" s="1" t="n">
        <v>2.23078086826922</v>
      </c>
      <c r="E588" s="1" t="n">
        <v>-2.100858588</v>
      </c>
      <c r="F588" s="1" t="n">
        <f aca="false">(B588+C588*D588) * $I$2 + $I$1</f>
        <v>-2.14998767082987</v>
      </c>
    </row>
    <row r="589" customFormat="false" ht="16" hidden="false" customHeight="false" outlineLevel="0" collapsed="false">
      <c r="A589" s="1" t="s">
        <v>125</v>
      </c>
      <c r="B589" s="1" t="n">
        <v>-2.9023995</v>
      </c>
      <c r="C589" s="1" t="n">
        <v>1.2143022</v>
      </c>
      <c r="D589" s="1" t="n">
        <v>1.78820787421179</v>
      </c>
      <c r="E589" s="1" t="n">
        <v>-2.266595832</v>
      </c>
      <c r="F589" s="1" t="n">
        <f aca="false">(B589+C589*D589) * $I$2 + $I$1</f>
        <v>-2.28985135143458</v>
      </c>
    </row>
    <row r="590" customFormat="false" ht="16" hidden="false" customHeight="false" outlineLevel="0" collapsed="false">
      <c r="A590" s="1" t="s">
        <v>125</v>
      </c>
      <c r="B590" s="1" t="n">
        <v>-2.9024</v>
      </c>
      <c r="C590" s="1" t="n">
        <v>1.2143022</v>
      </c>
      <c r="D590" s="1" t="n">
        <v>1.49217022350783</v>
      </c>
      <c r="E590" s="1" t="n">
        <v>-2.443627524</v>
      </c>
      <c r="F590" s="1" t="n">
        <f aca="false">(B590+C590*D590) * $I$2 + $I$1</f>
        <v>-2.38340647922397</v>
      </c>
    </row>
    <row r="591" customFormat="false" ht="16" hidden="false" customHeight="false" outlineLevel="0" collapsed="false">
      <c r="A591" s="1" t="s">
        <v>125</v>
      </c>
      <c r="B591" s="1" t="n">
        <v>-2.9024</v>
      </c>
      <c r="C591" s="1" t="n">
        <v>1.2143023</v>
      </c>
      <c r="D591" s="1" t="n">
        <v>1.28022853921977</v>
      </c>
      <c r="E591" s="1" t="n">
        <v>-2.620888555</v>
      </c>
      <c r="F591" s="1" t="n">
        <f aca="false">(B591+C591*D591) * $I$2 + $I$1</f>
        <v>-2.45038510126012</v>
      </c>
    </row>
    <row r="592" customFormat="false" ht="16" hidden="false" customHeight="false" outlineLevel="0" collapsed="false">
      <c r="A592" s="1" t="s">
        <v>126</v>
      </c>
      <c r="B592" s="1" t="n">
        <v>-2.27479</v>
      </c>
      <c r="C592" s="1" t="n">
        <v>1.2051818</v>
      </c>
      <c r="D592" s="1" t="n">
        <v>3.00017376449983</v>
      </c>
      <c r="E592" s="1" t="n">
        <v>-1.728226426</v>
      </c>
      <c r="F592" s="1" t="n">
        <f aca="false">(B592+C592*D592) * $I$2 + $I$1</f>
        <v>-1.75062594762544</v>
      </c>
    </row>
    <row r="593" customFormat="false" ht="16" hidden="false" customHeight="false" outlineLevel="0" collapsed="false">
      <c r="A593" s="1" t="s">
        <v>126</v>
      </c>
      <c r="B593" s="1" t="n">
        <v>-2.27479</v>
      </c>
      <c r="C593" s="1" t="n">
        <v>1.2051817</v>
      </c>
      <c r="D593" s="1" t="n">
        <v>2.91077409058923</v>
      </c>
      <c r="E593" s="1" t="n">
        <v>-1.751485004</v>
      </c>
      <c r="F593" s="1" t="n">
        <f aca="false">(B593+C593*D593) * $I$2 + $I$1</f>
        <v>-1.77866626558094</v>
      </c>
    </row>
    <row r="594" customFormat="false" ht="16" hidden="false" customHeight="false" outlineLevel="0" collapsed="false">
      <c r="A594" s="1" t="s">
        <v>126</v>
      </c>
      <c r="B594" s="1" t="n">
        <v>-2.27479</v>
      </c>
      <c r="C594" s="1" t="n">
        <v>1.2051818</v>
      </c>
      <c r="D594" s="1" t="n">
        <v>2.82654931367345</v>
      </c>
      <c r="E594" s="1" t="n">
        <v>-1.775297451</v>
      </c>
      <c r="F594" s="1" t="n">
        <f aca="false">(B594+C594*D594) * $I$2 + $I$1</f>
        <v>-1.80508332359146</v>
      </c>
    </row>
    <row r="595" customFormat="false" ht="16" hidden="false" customHeight="false" outlineLevel="0" collapsed="false">
      <c r="A595" s="1" t="s">
        <v>126</v>
      </c>
      <c r="B595" s="1" t="n">
        <v>-2.2747903</v>
      </c>
      <c r="C595" s="1" t="n">
        <v>1.2051817</v>
      </c>
      <c r="D595" s="1" t="n">
        <v>2.74706026775294</v>
      </c>
      <c r="E595" s="1" t="n">
        <v>-1.799690791</v>
      </c>
      <c r="F595" s="1" t="n">
        <f aca="false">(B595+C595*D595) * $I$2 + $I$1</f>
        <v>-1.83001524307027</v>
      </c>
    </row>
    <row r="596" customFormat="false" ht="16" hidden="false" customHeight="false" outlineLevel="0" collapsed="false">
      <c r="A596" s="1" t="s">
        <v>126</v>
      </c>
      <c r="B596" s="1" t="n">
        <v>-2.27479</v>
      </c>
      <c r="C596" s="1" t="n">
        <v>1.2051817</v>
      </c>
      <c r="D596" s="1" t="n">
        <v>2.67192052132808</v>
      </c>
      <c r="E596" s="1" t="n">
        <v>-1.824694076</v>
      </c>
      <c r="F596" s="1" t="n">
        <f aca="false">(B596+C596*D596) * $I$2 + $I$1</f>
        <v>-1.85358277348571</v>
      </c>
    </row>
    <row r="597" customFormat="false" ht="16" hidden="false" customHeight="false" outlineLevel="0" collapsed="false">
      <c r="A597" s="1" t="s">
        <v>127</v>
      </c>
      <c r="B597" s="1" t="n">
        <v>-2.0683105</v>
      </c>
      <c r="C597" s="1" t="n">
        <v>1.0047561</v>
      </c>
      <c r="D597" s="1" t="n">
        <v>3.10245794639754</v>
      </c>
      <c r="E597" s="1" t="n">
        <v>-2.014091863</v>
      </c>
      <c r="F597" s="1" t="n">
        <f aca="false">(B597+C597*D597) * $I$2 + $I$1</f>
        <v>-1.82663546517147</v>
      </c>
    </row>
    <row r="598" customFormat="false" ht="16" hidden="false" customHeight="false" outlineLevel="0" collapsed="false">
      <c r="A598" s="1" t="s">
        <v>127</v>
      </c>
      <c r="B598" s="1" t="n">
        <v>-2.0683103</v>
      </c>
      <c r="C598" s="1" t="n">
        <v>1.0047561</v>
      </c>
      <c r="D598" s="1" t="n">
        <v>2.60273977339726</v>
      </c>
      <c r="E598" s="1" t="n">
        <v>-2.092756866</v>
      </c>
      <c r="F598" s="1" t="n">
        <f aca="false">(B598+C598*D598) * $I$2 + $I$1</f>
        <v>-1.95730636548603</v>
      </c>
    </row>
    <row r="599" customFormat="false" ht="16" hidden="false" customHeight="false" outlineLevel="0" collapsed="false">
      <c r="A599" s="1" t="s">
        <v>127</v>
      </c>
      <c r="B599" s="1" t="n">
        <v>-2.0683105</v>
      </c>
      <c r="C599" s="1" t="n">
        <v>1.004756</v>
      </c>
      <c r="D599" s="1" t="n">
        <v>2.24167011025833</v>
      </c>
      <c r="E599" s="1" t="n">
        <v>-2.17814249</v>
      </c>
      <c r="F599" s="1" t="n">
        <f aca="false">(B599+C599*D599) * $I$2 + $I$1</f>
        <v>-2.05172232725323</v>
      </c>
    </row>
    <row r="600" customFormat="false" ht="16" hidden="false" customHeight="false" outlineLevel="0" collapsed="false">
      <c r="A600" s="1" t="s">
        <v>127</v>
      </c>
      <c r="B600" s="1" t="n">
        <v>-2.0683105</v>
      </c>
      <c r="C600" s="1" t="n">
        <v>1.004756</v>
      </c>
      <c r="D600" s="1" t="n">
        <v>1.96857542503142</v>
      </c>
      <c r="E600" s="1" t="n">
        <v>-2.271505249</v>
      </c>
      <c r="F600" s="1" t="n">
        <f aca="false">(B600+C600*D600) * $I$2 + $I$1</f>
        <v>-2.12313365664008</v>
      </c>
    </row>
    <row r="601" customFormat="false" ht="16" hidden="false" customHeight="false" outlineLevel="0" collapsed="false">
      <c r="A601" s="1" t="s">
        <v>127</v>
      </c>
      <c r="B601" s="1" t="n">
        <v>-2.0683103</v>
      </c>
      <c r="C601" s="1" t="n">
        <v>1.004756</v>
      </c>
      <c r="D601" s="1" t="n">
        <v>1.7547958137452</v>
      </c>
      <c r="E601" s="1" t="n">
        <v>-2.374490722</v>
      </c>
      <c r="F601" s="1" t="n">
        <f aca="false">(B601+C601*D601) * $I$2 + $I$1</f>
        <v>-2.17903467869918</v>
      </c>
    </row>
    <row r="602" customFormat="false" ht="16" hidden="false" customHeight="false" outlineLevel="0" collapsed="false">
      <c r="A602" s="1" t="s">
        <v>128</v>
      </c>
      <c r="B602" s="1" t="n">
        <v>-0.6863872</v>
      </c>
      <c r="C602" s="1" t="n">
        <v>1.2069161</v>
      </c>
      <c r="D602" s="1" t="n">
        <v>2.98103459901897</v>
      </c>
      <c r="E602" s="1" t="n">
        <v>-1.464379153</v>
      </c>
      <c r="F602" s="1" t="n">
        <f aca="false">(B602+C602*D602) * $I$2 + $I$1</f>
        <v>-1.34189922141672</v>
      </c>
    </row>
    <row r="603" customFormat="false" ht="16" hidden="false" customHeight="false" outlineLevel="0" collapsed="false">
      <c r="A603" s="1" t="s">
        <v>128</v>
      </c>
      <c r="B603" s="1" t="n">
        <v>-0.6863872</v>
      </c>
      <c r="C603" s="1" t="n">
        <v>1.2069161</v>
      </c>
      <c r="D603" s="1" t="n">
        <v>2.18905058881095</v>
      </c>
      <c r="E603" s="1" t="n">
        <v>-1.583073615</v>
      </c>
      <c r="F603" s="1" t="n">
        <f aca="false">(B603+C603*D603) * $I$2 + $I$1</f>
        <v>-1.5906627769819</v>
      </c>
    </row>
    <row r="604" customFormat="false" ht="16" hidden="false" customHeight="false" outlineLevel="0" collapsed="false">
      <c r="A604" s="1" t="s">
        <v>128</v>
      </c>
      <c r="B604" s="1" t="n">
        <v>-0.6863872</v>
      </c>
      <c r="C604" s="1" t="n">
        <v>1.2069161</v>
      </c>
      <c r="D604" s="1" t="n">
        <v>1.72955327827045</v>
      </c>
      <c r="E604" s="1" t="n">
        <v>-1.717778063</v>
      </c>
      <c r="F604" s="1" t="n">
        <f aca="false">(B604+C604*D604) * $I$2 + $I$1</f>
        <v>-1.73499168169383</v>
      </c>
    </row>
    <row r="605" customFormat="false" ht="16" hidden="false" customHeight="false" outlineLevel="0" collapsed="false">
      <c r="A605" s="1" t="s">
        <v>128</v>
      </c>
      <c r="B605" s="1" t="n">
        <v>-0.6863872</v>
      </c>
      <c r="C605" s="1" t="n">
        <v>1.2069161</v>
      </c>
      <c r="D605" s="1" t="n">
        <v>1.42949310907051</v>
      </c>
      <c r="E605" s="1" t="n">
        <v>-1.87349496</v>
      </c>
      <c r="F605" s="1" t="n">
        <f aca="false">(B605+C605*D605) * $I$2 + $I$1</f>
        <v>-1.82924110290886</v>
      </c>
    </row>
    <row r="606" customFormat="false" ht="16" hidden="false" customHeight="false" outlineLevel="0" collapsed="false">
      <c r="A606" s="1" t="s">
        <v>128</v>
      </c>
      <c r="B606" s="1" t="n">
        <v>-0.6863872</v>
      </c>
      <c r="C606" s="1" t="n">
        <v>1.2069161</v>
      </c>
      <c r="D606" s="1" t="n">
        <v>1.21815484578185</v>
      </c>
      <c r="E606" s="1" t="n">
        <v>-2.05801335</v>
      </c>
      <c r="F606" s="1" t="n">
        <f aca="false">(B606+C606*D606) * $I$2 + $I$1</f>
        <v>-1.8956228191115</v>
      </c>
    </row>
    <row r="1043072" customFormat="false" ht="16" hidden="false" customHeight="false" outlineLevel="0" collapsed="false">
      <c r="E1043072" s="1" t="s">
        <v>4</v>
      </c>
    </row>
    <row r="1043073" customFormat="false" ht="16" hidden="false" customHeight="false" outlineLevel="0" collapsed="false">
      <c r="E1043073" s="1" t="n">
        <v>-2.066983439</v>
      </c>
    </row>
    <row r="1043074" customFormat="false" ht="16" hidden="false" customHeight="false" outlineLevel="0" collapsed="false">
      <c r="E1043074" s="1" t="n">
        <v>-2.117342766</v>
      </c>
    </row>
    <row r="1043075" customFormat="false" ht="16" hidden="false" customHeight="false" outlineLevel="0" collapsed="false">
      <c r="E1043075" s="1" t="n">
        <v>-2.170373268</v>
      </c>
    </row>
    <row r="1043076" customFormat="false" ht="16" hidden="false" customHeight="false" outlineLevel="0" collapsed="false">
      <c r="E1043076" s="1" t="n">
        <v>-2.226374266</v>
      </c>
    </row>
    <row r="1043077" customFormat="false" ht="16" hidden="false" customHeight="false" outlineLevel="0" collapsed="false">
      <c r="E1043077" s="1" t="n">
        <v>-2.285698394</v>
      </c>
    </row>
    <row r="1043078" customFormat="false" ht="16" hidden="false" customHeight="false" outlineLevel="0" collapsed="false">
      <c r="E1043078" s="1" t="n">
        <v>-2.475420585</v>
      </c>
    </row>
    <row r="1043079" customFormat="false" ht="16" hidden="false" customHeight="false" outlineLevel="0" collapsed="false">
      <c r="E1043079" s="1" t="n">
        <v>-2.551946922</v>
      </c>
    </row>
    <row r="1043080" customFormat="false" ht="16" hidden="false" customHeight="false" outlineLevel="0" collapsed="false">
      <c r="E1043080" s="1" t="n">
        <v>-2.634818466</v>
      </c>
    </row>
    <row r="1043081" customFormat="false" ht="16" hidden="false" customHeight="false" outlineLevel="0" collapsed="false">
      <c r="E1043081" s="1" t="n">
        <v>-2.725183364</v>
      </c>
    </row>
    <row r="1043082" customFormat="false" ht="16" hidden="false" customHeight="false" outlineLevel="0" collapsed="false">
      <c r="E1043082" s="1" t="n">
        <v>-2.82453267</v>
      </c>
    </row>
    <row r="1043083" customFormat="false" ht="16" hidden="false" customHeight="false" outlineLevel="0" collapsed="false">
      <c r="E1043083" s="1" t="n">
        <v>-1.303412365</v>
      </c>
    </row>
    <row r="1043084" customFormat="false" ht="16" hidden="false" customHeight="false" outlineLevel="0" collapsed="false">
      <c r="E1043084" s="1" t="n">
        <v>-1.312626217</v>
      </c>
    </row>
    <row r="1043085" customFormat="false" ht="16" hidden="false" customHeight="false" outlineLevel="0" collapsed="false">
      <c r="E1043085" s="1" t="n">
        <v>-1.321925754</v>
      </c>
    </row>
    <row r="1043086" customFormat="false" ht="16" hidden="false" customHeight="false" outlineLevel="0" collapsed="false">
      <c r="E1043086" s="1" t="n">
        <v>-1.331312586</v>
      </c>
    </row>
    <row r="1043087" customFormat="false" ht="16" hidden="false" customHeight="false" outlineLevel="0" collapsed="false">
      <c r="E1043087" s="1" t="n">
        <v>-1.340788365</v>
      </c>
    </row>
    <row r="1043088" customFormat="false" ht="16" hidden="false" customHeight="false" outlineLevel="0" collapsed="false">
      <c r="E1043088" s="1" t="n">
        <v>-1.995596987</v>
      </c>
    </row>
    <row r="1043089" customFormat="false" ht="16" hidden="false" customHeight="false" outlineLevel="0" collapsed="false">
      <c r="E1043089" s="1" t="n">
        <v>-2.097154901</v>
      </c>
    </row>
    <row r="1043090" customFormat="false" ht="16" hidden="false" customHeight="false" outlineLevel="0" collapsed="false">
      <c r="E1043090" s="1" t="n">
        <v>-2.210204929</v>
      </c>
    </row>
    <row r="1043091" customFormat="false" ht="16" hidden="false" customHeight="false" outlineLevel="0" collapsed="false">
      <c r="E1043091" s="1" t="n">
        <v>-2.337683757</v>
      </c>
    </row>
    <row r="1043092" customFormat="false" ht="16" hidden="false" customHeight="false" outlineLevel="0" collapsed="false">
      <c r="E1043092" s="1" t="n">
        <v>-2.483820919</v>
      </c>
    </row>
    <row r="1043093" customFormat="false" ht="16" hidden="false" customHeight="false" outlineLevel="0" collapsed="false">
      <c r="E1043093" s="1" t="n">
        <v>-1.746948724</v>
      </c>
    </row>
    <row r="1043094" customFormat="false" ht="16" hidden="false" customHeight="false" outlineLevel="0" collapsed="false">
      <c r="E1043094" s="1" t="n">
        <v>-1.808627127</v>
      </c>
    </row>
    <row r="1043095" customFormat="false" ht="16" hidden="false" customHeight="false" outlineLevel="0" collapsed="false">
      <c r="E1043095" s="1" t="n">
        <v>-1.874361277</v>
      </c>
    </row>
    <row r="1043096" customFormat="false" ht="16" hidden="false" customHeight="false" outlineLevel="0" collapsed="false">
      <c r="E1043096" s="1" t="n">
        <v>-1.944722334</v>
      </c>
    </row>
    <row r="1043097" customFormat="false" ht="16" hidden="false" customHeight="false" outlineLevel="0" collapsed="false">
      <c r="E1043097" s="1" t="n">
        <v>-2.020411312</v>
      </c>
    </row>
    <row r="1043098" customFormat="false" ht="16" hidden="false" customHeight="false" outlineLevel="0" collapsed="false">
      <c r="E1043098" s="1" t="n">
        <v>-1.896015428</v>
      </c>
    </row>
    <row r="1043099" customFormat="false" ht="16" hidden="false" customHeight="false" outlineLevel="0" collapsed="false">
      <c r="E1043099" s="1" t="n">
        <v>-1.956936163</v>
      </c>
    </row>
    <row r="1043100" customFormat="false" ht="16" hidden="false" customHeight="false" outlineLevel="0" collapsed="false">
      <c r="E1043100" s="1" t="n">
        <v>-2.021810384</v>
      </c>
    </row>
    <row r="1043101" customFormat="false" ht="16" hidden="false" customHeight="false" outlineLevel="0" collapsed="false">
      <c r="E1043101" s="1" t="n">
        <v>-2.091187051</v>
      </c>
    </row>
    <row r="1043102" customFormat="false" ht="16" hidden="false" customHeight="false" outlineLevel="0" collapsed="false">
      <c r="E1043102" s="1" t="n">
        <v>-2.165738047</v>
      </c>
    </row>
    <row r="1043103" customFormat="false" ht="16" hidden="false" customHeight="false" outlineLevel="0" collapsed="false">
      <c r="E1043103" s="1" t="n">
        <v>-2.19518933</v>
      </c>
    </row>
    <row r="1043104" customFormat="false" ht="16" hidden="false" customHeight="false" outlineLevel="0" collapsed="false">
      <c r="E1043104" s="1" t="n">
        <v>-2.264872986</v>
      </c>
    </row>
    <row r="1043105" customFormat="false" ht="16" hidden="false" customHeight="false" outlineLevel="0" collapsed="false">
      <c r="E1043105" s="1" t="n">
        <v>-2.339778611</v>
      </c>
    </row>
    <row r="1043106" customFormat="false" ht="16" hidden="false" customHeight="false" outlineLevel="0" collapsed="false">
      <c r="E1043106" s="1" t="n">
        <v>-2.420752718</v>
      </c>
    </row>
    <row r="1043107" customFormat="false" ht="16" hidden="false" customHeight="false" outlineLevel="0" collapsed="false">
      <c r="E1043107" s="1" t="n">
        <v>-2.508865959</v>
      </c>
    </row>
    <row r="1043108" customFormat="false" ht="16" hidden="false" customHeight="false" outlineLevel="0" collapsed="false">
      <c r="E1043108" s="1" t="n">
        <v>-1.851279157</v>
      </c>
    </row>
    <row r="1043109" customFormat="false" ht="16" hidden="false" customHeight="false" outlineLevel="0" collapsed="false">
      <c r="E1043109" s="1" t="n">
        <v>-1.921809721</v>
      </c>
    </row>
    <row r="1043110" customFormat="false" ht="16" hidden="false" customHeight="false" outlineLevel="0" collapsed="false">
      <c r="E1043110" s="1" t="n">
        <v>-1.997694896</v>
      </c>
    </row>
    <row r="1043111" customFormat="false" ht="16" hidden="false" customHeight="false" outlineLevel="0" collapsed="false">
      <c r="E1043111" s="1" t="n">
        <v>-2.079815008</v>
      </c>
    </row>
    <row r="1043112" customFormat="false" ht="16" hidden="false" customHeight="false" outlineLevel="0" collapsed="false">
      <c r="E1043112" s="1" t="n">
        <v>-2.169287075</v>
      </c>
    </row>
    <row r="1043113" customFormat="false" ht="16" hidden="false" customHeight="false" outlineLevel="0" collapsed="false">
      <c r="E1043113" s="1" t="n">
        <v>-1.827191649</v>
      </c>
    </row>
    <row r="1043114" customFormat="false" ht="16" hidden="false" customHeight="false" outlineLevel="0" collapsed="false">
      <c r="E1043114" s="1" t="n">
        <v>-1.895506946</v>
      </c>
    </row>
    <row r="1043115" customFormat="false" ht="16" hidden="false" customHeight="false" outlineLevel="0" collapsed="false">
      <c r="E1043115" s="1" t="n">
        <v>-1.968833671</v>
      </c>
    </row>
    <row r="1043116" customFormat="false" ht="16" hidden="false" customHeight="false" outlineLevel="0" collapsed="false">
      <c r="E1043116" s="1" t="n">
        <v>-2.047965694</v>
      </c>
    </row>
    <row r="1043117" customFormat="false" ht="16" hidden="false" customHeight="false" outlineLevel="0" collapsed="false">
      <c r="E1043117" s="1" t="n">
        <v>-2.133901875</v>
      </c>
    </row>
    <row r="1043118" customFormat="false" ht="16" hidden="false" customHeight="false" outlineLevel="0" collapsed="false">
      <c r="E1043118" s="1" t="n">
        <v>-1.892888975</v>
      </c>
    </row>
    <row r="1043119" customFormat="false" ht="16" hidden="false" customHeight="false" outlineLevel="0" collapsed="false">
      <c r="E1043119" s="1" t="n">
        <v>-1.982530264</v>
      </c>
    </row>
    <row r="1043120" customFormat="false" ht="16" hidden="false" customHeight="false" outlineLevel="0" collapsed="false">
      <c r="E1043120" s="1" t="n">
        <v>-2.081005495</v>
      </c>
    </row>
    <row r="1043121" customFormat="false" ht="16" hidden="false" customHeight="false" outlineLevel="0" collapsed="false">
      <c r="E1043121" s="1" t="n">
        <v>-2.190248061</v>
      </c>
    </row>
    <row r="1043122" customFormat="false" ht="16" hidden="false" customHeight="false" outlineLevel="0" collapsed="false">
      <c r="E1043122" s="1" t="n">
        <v>-2.312904948</v>
      </c>
    </row>
    <row r="1043123" customFormat="false" ht="16" hidden="false" customHeight="false" outlineLevel="0" collapsed="false">
      <c r="E1043123" s="1" t="n">
        <v>-1.626972137</v>
      </c>
    </row>
    <row r="1043124" customFormat="false" ht="16" hidden="false" customHeight="false" outlineLevel="0" collapsed="false">
      <c r="E1043124" s="1" t="n">
        <v>-1.705015747</v>
      </c>
    </row>
    <row r="1043125" customFormat="false" ht="16" hidden="false" customHeight="false" outlineLevel="0" collapsed="false">
      <c r="E1043125" s="1" t="n">
        <v>-1.789669695</v>
      </c>
    </row>
    <row r="1043126" customFormat="false" ht="16" hidden="false" customHeight="false" outlineLevel="0" collapsed="false">
      <c r="E1043126" s="1" t="n">
        <v>-1.882158277</v>
      </c>
    </row>
    <row r="1043127" customFormat="false" ht="16" hidden="false" customHeight="false" outlineLevel="0" collapsed="false">
      <c r="E1043127" s="1" t="n">
        <v>-1.984080949</v>
      </c>
    </row>
    <row r="1043128" customFormat="false" ht="16" hidden="false" customHeight="false" outlineLevel="0" collapsed="false">
      <c r="E1043128" s="1" t="n">
        <v>-1.748863068</v>
      </c>
    </row>
    <row r="1043129" customFormat="false" ht="16" hidden="false" customHeight="false" outlineLevel="0" collapsed="false">
      <c r="E1043129" s="1" t="n">
        <v>-1.837326888</v>
      </c>
    </row>
    <row r="1043130" customFormat="false" ht="16" hidden="false" customHeight="false" outlineLevel="0" collapsed="false">
      <c r="E1043130" s="1" t="n">
        <v>-1.93438279</v>
      </c>
    </row>
    <row r="1043131" customFormat="false" ht="16" hidden="false" customHeight="false" outlineLevel="0" collapsed="false">
      <c r="E1043131" s="1" t="n">
        <v>-2.041881112</v>
      </c>
    </row>
    <row r="1043132" customFormat="false" ht="16" hidden="false" customHeight="false" outlineLevel="0" collapsed="false">
      <c r="E1043132" s="1" t="n">
        <v>-2.162342849</v>
      </c>
    </row>
    <row r="1043133" customFormat="false" ht="16" hidden="false" customHeight="false" outlineLevel="0" collapsed="false">
      <c r="E1043133" s="1" t="n">
        <v>-1.795596936</v>
      </c>
    </row>
    <row r="1043134" customFormat="false" ht="16" hidden="false" customHeight="false" outlineLevel="0" collapsed="false">
      <c r="E1043134" s="1" t="n">
        <v>-1.875468643</v>
      </c>
    </row>
    <row r="1043135" customFormat="false" ht="16" hidden="false" customHeight="false" outlineLevel="0" collapsed="false">
      <c r="E1043135" s="1" t="n">
        <v>-1.962277965</v>
      </c>
    </row>
    <row r="1043136" customFormat="false" ht="16" hidden="false" customHeight="false" outlineLevel="0" collapsed="false">
      <c r="E1043136" s="1" t="n">
        <v>-2.057345734</v>
      </c>
    </row>
    <row r="1043137" customFormat="false" ht="16" hidden="false" customHeight="false" outlineLevel="0" collapsed="false">
      <c r="E1043137" s="1" t="n">
        <v>-2.162410049</v>
      </c>
    </row>
    <row r="1043138" customFormat="false" ht="16" hidden="false" customHeight="false" outlineLevel="0" collapsed="false">
      <c r="E1043138" s="1" t="n">
        <v>-1.763775985</v>
      </c>
    </row>
    <row r="1043139" customFormat="false" ht="16" hidden="false" customHeight="false" outlineLevel="0" collapsed="false">
      <c r="E1043139" s="1" t="n">
        <v>-1.851156524</v>
      </c>
    </row>
    <row r="1043140" customFormat="false" ht="16" hidden="false" customHeight="false" outlineLevel="0" collapsed="false">
      <c r="E1043140" s="1" t="n">
        <v>-1.946909878</v>
      </c>
    </row>
    <row r="1043141" customFormat="false" ht="16" hidden="false" customHeight="false" outlineLevel="0" collapsed="false">
      <c r="E1043141" s="1" t="n">
        <v>-2.052812319</v>
      </c>
    </row>
    <row r="1043142" customFormat="false" ht="16" hidden="false" customHeight="false" outlineLevel="0" collapsed="false">
      <c r="E1043142" s="1" t="n">
        <v>-2.171273173</v>
      </c>
    </row>
    <row r="1043143" customFormat="false" ht="16" hidden="false" customHeight="false" outlineLevel="0" collapsed="false">
      <c r="E1043143" s="1" t="n">
        <v>-1.737807802</v>
      </c>
    </row>
    <row r="1043144" customFormat="false" ht="16" hidden="false" customHeight="false" outlineLevel="0" collapsed="false">
      <c r="E1043144" s="1" t="n">
        <v>-1.867099916</v>
      </c>
    </row>
    <row r="1043145" customFormat="false" ht="16" hidden="false" customHeight="false" outlineLevel="0" collapsed="false">
      <c r="E1043145" s="1" t="n">
        <v>-2.006479375</v>
      </c>
    </row>
    <row r="1043146" customFormat="false" ht="16" hidden="false" customHeight="false" outlineLevel="0" collapsed="false">
      <c r="E1043146" s="1" t="n">
        <v>-2.154519139</v>
      </c>
    </row>
    <row r="1043147" customFormat="false" ht="16" hidden="false" customHeight="false" outlineLevel="0" collapsed="false">
      <c r="E1043147" s="1" t="n">
        <v>-2.306232204</v>
      </c>
    </row>
    <row r="1043148" customFormat="false" ht="16" hidden="false" customHeight="false" outlineLevel="0" collapsed="false">
      <c r="E1043148" s="1" t="n">
        <v>-1.741174745</v>
      </c>
    </row>
    <row r="1043149" customFormat="false" ht="16" hidden="false" customHeight="false" outlineLevel="0" collapsed="false">
      <c r="E1043149" s="1" t="n">
        <v>-1.85061594</v>
      </c>
    </row>
    <row r="1043150" customFormat="false" ht="16" hidden="false" customHeight="false" outlineLevel="0" collapsed="false">
      <c r="E1043150" s="1" t="n">
        <v>-1.973523354</v>
      </c>
    </row>
    <row r="1043151" customFormat="false" ht="16" hidden="false" customHeight="false" outlineLevel="0" collapsed="false">
      <c r="E1043151" s="1" t="n">
        <v>-2.113682054</v>
      </c>
    </row>
    <row r="1043152" customFormat="false" ht="16" hidden="false" customHeight="false" outlineLevel="0" collapsed="false">
      <c r="E1043152" s="1" t="n">
        <v>-2.276738025</v>
      </c>
    </row>
    <row r="1043153" customFormat="false" ht="16" hidden="false" customHeight="false" outlineLevel="0" collapsed="false">
      <c r="E1043153" s="1" t="n">
        <v>-1.719151712</v>
      </c>
    </row>
    <row r="1043154" customFormat="false" ht="16" hidden="false" customHeight="false" outlineLevel="0" collapsed="false">
      <c r="E1043154" s="1" t="n">
        <v>-1.775172561</v>
      </c>
    </row>
    <row r="1043155" customFormat="false" ht="16" hidden="false" customHeight="false" outlineLevel="0" collapsed="false">
      <c r="E1043155" s="1" t="n">
        <v>-1.834518968</v>
      </c>
    </row>
    <row r="1043156" customFormat="false" ht="16" hidden="false" customHeight="false" outlineLevel="0" collapsed="false">
      <c r="E1043156" s="1" t="n">
        <v>-1.897610817</v>
      </c>
    </row>
    <row r="1043157" customFormat="false" ht="16" hidden="false" customHeight="false" outlineLevel="0" collapsed="false">
      <c r="E1043157" s="1" t="n">
        <v>-1.964952908</v>
      </c>
    </row>
    <row r="1043158" customFormat="false" ht="16" hidden="false" customHeight="false" outlineLevel="0" collapsed="false">
      <c r="E1043158" s="1" t="n">
        <v>-1.920996364</v>
      </c>
    </row>
    <row r="1043159" customFormat="false" ht="16" hidden="false" customHeight="false" outlineLevel="0" collapsed="false">
      <c r="E1043159" s="1" t="n">
        <v>-2.007599636</v>
      </c>
    </row>
    <row r="1043160" customFormat="false" ht="16" hidden="false" customHeight="false" outlineLevel="0" collapsed="false">
      <c r="E1043160" s="1" t="n">
        <v>-2.102420309</v>
      </c>
    </row>
    <row r="1043161" customFormat="false" ht="16" hidden="false" customHeight="false" outlineLevel="0" collapsed="false">
      <c r="E1043161" s="1" t="n">
        <v>-2.207182864</v>
      </c>
    </row>
    <row r="1043162" customFormat="false" ht="16" hidden="false" customHeight="false" outlineLevel="0" collapsed="false">
      <c r="E1043162" s="1" t="n">
        <v>-2.324218951</v>
      </c>
    </row>
    <row r="1043163" customFormat="false" ht="16" hidden="false" customHeight="false" outlineLevel="0" collapsed="false">
      <c r="E1043163" s="1" t="n">
        <v>-1.92683665</v>
      </c>
    </row>
    <row r="1043164" customFormat="false" ht="16" hidden="false" customHeight="false" outlineLevel="0" collapsed="false">
      <c r="E1043164" s="1" t="n">
        <v>-2.032374812</v>
      </c>
    </row>
    <row r="1043165" customFormat="false" ht="16" hidden="false" customHeight="false" outlineLevel="0" collapsed="false">
      <c r="E1043165" s="1" t="n">
        <v>-2.15037995</v>
      </c>
    </row>
    <row r="1043166" customFormat="false" ht="16" hidden="false" customHeight="false" outlineLevel="0" collapsed="false">
      <c r="E1043166" s="1" t="n">
        <v>-2.284196975</v>
      </c>
    </row>
    <row r="1043167" customFormat="false" ht="16" hidden="false" customHeight="false" outlineLevel="0" collapsed="false">
      <c r="E1043167" s="1" t="n">
        <v>-2.438728626</v>
      </c>
    </row>
    <row r="1043168" customFormat="false" ht="16" hidden="false" customHeight="false" outlineLevel="0" collapsed="false">
      <c r="E1043168" s="1" t="n">
        <v>-2.146395626</v>
      </c>
    </row>
    <row r="1043169" customFormat="false" ht="16" hidden="false" customHeight="false" outlineLevel="0" collapsed="false">
      <c r="E1043169" s="1" t="n">
        <v>-2.293943078</v>
      </c>
    </row>
    <row r="1043170" customFormat="false" ht="16" hidden="false" customHeight="false" outlineLevel="0" collapsed="false">
      <c r="E1043170" s="1" t="n">
        <v>-2.454993163</v>
      </c>
    </row>
    <row r="1043171" customFormat="false" ht="16" hidden="false" customHeight="false" outlineLevel="0" collapsed="false">
      <c r="E1043171" s="1" t="n">
        <v>-2.627601897</v>
      </c>
    </row>
    <row r="1043172" customFormat="false" ht="16" hidden="false" customHeight="false" outlineLevel="0" collapsed="false">
      <c r="E1043172" s="1" t="n">
        <v>-2.802816828</v>
      </c>
    </row>
    <row r="1043173" customFormat="false" ht="16" hidden="false" customHeight="false" outlineLevel="0" collapsed="false">
      <c r="E1043173" s="1" t="n">
        <v>-1.898493531</v>
      </c>
    </row>
    <row r="1043174" customFormat="false" ht="16" hidden="false" customHeight="false" outlineLevel="0" collapsed="false">
      <c r="E1043174" s="1" t="n">
        <v>-2.036291893</v>
      </c>
    </row>
    <row r="1043175" customFormat="false" ht="16" hidden="false" customHeight="false" outlineLevel="0" collapsed="false">
      <c r="E1043175" s="1" t="n">
        <v>-2.186108905</v>
      </c>
    </row>
    <row r="1043176" customFormat="false" ht="16" hidden="false" customHeight="false" outlineLevel="0" collapsed="false">
      <c r="E1043176" s="1" t="n">
        <v>-2.346354612</v>
      </c>
    </row>
    <row r="1043177" customFormat="false" ht="16" hidden="false" customHeight="false" outlineLevel="0" collapsed="false">
      <c r="E1043177" s="1" t="n">
        <v>-2.508759362</v>
      </c>
    </row>
    <row r="1043178" customFormat="false" ht="16" hidden="false" customHeight="false" outlineLevel="0" collapsed="false">
      <c r="E1043178" s="1" t="n">
        <v>-2.275526376</v>
      </c>
    </row>
    <row r="1043179" customFormat="false" ht="16" hidden="false" customHeight="false" outlineLevel="0" collapsed="false">
      <c r="E1043179" s="1" t="n">
        <v>-2.382679961</v>
      </c>
    </row>
    <row r="1043180" customFormat="false" ht="16" hidden="false" customHeight="false" outlineLevel="0" collapsed="false">
      <c r="E1043180" s="1" t="n">
        <v>-2.502708864</v>
      </c>
    </row>
    <row r="1043181" customFormat="false" ht="16" hidden="false" customHeight="false" outlineLevel="0" collapsed="false">
      <c r="E1043181" s="1" t="n">
        <v>-2.639135232</v>
      </c>
    </row>
    <row r="1043182" customFormat="false" ht="16" hidden="false" customHeight="false" outlineLevel="0" collapsed="false">
      <c r="E1043182" s="1" t="n">
        <v>-2.797158962</v>
      </c>
    </row>
    <row r="1043183" customFormat="false" ht="16" hidden="false" customHeight="false" outlineLevel="0" collapsed="false">
      <c r="E1043183" s="1" t="n">
        <v>-1.95530361</v>
      </c>
    </row>
    <row r="1043184" customFormat="false" ht="16" hidden="false" customHeight="false" outlineLevel="0" collapsed="false">
      <c r="E1043184" s="1" t="n">
        <v>-2.041364736</v>
      </c>
    </row>
    <row r="1043185" customFormat="false" ht="16" hidden="false" customHeight="false" outlineLevel="0" collapsed="false">
      <c r="E1043185" s="1" t="n">
        <v>-2.135535805</v>
      </c>
    </row>
    <row r="1043186" customFormat="false" ht="16" hidden="false" customHeight="false" outlineLevel="0" collapsed="false">
      <c r="E1043186" s="1" t="n">
        <v>-2.239505835</v>
      </c>
    </row>
    <row r="1043187" customFormat="false" ht="16" hidden="false" customHeight="false" outlineLevel="0" collapsed="false">
      <c r="E1043187" s="1" t="n">
        <v>-2.355553477</v>
      </c>
    </row>
    <row r="1043188" customFormat="false" ht="16" hidden="false" customHeight="false" outlineLevel="0" collapsed="false">
      <c r="E1043188" s="1" t="n">
        <v>-1.979079888</v>
      </c>
    </row>
    <row r="1043189" customFormat="false" ht="16" hidden="false" customHeight="false" outlineLevel="0" collapsed="false">
      <c r="E1043189" s="1" t="n">
        <v>-2.052535235</v>
      </c>
    </row>
    <row r="1043190" customFormat="false" ht="16" hidden="false" customHeight="false" outlineLevel="0" collapsed="false">
      <c r="E1043190" s="1" t="n">
        <v>-2.131817085</v>
      </c>
    </row>
    <row r="1043191" customFormat="false" ht="16" hidden="false" customHeight="false" outlineLevel="0" collapsed="false">
      <c r="E1043191" s="1" t="n">
        <v>-2.217930012</v>
      </c>
    </row>
    <row r="1043192" customFormat="false" ht="16" hidden="false" customHeight="false" outlineLevel="0" collapsed="false">
      <c r="E1043192" s="1" t="n">
        <v>-2.312163116</v>
      </c>
    </row>
    <row r="1043193" customFormat="false" ht="16" hidden="false" customHeight="false" outlineLevel="0" collapsed="false">
      <c r="E1043193" s="1" t="n">
        <v>-1.991234347</v>
      </c>
    </row>
    <row r="1043194" customFormat="false" ht="16" hidden="false" customHeight="false" outlineLevel="0" collapsed="false">
      <c r="E1043194" s="1" t="n">
        <v>-2.075138493</v>
      </c>
    </row>
    <row r="1043195" customFormat="false" ht="16" hidden="false" customHeight="false" outlineLevel="0" collapsed="false">
      <c r="E1043195" s="1" t="n">
        <v>-2.166732696</v>
      </c>
    </row>
    <row r="1043196" customFormat="false" ht="16" hidden="false" customHeight="false" outlineLevel="0" collapsed="false">
      <c r="E1043196" s="1" t="n">
        <v>-2.267570135</v>
      </c>
    </row>
    <row r="1043197" customFormat="false" ht="16" hidden="false" customHeight="false" outlineLevel="0" collapsed="false">
      <c r="E1043197" s="1" t="n">
        <v>-2.379727943</v>
      </c>
    </row>
    <row r="1043198" customFormat="false" ht="16" hidden="false" customHeight="false" outlineLevel="0" collapsed="false">
      <c r="E1043198" s="1" t="n">
        <v>-1.980815531</v>
      </c>
    </row>
    <row r="1043199" customFormat="false" ht="16" hidden="false" customHeight="false" outlineLevel="0" collapsed="false">
      <c r="E1043199" s="1" t="n">
        <v>-2.08182403</v>
      </c>
    </row>
    <row r="1043200" customFormat="false" ht="16" hidden="false" customHeight="false" outlineLevel="0" collapsed="false">
      <c r="E1043200" s="1" t="n">
        <v>-2.194193544</v>
      </c>
    </row>
    <row r="1043201" customFormat="false" ht="16" hidden="false" customHeight="false" outlineLevel="0" collapsed="false">
      <c r="E1043201" s="1" t="n">
        <v>-2.320807482</v>
      </c>
    </row>
    <row r="1043202" customFormat="false" ht="16" hidden="false" customHeight="false" outlineLevel="0" collapsed="false">
      <c r="E1043202" s="1" t="n">
        <v>-2.4658087</v>
      </c>
    </row>
    <row r="1043203" customFormat="false" ht="16" hidden="false" customHeight="false" outlineLevel="0" collapsed="false">
      <c r="E1043203" s="1" t="n">
        <v>-2.07352212</v>
      </c>
    </row>
    <row r="1043204" customFormat="false" ht="16" hidden="false" customHeight="false" outlineLevel="0" collapsed="false">
      <c r="E1043204" s="1" t="n">
        <v>-2.162505014</v>
      </c>
    </row>
    <row r="1043205" customFormat="false" ht="16" hidden="false" customHeight="false" outlineLevel="0" collapsed="false">
      <c r="E1043205" s="1" t="n">
        <v>-2.260186157</v>
      </c>
    </row>
    <row r="1043206" customFormat="false" ht="16" hidden="false" customHeight="false" outlineLevel="0" collapsed="false">
      <c r="E1043206" s="1" t="n">
        <v>-2.368452171</v>
      </c>
    </row>
    <row r="1043207" customFormat="false" ht="16" hidden="false" customHeight="false" outlineLevel="0" collapsed="false">
      <c r="E1043207" s="1" t="n">
        <v>-2.489878991</v>
      </c>
    </row>
    <row r="1043208" customFormat="false" ht="16" hidden="false" customHeight="false" outlineLevel="0" collapsed="false">
      <c r="E1043208" s="1" t="n">
        <v>-1.938617485</v>
      </c>
    </row>
    <row r="1043209" customFormat="false" ht="16" hidden="false" customHeight="false" outlineLevel="0" collapsed="false">
      <c r="E1043209" s="1" t="n">
        <v>-2.007485157</v>
      </c>
    </row>
    <row r="1043210" customFormat="false" ht="16" hidden="false" customHeight="false" outlineLevel="0" collapsed="false">
      <c r="E1043210" s="1" t="n">
        <v>-2.081448687</v>
      </c>
    </row>
    <row r="1043211" customFormat="false" ht="16" hidden="false" customHeight="false" outlineLevel="0" collapsed="false">
      <c r="E1043211" s="1" t="n">
        <v>-2.161322905</v>
      </c>
    </row>
    <row r="1043212" customFormat="false" ht="16" hidden="false" customHeight="false" outlineLevel="0" collapsed="false">
      <c r="E1043212" s="1" t="n">
        <v>-2.248135194</v>
      </c>
    </row>
    <row r="1043213" customFormat="false" ht="16" hidden="false" customHeight="false" outlineLevel="0" collapsed="false">
      <c r="E1043213" s="1" t="n">
        <v>-2.057649253</v>
      </c>
    </row>
    <row r="1043214" customFormat="false" ht="16" hidden="false" customHeight="false" outlineLevel="0" collapsed="false">
      <c r="E1043214" s="1" t="n">
        <v>-2.210141283</v>
      </c>
    </row>
    <row r="1043215" customFormat="false" ht="16" hidden="false" customHeight="false" outlineLevel="0" collapsed="false">
      <c r="E1043215" s="1" t="n">
        <v>-2.378525907</v>
      </c>
    </row>
    <row r="1043216" customFormat="false" ht="16" hidden="false" customHeight="false" outlineLevel="0" collapsed="false">
      <c r="E1043216" s="1" t="n">
        <v>-2.562053794</v>
      </c>
    </row>
    <row r="1043217" customFormat="false" ht="16" hidden="false" customHeight="false" outlineLevel="0" collapsed="false">
      <c r="E1043217" s="1" t="n">
        <v>-2.753182388</v>
      </c>
    </row>
    <row r="1043218" customFormat="false" ht="16" hidden="false" customHeight="false" outlineLevel="0" collapsed="false">
      <c r="E1043218" s="1" t="n">
        <v>-2.540916447</v>
      </c>
    </row>
    <row r="1043219" customFormat="false" ht="16" hidden="false" customHeight="false" outlineLevel="0" collapsed="false">
      <c r="E1043219" s="1" t="n">
        <v>-2.630208534</v>
      </c>
    </row>
    <row r="1043220" customFormat="false" ht="16" hidden="false" customHeight="false" outlineLevel="0" collapsed="false">
      <c r="E1043220" s="1" t="n">
        <v>-2.728262449</v>
      </c>
    </row>
    <row r="1043221" customFormat="false" ht="16" hidden="false" customHeight="false" outlineLevel="0" collapsed="false">
      <c r="E1043221" s="1" t="n">
        <v>-2.836986675</v>
      </c>
    </row>
    <row r="1043222" customFormat="false" ht="16" hidden="false" customHeight="false" outlineLevel="0" collapsed="false">
      <c r="E1043222" s="1" t="n">
        <v>-2.958990322</v>
      </c>
    </row>
    <row r="1043223" customFormat="false" ht="16" hidden="false" customHeight="false" outlineLevel="0" collapsed="false">
      <c r="E1043223" s="1" t="n">
        <v>-2.122652767</v>
      </c>
    </row>
    <row r="1043224" customFormat="false" ht="16" hidden="false" customHeight="false" outlineLevel="0" collapsed="false">
      <c r="E1043224" s="1" t="n">
        <v>-2.200767399</v>
      </c>
    </row>
    <row r="1043225" customFormat="false" ht="16" hidden="false" customHeight="false" outlineLevel="0" collapsed="false">
      <c r="E1043225" s="1" t="n">
        <v>-2.285504923</v>
      </c>
    </row>
    <row r="1043226" customFormat="false" ht="16" hidden="false" customHeight="false" outlineLevel="0" collapsed="false">
      <c r="E1043226" s="1" t="n">
        <v>-2.378093287</v>
      </c>
    </row>
    <row r="1043227" customFormat="false" ht="16" hidden="false" customHeight="false" outlineLevel="0" collapsed="false">
      <c r="E1043227" s="1" t="n">
        <v>-2.480137168</v>
      </c>
    </row>
    <row r="1043228" customFormat="false" ht="16" hidden="false" customHeight="false" outlineLevel="0" collapsed="false">
      <c r="E1043228" s="1" t="n">
        <v>-1.945910946</v>
      </c>
    </row>
    <row r="1043229" customFormat="false" ht="16" hidden="false" customHeight="false" outlineLevel="0" collapsed="false">
      <c r="E1043229" s="1" t="n">
        <v>-2.003983452</v>
      </c>
    </row>
    <row r="1043230" customFormat="false" ht="16" hidden="false" customHeight="false" outlineLevel="0" collapsed="false">
      <c r="E1043230" s="1" t="n">
        <v>-2.065637426</v>
      </c>
    </row>
    <row r="1043231" customFormat="false" ht="16" hidden="false" customHeight="false" outlineLevel="0" collapsed="false">
      <c r="E1043231" s="1" t="n">
        <v>-2.13134383</v>
      </c>
    </row>
    <row r="1043232" customFormat="false" ht="16" hidden="false" customHeight="false" outlineLevel="0" collapsed="false">
      <c r="E1043232" s="1" t="n">
        <v>-2.201673096</v>
      </c>
    </row>
    <row r="1043233" customFormat="false" ht="16" hidden="false" customHeight="false" outlineLevel="0" collapsed="false">
      <c r="E1043233" s="1" t="n">
        <v>-1.846390116</v>
      </c>
    </row>
    <row r="1043234" customFormat="false" ht="16" hidden="false" customHeight="false" outlineLevel="0" collapsed="false">
      <c r="E1043234" s="1" t="n">
        <v>-1.916997167</v>
      </c>
    </row>
    <row r="1043235" customFormat="false" ht="16" hidden="false" customHeight="false" outlineLevel="0" collapsed="false">
      <c r="E1043235" s="1" t="n">
        <v>-1.992970898</v>
      </c>
    </row>
    <row r="1043236" customFormat="false" ht="16" hidden="false" customHeight="false" outlineLevel="0" collapsed="false">
      <c r="E1043236" s="1" t="n">
        <v>-2.075194732</v>
      </c>
    </row>
    <row r="1043237" customFormat="false" ht="16" hidden="false" customHeight="false" outlineLevel="0" collapsed="false">
      <c r="E1043237" s="1" t="n">
        <v>-2.164789953</v>
      </c>
    </row>
    <row r="1043238" customFormat="false" ht="16" hidden="false" customHeight="false" outlineLevel="0" collapsed="false">
      <c r="E1043238" s="1" t="n">
        <v>-1.982817811</v>
      </c>
    </row>
    <row r="1043239" customFormat="false" ht="16" hidden="false" customHeight="false" outlineLevel="0" collapsed="false">
      <c r="E1043239" s="1" t="n">
        <v>-2.059188025</v>
      </c>
    </row>
    <row r="1043240" customFormat="false" ht="16" hidden="false" customHeight="false" outlineLevel="0" collapsed="false">
      <c r="E1043240" s="1" t="n">
        <v>-2.145191532</v>
      </c>
    </row>
    <row r="1043241" customFormat="false" ht="16" hidden="false" customHeight="false" outlineLevel="0" collapsed="false">
      <c r="E1043241" s="1" t="n">
        <v>-2.245267919</v>
      </c>
    </row>
    <row r="1043242" customFormat="false" ht="16" hidden="false" customHeight="false" outlineLevel="0" collapsed="false">
      <c r="E1043242" s="1" t="n">
        <v>-2.370827219</v>
      </c>
    </row>
    <row r="1043243" customFormat="false" ht="16" hidden="false" customHeight="false" outlineLevel="0" collapsed="false">
      <c r="E1043243" s="1" t="n">
        <v>-1.758581109</v>
      </c>
    </row>
    <row r="1043244" customFormat="false" ht="16" hidden="false" customHeight="false" outlineLevel="0" collapsed="false">
      <c r="E1043244" s="1" t="n">
        <v>-1.833917888</v>
      </c>
    </row>
    <row r="1043245" customFormat="false" ht="16" hidden="false" customHeight="false" outlineLevel="0" collapsed="false">
      <c r="E1043245" s="1" t="n">
        <v>-1.915396114</v>
      </c>
    </row>
    <row r="1043246" customFormat="false" ht="16" hidden="false" customHeight="false" outlineLevel="0" collapsed="false">
      <c r="E1043246" s="1" t="n">
        <v>-2.004106674</v>
      </c>
    </row>
    <row r="1043247" customFormat="false" ht="16" hidden="false" customHeight="false" outlineLevel="0" collapsed="false">
      <c r="E1043247" s="1" t="n">
        <v>-2.101459692</v>
      </c>
    </row>
    <row r="1043248" customFormat="false" ht="16" hidden="false" customHeight="false" outlineLevel="0" collapsed="false">
      <c r="E1043248" s="1" t="n">
        <v>-1.92604344</v>
      </c>
    </row>
    <row r="1043249" customFormat="false" ht="16" hidden="false" customHeight="false" outlineLevel="0" collapsed="false">
      <c r="E1043249" s="1" t="n">
        <v>-2.004721704</v>
      </c>
    </row>
    <row r="1043250" customFormat="false" ht="16" hidden="false" customHeight="false" outlineLevel="0" collapsed="false">
      <c r="E1043250" s="1" t="n">
        <v>-2.090122953</v>
      </c>
    </row>
    <row r="1043251" customFormat="false" ht="16" hidden="false" customHeight="false" outlineLevel="0" collapsed="false">
      <c r="E1043251" s="1" t="n">
        <v>-2.183504395</v>
      </c>
    </row>
    <row r="1043252" customFormat="false" ht="16" hidden="false" customHeight="false" outlineLevel="0" collapsed="false">
      <c r="E1043252" s="1" t="n">
        <v>-2.286512605</v>
      </c>
    </row>
    <row r="1043253" customFormat="false" ht="16" hidden="false" customHeight="false" outlineLevel="0" collapsed="false">
      <c r="E1043253" s="1" t="n">
        <v>-1.922926555</v>
      </c>
    </row>
    <row r="1043254" customFormat="false" ht="16" hidden="false" customHeight="false" outlineLevel="0" collapsed="false">
      <c r="E1043254" s="1" t="n">
        <v>-2.017183965</v>
      </c>
    </row>
    <row r="1043255" customFormat="false" ht="16" hidden="false" customHeight="false" outlineLevel="0" collapsed="false">
      <c r="E1043255" s="1" t="n">
        <v>-2.121259265</v>
      </c>
    </row>
    <row r="1043256" customFormat="false" ht="16" hidden="false" customHeight="false" outlineLevel="0" collapsed="false">
      <c r="E1043256" s="1" t="n">
        <v>-2.237438101</v>
      </c>
    </row>
    <row r="1043257" customFormat="false" ht="16" hidden="false" customHeight="false" outlineLevel="0" collapsed="false">
      <c r="E1043257" s="1" t="n">
        <v>-2.368910725</v>
      </c>
    </row>
    <row r="1043258" customFormat="false" ht="16" hidden="false" customHeight="false" outlineLevel="0" collapsed="false">
      <c r="E1043258" s="1" t="n">
        <v>-1.782214448</v>
      </c>
    </row>
    <row r="1043259" customFormat="false" ht="16" hidden="false" customHeight="false" outlineLevel="0" collapsed="false">
      <c r="E1043259" s="1" t="n">
        <v>-1.843282769</v>
      </c>
    </row>
    <row r="1043260" customFormat="false" ht="16" hidden="false" customHeight="false" outlineLevel="0" collapsed="false">
      <c r="E1043260" s="1" t="n">
        <v>-1.908324387</v>
      </c>
    </row>
    <row r="1043261" customFormat="false" ht="16" hidden="false" customHeight="false" outlineLevel="0" collapsed="false">
      <c r="E1043261" s="1" t="n">
        <v>-1.977892537</v>
      </c>
    </row>
    <row r="1043262" customFormat="false" ht="16" hidden="false" customHeight="false" outlineLevel="0" collapsed="false">
      <c r="E1043262" s="1" t="n">
        <v>-2.052664703</v>
      </c>
    </row>
    <row r="1043263" customFormat="false" ht="16" hidden="false" customHeight="false" outlineLevel="0" collapsed="false">
      <c r="E1043263" s="1" t="n">
        <v>-1.887389565</v>
      </c>
    </row>
    <row r="1043264" customFormat="false" ht="16" hidden="false" customHeight="false" outlineLevel="0" collapsed="false">
      <c r="E1043264" s="1" t="n">
        <v>-1.965016914</v>
      </c>
    </row>
    <row r="1043265" customFormat="false" ht="16" hidden="false" customHeight="false" outlineLevel="0" collapsed="false">
      <c r="E1043265" s="1" t="n">
        <v>-2.049181277</v>
      </c>
    </row>
    <row r="1043266" customFormat="false" ht="16" hidden="false" customHeight="false" outlineLevel="0" collapsed="false">
      <c r="E1043266" s="1" t="n">
        <v>-2.141085705</v>
      </c>
    </row>
    <row r="1043267" customFormat="false" ht="16" hidden="false" customHeight="false" outlineLevel="0" collapsed="false">
      <c r="E1043267" s="1" t="n">
        <v>-2.242299326</v>
      </c>
    </row>
    <row r="1043268" customFormat="false" ht="16" hidden="false" customHeight="false" outlineLevel="0" collapsed="false">
      <c r="E1043268" s="1" t="n">
        <v>-1.92658719</v>
      </c>
    </row>
    <row r="1043269" customFormat="false" ht="16" hidden="false" customHeight="false" outlineLevel="0" collapsed="false">
      <c r="E1043269" s="1" t="n">
        <v>-1.996485131</v>
      </c>
    </row>
    <row r="1043270" customFormat="false" ht="16" hidden="false" customHeight="false" outlineLevel="0" collapsed="false">
      <c r="E1043270" s="1" t="n">
        <v>-2.071638433</v>
      </c>
    </row>
    <row r="1043271" customFormat="false" ht="16" hidden="false" customHeight="false" outlineLevel="0" collapsed="false">
      <c r="E1043271" s="1" t="n">
        <v>-2.152902075</v>
      </c>
    </row>
    <row r="1043272" customFormat="false" ht="16" hidden="false" customHeight="false" outlineLevel="0" collapsed="false">
      <c r="E1043272" s="1" t="n">
        <v>-2.2413583</v>
      </c>
    </row>
    <row r="1043273" customFormat="false" ht="16" hidden="false" customHeight="false" outlineLevel="0" collapsed="false">
      <c r="E1043273" s="1" t="n">
        <v>-1.937738511</v>
      </c>
    </row>
    <row r="1043274" customFormat="false" ht="16" hidden="false" customHeight="false" outlineLevel="0" collapsed="false">
      <c r="E1043274" s="1" t="n">
        <v>-2.014467034</v>
      </c>
    </row>
    <row r="1043275" customFormat="false" ht="16" hidden="false" customHeight="false" outlineLevel="0" collapsed="false">
      <c r="E1043275" s="1" t="n">
        <v>-2.097575757</v>
      </c>
    </row>
    <row r="1043276" customFormat="false" ht="16" hidden="false" customHeight="false" outlineLevel="0" collapsed="false">
      <c r="E1043276" s="1" t="n">
        <v>-2.188222768</v>
      </c>
    </row>
    <row r="1043277" customFormat="false" ht="16" hidden="false" customHeight="false" outlineLevel="0" collapsed="false">
      <c r="E1043277" s="1" t="n">
        <v>-2.287913228</v>
      </c>
    </row>
    <row r="1043278" customFormat="false" ht="16" hidden="false" customHeight="false" outlineLevel="0" collapsed="false">
      <c r="E1043278" s="1" t="n">
        <v>-2.010402168</v>
      </c>
    </row>
    <row r="1043279" customFormat="false" ht="16" hidden="false" customHeight="false" outlineLevel="0" collapsed="false">
      <c r="E1043279" s="1" t="n">
        <v>-2.103999198</v>
      </c>
    </row>
    <row r="1043280" customFormat="false" ht="16" hidden="false" customHeight="false" outlineLevel="0" collapsed="false">
      <c r="E1043280" s="1" t="n">
        <v>-2.207269842</v>
      </c>
    </row>
    <row r="1043281" customFormat="false" ht="16" hidden="false" customHeight="false" outlineLevel="0" collapsed="false">
      <c r="E1043281" s="1" t="n">
        <v>-2.322446666</v>
      </c>
    </row>
    <row r="1043282" customFormat="false" ht="16" hidden="false" customHeight="false" outlineLevel="0" collapsed="false">
      <c r="E1043282" s="1" t="n">
        <v>-2.452637164</v>
      </c>
    </row>
    <row r="1043283" customFormat="false" ht="16" hidden="false" customHeight="false" outlineLevel="0" collapsed="false">
      <c r="E1043283" s="1" t="n">
        <v>-1.754672117</v>
      </c>
    </row>
    <row r="1043284" customFormat="false" ht="16" hidden="false" customHeight="false" outlineLevel="0" collapsed="false">
      <c r="E1043284" s="1" t="n">
        <v>-1.832684078</v>
      </c>
    </row>
    <row r="1043285" customFormat="false" ht="16" hidden="false" customHeight="false" outlineLevel="0" collapsed="false">
      <c r="E1043285" s="1" t="n">
        <v>-1.917300788</v>
      </c>
    </row>
    <row r="1043286" customFormat="false" ht="16" hidden="false" customHeight="false" outlineLevel="0" collapsed="false">
      <c r="E1043286" s="1" t="n">
        <v>-2.009744915</v>
      </c>
    </row>
    <row r="1043287" customFormat="false" ht="16" hidden="false" customHeight="false" outlineLevel="0" collapsed="false">
      <c r="E1043287" s="1" t="n">
        <v>-2.111613597</v>
      </c>
    </row>
    <row r="1043288" customFormat="false" ht="16" hidden="false" customHeight="false" outlineLevel="0" collapsed="false">
      <c r="E1043288" s="1" t="n">
        <v>-1.967732753</v>
      </c>
    </row>
    <row r="1043289" customFormat="false" ht="16" hidden="false" customHeight="false" outlineLevel="0" collapsed="false">
      <c r="E1043289" s="1" t="n">
        <v>-2.048849703</v>
      </c>
    </row>
    <row r="1043290" customFormat="false" ht="16" hidden="false" customHeight="false" outlineLevel="0" collapsed="false">
      <c r="E1043290" s="1" t="n">
        <v>-2.137132128</v>
      </c>
    </row>
    <row r="1043291" customFormat="false" ht="16" hidden="false" customHeight="false" outlineLevel="0" collapsed="false">
      <c r="E1043291" s="1" t="n">
        <v>-2.2339697</v>
      </c>
    </row>
    <row r="1043292" customFormat="false" ht="16" hidden="false" customHeight="false" outlineLevel="0" collapsed="false">
      <c r="E1043292" s="1" t="n">
        <v>-2.341200204</v>
      </c>
    </row>
    <row r="1043293" customFormat="false" ht="16" hidden="false" customHeight="false" outlineLevel="0" collapsed="false">
      <c r="E1043293" s="1" t="n">
        <v>-2.0057436</v>
      </c>
    </row>
    <row r="1043294" customFormat="false" ht="16" hidden="false" customHeight="false" outlineLevel="0" collapsed="false">
      <c r="E1043294" s="1" t="n">
        <v>-2.101251858</v>
      </c>
    </row>
    <row r="1043295" customFormat="false" ht="16" hidden="false" customHeight="false" outlineLevel="0" collapsed="false">
      <c r="E1043295" s="1" t="n">
        <v>-2.206854522</v>
      </c>
    </row>
    <row r="1043296" customFormat="false" ht="16" hidden="false" customHeight="false" outlineLevel="0" collapsed="false">
      <c r="E1043296" s="1" t="n">
        <v>-2.324940325</v>
      </c>
    </row>
    <row r="1043297" customFormat="false" ht="16" hidden="false" customHeight="false" outlineLevel="0" collapsed="false">
      <c r="E1043297" s="1" t="n">
        <v>-2.458861125</v>
      </c>
    </row>
    <row r="1043298" customFormat="false" ht="16" hidden="false" customHeight="false" outlineLevel="0" collapsed="false">
      <c r="E1043298" s="1" t="n">
        <v>-1.768747205</v>
      </c>
    </row>
    <row r="1043299" customFormat="false" ht="16" hidden="false" customHeight="false" outlineLevel="0" collapsed="false">
      <c r="E1043299" s="1" t="n">
        <v>-1.860056545</v>
      </c>
    </row>
    <row r="1043300" customFormat="false" ht="16" hidden="false" customHeight="false" outlineLevel="0" collapsed="false">
      <c r="E1043300" s="1" t="n">
        <v>-1.970005642</v>
      </c>
    </row>
    <row r="1043301" customFormat="false" ht="16" hidden="false" customHeight="false" outlineLevel="0" collapsed="false">
      <c r="E1043301" s="1" t="n">
        <v>-2.104363624</v>
      </c>
    </row>
    <row r="1043302" customFormat="false" ht="16" hidden="false" customHeight="false" outlineLevel="0" collapsed="false">
      <c r="E1043302" s="1" t="n">
        <v>-2.272392163</v>
      </c>
    </row>
    <row r="1043303" customFormat="false" ht="16" hidden="false" customHeight="false" outlineLevel="0" collapsed="false">
      <c r="E1043303" s="1" t="n">
        <v>-2.128785799</v>
      </c>
    </row>
    <row r="1043304" customFormat="false" ht="16" hidden="false" customHeight="false" outlineLevel="0" collapsed="false">
      <c r="E1043304" s="1" t="n">
        <v>-2.174191687</v>
      </c>
    </row>
    <row r="1043305" customFormat="false" ht="16" hidden="false" customHeight="false" outlineLevel="0" collapsed="false">
      <c r="E1043305" s="1" t="n">
        <v>-2.221757743</v>
      </c>
    </row>
    <row r="1043306" customFormat="false" ht="16" hidden="false" customHeight="false" outlineLevel="0" collapsed="false">
      <c r="E1043306" s="1" t="n">
        <v>-2.271699816</v>
      </c>
    </row>
    <row r="1043307" customFormat="false" ht="16" hidden="false" customHeight="false" outlineLevel="0" collapsed="false">
      <c r="E1043307" s="1" t="n">
        <v>-2.324267819</v>
      </c>
    </row>
    <row r="1043308" customFormat="false" ht="16" hidden="false" customHeight="false" outlineLevel="0" collapsed="false">
      <c r="E1043308" s="1" t="n">
        <v>-1.949454123</v>
      </c>
    </row>
    <row r="1043309" customFormat="false" ht="16" hidden="false" customHeight="false" outlineLevel="0" collapsed="false">
      <c r="E1043309" s="1" t="n">
        <v>-2.016223358</v>
      </c>
    </row>
    <row r="1043310" customFormat="false" ht="16" hidden="false" customHeight="false" outlineLevel="0" collapsed="false">
      <c r="E1043310" s="1" t="n">
        <v>-2.087771726</v>
      </c>
    </row>
    <row r="1043311" customFormat="false" ht="16" hidden="false" customHeight="false" outlineLevel="0" collapsed="false">
      <c r="E1043311" s="1" t="n">
        <v>-2.164836485</v>
      </c>
    </row>
    <row r="1043312" customFormat="false" ht="16" hidden="false" customHeight="false" outlineLevel="0" collapsed="false">
      <c r="E1043312" s="1" t="n">
        <v>-2.248339863</v>
      </c>
    </row>
    <row r="1043313" customFormat="false" ht="16" hidden="false" customHeight="false" outlineLevel="0" collapsed="false">
      <c r="E1043313" s="1" t="n">
        <v>-2.018109917</v>
      </c>
    </row>
    <row r="1043314" customFormat="false" ht="16" hidden="false" customHeight="false" outlineLevel="0" collapsed="false">
      <c r="E1043314" s="1" t="n">
        <v>-2.042955287</v>
      </c>
    </row>
    <row r="1043315" customFormat="false" ht="16" hidden="false" customHeight="false" outlineLevel="0" collapsed="false">
      <c r="E1043315" s="1" t="n">
        <v>-2.068433711</v>
      </c>
    </row>
    <row r="1043316" customFormat="false" ht="16" hidden="false" customHeight="false" outlineLevel="0" collapsed="false">
      <c r="E1043316" s="1" t="n">
        <v>-2.094578294</v>
      </c>
    </row>
    <row r="1043317" customFormat="false" ht="16" hidden="false" customHeight="false" outlineLevel="0" collapsed="false">
      <c r="E1043317" s="1" t="n">
        <v>-2.12142481</v>
      </c>
    </row>
    <row r="1043318" customFormat="false" ht="16" hidden="false" customHeight="false" outlineLevel="0" collapsed="false">
      <c r="E1043318" s="1" t="n">
        <v>-2.057872475</v>
      </c>
    </row>
    <row r="1043319" customFormat="false" ht="16" hidden="false" customHeight="false" outlineLevel="0" collapsed="false">
      <c r="E1043319" s="1" t="n">
        <v>-2.125765205</v>
      </c>
    </row>
    <row r="1043320" customFormat="false" ht="16" hidden="false" customHeight="false" outlineLevel="0" collapsed="false">
      <c r="E1043320" s="1" t="n">
        <v>-2.198605285</v>
      </c>
    </row>
    <row r="1043321" customFormat="false" ht="16" hidden="false" customHeight="false" outlineLevel="0" collapsed="false">
      <c r="E1043321" s="1" t="n">
        <v>-2.277170814</v>
      </c>
    </row>
    <row r="1043322" customFormat="false" ht="16" hidden="false" customHeight="false" outlineLevel="0" collapsed="false">
      <c r="E1043322" s="1" t="n">
        <v>-2.362439243</v>
      </c>
    </row>
    <row r="1043323" customFormat="false" ht="16" hidden="false" customHeight="false" outlineLevel="0" collapsed="false">
      <c r="E1043323" s="1" t="n">
        <v>-1.931196241</v>
      </c>
    </row>
    <row r="1043324" customFormat="false" ht="16" hidden="false" customHeight="false" outlineLevel="0" collapsed="false">
      <c r="E1043324" s="1" t="n">
        <v>-2.021381748</v>
      </c>
    </row>
    <row r="1043325" customFormat="false" ht="16" hidden="false" customHeight="false" outlineLevel="0" collapsed="false">
      <c r="E1043325" s="1" t="n">
        <v>-2.12051423</v>
      </c>
    </row>
    <row r="1043326" customFormat="false" ht="16" hidden="false" customHeight="false" outlineLevel="0" collapsed="false">
      <c r="E1043326" s="1" t="n">
        <v>-2.230566377</v>
      </c>
    </row>
    <row r="1043327" customFormat="false" ht="16" hidden="false" customHeight="false" outlineLevel="0" collapsed="false">
      <c r="E1043327" s="1" t="n">
        <v>-2.354245076</v>
      </c>
    </row>
    <row r="1043328" customFormat="false" ht="16" hidden="false" customHeight="false" outlineLevel="0" collapsed="false">
      <c r="E1043328" s="1" t="n">
        <v>-1.971582918</v>
      </c>
    </row>
    <row r="1043329" customFormat="false" ht="16" hidden="false" customHeight="false" outlineLevel="0" collapsed="false">
      <c r="E1043329" s="1" t="n">
        <v>-2.069474111</v>
      </c>
    </row>
    <row r="1043330" customFormat="false" ht="16" hidden="false" customHeight="false" outlineLevel="0" collapsed="false">
      <c r="E1043330" s="1" t="n">
        <v>-2.177998271</v>
      </c>
    </row>
    <row r="1043331" customFormat="false" ht="16" hidden="false" customHeight="false" outlineLevel="0" collapsed="false">
      <c r="E1043331" s="1" t="n">
        <v>-2.299749989</v>
      </c>
    </row>
    <row r="1043332" customFormat="false" ht="16" hidden="false" customHeight="false" outlineLevel="0" collapsed="false">
      <c r="E1043332" s="1" t="n">
        <v>-2.438407226</v>
      </c>
    </row>
    <row r="1043333" customFormat="false" ht="16" hidden="false" customHeight="false" outlineLevel="0" collapsed="false">
      <c r="E1043333" s="1" t="n">
        <v>-1.963245649</v>
      </c>
    </row>
    <row r="1043334" customFormat="false" ht="16" hidden="false" customHeight="false" outlineLevel="0" collapsed="false">
      <c r="E1043334" s="1" t="n">
        <v>-2.025536147</v>
      </c>
    </row>
    <row r="1043335" customFormat="false" ht="16" hidden="false" customHeight="false" outlineLevel="0" collapsed="false">
      <c r="E1043335" s="1" t="n">
        <v>-2.091966023</v>
      </c>
    </row>
    <row r="1043336" customFormat="false" ht="16" hidden="false" customHeight="false" outlineLevel="0" collapsed="false">
      <c r="E1043336" s="1" t="n">
        <v>-2.163124831</v>
      </c>
    </row>
    <row r="1043337" customFormat="false" ht="16" hidden="false" customHeight="false" outlineLevel="0" collapsed="false">
      <c r="E1043337" s="1" t="n">
        <v>-2.239737804</v>
      </c>
    </row>
    <row r="1043338" customFormat="false" ht="16" hidden="false" customHeight="false" outlineLevel="0" collapsed="false">
      <c r="E1043338" s="1" t="n">
        <v>-1.826848159</v>
      </c>
    </row>
    <row r="1043339" customFormat="false" ht="16" hidden="false" customHeight="false" outlineLevel="0" collapsed="false">
      <c r="E1043339" s="1" t="n">
        <v>-1.864706362</v>
      </c>
    </row>
    <row r="1043340" customFormat="false" ht="16" hidden="false" customHeight="false" outlineLevel="0" collapsed="false">
      <c r="E1043340" s="1" t="n">
        <v>-1.904054396</v>
      </c>
    </row>
    <row r="1043341" customFormat="false" ht="16" hidden="false" customHeight="false" outlineLevel="0" collapsed="false">
      <c r="E1043341" s="1" t="n">
        <v>-1.945014339</v>
      </c>
    </row>
    <row r="1043342" customFormat="false" ht="16" hidden="false" customHeight="false" outlineLevel="0" collapsed="false">
      <c r="E1043342" s="1" t="n">
        <v>-1.98772392</v>
      </c>
    </row>
    <row r="1043343" customFormat="false" ht="16" hidden="false" customHeight="false" outlineLevel="0" collapsed="false">
      <c r="E1043343" s="1" t="n">
        <v>-1.662294075</v>
      </c>
    </row>
    <row r="1043344" customFormat="false" ht="16" hidden="false" customHeight="false" outlineLevel="0" collapsed="false">
      <c r="E1043344" s="1" t="n">
        <v>-1.745925209</v>
      </c>
    </row>
    <row r="1043345" customFormat="false" ht="16" hidden="false" customHeight="false" outlineLevel="0" collapsed="false">
      <c r="E1043345" s="1" t="n">
        <v>-1.837194123</v>
      </c>
    </row>
    <row r="1043346" customFormat="false" ht="16" hidden="false" customHeight="false" outlineLevel="0" collapsed="false">
      <c r="E1043346" s="1" t="n">
        <v>-1.93763739</v>
      </c>
    </row>
    <row r="1043347" customFormat="false" ht="16" hidden="false" customHeight="false" outlineLevel="0" collapsed="false">
      <c r="E1043347" s="1" t="n">
        <v>-2.049307674</v>
      </c>
    </row>
    <row r="1043348" customFormat="false" ht="16" hidden="false" customHeight="false" outlineLevel="0" collapsed="false">
      <c r="E1043348" s="1" t="n">
        <v>-1.58291011</v>
      </c>
    </row>
    <row r="1043349" customFormat="false" ht="16" hidden="false" customHeight="false" outlineLevel="0" collapsed="false">
      <c r="E1043349" s="1" t="n">
        <v>-1.72793054</v>
      </c>
    </row>
    <row r="1043350" customFormat="false" ht="16" hidden="false" customHeight="false" outlineLevel="0" collapsed="false">
      <c r="E1043350" s="1" t="n">
        <v>-1.886845252</v>
      </c>
    </row>
    <row r="1043351" customFormat="false" ht="16" hidden="false" customHeight="false" outlineLevel="0" collapsed="false">
      <c r="E1043351" s="1" t="n">
        <v>-2.058616189</v>
      </c>
    </row>
    <row r="1043352" customFormat="false" ht="16" hidden="false" customHeight="false" outlineLevel="0" collapsed="false">
      <c r="E1043352" s="1" t="n">
        <v>-2.236635789</v>
      </c>
    </row>
    <row r="1043353" customFormat="false" ht="16" hidden="false" customHeight="false" outlineLevel="0" collapsed="false">
      <c r="E1043353" s="1" t="n">
        <v>-1.728812614</v>
      </c>
    </row>
    <row r="1043354" customFormat="false" ht="16" hidden="false" customHeight="false" outlineLevel="0" collapsed="false">
      <c r="E1043354" s="1" t="n">
        <v>-1.847036501</v>
      </c>
    </row>
    <row r="1043355" customFormat="false" ht="16" hidden="false" customHeight="false" outlineLevel="0" collapsed="false">
      <c r="E1043355" s="1" t="n">
        <v>-1.981134989</v>
      </c>
    </row>
    <row r="1043356" customFormat="false" ht="16" hidden="false" customHeight="false" outlineLevel="0" collapsed="false">
      <c r="E1043356" s="1" t="n">
        <v>-2.136042295</v>
      </c>
    </row>
    <row r="1043357" customFormat="false" ht="16" hidden="false" customHeight="false" outlineLevel="0" collapsed="false">
      <c r="E1043357" s="1" t="n">
        <v>-2.319424092</v>
      </c>
    </row>
    <row r="1043358" customFormat="false" ht="16" hidden="false" customHeight="false" outlineLevel="0" collapsed="false">
      <c r="E1043358" s="1" t="n">
        <v>-1.71085632</v>
      </c>
    </row>
    <row r="1043359" customFormat="false" ht="16" hidden="false" customHeight="false" outlineLevel="0" collapsed="false">
      <c r="E1043359" s="1" t="n">
        <v>-1.77949492</v>
      </c>
    </row>
    <row r="1043360" customFormat="false" ht="16" hidden="false" customHeight="false" outlineLevel="0" collapsed="false">
      <c r="E1043360" s="1" t="n">
        <v>-1.853194274</v>
      </c>
    </row>
    <row r="1043361" customFormat="false" ht="16" hidden="false" customHeight="false" outlineLevel="0" collapsed="false">
      <c r="E1043361" s="1" t="n">
        <v>-1.932760472</v>
      </c>
    </row>
    <row r="1043362" customFormat="false" ht="16" hidden="false" customHeight="false" outlineLevel="0" collapsed="false">
      <c r="E1043362" s="1" t="n">
        <v>-2.019208993</v>
      </c>
    </row>
    <row r="1043363" customFormat="false" ht="16" hidden="false" customHeight="false" outlineLevel="0" collapsed="false">
      <c r="E1043363" s="1" t="n">
        <v>-1.8272902</v>
      </c>
    </row>
    <row r="1043364" customFormat="false" ht="16" hidden="false" customHeight="false" outlineLevel="0" collapsed="false">
      <c r="E1043364" s="1" t="n">
        <v>-1.856573279</v>
      </c>
    </row>
    <row r="1043365" customFormat="false" ht="16" hidden="false" customHeight="false" outlineLevel="0" collapsed="false">
      <c r="E1043365" s="1" t="n">
        <v>-1.886739793</v>
      </c>
    </row>
    <row r="1043366" customFormat="false" ht="16" hidden="false" customHeight="false" outlineLevel="0" collapsed="false">
      <c r="E1043366" s="1" t="n">
        <v>-1.917844706</v>
      </c>
    </row>
    <row r="1043367" customFormat="false" ht="16" hidden="false" customHeight="false" outlineLevel="0" collapsed="false">
      <c r="E1043367" s="1" t="n">
        <v>-1.949948281</v>
      </c>
    </row>
    <row r="1043368" customFormat="false" ht="16" hidden="false" customHeight="false" outlineLevel="0" collapsed="false">
      <c r="E1043368" s="1" t="n">
        <v>-1.60556949</v>
      </c>
    </row>
    <row r="1043369" customFormat="false" ht="16" hidden="false" customHeight="false" outlineLevel="0" collapsed="false">
      <c r="E1043369" s="1" t="n">
        <v>-1.725120829</v>
      </c>
    </row>
    <row r="1043370" customFormat="false" ht="16" hidden="false" customHeight="false" outlineLevel="0" collapsed="false">
      <c r="E1043370" s="1" t="n">
        <v>-1.853947659</v>
      </c>
    </row>
    <row r="1043371" customFormat="false" ht="16" hidden="false" customHeight="false" outlineLevel="0" collapsed="false">
      <c r="E1043371" s="1" t="n">
        <v>-1.991918118</v>
      </c>
    </row>
    <row r="1043372" customFormat="false" ht="16" hidden="false" customHeight="false" outlineLevel="0" collapsed="false">
      <c r="E1043372" s="1" t="n">
        <v>-2.137130876</v>
      </c>
    </row>
    <row r="1043373" customFormat="false" ht="16" hidden="false" customHeight="false" outlineLevel="0" collapsed="false">
      <c r="E1043373" s="1" t="n">
        <v>-1.84321404</v>
      </c>
    </row>
    <row r="1043374" customFormat="false" ht="16" hidden="false" customHeight="false" outlineLevel="0" collapsed="false">
      <c r="E1043374" s="1" t="n">
        <v>-1.955571116</v>
      </c>
    </row>
    <row r="1043375" customFormat="false" ht="16" hidden="false" customHeight="false" outlineLevel="0" collapsed="false">
      <c r="E1043375" s="1" t="n">
        <v>-2.082169259</v>
      </c>
    </row>
    <row r="1043376" customFormat="false" ht="16" hidden="false" customHeight="false" outlineLevel="0" collapsed="false">
      <c r="E1043376" s="1" t="n">
        <v>-2.227149752</v>
      </c>
    </row>
    <row r="1043377" customFormat="false" ht="16" hidden="false" customHeight="false" outlineLevel="0" collapsed="false">
      <c r="E1043377" s="1" t="n">
        <v>-2.396772703</v>
      </c>
    </row>
    <row r="1043378" customFormat="false" ht="16" hidden="false" customHeight="false" outlineLevel="0" collapsed="false">
      <c r="E1043378" s="1" t="n">
        <v>-1.917007198</v>
      </c>
    </row>
    <row r="1043379" customFormat="false" ht="16" hidden="false" customHeight="false" outlineLevel="0" collapsed="false">
      <c r="E1043379" s="1" t="n">
        <v>-1.98846996</v>
      </c>
    </row>
    <row r="1043380" customFormat="false" ht="16" hidden="false" customHeight="false" outlineLevel="0" collapsed="false">
      <c r="E1043380" s="1" t="n">
        <v>-2.065435407</v>
      </c>
    </row>
    <row r="1043381" customFormat="false" ht="16" hidden="false" customHeight="false" outlineLevel="0" collapsed="false">
      <c r="E1043381" s="1" t="n">
        <v>-2.148822188</v>
      </c>
    </row>
    <row r="1043382" customFormat="false" ht="16" hidden="false" customHeight="false" outlineLevel="0" collapsed="false">
      <c r="E1043382" s="1" t="n">
        <v>-2.239800124</v>
      </c>
    </row>
    <row r="1043383" customFormat="false" ht="16" hidden="false" customHeight="false" outlineLevel="0" collapsed="false">
      <c r="E1043383" s="1" t="n">
        <v>-1.750268166</v>
      </c>
    </row>
    <row r="1043384" customFormat="false" ht="16" hidden="false" customHeight="false" outlineLevel="0" collapsed="false">
      <c r="E1043384" s="1" t="n">
        <v>-1.810424143</v>
      </c>
    </row>
    <row r="1043385" customFormat="false" ht="16" hidden="false" customHeight="false" outlineLevel="0" collapsed="false">
      <c r="E1043385" s="1" t="n">
        <v>-1.874431799</v>
      </c>
    </row>
    <row r="1043386" customFormat="false" ht="16" hidden="false" customHeight="false" outlineLevel="0" collapsed="false">
      <c r="E1043386" s="1" t="n">
        <v>-1.942818313</v>
      </c>
    </row>
    <row r="1043387" customFormat="false" ht="16" hidden="false" customHeight="false" outlineLevel="0" collapsed="false">
      <c r="E1043387" s="1" t="n">
        <v>-2.016227098</v>
      </c>
    </row>
    <row r="1043388" customFormat="false" ht="16" hidden="false" customHeight="false" outlineLevel="0" collapsed="false">
      <c r="E1043388" s="1" t="n">
        <v>-2.008225676</v>
      </c>
    </row>
    <row r="1043389" customFormat="false" ht="16" hidden="false" customHeight="false" outlineLevel="0" collapsed="false">
      <c r="E1043389" s="1" t="n">
        <v>-2.077720024</v>
      </c>
    </row>
    <row r="1043390" customFormat="false" ht="16" hidden="false" customHeight="false" outlineLevel="0" collapsed="false">
      <c r="E1043390" s="1" t="n">
        <v>-2.152406936</v>
      </c>
    </row>
    <row r="1043391" customFormat="false" ht="16" hidden="false" customHeight="false" outlineLevel="0" collapsed="false">
      <c r="E1043391" s="1" t="n">
        <v>-2.233125497</v>
      </c>
    </row>
    <row r="1043392" customFormat="false" ht="16" hidden="false" customHeight="false" outlineLevel="0" collapsed="false">
      <c r="E1043392" s="1" t="n">
        <v>-2.320936199</v>
      </c>
    </row>
    <row r="1043393" customFormat="false" ht="16" hidden="false" customHeight="false" outlineLevel="0" collapsed="false">
      <c r="E1043393" s="1" t="n">
        <v>-1.859198128</v>
      </c>
    </row>
    <row r="1043394" customFormat="false" ht="16" hidden="false" customHeight="false" outlineLevel="0" collapsed="false">
      <c r="E1043394" s="1" t="n">
        <v>-1.943080454</v>
      </c>
    </row>
    <row r="1043395" customFormat="false" ht="16" hidden="false" customHeight="false" outlineLevel="0" collapsed="false">
      <c r="E1043395" s="1" t="n">
        <v>-2.034648651</v>
      </c>
    </row>
    <row r="1043396" customFormat="false" ht="16" hidden="false" customHeight="false" outlineLevel="0" collapsed="false">
      <c r="E1043396" s="1" t="n">
        <v>-2.135454567</v>
      </c>
    </row>
    <row r="1043397" customFormat="false" ht="16" hidden="false" customHeight="false" outlineLevel="0" collapsed="false">
      <c r="E1043397" s="1" t="n">
        <v>-2.247573371</v>
      </c>
    </row>
    <row r="1043398" customFormat="false" ht="16" hidden="false" customHeight="false" outlineLevel="0" collapsed="false">
      <c r="E1043398" s="1" t="n">
        <v>-2.070309063</v>
      </c>
    </row>
    <row r="1043399" customFormat="false" ht="16" hidden="false" customHeight="false" outlineLevel="0" collapsed="false">
      <c r="E1043399" s="1" t="n">
        <v>-2.111509591</v>
      </c>
    </row>
    <row r="1043400" customFormat="false" ht="16" hidden="false" customHeight="false" outlineLevel="0" collapsed="false">
      <c r="E1043400" s="1" t="n">
        <v>-2.154480817</v>
      </c>
    </row>
    <row r="1043401" customFormat="false" ht="16" hidden="false" customHeight="false" outlineLevel="0" collapsed="false">
      <c r="E1043401" s="1" t="n">
        <v>-2.199381804</v>
      </c>
    </row>
    <row r="1043402" customFormat="false" ht="16" hidden="false" customHeight="false" outlineLevel="0" collapsed="false">
      <c r="E1043402" s="1" t="n">
        <v>-2.246394059</v>
      </c>
    </row>
    <row r="1043403" customFormat="false" ht="16" hidden="false" customHeight="false" outlineLevel="0" collapsed="false">
      <c r="E1043403" s="1" t="n">
        <v>-1.90107893</v>
      </c>
    </row>
    <row r="1043404" customFormat="false" ht="16" hidden="false" customHeight="false" outlineLevel="0" collapsed="false">
      <c r="E1043404" s="1" t="n">
        <v>-2.088854837</v>
      </c>
    </row>
    <row r="1043405" customFormat="false" ht="16" hidden="false" customHeight="false" outlineLevel="0" collapsed="false">
      <c r="E1043405" s="1" t="n">
        <v>-2.299897817</v>
      </c>
    </row>
    <row r="1043406" customFormat="false" ht="16" hidden="false" customHeight="false" outlineLevel="0" collapsed="false">
      <c r="E1043406" s="1" t="n">
        <v>-2.531573108</v>
      </c>
    </row>
    <row r="1043407" customFormat="false" ht="16" hidden="false" customHeight="false" outlineLevel="0" collapsed="false">
      <c r="E1043407" s="1" t="n">
        <v>-2.761040743</v>
      </c>
    </row>
    <row r="1043408" customFormat="false" ht="16" hidden="false" customHeight="false" outlineLevel="0" collapsed="false">
      <c r="E1043408" s="1" t="n">
        <v>-1.930565568</v>
      </c>
    </row>
    <row r="1043409" customFormat="false" ht="16" hidden="false" customHeight="false" outlineLevel="0" collapsed="false">
      <c r="E1043409" s="1" t="n">
        <v>-2.10278408</v>
      </c>
    </row>
    <row r="1043410" customFormat="false" ht="16" hidden="false" customHeight="false" outlineLevel="0" collapsed="false">
      <c r="E1043410" s="1" t="n">
        <v>-2.294606598</v>
      </c>
    </row>
    <row r="1043411" customFormat="false" ht="16" hidden="false" customHeight="false" outlineLevel="0" collapsed="false">
      <c r="E1043411" s="1" t="n">
        <v>-2.504615097</v>
      </c>
    </row>
    <row r="1043412" customFormat="false" ht="16" hidden="false" customHeight="false" outlineLevel="0" collapsed="false">
      <c r="E1043412" s="1" t="n">
        <v>-2.719197283</v>
      </c>
    </row>
    <row r="1043413" customFormat="false" ht="16" hidden="false" customHeight="false" outlineLevel="0" collapsed="false">
      <c r="E1043413" s="1" t="n">
        <v>-1.875797859</v>
      </c>
    </row>
    <row r="1043414" customFormat="false" ht="16" hidden="false" customHeight="false" outlineLevel="0" collapsed="false">
      <c r="E1043414" s="1" t="n">
        <v>-1.988969118</v>
      </c>
    </row>
    <row r="1043415" customFormat="false" ht="16" hidden="false" customHeight="false" outlineLevel="0" collapsed="false">
      <c r="E1043415" s="1" t="n">
        <v>-2.116602164</v>
      </c>
    </row>
    <row r="1043416" customFormat="false" ht="16" hidden="false" customHeight="false" outlineLevel="0" collapsed="false">
      <c r="E1043416" s="1" t="n">
        <v>-2.262942113</v>
      </c>
    </row>
    <row r="1043417" customFormat="false" ht="16" hidden="false" customHeight="false" outlineLevel="0" collapsed="false">
      <c r="E1043417" s="1" t="n">
        <v>-2.434430137</v>
      </c>
    </row>
    <row r="1043418" customFormat="false" ht="16" hidden="false" customHeight="false" outlineLevel="0" collapsed="false">
      <c r="E1043418" s="1" t="n">
        <v>-1.956057308</v>
      </c>
    </row>
    <row r="1043419" customFormat="false" ht="16" hidden="false" customHeight="false" outlineLevel="0" collapsed="false">
      <c r="E1043419" s="1" t="n">
        <v>-2.036446309</v>
      </c>
    </row>
    <row r="1043420" customFormat="false" ht="16" hidden="false" customHeight="false" outlineLevel="0" collapsed="false">
      <c r="E1043420" s="1" t="n">
        <v>-2.123867096</v>
      </c>
    </row>
    <row r="1043421" customFormat="false" ht="16" hidden="false" customHeight="false" outlineLevel="0" collapsed="false">
      <c r="E1043421" s="1" t="n">
        <v>-2.21966879</v>
      </c>
    </row>
    <row r="1043422" customFormat="false" ht="16" hidden="false" customHeight="false" outlineLevel="0" collapsed="false">
      <c r="E1043422" s="1" t="n">
        <v>-2.325630372</v>
      </c>
    </row>
    <row r="1043423" customFormat="false" ht="16" hidden="false" customHeight="false" outlineLevel="0" collapsed="false">
      <c r="E1043423" s="1" t="n">
        <v>-2.052268324</v>
      </c>
    </row>
    <row r="1043424" customFormat="false" ht="16" hidden="false" customHeight="false" outlineLevel="0" collapsed="false">
      <c r="E1043424" s="1" t="n">
        <v>-2.132178279</v>
      </c>
    </row>
    <row r="1043425" customFormat="false" ht="16" hidden="false" customHeight="false" outlineLevel="0" collapsed="false">
      <c r="E1043425" s="1" t="n">
        <v>-2.219032788</v>
      </c>
    </row>
    <row r="1043426" customFormat="false" ht="16" hidden="false" customHeight="false" outlineLevel="0" collapsed="false">
      <c r="E1043426" s="1" t="n">
        <v>-2.314154759</v>
      </c>
    </row>
    <row r="1043427" customFormat="false" ht="16" hidden="false" customHeight="false" outlineLevel="0" collapsed="false">
      <c r="E1043427" s="1" t="n">
        <v>-2.419285289</v>
      </c>
    </row>
    <row r="1043428" customFormat="false" ht="16" hidden="false" customHeight="false" outlineLevel="0" collapsed="false">
      <c r="E1043428" s="1" t="n">
        <v>-2.023642735</v>
      </c>
    </row>
    <row r="1043429" customFormat="false" ht="16" hidden="false" customHeight="false" outlineLevel="0" collapsed="false">
      <c r="E1043429" s="1" t="n">
        <v>-2.14341734</v>
      </c>
    </row>
    <row r="1043430" customFormat="false" ht="16" hidden="false" customHeight="false" outlineLevel="0" collapsed="false">
      <c r="E1043430" s="1" t="n">
        <v>-2.279515165</v>
      </c>
    </row>
    <row r="1043431" customFormat="false" ht="16" hidden="false" customHeight="false" outlineLevel="0" collapsed="false">
      <c r="E1043431" s="1" t="n">
        <v>-2.437098031</v>
      </c>
    </row>
    <row r="1043432" customFormat="false" ht="16" hidden="false" customHeight="false" outlineLevel="0" collapsed="false">
      <c r="E1043432" s="1" t="n">
        <v>-2.624244527</v>
      </c>
    </row>
    <row r="1043433" customFormat="false" ht="16" hidden="false" customHeight="false" outlineLevel="0" collapsed="false">
      <c r="E1043433" s="1" t="n">
        <v>-2.315824463</v>
      </c>
    </row>
    <row r="1043434" customFormat="false" ht="16" hidden="false" customHeight="false" outlineLevel="0" collapsed="false">
      <c r="E1043434" s="1" t="n">
        <v>-2.384136967</v>
      </c>
    </row>
    <row r="1043435" customFormat="false" ht="16" hidden="false" customHeight="false" outlineLevel="0" collapsed="false">
      <c r="E1043435" s="1" t="n">
        <v>-2.457460474</v>
      </c>
    </row>
    <row r="1043436" customFormat="false" ht="16" hidden="false" customHeight="false" outlineLevel="0" collapsed="false">
      <c r="E1043436" s="1" t="n">
        <v>-2.536588749</v>
      </c>
    </row>
    <row r="1043437" customFormat="false" ht="16" hidden="false" customHeight="false" outlineLevel="0" collapsed="false">
      <c r="E1043437" s="1" t="n">
        <v>-2.622520511</v>
      </c>
    </row>
    <row r="1043438" customFormat="false" ht="16" hidden="false" customHeight="false" outlineLevel="0" collapsed="false">
      <c r="E1043438" s="1" t="n">
        <v>-2.002195749</v>
      </c>
    </row>
    <row r="1043439" customFormat="false" ht="16" hidden="false" customHeight="false" outlineLevel="0" collapsed="false">
      <c r="E1043439" s="1" t="n">
        <v>-2.065699438</v>
      </c>
    </row>
    <row r="1043440" customFormat="false" ht="16" hidden="false" customHeight="false" outlineLevel="0" collapsed="false">
      <c r="E1043440" s="1" t="n">
        <v>-2.137142095</v>
      </c>
    </row>
    <row r="1043441" customFormat="false" ht="16" hidden="false" customHeight="false" outlineLevel="0" collapsed="false">
      <c r="E1043441" s="1" t="n">
        <v>-2.218020642</v>
      </c>
    </row>
    <row r="1043442" customFormat="false" ht="16" hidden="false" customHeight="false" outlineLevel="0" collapsed="false">
      <c r="E1043442" s="1" t="n">
        <v>-2.310337032</v>
      </c>
    </row>
    <row r="1043443" customFormat="false" ht="16" hidden="false" customHeight="false" outlineLevel="0" collapsed="false">
      <c r="E1043443" s="1" t="n">
        <v>-1.915786135</v>
      </c>
    </row>
    <row r="1043444" customFormat="false" ht="16" hidden="false" customHeight="false" outlineLevel="0" collapsed="false">
      <c r="E1043444" s="1" t="n">
        <v>-1.957950923</v>
      </c>
    </row>
    <row r="1043445" customFormat="false" ht="16" hidden="false" customHeight="false" outlineLevel="0" collapsed="false">
      <c r="E1043445" s="1" t="n">
        <v>-2.001972143</v>
      </c>
    </row>
    <row r="1043446" customFormat="false" ht="16" hidden="false" customHeight="false" outlineLevel="0" collapsed="false">
      <c r="E1043446" s="1" t="n">
        <v>-2.048020824</v>
      </c>
    </row>
    <row r="1043447" customFormat="false" ht="16" hidden="false" customHeight="false" outlineLevel="0" collapsed="false">
      <c r="E1043447" s="1" t="n">
        <v>-2.096292778</v>
      </c>
    </row>
    <row r="1043448" customFormat="false" ht="16" hidden="false" customHeight="false" outlineLevel="0" collapsed="false">
      <c r="E1043448" s="1" t="n">
        <v>-1.535419298</v>
      </c>
    </row>
    <row r="1043449" customFormat="false" ht="16" hidden="false" customHeight="false" outlineLevel="0" collapsed="false">
      <c r="E1043449" s="1" t="n">
        <v>-1.595766185</v>
      </c>
    </row>
    <row r="1043450" customFormat="false" ht="16" hidden="false" customHeight="false" outlineLevel="0" collapsed="false">
      <c r="E1043450" s="1" t="n">
        <v>-1.659990034</v>
      </c>
    </row>
    <row r="1043451" customFormat="false" ht="16" hidden="false" customHeight="false" outlineLevel="0" collapsed="false">
      <c r="E1043451" s="1" t="n">
        <v>-1.728623401</v>
      </c>
    </row>
    <row r="1043452" customFormat="false" ht="16" hidden="false" customHeight="false" outlineLevel="0" collapsed="false">
      <c r="E1043452" s="1" t="n">
        <v>-1.802316721</v>
      </c>
    </row>
    <row r="1043453" customFormat="false" ht="16" hidden="false" customHeight="false" outlineLevel="0" collapsed="false">
      <c r="E1043453" s="1" t="n">
        <v>-1.770901517</v>
      </c>
    </row>
    <row r="1043454" customFormat="false" ht="16" hidden="false" customHeight="false" outlineLevel="0" collapsed="false">
      <c r="E1043454" s="1" t="n">
        <v>-1.85058191</v>
      </c>
    </row>
    <row r="1043455" customFormat="false" ht="16" hidden="false" customHeight="false" outlineLevel="0" collapsed="false">
      <c r="E1043455" s="1" t="n">
        <v>-1.937165267</v>
      </c>
    </row>
    <row r="1043456" customFormat="false" ht="16" hidden="false" customHeight="false" outlineLevel="0" collapsed="false">
      <c r="E1043456" s="1" t="n">
        <v>-2.031962065</v>
      </c>
    </row>
    <row r="1043457" customFormat="false" ht="16" hidden="false" customHeight="false" outlineLevel="0" collapsed="false">
      <c r="E1043457" s="1" t="n">
        <v>-2.136695471</v>
      </c>
    </row>
    <row r="1043458" customFormat="false" ht="16" hidden="false" customHeight="false" outlineLevel="0" collapsed="false">
      <c r="E1043458" s="1" t="n">
        <v>-1.663646758</v>
      </c>
    </row>
    <row r="1043459" customFormat="false" ht="16" hidden="false" customHeight="false" outlineLevel="0" collapsed="false">
      <c r="E1043459" s="1" t="n">
        <v>-1.772040661</v>
      </c>
    </row>
    <row r="1043460" customFormat="false" ht="16" hidden="false" customHeight="false" outlineLevel="0" collapsed="false">
      <c r="E1043460" s="1" t="n">
        <v>-1.893628416</v>
      </c>
    </row>
    <row r="1043461" customFormat="false" ht="16" hidden="false" customHeight="false" outlineLevel="0" collapsed="false">
      <c r="E1043461" s="1" t="n">
        <v>-2.032072957</v>
      </c>
    </row>
    <row r="1043462" customFormat="false" ht="16" hidden="false" customHeight="false" outlineLevel="0" collapsed="false">
      <c r="E1043462" s="1" t="n">
        <v>-2.192812279</v>
      </c>
    </row>
    <row r="1043463" customFormat="false" ht="16" hidden="false" customHeight="false" outlineLevel="0" collapsed="false">
      <c r="E1043463" s="1" t="n">
        <v>-1.672458906</v>
      </c>
    </row>
    <row r="1043464" customFormat="false" ht="16" hidden="false" customHeight="false" outlineLevel="0" collapsed="false">
      <c r="E1043464" s="1" t="n">
        <v>-1.789194597</v>
      </c>
    </row>
    <row r="1043465" customFormat="false" ht="16" hidden="false" customHeight="false" outlineLevel="0" collapsed="false">
      <c r="E1043465" s="1" t="n">
        <v>-1.921381015</v>
      </c>
    </row>
    <row r="1043466" customFormat="false" ht="16" hidden="false" customHeight="false" outlineLevel="0" collapsed="false">
      <c r="E1043466" s="1" t="n">
        <v>-2.073741204</v>
      </c>
    </row>
    <row r="1043467" customFormat="false" ht="16" hidden="false" customHeight="false" outlineLevel="0" collapsed="false">
      <c r="E1043467" s="1" t="n">
        <v>-2.253561448</v>
      </c>
    </row>
    <row r="1043468" customFormat="false" ht="16" hidden="false" customHeight="false" outlineLevel="0" collapsed="false">
      <c r="E1043468" s="1" t="n">
        <v>-1.810400387</v>
      </c>
    </row>
    <row r="1043469" customFormat="false" ht="16" hidden="false" customHeight="false" outlineLevel="0" collapsed="false">
      <c r="E1043469" s="1" t="n">
        <v>-1.931067443</v>
      </c>
    </row>
    <row r="1043470" customFormat="false" ht="16" hidden="false" customHeight="false" outlineLevel="0" collapsed="false">
      <c r="E1043470" s="1" t="n">
        <v>-2.068319126</v>
      </c>
    </row>
    <row r="1043471" customFormat="false" ht="16" hidden="false" customHeight="false" outlineLevel="0" collapsed="false">
      <c r="E1043471" s="1" t="n">
        <v>-2.227451821</v>
      </c>
    </row>
    <row r="1043472" customFormat="false" ht="16" hidden="false" customHeight="false" outlineLevel="0" collapsed="false">
      <c r="E1043472" s="1" t="n">
        <v>-2.416790162</v>
      </c>
    </row>
    <row r="1043473" customFormat="false" ht="16" hidden="false" customHeight="false" outlineLevel="0" collapsed="false">
      <c r="E1043473" s="1" t="n">
        <v>-1.700175922</v>
      </c>
    </row>
    <row r="1043474" customFormat="false" ht="16" hidden="false" customHeight="false" outlineLevel="0" collapsed="false">
      <c r="E1043474" s="1" t="n">
        <v>-1.774772394</v>
      </c>
    </row>
    <row r="1043475" customFormat="false" ht="16" hidden="false" customHeight="false" outlineLevel="0" collapsed="false">
      <c r="E1043475" s="1" t="n">
        <v>-1.860751293</v>
      </c>
    </row>
    <row r="1043476" customFormat="false" ht="16" hidden="false" customHeight="false" outlineLevel="0" collapsed="false">
      <c r="E1043476" s="1" t="n">
        <v>-1.960752557</v>
      </c>
    </row>
    <row r="1043477" customFormat="false" ht="16" hidden="false" customHeight="false" outlineLevel="0" collapsed="false">
      <c r="E1043477" s="1" t="n">
        <v>-2.078543993</v>
      </c>
    </row>
    <row r="1043478" customFormat="false" ht="16" hidden="false" customHeight="false" outlineLevel="0" collapsed="false">
      <c r="E1043478" s="1" t="n">
        <v>-2.048458007</v>
      </c>
    </row>
    <row r="1043479" customFormat="false" ht="16" hidden="false" customHeight="false" outlineLevel="0" collapsed="false">
      <c r="E1043479" s="1" t="n">
        <v>-2.125581398</v>
      </c>
    </row>
    <row r="1043480" customFormat="false" ht="16" hidden="false" customHeight="false" outlineLevel="0" collapsed="false">
      <c r="E1043480" s="1" t="n">
        <v>-2.209153625</v>
      </c>
    </row>
    <row r="1043481" customFormat="false" ht="16" hidden="false" customHeight="false" outlineLevel="0" collapsed="false">
      <c r="E1043481" s="1" t="n">
        <v>-2.300352376</v>
      </c>
    </row>
    <row r="1043482" customFormat="false" ht="16" hidden="false" customHeight="false" outlineLevel="0" collapsed="false">
      <c r="E1043482" s="1" t="n">
        <v>-2.400710661</v>
      </c>
    </row>
    <row r="1043483" customFormat="false" ht="16" hidden="false" customHeight="false" outlineLevel="0" collapsed="false">
      <c r="E1043483" s="1" t="n">
        <v>-1.85358197</v>
      </c>
    </row>
    <row r="1043484" customFormat="false" ht="16" hidden="false" customHeight="false" outlineLevel="0" collapsed="false">
      <c r="E1043484" s="1" t="n">
        <v>-1.938373358</v>
      </c>
    </row>
    <row r="1043485" customFormat="false" ht="16" hidden="false" customHeight="false" outlineLevel="0" collapsed="false">
      <c r="E1043485" s="1" t="n">
        <v>-2.03102604</v>
      </c>
    </row>
    <row r="1043486" customFormat="false" ht="16" hidden="false" customHeight="false" outlineLevel="0" collapsed="false">
      <c r="E1043486" s="1" t="n">
        <v>-2.133148065</v>
      </c>
    </row>
    <row r="1043487" customFormat="false" ht="16" hidden="false" customHeight="false" outlineLevel="0" collapsed="false">
      <c r="E1043487" s="1" t="n">
        <v>-2.246897679</v>
      </c>
    </row>
    <row r="1043488" customFormat="false" ht="16" hidden="false" customHeight="false" outlineLevel="0" collapsed="false">
      <c r="E1043488" s="1" t="n">
        <v>-1.971443465</v>
      </c>
    </row>
    <row r="1043489" customFormat="false" ht="16" hidden="false" customHeight="false" outlineLevel="0" collapsed="false">
      <c r="E1043489" s="1" t="n">
        <v>-2.121351925</v>
      </c>
    </row>
    <row r="1043490" customFormat="false" ht="16" hidden="false" customHeight="false" outlineLevel="0" collapsed="false">
      <c r="E1043490" s="1" t="n">
        <v>-2.287696108</v>
      </c>
    </row>
    <row r="1043491" customFormat="false" ht="16" hidden="false" customHeight="false" outlineLevel="0" collapsed="false">
      <c r="E1043491" s="1" t="n">
        <v>-2.470878225</v>
      </c>
    </row>
    <row r="1043492" customFormat="false" ht="16" hidden="false" customHeight="false" outlineLevel="0" collapsed="false">
      <c r="E1043492" s="1" t="n">
        <v>-2.666506361</v>
      </c>
    </row>
    <row r="1043493" customFormat="false" ht="16" hidden="false" customHeight="false" outlineLevel="0" collapsed="false">
      <c r="E1043493" s="1" t="n">
        <v>-2.049961737</v>
      </c>
    </row>
    <row r="1043494" customFormat="false" ht="16" hidden="false" customHeight="false" outlineLevel="0" collapsed="false">
      <c r="E1043494" s="1" t="n">
        <v>-2.16077997</v>
      </c>
    </row>
    <row r="1043495" customFormat="false" ht="16" hidden="false" customHeight="false" outlineLevel="0" collapsed="false">
      <c r="E1043495" s="1" t="n">
        <v>-2.28542731</v>
      </c>
    </row>
    <row r="1043496" customFormat="false" ht="16" hidden="false" customHeight="false" outlineLevel="0" collapsed="false">
      <c r="E1043496" s="1" t="n">
        <v>-2.427854042</v>
      </c>
    </row>
    <row r="1043497" customFormat="false" ht="16" hidden="false" customHeight="false" outlineLevel="0" collapsed="false">
      <c r="E1043497" s="1" t="n">
        <v>-2.593989616</v>
      </c>
    </row>
    <row r="1043498" customFormat="false" ht="16" hidden="false" customHeight="false" outlineLevel="0" collapsed="false">
      <c r="E1043498" s="1" t="n">
        <v>-1.898658287</v>
      </c>
    </row>
    <row r="1043499" customFormat="false" ht="16" hidden="false" customHeight="false" outlineLevel="0" collapsed="false">
      <c r="E1043499" s="1" t="n">
        <v>-1.978691792</v>
      </c>
    </row>
    <row r="1043500" customFormat="false" ht="16" hidden="false" customHeight="false" outlineLevel="0" collapsed="false">
      <c r="E1043500" s="1" t="n">
        <v>-2.065692293</v>
      </c>
    </row>
    <row r="1043501" customFormat="false" ht="16" hidden="false" customHeight="false" outlineLevel="0" collapsed="false">
      <c r="E1043501" s="1" t="n">
        <v>-2.160989422</v>
      </c>
    </row>
    <row r="1043502" customFormat="false" ht="16" hidden="false" customHeight="false" outlineLevel="0" collapsed="false">
      <c r="E1043502" s="1" t="n">
        <v>-2.266333987</v>
      </c>
    </row>
    <row r="1043503" customFormat="false" ht="16" hidden="false" customHeight="false" outlineLevel="0" collapsed="false">
      <c r="E1043503" s="1" t="n">
        <v>-1.813686111</v>
      </c>
    </row>
    <row r="1043504" customFormat="false" ht="16" hidden="false" customHeight="false" outlineLevel="0" collapsed="false">
      <c r="E1043504" s="1" t="n">
        <v>-1.899318697</v>
      </c>
    </row>
    <row r="1043505" customFormat="false" ht="16" hidden="false" customHeight="false" outlineLevel="0" collapsed="false">
      <c r="E1043505" s="1" t="n">
        <v>-1.992976833</v>
      </c>
    </row>
    <row r="1043506" customFormat="false" ht="16" hidden="false" customHeight="false" outlineLevel="0" collapsed="false">
      <c r="E1043506" s="1" t="n">
        <v>-2.096321884</v>
      </c>
    </row>
    <row r="1043507" customFormat="false" ht="16" hidden="false" customHeight="false" outlineLevel="0" collapsed="false">
      <c r="E1043507" s="1" t="n">
        <v>-2.211591288</v>
      </c>
    </row>
    <row r="1043508" customFormat="false" ht="16" hidden="false" customHeight="false" outlineLevel="0" collapsed="false">
      <c r="E1043508" s="1" t="n">
        <v>-2.027682186</v>
      </c>
    </row>
    <row r="1043509" customFormat="false" ht="16" hidden="false" customHeight="false" outlineLevel="0" collapsed="false">
      <c r="E1043509" s="1" t="n">
        <v>-2.117751268</v>
      </c>
    </row>
    <row r="1043510" customFormat="false" ht="16" hidden="false" customHeight="false" outlineLevel="0" collapsed="false">
      <c r="E1043510" s="1" t="n">
        <v>-2.216743078</v>
      </c>
    </row>
    <row r="1043511" customFormat="false" ht="16" hidden="false" customHeight="false" outlineLevel="0" collapsed="false">
      <c r="E1043511" s="1" t="n">
        <v>-2.326621849</v>
      </c>
    </row>
    <row r="1043512" customFormat="false" ht="16" hidden="false" customHeight="false" outlineLevel="0" collapsed="false">
      <c r="E1043512" s="1" t="n">
        <v>-2.450081564</v>
      </c>
    </row>
    <row r="1043513" customFormat="false" ht="16" hidden="false" customHeight="false" outlineLevel="0" collapsed="false">
      <c r="E1043513" s="1" t="n">
        <v>-1.731574426</v>
      </c>
    </row>
    <row r="1043514" customFormat="false" ht="16" hidden="false" customHeight="false" outlineLevel="0" collapsed="false">
      <c r="E1043514" s="1" t="n">
        <v>-1.821761166</v>
      </c>
    </row>
    <row r="1043515" customFormat="false" ht="16" hidden="false" customHeight="false" outlineLevel="0" collapsed="false">
      <c r="E1043515" s="1" t="n">
        <v>-1.920895139</v>
      </c>
    </row>
    <row r="1043516" customFormat="false" ht="16" hidden="false" customHeight="false" outlineLevel="0" collapsed="false">
      <c r="E1043516" s="1" t="n">
        <v>-2.030949124</v>
      </c>
    </row>
    <row r="1043517" customFormat="false" ht="16" hidden="false" customHeight="false" outlineLevel="0" collapsed="false">
      <c r="E1043517" s="1" t="n">
        <v>-2.154630144</v>
      </c>
    </row>
    <row r="1043518" customFormat="false" ht="16" hidden="false" customHeight="false" outlineLevel="0" collapsed="false">
      <c r="E1043518" s="1" t="n">
        <v>-1.763742219</v>
      </c>
    </row>
    <row r="1043519" customFormat="false" ht="16" hidden="false" customHeight="false" outlineLevel="0" collapsed="false">
      <c r="E1043519" s="1" t="n">
        <v>-1.838388654</v>
      </c>
    </row>
    <row r="1043520" customFormat="false" ht="16" hidden="false" customHeight="false" outlineLevel="0" collapsed="false">
      <c r="E1043520" s="1" t="n">
        <v>-1.919059934</v>
      </c>
    </row>
    <row r="1043521" customFormat="false" ht="16" hidden="false" customHeight="false" outlineLevel="0" collapsed="false">
      <c r="E1043521" s="1" t="n">
        <v>-2.006814679</v>
      </c>
    </row>
    <row r="1043522" customFormat="false" ht="16" hidden="false" customHeight="false" outlineLevel="0" collapsed="false">
      <c r="E1043522" s="1" t="n">
        <v>-2.10301763</v>
      </c>
    </row>
    <row r="1043523" customFormat="false" ht="16" hidden="false" customHeight="false" outlineLevel="0" collapsed="false">
      <c r="E1043523" s="1" t="n">
        <v>-1.783585095</v>
      </c>
    </row>
    <row r="1043524" customFormat="false" ht="16" hidden="false" customHeight="false" outlineLevel="0" collapsed="false">
      <c r="E1043524" s="1" t="n">
        <v>-1.863440963</v>
      </c>
    </row>
    <row r="1043525" customFormat="false" ht="16" hidden="false" customHeight="false" outlineLevel="0" collapsed="false">
      <c r="E1043525" s="1" t="n">
        <v>-1.950231575</v>
      </c>
    </row>
    <row r="1043526" customFormat="false" ht="16" hidden="false" customHeight="false" outlineLevel="0" collapsed="false">
      <c r="E1043526" s="1" t="n">
        <v>-2.045276901</v>
      </c>
    </row>
    <row r="1043527" customFormat="false" ht="16" hidden="false" customHeight="false" outlineLevel="0" collapsed="false">
      <c r="E1043527" s="1" t="n">
        <v>-2.150313802</v>
      </c>
    </row>
    <row r="1043528" customFormat="false" ht="16" hidden="false" customHeight="false" outlineLevel="0" collapsed="false">
      <c r="E1043528" s="1" t="n">
        <v>-1.917076464</v>
      </c>
    </row>
    <row r="1043529" customFormat="false" ht="16" hidden="false" customHeight="false" outlineLevel="0" collapsed="false">
      <c r="E1043529" s="1" t="n">
        <v>-2.021079996</v>
      </c>
    </row>
    <row r="1043530" customFormat="false" ht="16" hidden="false" customHeight="false" outlineLevel="0" collapsed="false">
      <c r="E1043530" s="1" t="n">
        <v>-2.137169388</v>
      </c>
    </row>
    <row r="1043531" customFormat="false" ht="16" hidden="false" customHeight="false" outlineLevel="0" collapsed="false">
      <c r="E1043531" s="1" t="n">
        <v>-2.268527445</v>
      </c>
    </row>
    <row r="1043532" customFormat="false" ht="16" hidden="false" customHeight="false" outlineLevel="0" collapsed="false">
      <c r="E1043532" s="1" t="n">
        <v>-2.419787672</v>
      </c>
    </row>
    <row r="1043533" customFormat="false" ht="16" hidden="false" customHeight="false" outlineLevel="0" collapsed="false">
      <c r="E1043533" s="1" t="n">
        <v>-1.934728347</v>
      </c>
    </row>
    <row r="1043534" customFormat="false" ht="16" hidden="false" customHeight="false" outlineLevel="0" collapsed="false">
      <c r="E1043534" s="1" t="n">
        <v>-2.045456086</v>
      </c>
    </row>
    <row r="1043535" customFormat="false" ht="16" hidden="false" customHeight="false" outlineLevel="0" collapsed="false">
      <c r="E1043535" s="1" t="n">
        <v>-2.169988916</v>
      </c>
    </row>
    <row r="1043536" customFormat="false" ht="16" hidden="false" customHeight="false" outlineLevel="0" collapsed="false">
      <c r="E1043536" s="1" t="n">
        <v>-2.312266103</v>
      </c>
    </row>
    <row r="1043537" customFormat="false" ht="16" hidden="false" customHeight="false" outlineLevel="0" collapsed="false">
      <c r="E1043537" s="1" t="n">
        <v>-2.478198112</v>
      </c>
    </row>
    <row r="1043538" customFormat="false" ht="16" hidden="false" customHeight="false" outlineLevel="0" collapsed="false">
      <c r="E1043538" s="1" t="n">
        <v>-1.880304959</v>
      </c>
    </row>
    <row r="1043539" customFormat="false" ht="16" hidden="false" customHeight="false" outlineLevel="0" collapsed="false">
      <c r="E1043539" s="1" t="n">
        <v>-1.941011018</v>
      </c>
    </row>
    <row r="1043540" customFormat="false" ht="16" hidden="false" customHeight="false" outlineLevel="0" collapsed="false">
      <c r="E1043540" s="1" t="n">
        <v>-1.991535365</v>
      </c>
    </row>
    <row r="1043541" customFormat="false" ht="16" hidden="false" customHeight="false" outlineLevel="0" collapsed="false">
      <c r="E1043541" s="1" t="n">
        <v>-2.03008393</v>
      </c>
    </row>
    <row r="1043542" customFormat="false" ht="16" hidden="false" customHeight="false" outlineLevel="0" collapsed="false">
      <c r="E1043542" s="1" t="n">
        <v>-2.055138434</v>
      </c>
    </row>
    <row r="1043543" customFormat="false" ht="16" hidden="false" customHeight="false" outlineLevel="0" collapsed="false">
      <c r="E1043543" s="1" t="n">
        <v>-1.830735436</v>
      </c>
    </row>
    <row r="1043544" customFormat="false" ht="16" hidden="false" customHeight="false" outlineLevel="0" collapsed="false">
      <c r="E1043544" s="1" t="n">
        <v>-1.894394111</v>
      </c>
    </row>
    <row r="1043545" customFormat="false" ht="16" hidden="false" customHeight="false" outlineLevel="0" collapsed="false">
      <c r="E1043545" s="1" t="n">
        <v>-1.946319182</v>
      </c>
    </row>
    <row r="1043546" customFormat="false" ht="16" hidden="false" customHeight="false" outlineLevel="0" collapsed="false">
      <c r="E1043546" s="1" t="n">
        <v>-1.98439696</v>
      </c>
    </row>
    <row r="1043547" customFormat="false" ht="16" hidden="false" customHeight="false" outlineLevel="0" collapsed="false">
      <c r="E1043547" s="1" t="n">
        <v>-2.006907101</v>
      </c>
    </row>
    <row r="1043548" customFormat="false" ht="16" hidden="false" customHeight="false" outlineLevel="0" collapsed="false">
      <c r="E1043548" s="1" t="n">
        <v>-1.843072051</v>
      </c>
    </row>
    <row r="1043549" customFormat="false" ht="16" hidden="false" customHeight="false" outlineLevel="0" collapsed="false">
      <c r="E1043549" s="1" t="n">
        <v>-1.946772619</v>
      </c>
    </row>
    <row r="1043550" customFormat="false" ht="16" hidden="false" customHeight="false" outlineLevel="0" collapsed="false">
      <c r="E1043550" s="1" t="n">
        <v>-2.062484587</v>
      </c>
    </row>
    <row r="1043551" customFormat="false" ht="16" hidden="false" customHeight="false" outlineLevel="0" collapsed="false">
      <c r="E1043551" s="1" t="n">
        <v>-2.193359466</v>
      </c>
    </row>
    <row r="1043552" customFormat="false" ht="16" hidden="false" customHeight="false" outlineLevel="0" collapsed="false">
      <c r="E1043552" s="1" t="n">
        <v>-2.343979069</v>
      </c>
    </row>
    <row r="1043553" customFormat="false" ht="16" hidden="false" customHeight="false" outlineLevel="0" collapsed="false">
      <c r="E1043553" s="1" t="n">
        <v>-1.753113152</v>
      </c>
    </row>
    <row r="1043554" customFormat="false" ht="16" hidden="false" customHeight="false" outlineLevel="0" collapsed="false">
      <c r="E1043554" s="1" t="n">
        <v>-1.854112269</v>
      </c>
    </row>
    <row r="1043555" customFormat="false" ht="16" hidden="false" customHeight="false" outlineLevel="0" collapsed="false">
      <c r="E1043555" s="1" t="n">
        <v>-1.96647017</v>
      </c>
    </row>
    <row r="1043556" customFormat="false" ht="16" hidden="false" customHeight="false" outlineLevel="0" collapsed="false">
      <c r="E1043556" s="1" t="n">
        <v>-2.09306936</v>
      </c>
    </row>
    <row r="1043557" customFormat="false" ht="16" hidden="false" customHeight="false" outlineLevel="0" collapsed="false">
      <c r="E1043557" s="1" t="n">
        <v>-2.238051228</v>
      </c>
    </row>
    <row r="1043558" customFormat="false" ht="16" hidden="false" customHeight="false" outlineLevel="0" collapsed="false">
      <c r="E1043558" s="1" t="n">
        <v>-2.371766782</v>
      </c>
    </row>
    <row r="1043559" customFormat="false" ht="16" hidden="false" customHeight="false" outlineLevel="0" collapsed="false">
      <c r="E1043559" s="1" t="n">
        <v>-2.447157861</v>
      </c>
    </row>
    <row r="1043560" customFormat="false" ht="16" hidden="false" customHeight="false" outlineLevel="0" collapsed="false">
      <c r="E1043560" s="1" t="n">
        <v>-2.528699611</v>
      </c>
    </row>
    <row r="1043561" customFormat="false" ht="16" hidden="false" customHeight="false" outlineLevel="0" collapsed="false">
      <c r="E1043561" s="1" t="n">
        <v>-2.617485485</v>
      </c>
    </row>
    <row r="1043562" customFormat="false" ht="16" hidden="false" customHeight="false" outlineLevel="0" collapsed="false">
      <c r="E1043562" s="1" t="n">
        <v>-2.714929225</v>
      </c>
    </row>
    <row r="1043563" customFormat="false" ht="16" hidden="false" customHeight="false" outlineLevel="0" collapsed="false">
      <c r="E1043563" s="1" t="n">
        <v>-2.29613802</v>
      </c>
    </row>
    <row r="1043564" customFormat="false" ht="16" hidden="false" customHeight="false" outlineLevel="0" collapsed="false">
      <c r="E1043564" s="1" t="n">
        <v>-2.383699247</v>
      </c>
    </row>
    <row r="1043565" customFormat="false" ht="16" hidden="false" customHeight="false" outlineLevel="0" collapsed="false">
      <c r="E1043565" s="1" t="n">
        <v>-2.479669647</v>
      </c>
    </row>
    <row r="1043566" customFormat="false" ht="16" hidden="false" customHeight="false" outlineLevel="0" collapsed="false">
      <c r="E1043566" s="1" t="n">
        <v>-2.58583769</v>
      </c>
    </row>
    <row r="1043567" customFormat="false" ht="16" hidden="false" customHeight="false" outlineLevel="0" collapsed="false">
      <c r="E1043567" s="1" t="n">
        <v>-2.704631053</v>
      </c>
    </row>
    <row r="1043568" customFormat="false" ht="16" hidden="false" customHeight="false" outlineLevel="0" collapsed="false">
      <c r="E1043568" s="1" t="n">
        <v>-1.876987983</v>
      </c>
    </row>
    <row r="1043569" customFormat="false" ht="16" hidden="false" customHeight="false" outlineLevel="0" collapsed="false">
      <c r="E1043569" s="1" t="n">
        <v>-1.972783184</v>
      </c>
    </row>
    <row r="1043570" customFormat="false" ht="16" hidden="false" customHeight="false" outlineLevel="0" collapsed="false">
      <c r="E1043570" s="1" t="n">
        <v>-2.078736824</v>
      </c>
    </row>
    <row r="1043571" customFormat="false" ht="16" hidden="false" customHeight="false" outlineLevel="0" collapsed="false">
      <c r="E1043571" s="1" t="n">
        <v>-2.197261759</v>
      </c>
    </row>
    <row r="1043572" customFormat="false" ht="16" hidden="false" customHeight="false" outlineLevel="0" collapsed="false">
      <c r="E1043572" s="1" t="n">
        <v>-2.331747832</v>
      </c>
    </row>
    <row r="1043573" customFormat="false" ht="16" hidden="false" customHeight="false" outlineLevel="0" collapsed="false">
      <c r="E1043573" s="1" t="n">
        <v>-1.589336278</v>
      </c>
    </row>
    <row r="1043574" customFormat="false" ht="16" hidden="false" customHeight="false" outlineLevel="0" collapsed="false">
      <c r="E1043574" s="1" t="n">
        <v>-1.680762722</v>
      </c>
    </row>
    <row r="1043575" customFormat="false" ht="16" hidden="false" customHeight="false" outlineLevel="0" collapsed="false">
      <c r="E1043575" s="1" t="n">
        <v>-1.781396843</v>
      </c>
    </row>
    <row r="1043576" customFormat="false" ht="16" hidden="false" customHeight="false" outlineLevel="0" collapsed="false">
      <c r="E1043576" s="1" t="n">
        <v>-1.893303126</v>
      </c>
    </row>
    <row r="1043577" customFormat="false" ht="16" hidden="false" customHeight="false" outlineLevel="0" collapsed="false">
      <c r="E1043577" s="1" t="n">
        <v>-2.019329089</v>
      </c>
    </row>
    <row r="1043578" customFormat="false" ht="16" hidden="false" customHeight="false" outlineLevel="0" collapsed="false">
      <c r="E1043578" s="1" t="n">
        <v>-1.798919287</v>
      </c>
    </row>
    <row r="1043579" customFormat="false" ht="16" hidden="false" customHeight="false" outlineLevel="0" collapsed="false">
      <c r="E1043579" s="1" t="n">
        <v>-1.849883618</v>
      </c>
    </row>
    <row r="1043580" customFormat="false" ht="16" hidden="false" customHeight="false" outlineLevel="0" collapsed="false">
      <c r="E1043580" s="1" t="n">
        <v>-1.90452063</v>
      </c>
    </row>
    <row r="1043581" customFormat="false" ht="16" hidden="false" customHeight="false" outlineLevel="0" collapsed="false">
      <c r="E1043581" s="1" t="n">
        <v>-1.963620275</v>
      </c>
    </row>
    <row r="1043582" customFormat="false" ht="16" hidden="false" customHeight="false" outlineLevel="0" collapsed="false">
      <c r="E1043582" s="1" t="n">
        <v>-2.028370113</v>
      </c>
    </row>
    <row r="1043583" customFormat="false" ht="16" hidden="false" customHeight="false" outlineLevel="0" collapsed="false">
      <c r="E1043583" s="1" t="n">
        <v>-1.967928046</v>
      </c>
    </row>
    <row r="1043584" customFormat="false" ht="16" hidden="false" customHeight="false" outlineLevel="0" collapsed="false">
      <c r="E1043584" s="1" t="n">
        <v>-2.045147282</v>
      </c>
    </row>
    <row r="1043585" customFormat="false" ht="16" hidden="false" customHeight="false" outlineLevel="0" collapsed="false">
      <c r="E1043585" s="1" t="n">
        <v>-2.128832075</v>
      </c>
    </row>
    <row r="1043586" customFormat="false" ht="16" hidden="false" customHeight="false" outlineLevel="0" collapsed="false">
      <c r="E1043586" s="1" t="n">
        <v>-2.220164906</v>
      </c>
    </row>
    <row r="1043587" customFormat="false" ht="16" hidden="false" customHeight="false" outlineLevel="0" collapsed="false">
      <c r="E1043587" s="1" t="n">
        <v>-2.320685603</v>
      </c>
    </row>
    <row r="1043588" customFormat="false" ht="16" hidden="false" customHeight="false" outlineLevel="0" collapsed="false">
      <c r="E1043588" s="1" t="n">
        <v>-1.813064662</v>
      </c>
    </row>
    <row r="1043589" customFormat="false" ht="16" hidden="false" customHeight="false" outlineLevel="0" collapsed="false">
      <c r="E1043589" s="1" t="n">
        <v>-1.929270656</v>
      </c>
    </row>
    <row r="1043590" customFormat="false" ht="16" hidden="false" customHeight="false" outlineLevel="0" collapsed="false">
      <c r="E1043590" s="1" t="n">
        <v>-2.060778073</v>
      </c>
    </row>
    <row r="1043591" customFormat="false" ht="16" hidden="false" customHeight="false" outlineLevel="0" collapsed="false">
      <c r="E1043591" s="1" t="n">
        <v>-2.212236474</v>
      </c>
    </row>
    <row r="1043592" customFormat="false" ht="16" hidden="false" customHeight="false" outlineLevel="0" collapsed="false">
      <c r="E1043592" s="1" t="n">
        <v>-2.390800977</v>
      </c>
    </row>
    <row r="1043593" customFormat="false" ht="16" hidden="false" customHeight="false" outlineLevel="0" collapsed="false">
      <c r="E1043593" s="1" t="n">
        <v>-1.655911262</v>
      </c>
    </row>
    <row r="1043594" customFormat="false" ht="16" hidden="false" customHeight="false" outlineLevel="0" collapsed="false">
      <c r="E1043594" s="1" t="n">
        <v>-1.7442301</v>
      </c>
    </row>
    <row r="1043595" customFormat="false" ht="16" hidden="false" customHeight="false" outlineLevel="0" collapsed="false">
      <c r="E1043595" s="1" t="n">
        <v>-1.841111491</v>
      </c>
    </row>
    <row r="1043596" customFormat="false" ht="16" hidden="false" customHeight="false" outlineLevel="0" collapsed="false">
      <c r="E1043596" s="1" t="n">
        <v>-1.948395736</v>
      </c>
    </row>
    <row r="1043597" customFormat="false" ht="16" hidden="false" customHeight="false" outlineLevel="0" collapsed="false">
      <c r="E1043597" s="1" t="n">
        <v>-2.068588648</v>
      </c>
    </row>
    <row r="1043598" customFormat="false" ht="16" hidden="false" customHeight="false" outlineLevel="0" collapsed="false">
      <c r="E1043598" s="1" t="n">
        <v>-1.962125499</v>
      </c>
    </row>
    <row r="1043599" customFormat="false" ht="16" hidden="false" customHeight="false" outlineLevel="0" collapsed="false">
      <c r="E1043599" s="1" t="n">
        <v>-2.020862459</v>
      </c>
    </row>
    <row r="1043600" customFormat="false" ht="16" hidden="false" customHeight="false" outlineLevel="0" collapsed="false">
      <c r="E1043600" s="1" t="n">
        <v>-2.083265929</v>
      </c>
    </row>
    <row r="1043601" customFormat="false" ht="16" hidden="false" customHeight="false" outlineLevel="0" collapsed="false">
      <c r="E1043601" s="1" t="n">
        <v>-2.149824311</v>
      </c>
    </row>
    <row r="1043602" customFormat="false" ht="16" hidden="false" customHeight="false" outlineLevel="0" collapsed="false">
      <c r="E1043602" s="1" t="n">
        <v>-2.221130602</v>
      </c>
    </row>
    <row r="1043603" customFormat="false" ht="16" hidden="false" customHeight="false" outlineLevel="0" collapsed="false">
      <c r="E1043603" s="1" t="n">
        <v>-1.719949542</v>
      </c>
    </row>
    <row r="1043604" customFormat="false" ht="16" hidden="false" customHeight="false" outlineLevel="0" collapsed="false">
      <c r="E1043604" s="1" t="n">
        <v>-1.790875784</v>
      </c>
    </row>
    <row r="1043605" customFormat="false" ht="16" hidden="false" customHeight="false" outlineLevel="0" collapsed="false">
      <c r="E1043605" s="1" t="n">
        <v>-1.867219224</v>
      </c>
    </row>
    <row r="1043606" customFormat="false" ht="16" hidden="false" customHeight="false" outlineLevel="0" collapsed="false">
      <c r="E1043606" s="1" t="n">
        <v>-1.949876308</v>
      </c>
    </row>
    <row r="1043607" customFormat="false" ht="16" hidden="false" customHeight="false" outlineLevel="0" collapsed="false">
      <c r="E1043607" s="1" t="n">
        <v>-2.039986241</v>
      </c>
    </row>
    <row r="1043608" customFormat="false" ht="16" hidden="false" customHeight="false" outlineLevel="0" collapsed="false">
      <c r="E1043608" s="1" t="n">
        <v>-2.048105396</v>
      </c>
    </row>
    <row r="1043609" customFormat="false" ht="16" hidden="false" customHeight="false" outlineLevel="0" collapsed="false">
      <c r="E1043609" s="1" t="n">
        <v>-2.095075414</v>
      </c>
    </row>
    <row r="1043610" customFormat="false" ht="16" hidden="false" customHeight="false" outlineLevel="0" collapsed="false">
      <c r="E1043610" s="1" t="n">
        <v>-2.144360814</v>
      </c>
    </row>
    <row r="1043611" customFormat="false" ht="16" hidden="false" customHeight="false" outlineLevel="0" collapsed="false">
      <c r="E1043611" s="1" t="n">
        <v>-2.19620176</v>
      </c>
    </row>
    <row r="1043612" customFormat="false" ht="16" hidden="false" customHeight="false" outlineLevel="0" collapsed="false">
      <c r="E1043612" s="1" t="n">
        <v>-2.250877835</v>
      </c>
    </row>
    <row r="1043613" customFormat="false" ht="16" hidden="false" customHeight="false" outlineLevel="0" collapsed="false">
      <c r="E1043613" s="1" t="n">
        <v>-1.902147736</v>
      </c>
    </row>
    <row r="1043614" customFormat="false" ht="16" hidden="false" customHeight="false" outlineLevel="0" collapsed="false">
      <c r="E1043614" s="1" t="n">
        <v>-1.959719678</v>
      </c>
    </row>
    <row r="1043615" customFormat="false" ht="16" hidden="false" customHeight="false" outlineLevel="0" collapsed="false">
      <c r="E1043615" s="1" t="n">
        <v>-2.020809724</v>
      </c>
    </row>
    <row r="1043616" customFormat="false" ht="16" hidden="false" customHeight="false" outlineLevel="0" collapsed="false">
      <c r="E1043616" s="1" t="n">
        <v>-2.085875987</v>
      </c>
    </row>
    <row r="1043617" customFormat="false" ht="16" hidden="false" customHeight="false" outlineLevel="0" collapsed="false">
      <c r="E1043617" s="1" t="n">
        <v>-2.155472334</v>
      </c>
    </row>
    <row r="1043618" customFormat="false" ht="16" hidden="false" customHeight="false" outlineLevel="0" collapsed="false">
      <c r="E1043618" s="1" t="n">
        <v>-1.628295016</v>
      </c>
    </row>
    <row r="1043619" customFormat="false" ht="16" hidden="false" customHeight="false" outlineLevel="0" collapsed="false">
      <c r="E1043619" s="1" t="n">
        <v>-1.789520558</v>
      </c>
    </row>
    <row r="1043620" customFormat="false" ht="16" hidden="false" customHeight="false" outlineLevel="0" collapsed="false">
      <c r="E1043620" s="1" t="n">
        <v>-1.967269517</v>
      </c>
    </row>
    <row r="1043621" customFormat="false" ht="16" hidden="false" customHeight="false" outlineLevel="0" collapsed="false">
      <c r="E1043621" s="1" t="n">
        <v>-2.159318397</v>
      </c>
    </row>
    <row r="1043622" customFormat="false" ht="16" hidden="false" customHeight="false" outlineLevel="0" collapsed="false">
      <c r="E1043622" s="1" t="n">
        <v>-2.352940558</v>
      </c>
    </row>
    <row r="1043623" customFormat="false" ht="16" hidden="false" customHeight="false" outlineLevel="0" collapsed="false">
      <c r="E1043623" s="1" t="n">
        <v>-2.214217382</v>
      </c>
    </row>
    <row r="1043624" customFormat="false" ht="16" hidden="false" customHeight="false" outlineLevel="0" collapsed="false">
      <c r="E1043624" s="1" t="n">
        <v>-2.310318968</v>
      </c>
    </row>
    <row r="1043625" customFormat="false" ht="16" hidden="false" customHeight="false" outlineLevel="0" collapsed="false">
      <c r="E1043625" s="1" t="n">
        <v>-2.412919771</v>
      </c>
    </row>
    <row r="1043626" customFormat="false" ht="16" hidden="false" customHeight="false" outlineLevel="0" collapsed="false">
      <c r="E1043626" s="1" t="n">
        <v>-2.523100881</v>
      </c>
    </row>
    <row r="1043627" customFormat="false" ht="16" hidden="false" customHeight="false" outlineLevel="0" collapsed="false">
      <c r="E1043627" s="1" t="n">
        <v>-2.642251543</v>
      </c>
    </row>
    <row r="1043628" customFormat="false" ht="16" hidden="false" customHeight="false" outlineLevel="0" collapsed="false">
      <c r="E1043628" s="1" t="n">
        <v>-1.667107323</v>
      </c>
    </row>
    <row r="1043629" customFormat="false" ht="16" hidden="false" customHeight="false" outlineLevel="0" collapsed="false">
      <c r="E1043629" s="1" t="n">
        <v>-1.748348674</v>
      </c>
    </row>
    <row r="1043630" customFormat="false" ht="16" hidden="false" customHeight="false" outlineLevel="0" collapsed="false">
      <c r="E1043630" s="1" t="n">
        <v>-1.836778484</v>
      </c>
    </row>
    <row r="1043631" customFormat="false" ht="16" hidden="false" customHeight="false" outlineLevel="0" collapsed="false">
      <c r="E1043631" s="1" t="n">
        <v>-1.933793444</v>
      </c>
    </row>
    <row r="1043632" customFormat="false" ht="16" hidden="false" customHeight="false" outlineLevel="0" collapsed="false">
      <c r="E1043632" s="1" t="n">
        <v>-2.041241534</v>
      </c>
    </row>
    <row r="1043633" customFormat="false" ht="16" hidden="false" customHeight="false" outlineLevel="0" collapsed="false">
      <c r="E1043633" s="1" t="n">
        <v>-1.43724209</v>
      </c>
    </row>
    <row r="1043634" customFormat="false" ht="16" hidden="false" customHeight="false" outlineLevel="0" collapsed="false">
      <c r="E1043634" s="1" t="n">
        <v>-1.531605015</v>
      </c>
    </row>
    <row r="1043635" customFormat="false" ht="16" hidden="false" customHeight="false" outlineLevel="0" collapsed="false">
      <c r="E1043635" s="1" t="n">
        <v>-1.635808992</v>
      </c>
    </row>
    <row r="1043636" customFormat="false" ht="16" hidden="false" customHeight="false" outlineLevel="0" collapsed="false">
      <c r="E1043636" s="1" t="n">
        <v>-1.752148232</v>
      </c>
    </row>
    <row r="1043637" customFormat="false" ht="16" hidden="false" customHeight="false" outlineLevel="0" collapsed="false">
      <c r="E1043637" s="1" t="n">
        <v>-1.883826374</v>
      </c>
    </row>
    <row r="1043638" customFormat="false" ht="16" hidden="false" customHeight="false" outlineLevel="0" collapsed="false">
      <c r="E1043638" s="1" t="n">
        <v>-1.69537399</v>
      </c>
    </row>
    <row r="1043639" customFormat="false" ht="16" hidden="false" customHeight="false" outlineLevel="0" collapsed="false">
      <c r="E1043639" s="1" t="n">
        <v>-1.79863971</v>
      </c>
    </row>
    <row r="1043640" customFormat="false" ht="16" hidden="false" customHeight="false" outlineLevel="0" collapsed="false">
      <c r="E1043640" s="1" t="n">
        <v>-1.913810407</v>
      </c>
    </row>
    <row r="1043641" customFormat="false" ht="16" hidden="false" customHeight="false" outlineLevel="0" collapsed="false">
      <c r="E1043641" s="1" t="n">
        <v>-2.043993074</v>
      </c>
    </row>
    <row r="1043642" customFormat="false" ht="16" hidden="false" customHeight="false" outlineLevel="0" collapsed="false">
      <c r="E1043642" s="1" t="n">
        <v>-2.19369616</v>
      </c>
    </row>
    <row r="1043643" customFormat="false" ht="16" hidden="false" customHeight="false" outlineLevel="0" collapsed="false">
      <c r="E1043643" s="1" t="n">
        <v>-1.115420987</v>
      </c>
    </row>
    <row r="1043644" customFormat="false" ht="16" hidden="false" customHeight="false" outlineLevel="0" collapsed="false">
      <c r="E1043644" s="1" t="n">
        <v>-1.209984002</v>
      </c>
    </row>
    <row r="1043645" customFormat="false" ht="16" hidden="false" customHeight="false" outlineLevel="0" collapsed="false">
      <c r="E1043645" s="1" t="n">
        <v>-1.314432074</v>
      </c>
    </row>
    <row r="1043646" customFormat="false" ht="16" hidden="false" customHeight="false" outlineLevel="0" collapsed="false">
      <c r="E1043646" s="1" t="n">
        <v>-1.431075725</v>
      </c>
    </row>
    <row r="1043647" customFormat="false" ht="16" hidden="false" customHeight="false" outlineLevel="0" collapsed="false">
      <c r="E1043647" s="1" t="n">
        <v>-1.5631441</v>
      </c>
    </row>
    <row r="1043648" customFormat="false" ht="16" hidden="false" customHeight="false" outlineLevel="0" collapsed="false">
      <c r="E1043648" s="1" t="n">
        <v>-1.81029401</v>
      </c>
    </row>
    <row r="1043649" customFormat="false" ht="16" hidden="false" customHeight="false" outlineLevel="0" collapsed="false">
      <c r="E1043649" s="1" t="n">
        <v>-1.876803934</v>
      </c>
    </row>
    <row r="1043650" customFormat="false" ht="16" hidden="false" customHeight="false" outlineLevel="0" collapsed="false">
      <c r="E1043650" s="1" t="n">
        <v>-1.948054607</v>
      </c>
    </row>
    <row r="1043651" customFormat="false" ht="16" hidden="false" customHeight="false" outlineLevel="0" collapsed="false">
      <c r="E1043651" s="1" t="n">
        <v>-2.024774085</v>
      </c>
    </row>
    <row r="1043652" customFormat="false" ht="16" hidden="false" customHeight="false" outlineLevel="0" collapsed="false">
      <c r="E1043652" s="1" t="n">
        <v>-2.107872194</v>
      </c>
    </row>
    <row r="1043653" customFormat="false" ht="16" hidden="false" customHeight="false" outlineLevel="0" collapsed="false">
      <c r="E1043653" s="1" t="n">
        <v>-1.985504814</v>
      </c>
    </row>
    <row r="1043654" customFormat="false" ht="16" hidden="false" customHeight="false" outlineLevel="0" collapsed="false">
      <c r="E1043654" s="1" t="n">
        <v>-2.049930337</v>
      </c>
    </row>
    <row r="1043655" customFormat="false" ht="16" hidden="false" customHeight="false" outlineLevel="0" collapsed="false">
      <c r="E1043655" s="1" t="n">
        <v>-2.118794083</v>
      </c>
    </row>
    <row r="1043656" customFormat="false" ht="16" hidden="false" customHeight="false" outlineLevel="0" collapsed="false">
      <c r="E1043656" s="1" t="n">
        <v>-2.192753085</v>
      </c>
    </row>
    <row r="1043657" customFormat="false" ht="16" hidden="false" customHeight="false" outlineLevel="0" collapsed="false">
      <c r="E1043657" s="1" t="n">
        <v>-2.272622023</v>
      </c>
    </row>
    <row r="1043658" customFormat="false" ht="16" hidden="false" customHeight="false" outlineLevel="0" collapsed="false">
      <c r="E1043658" s="1" t="n">
        <v>-2.060155338</v>
      </c>
    </row>
    <row r="1043659" customFormat="false" ht="16" hidden="false" customHeight="false" outlineLevel="0" collapsed="false">
      <c r="E1043659" s="1" t="n">
        <v>-2.164171409</v>
      </c>
    </row>
    <row r="1043660" customFormat="false" ht="16" hidden="false" customHeight="false" outlineLevel="0" collapsed="false">
      <c r="E1043660" s="1" t="n">
        <v>-2.280276427</v>
      </c>
    </row>
    <row r="1043661" customFormat="false" ht="16" hidden="false" customHeight="false" outlineLevel="0" collapsed="false">
      <c r="E1043661" s="1" t="n">
        <v>-2.411654498</v>
      </c>
    </row>
    <row r="1043662" customFormat="false" ht="16" hidden="false" customHeight="false" outlineLevel="0" collapsed="false">
      <c r="E1043662" s="1" t="n">
        <v>-2.562941275</v>
      </c>
    </row>
    <row r="1043663" customFormat="false" ht="16" hidden="false" customHeight="false" outlineLevel="0" collapsed="false">
      <c r="E1043663" s="1" t="n">
        <v>-1.948979788</v>
      </c>
    </row>
    <row r="1043664" customFormat="false" ht="16" hidden="false" customHeight="false" outlineLevel="0" collapsed="false">
      <c r="E1043664" s="1" t="n">
        <v>-2.100858588</v>
      </c>
    </row>
    <row r="1043665" customFormat="false" ht="16" hidden="false" customHeight="false" outlineLevel="0" collapsed="false">
      <c r="E1043665" s="1" t="n">
        <v>-2.266595832</v>
      </c>
    </row>
    <row r="1043666" customFormat="false" ht="16" hidden="false" customHeight="false" outlineLevel="0" collapsed="false">
      <c r="E1043666" s="1" t="n">
        <v>-2.443627524</v>
      </c>
    </row>
    <row r="1043667" customFormat="false" ht="16" hidden="false" customHeight="false" outlineLevel="0" collapsed="false">
      <c r="E1043667" s="1" t="n">
        <v>-2.620888555</v>
      </c>
    </row>
    <row r="1043668" customFormat="false" ht="16" hidden="false" customHeight="false" outlineLevel="0" collapsed="false">
      <c r="E1043668" s="1" t="n">
        <v>-1.728226426</v>
      </c>
    </row>
    <row r="1043669" customFormat="false" ht="16" hidden="false" customHeight="false" outlineLevel="0" collapsed="false">
      <c r="E1043669" s="1" t="n">
        <v>-1.751485004</v>
      </c>
    </row>
    <row r="1043670" customFormat="false" ht="16" hidden="false" customHeight="false" outlineLevel="0" collapsed="false">
      <c r="E1043670" s="1" t="n">
        <v>-1.775297451</v>
      </c>
    </row>
    <row r="1043671" customFormat="false" ht="16" hidden="false" customHeight="false" outlineLevel="0" collapsed="false">
      <c r="E1043671" s="1" t="n">
        <v>-1.799690791</v>
      </c>
    </row>
    <row r="1043672" customFormat="false" ht="16" hidden="false" customHeight="false" outlineLevel="0" collapsed="false">
      <c r="E1043672" s="1" t="n">
        <v>-1.824694076</v>
      </c>
    </row>
    <row r="1043673" customFormat="false" ht="16" hidden="false" customHeight="false" outlineLevel="0" collapsed="false">
      <c r="E1043673" s="1" t="n">
        <v>-2.014091863</v>
      </c>
    </row>
    <row r="1043674" customFormat="false" ht="16" hidden="false" customHeight="false" outlineLevel="0" collapsed="false">
      <c r="E1043674" s="1" t="n">
        <v>-2.092756866</v>
      </c>
    </row>
    <row r="1043675" customFormat="false" ht="16" hidden="false" customHeight="false" outlineLevel="0" collapsed="false">
      <c r="E1043675" s="1" t="n">
        <v>-2.17814249</v>
      </c>
    </row>
    <row r="1043676" customFormat="false" ht="16" hidden="false" customHeight="false" outlineLevel="0" collapsed="false">
      <c r="E1043676" s="1" t="n">
        <v>-2.271505249</v>
      </c>
    </row>
    <row r="1043677" customFormat="false" ht="16" hidden="false" customHeight="false" outlineLevel="0" collapsed="false">
      <c r="E1043677" s="1" t="n">
        <v>-2.374490722</v>
      </c>
    </row>
    <row r="1043678" customFormat="false" ht="16" hidden="false" customHeight="false" outlineLevel="0" collapsed="false">
      <c r="E1043678" s="1" t="n">
        <v>-1.464379153</v>
      </c>
    </row>
    <row r="1043679" customFormat="false" ht="16" hidden="false" customHeight="false" outlineLevel="0" collapsed="false">
      <c r="E1043679" s="1" t="n">
        <v>-1.583073615</v>
      </c>
    </row>
    <row r="1043680" customFormat="false" ht="16" hidden="false" customHeight="false" outlineLevel="0" collapsed="false">
      <c r="E1043680" s="1" t="n">
        <v>-1.717778063</v>
      </c>
    </row>
    <row r="1043681" customFormat="false" ht="16" hidden="false" customHeight="false" outlineLevel="0" collapsed="false">
      <c r="E1043681" s="1" t="n">
        <v>-1.87349496</v>
      </c>
    </row>
    <row r="1043682" customFormat="false" ht="16" hidden="false" customHeight="false" outlineLevel="0" collapsed="false">
      <c r="E1043682" s="1" t="n">
        <v>-2.05801335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8" activeCellId="0" sqref="H128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129</v>
      </c>
      <c r="C1" s="1" t="s">
        <v>130</v>
      </c>
      <c r="D1" s="1" t="s">
        <v>3</v>
      </c>
      <c r="E1" s="1" t="s">
        <v>131</v>
      </c>
      <c r="F1" s="1" t="s">
        <v>5</v>
      </c>
      <c r="G1" s="1" t="s">
        <v>132</v>
      </c>
      <c r="H1" s="1" t="s">
        <v>133</v>
      </c>
      <c r="I1" s="1" t="s">
        <v>134</v>
      </c>
      <c r="J1" s="1" t="s">
        <v>135</v>
      </c>
    </row>
    <row r="2" customFormat="false" ht="15" hidden="false" customHeight="false" outlineLevel="0" collapsed="false">
      <c r="A2" s="1" t="str">
        <f aca="false">INDEX(paste_data_here!A:A,(ROW()-2)*5+2)</f>
        <v>[Si](C)(C)(C)O</v>
      </c>
      <c r="B2" s="1" t="n">
        <f aca="false">INDEX(paste_data_here!B:B,(ROW()-2)*5+2)</f>
        <v>-2.455287</v>
      </c>
      <c r="C2" s="1" t="n">
        <f aca="false">INDEX(paste_data_here!C:C,(ROW()-2)*5+2)</f>
        <v>0.8637114</v>
      </c>
      <c r="D2" s="1" t="n">
        <f aca="false">INDEX(paste_data_here!D:D,(ROW()-2)*5+2)</f>
        <v>3.05855258494145</v>
      </c>
      <c r="E2" s="1" t="n">
        <f aca="false">INDEX(paste_data_here!E:E,(ROW()-2)*5+2)</f>
        <v>-2.066983439</v>
      </c>
      <c r="F2" s="1" t="n">
        <f aca="false">INDEX(paste_data_here!F:F,(ROW()-2)*5+2)</f>
        <v>-2.0510980510701</v>
      </c>
      <c r="G2" s="1" t="n">
        <f aca="false">RANK(E2,E:E)</f>
        <v>108</v>
      </c>
      <c r="H2" s="1" t="n">
        <f aca="false">RANK(F2,F:F)</f>
        <v>109</v>
      </c>
      <c r="I2" s="1" t="n">
        <f aca="false">ABS(F2-E2)</f>
        <v>0.0158853879299015</v>
      </c>
      <c r="J2" s="1" t="n">
        <f aca="false">I2^2</f>
        <v>0.000252345549683459</v>
      </c>
    </row>
    <row r="3" customFormat="false" ht="15" hidden="false" customHeight="false" outlineLevel="0" collapsed="false">
      <c r="A3" s="1" t="str">
        <f aca="false">INDEX(paste_data_here!A:A,(ROW()-2)*5+2)</f>
        <v>BrC(F)(F)C(F)(F)Br</v>
      </c>
      <c r="B3" s="1" t="n">
        <f aca="false">INDEX(paste_data_here!B:B,(ROW()-2)*5+2)</f>
        <v>-5.195746</v>
      </c>
      <c r="C3" s="1" t="n">
        <f aca="false">INDEX(paste_data_here!C:C,(ROW()-2)*5+2)</f>
        <v>0.92970794</v>
      </c>
      <c r="D3" s="1" t="n">
        <f aca="false">INDEX(paste_data_here!D:D,(ROW()-2)*5+2)</f>
        <v>5.30368069519632</v>
      </c>
      <c r="E3" s="1" t="n">
        <f aca="false">INDEX(paste_data_here!E:E,(ROW()-2)*5+2)</f>
        <v>-2.475420585</v>
      </c>
      <c r="F3" s="1" t="n">
        <f aca="false">INDEX(paste_data_here!F:F,(ROW()-2)*5+2)</f>
        <v>-2.16854739355032</v>
      </c>
      <c r="G3" s="1" t="n">
        <f aca="false">RANK(E3,E:E)</f>
        <v>120</v>
      </c>
      <c r="H3" s="1" t="n">
        <f aca="false">RANK(F3,F:F)</f>
        <v>118</v>
      </c>
      <c r="I3" s="1" t="n">
        <f aca="false">ABS(F3-E3)</f>
        <v>0.306873191449677</v>
      </c>
      <c r="J3" s="1" t="n">
        <f aca="false">I3^2</f>
        <v>0.0941711556305098</v>
      </c>
    </row>
    <row r="4" customFormat="false" ht="15" hidden="false" customHeight="false" outlineLevel="0" collapsed="false">
      <c r="A4" s="1" t="str">
        <f aca="false">INDEX(paste_data_here!A:A,(ROW()-2)*5+2)</f>
        <v>C(=O)O</v>
      </c>
      <c r="B4" s="1" t="n">
        <f aca="false">INDEX(paste_data_here!B:B,(ROW()-2)*5+2)</f>
        <v>0.18806338</v>
      </c>
      <c r="C4" s="1" t="n">
        <f aca="false">INDEX(paste_data_here!C:C,(ROW()-2)*5+2)</f>
        <v>0.7618682</v>
      </c>
      <c r="D4" s="1" t="n">
        <f aca="false">INDEX(paste_data_here!D:D,(ROW()-2)*5+2)</f>
        <v>3.07159356742841</v>
      </c>
      <c r="E4" s="1" t="n">
        <f aca="false">INDEX(paste_data_here!E:E,(ROW()-2)*5+2)</f>
        <v>-1.303412365</v>
      </c>
      <c r="F4" s="1" t="n">
        <f aca="false">INDEX(paste_data_here!F:F,(ROW()-2)*5+2)</f>
        <v>-1.44164285412105</v>
      </c>
      <c r="G4" s="1" t="n">
        <f aca="false">RANK(E4,E:E)</f>
        <v>2</v>
      </c>
      <c r="H4" s="1" t="n">
        <f aca="false">RANK(F4,F:F)</f>
        <v>4</v>
      </c>
      <c r="I4" s="1" t="n">
        <f aca="false">ABS(F4-E4)</f>
        <v>0.138230489121047</v>
      </c>
      <c r="J4" s="1" t="n">
        <f aca="false">I4^2</f>
        <v>0.0191076681226439</v>
      </c>
    </row>
    <row r="5" customFormat="false" ht="15" hidden="false" customHeight="false" outlineLevel="0" collapsed="false">
      <c r="A5" s="1" t="str">
        <f aca="false">INDEX(paste_data_here!A:A,(ROW()-2)*5+2)</f>
        <v>C(CCCC1)(C1)CCCCCCCC</v>
      </c>
      <c r="B5" s="1" t="n">
        <f aca="false">INDEX(paste_data_here!B:B,(ROW()-2)*5+2)</f>
        <v>-2.929913</v>
      </c>
      <c r="C5" s="1" t="n">
        <f aca="false">INDEX(paste_data_here!C:C,(ROW()-2)*5+2)</f>
        <v>0.99102455</v>
      </c>
      <c r="D5" s="1" t="n">
        <f aca="false">INDEX(paste_data_here!D:D,(ROW()-2)*5+2)</f>
        <v>3.47188732452811</v>
      </c>
      <c r="E5" s="1" t="n">
        <f aca="false">INDEX(paste_data_here!E:E,(ROW()-2)*5+2)</f>
        <v>-1.995596987</v>
      </c>
      <c r="F5" s="1" t="n">
        <f aca="false">INDEX(paste_data_here!F:F,(ROW()-2)*5+2)</f>
        <v>-1.96667432441332</v>
      </c>
      <c r="G5" s="1" t="n">
        <f aca="false">RANK(E5,E:E)</f>
        <v>92</v>
      </c>
      <c r="H5" s="1" t="n">
        <f aca="false">RANK(F5,F:F)</f>
        <v>95</v>
      </c>
      <c r="I5" s="1" t="n">
        <f aca="false">ABS(F5-E5)</f>
        <v>0.028922662586677</v>
      </c>
      <c r="J5" s="1" t="n">
        <f aca="false">I5^2</f>
        <v>0.000836520411102764</v>
      </c>
    </row>
    <row r="6" customFormat="false" ht="15" hidden="false" customHeight="false" outlineLevel="0" collapsed="false">
      <c r="A6" s="1" t="str">
        <f aca="false">INDEX(paste_data_here!A:A,(ROW()-2)*5+2)</f>
        <v>C[Al+1]C.[Cl-]</v>
      </c>
      <c r="B6" s="1" t="n">
        <f aca="false">INDEX(paste_data_here!B:B,(ROW()-2)*5+2)</f>
        <v>-1.7539662</v>
      </c>
      <c r="C6" s="1" t="n">
        <f aca="false">INDEX(paste_data_here!C:C,(ROW()-2)*5+2)</f>
        <v>0.48588875</v>
      </c>
      <c r="D6" s="1" t="n">
        <f aca="false">INDEX(paste_data_here!D:D,(ROW()-2)*5+2)</f>
        <v>3.42851449507149</v>
      </c>
      <c r="E6" s="1" t="n">
        <f aca="false">INDEX(paste_data_here!E:E,(ROW()-2)*5+2)</f>
        <v>-1.896015428</v>
      </c>
      <c r="F6" s="1" t="n">
        <f aca="false">INDEX(paste_data_here!F:F,(ROW()-2)*5+2)</f>
        <v>-2.12253951477039</v>
      </c>
      <c r="G6" s="1" t="n">
        <f aca="false">RANK(E6,E:E)</f>
        <v>58</v>
      </c>
      <c r="H6" s="1" t="n">
        <f aca="false">RANK(F6,F:F)</f>
        <v>116</v>
      </c>
      <c r="I6" s="1" t="n">
        <f aca="false">ABS(F6-E6)</f>
        <v>0.226524086770386</v>
      </c>
      <c r="J6" s="1" t="n">
        <f aca="false">I6^2</f>
        <v>0.0513131618871574</v>
      </c>
    </row>
    <row r="7" customFormat="false" ht="15" hidden="false" customHeight="false" outlineLevel="0" collapsed="false">
      <c r="A7" s="1" t="str">
        <f aca="false">INDEX(paste_data_here!A:A,(ROW()-2)*5+2)</f>
        <v>C[Ge](Cl)(Cl)Cl</v>
      </c>
      <c r="B7" s="1" t="n">
        <f aca="false">INDEX(paste_data_here!B:B,(ROW()-2)*5+2)</f>
        <v>-2.7422454</v>
      </c>
      <c r="C7" s="1" t="n">
        <f aca="false">INDEX(paste_data_here!C:C,(ROW()-2)*5+2)</f>
        <v>0.68801486</v>
      </c>
      <c r="D7" s="1" t="n">
        <f aca="false">INDEX(paste_data_here!D:D,(ROW()-2)*5+2)</f>
        <v>4.03971945246028</v>
      </c>
      <c r="E7" s="1" t="n">
        <f aca="false">INDEX(paste_data_here!E:E,(ROW()-2)*5+2)</f>
        <v>-2.19518933</v>
      </c>
      <c r="F7" s="1" t="n">
        <f aca="false">INDEX(paste_data_here!F:F,(ROW()-2)*5+2)</f>
        <v>-2.08994790792233</v>
      </c>
      <c r="G7" s="1" t="n">
        <f aca="false">RANK(E7,E:E)</f>
        <v>114</v>
      </c>
      <c r="H7" s="1" t="n">
        <f aca="false">RANK(F7,F:F)</f>
        <v>112</v>
      </c>
      <c r="I7" s="1" t="n">
        <f aca="false">ABS(F7-E7)</f>
        <v>0.105241422077672</v>
      </c>
      <c r="J7" s="1" t="n">
        <f aca="false">I7^2</f>
        <v>0.0110757569209307</v>
      </c>
    </row>
    <row r="8" customFormat="false" ht="15" hidden="false" customHeight="false" outlineLevel="0" collapsed="false">
      <c r="A8" s="1" t="str">
        <f aca="false">INDEX(paste_data_here!A:A,(ROW()-2)*5+2)</f>
        <v>C[Si](C)(C)C</v>
      </c>
      <c r="B8" s="1" t="n">
        <f aca="false">INDEX(paste_data_here!B:B,(ROW()-2)*5+2)</f>
        <v>-3.325308</v>
      </c>
      <c r="C8" s="1" t="n">
        <f aca="false">INDEX(paste_data_here!C:C,(ROW()-2)*5+2)</f>
        <v>0.776412</v>
      </c>
      <c r="D8" s="1" t="n">
        <f aca="false">INDEX(paste_data_here!D:D,(ROW()-2)*5+2)</f>
        <v>4.96639256253361</v>
      </c>
      <c r="E8" s="1" t="n">
        <f aca="false">INDEX(paste_data_here!E:E,(ROW()-2)*5+2)</f>
        <v>-1.851279157</v>
      </c>
      <c r="F8" s="1" t="n">
        <f aca="false">INDEX(paste_data_here!F:F,(ROW()-2)*5+2)</f>
        <v>-1.96150931856028</v>
      </c>
      <c r="G8" s="1" t="n">
        <f aca="false">RANK(E8,E:E)</f>
        <v>50</v>
      </c>
      <c r="H8" s="1" t="n">
        <f aca="false">RANK(F8,F:F)</f>
        <v>94</v>
      </c>
      <c r="I8" s="1" t="n">
        <f aca="false">ABS(F8-E8)</f>
        <v>0.110230161560276</v>
      </c>
      <c r="J8" s="1" t="n">
        <f aca="false">I8^2</f>
        <v>0.0121506885176045</v>
      </c>
    </row>
    <row r="9" customFormat="false" ht="15" hidden="false" customHeight="false" outlineLevel="0" collapsed="false">
      <c r="A9" s="1" t="str">
        <f aca="false">INDEX(paste_data_here!A:A,(ROW()-2)*5+2)</f>
        <v>C[SiH](Cl)Cl</v>
      </c>
      <c r="B9" s="1" t="n">
        <f aca="false">INDEX(paste_data_here!B:B,(ROW()-2)*5+2)</f>
        <v>-1.7467897</v>
      </c>
      <c r="C9" s="1" t="n">
        <f aca="false">INDEX(paste_data_here!C:C,(ROW()-2)*5+2)</f>
        <v>0.53105253</v>
      </c>
      <c r="D9" s="1" t="n">
        <f aca="false">INDEX(paste_data_here!D:D,(ROW()-2)*5+2)</f>
        <v>4.73568863476431</v>
      </c>
      <c r="E9" s="1" t="n">
        <f aca="false">INDEX(paste_data_here!E:E,(ROW()-2)*5+2)</f>
        <v>-1.827191649</v>
      </c>
      <c r="F9" s="1" t="n">
        <f aca="false">INDEX(paste_data_here!F:F,(ROW()-2)*5+2)</f>
        <v>-1.89971235018159</v>
      </c>
      <c r="G9" s="1" t="n">
        <f aca="false">RANK(E9,E:E)</f>
        <v>44</v>
      </c>
      <c r="H9" s="1" t="n">
        <f aca="false">RANK(F9,F:F)</f>
        <v>74</v>
      </c>
      <c r="I9" s="1" t="n">
        <f aca="false">ABS(F9-E9)</f>
        <v>0.0725207011815943</v>
      </c>
      <c r="J9" s="1" t="n">
        <f aca="false">I9^2</f>
        <v>0.00525925209987009</v>
      </c>
    </row>
    <row r="10" customFormat="false" ht="15" hidden="false" customHeight="false" outlineLevel="0" collapsed="false">
      <c r="A10" s="1" t="str">
        <f aca="false">INDEX(paste_data_here!A:A,(ROW()-2)*5+2)</f>
        <v>C/C=C(C)/CC</v>
      </c>
      <c r="B10" s="1" t="n">
        <f aca="false">INDEX(paste_data_here!B:B,(ROW()-2)*5+2)</f>
        <v>-1.5028408</v>
      </c>
      <c r="C10" s="1" t="n">
        <f aca="false">INDEX(paste_data_here!C:C,(ROW()-2)*5+2)</f>
        <v>0.4177163</v>
      </c>
      <c r="D10" s="1" t="n">
        <f aca="false">INDEX(paste_data_here!D:D,(ROW()-2)*5+2)</f>
        <v>6.41796586608203</v>
      </c>
      <c r="E10" s="1" t="n">
        <f aca="false">INDEX(paste_data_here!E:E,(ROW()-2)*5+2)</f>
        <v>-1.892888975</v>
      </c>
      <c r="F10" s="1" t="n">
        <f aca="false">INDEX(paste_data_here!F:F,(ROW()-2)*5+2)</f>
        <v>-1.79302525542483</v>
      </c>
      <c r="G10" s="1" t="n">
        <f aca="false">RANK(E10,E:E)</f>
        <v>57</v>
      </c>
      <c r="H10" s="1" t="n">
        <f aca="false">RANK(F10,F:F)</f>
        <v>45</v>
      </c>
      <c r="I10" s="1" t="n">
        <f aca="false">ABS(F10-E10)</f>
        <v>0.0998637195751684</v>
      </c>
      <c r="J10" s="1" t="n">
        <f aca="false">I10^2</f>
        <v>0.00997276248738787</v>
      </c>
    </row>
    <row r="11" customFormat="false" ht="15" hidden="false" customHeight="false" outlineLevel="0" collapsed="false">
      <c r="A11" s="1" t="str">
        <f aca="false">INDEX(paste_data_here!A:A,(ROW()-2)*5+2)</f>
        <v>C/C=CC#N</v>
      </c>
      <c r="B11" s="1" t="n">
        <f aca="false">INDEX(paste_data_here!B:B,(ROW()-2)*5+2)</f>
        <v>-1.214151</v>
      </c>
      <c r="C11" s="1" t="n">
        <f aca="false">INDEX(paste_data_here!C:C,(ROW()-2)*5+2)</f>
        <v>0.6447913</v>
      </c>
      <c r="D11" s="1" t="n">
        <f aca="false">INDEX(paste_data_here!D:D,(ROW()-2)*5+2)</f>
        <v>4.31064597168935</v>
      </c>
      <c r="E11" s="1" t="n">
        <f aca="false">INDEX(paste_data_here!E:E,(ROW()-2)*5+2)</f>
        <v>-1.626972137</v>
      </c>
      <c r="F11" s="1" t="n">
        <f aca="false">INDEX(paste_data_here!F:F,(ROW()-2)*5+2)</f>
        <v>-1.69223820805661</v>
      </c>
      <c r="G11" s="1" t="n">
        <f aca="false">RANK(E11,E:E)</f>
        <v>9</v>
      </c>
      <c r="H11" s="1" t="n">
        <f aca="false">RANK(F11,F:F)</f>
        <v>22</v>
      </c>
      <c r="I11" s="1" t="n">
        <f aca="false">ABS(F11-E11)</f>
        <v>0.065266071056608</v>
      </c>
      <c r="J11" s="1" t="n">
        <f aca="false">I11^2</f>
        <v>0.0042596600311662</v>
      </c>
    </row>
    <row r="12" customFormat="false" ht="15" hidden="false" customHeight="false" outlineLevel="0" collapsed="false">
      <c r="A12" s="1" t="str">
        <f aca="false">INDEX(paste_data_here!A:A,(ROW()-2)*5+2)</f>
        <v>C#CCCCC</v>
      </c>
      <c r="B12" s="1" t="n">
        <f aca="false">INDEX(paste_data_here!B:B,(ROW()-2)*5+2)</f>
        <v>-1.2844714</v>
      </c>
      <c r="C12" s="1" t="n">
        <f aca="false">INDEX(paste_data_here!C:C,(ROW()-2)*5+2)</f>
        <v>0.51587677</v>
      </c>
      <c r="D12" s="1" t="n">
        <f aca="false">INDEX(paste_data_here!D:D,(ROW()-2)*5+2)</f>
        <v>6.12035396087965</v>
      </c>
      <c r="E12" s="1" t="n">
        <f aca="false">INDEX(paste_data_here!E:E,(ROW()-2)*5+2)</f>
        <v>-1.748863068</v>
      </c>
      <c r="F12" s="1" t="n">
        <f aca="false">INDEX(paste_data_here!F:F,(ROW()-2)*5+2)</f>
        <v>-1.612194989477</v>
      </c>
      <c r="G12" s="1" t="n">
        <f aca="false">RANK(E12,E:E)</f>
        <v>26</v>
      </c>
      <c r="H12" s="1" t="n">
        <f aca="false">RANK(F12,F:F)</f>
        <v>10</v>
      </c>
      <c r="I12" s="1" t="n">
        <f aca="false">ABS(F12-E12)</f>
        <v>0.136668078523</v>
      </c>
      <c r="J12" s="1" t="n">
        <f aca="false">I12^2</f>
        <v>0.018678163687169</v>
      </c>
    </row>
    <row r="13" customFormat="false" ht="15" hidden="false" customHeight="false" outlineLevel="0" collapsed="false">
      <c r="A13" s="1" t="str">
        <f aca="false">INDEX(paste_data_here!A:A,(ROW()-2)*5+2)</f>
        <v>C=C(Cl)C=C</v>
      </c>
      <c r="B13" s="1" t="n">
        <f aca="false">INDEX(paste_data_here!B:B,(ROW()-2)*5+2)</f>
        <v>-2.730539</v>
      </c>
      <c r="C13" s="1" t="n">
        <f aca="false">INDEX(paste_data_here!C:C,(ROW()-2)*5+2)</f>
        <v>0.7418689</v>
      </c>
      <c r="D13" s="1" t="n">
        <f aca="false">INDEX(paste_data_here!D:D,(ROW()-2)*5+2)</f>
        <v>6.03911948946088</v>
      </c>
      <c r="E13" s="1" t="n">
        <f aca="false">INDEX(paste_data_here!E:E,(ROW()-2)*5+2)</f>
        <v>-1.795596936</v>
      </c>
      <c r="F13" s="1" t="n">
        <f aca="false">INDEX(paste_data_here!F:F,(ROW()-2)*5+2)</f>
        <v>-1.64425305699672</v>
      </c>
      <c r="G13" s="1" t="n">
        <f aca="false">RANK(E13,E:E)</f>
        <v>37</v>
      </c>
      <c r="H13" s="1" t="n">
        <f aca="false">RANK(F13,F:F)</f>
        <v>14</v>
      </c>
      <c r="I13" s="1" t="n">
        <f aca="false">ABS(F13-E13)</f>
        <v>0.151343879003279</v>
      </c>
      <c r="J13" s="1" t="n">
        <f aca="false">I13^2</f>
        <v>0.0229049697117592</v>
      </c>
    </row>
    <row r="14" customFormat="false" ht="15" hidden="false" customHeight="false" outlineLevel="0" collapsed="false">
      <c r="A14" s="1" t="str">
        <f aca="false">INDEX(paste_data_here!A:A,(ROW()-2)*5+2)</f>
        <v>C=C=CCCC</v>
      </c>
      <c r="B14" s="1" t="n">
        <f aca="false">INDEX(paste_data_here!B:B,(ROW()-2)*5+2)</f>
        <v>-1.3251659</v>
      </c>
      <c r="C14" s="1" t="n">
        <f aca="false">INDEX(paste_data_here!C:C,(ROW()-2)*5+2)</f>
        <v>0.46846431</v>
      </c>
      <c r="D14" s="1" t="n">
        <f aca="false">INDEX(paste_data_here!D:D,(ROW()-2)*5+2)</f>
        <v>5.96206919803793</v>
      </c>
      <c r="E14" s="1" t="n">
        <f aca="false">INDEX(paste_data_here!E:E,(ROW()-2)*5+2)</f>
        <v>-1.763775985</v>
      </c>
      <c r="F14" s="1" t="n">
        <f aca="false">INDEX(paste_data_here!F:F,(ROW()-2)*5+2)</f>
        <v>-1.71760369633835</v>
      </c>
      <c r="G14" s="1" t="n">
        <f aca="false">RANK(E14,E:E)</f>
        <v>32</v>
      </c>
      <c r="H14" s="1" t="n">
        <f aca="false">RANK(F14,F:F)</f>
        <v>33</v>
      </c>
      <c r="I14" s="1" t="n">
        <f aca="false">ABS(F14-E14)</f>
        <v>0.0461722886616505</v>
      </c>
      <c r="J14" s="1" t="n">
        <f aca="false">I14^2</f>
        <v>0.00213188024025478</v>
      </c>
    </row>
    <row r="15" customFormat="false" ht="15" hidden="false" customHeight="false" outlineLevel="0" collapsed="false">
      <c r="A15" s="1" t="str">
        <f aca="false">INDEX(paste_data_here!A:A,(ROW()-2)*5+2)</f>
        <v>C=C1CC(=O)O1</v>
      </c>
      <c r="B15" s="1" t="n">
        <f aca="false">INDEX(paste_data_here!B:B,(ROW()-2)*5+2)</f>
        <v>-1.0732559</v>
      </c>
      <c r="C15" s="1" t="n">
        <f aca="false">INDEX(paste_data_here!C:C,(ROW()-2)*5+2)</f>
        <v>0.6873939</v>
      </c>
      <c r="D15" s="1" t="n">
        <f aca="false">INDEX(paste_data_here!D:D,(ROW()-2)*5+2)</f>
        <v>3.24207728975792</v>
      </c>
      <c r="E15" s="1" t="n">
        <f aca="false">INDEX(paste_data_here!E:E,(ROW()-2)*5+2)</f>
        <v>-1.737807802</v>
      </c>
      <c r="F15" s="1" t="n">
        <f aca="false">INDEX(paste_data_here!F:F,(ROW()-2)*5+2)</f>
        <v>-1.79893814448049</v>
      </c>
      <c r="G15" s="1" t="n">
        <f aca="false">RANK(E15,E:E)</f>
        <v>24</v>
      </c>
      <c r="H15" s="1" t="n">
        <f aca="false">RANK(F15,F:F)</f>
        <v>47</v>
      </c>
      <c r="I15" s="1" t="n">
        <f aca="false">ABS(F15-E15)</f>
        <v>0.0611303424804923</v>
      </c>
      <c r="J15" s="1" t="n">
        <f aca="false">I15^2</f>
        <v>0.00373691877178228</v>
      </c>
    </row>
    <row r="16" customFormat="false" ht="15" hidden="false" customHeight="false" outlineLevel="0" collapsed="false">
      <c r="A16" s="1" t="str">
        <f aca="false">INDEX(paste_data_here!A:A,(ROW()-2)*5+2)</f>
        <v>C=CC(=O)OCC</v>
      </c>
      <c r="B16" s="1" t="n">
        <f aca="false">INDEX(paste_data_here!B:B,(ROW()-2)*5+2)</f>
        <v>-2.3125098</v>
      </c>
      <c r="C16" s="1" t="n">
        <f aca="false">INDEX(paste_data_here!C:C,(ROW()-2)*5+2)</f>
        <v>0.9495345</v>
      </c>
      <c r="D16" s="1" t="n">
        <f aca="false">INDEX(paste_data_here!D:D,(ROW()-2)*5+2)</f>
        <v>4.28076280021924</v>
      </c>
      <c r="E16" s="1" t="n">
        <f aca="false">INDEX(paste_data_here!E:E,(ROW()-2)*5+2)</f>
        <v>-1.741174745</v>
      </c>
      <c r="F16" s="1" t="n">
        <f aca="false">INDEX(paste_data_here!F:F,(ROW()-2)*5+2)</f>
        <v>-1.64359560116636</v>
      </c>
      <c r="G16" s="1" t="n">
        <f aca="false">RANK(E16,E:E)</f>
        <v>25</v>
      </c>
      <c r="H16" s="1" t="n">
        <f aca="false">RANK(F16,F:F)</f>
        <v>13</v>
      </c>
      <c r="I16" s="1" t="n">
        <f aca="false">ABS(F16-E16)</f>
        <v>0.0975791438336366</v>
      </c>
      <c r="J16" s="1" t="n">
        <f aca="false">I16^2</f>
        <v>0.00952168931130555</v>
      </c>
    </row>
    <row r="17" customFormat="false" ht="15" hidden="false" customHeight="false" outlineLevel="0" collapsed="false">
      <c r="A17" s="1" t="str">
        <f aca="false">INDEX(paste_data_here!A:A,(ROW()-2)*5+2)</f>
        <v>C=CCC(C)CCC</v>
      </c>
      <c r="B17" s="1" t="n">
        <f aca="false">INDEX(paste_data_here!B:B,(ROW()-2)*5+2)</f>
        <v>-1.9837952</v>
      </c>
      <c r="C17" s="1" t="n">
        <f aca="false">INDEX(paste_data_here!C:C,(ROW()-2)*5+2)</f>
        <v>0.4823749</v>
      </c>
      <c r="D17" s="1" t="n">
        <f aca="false">INDEX(paste_data_here!D:D,(ROW()-2)*5+2)</f>
        <v>5.17045432932954</v>
      </c>
      <c r="E17" s="1" t="n">
        <f aca="false">INDEX(paste_data_here!E:E,(ROW()-2)*5+2)</f>
        <v>-1.719151712</v>
      </c>
      <c r="F17" s="1" t="n">
        <f aca="false">INDEX(paste_data_here!F:F,(ROW()-2)*5+2)</f>
        <v>-1.9668071524587</v>
      </c>
      <c r="G17" s="1" t="n">
        <f aca="false">RANK(E17,E:E)</f>
        <v>19</v>
      </c>
      <c r="H17" s="1" t="n">
        <f aca="false">RANK(F17,F:F)</f>
        <v>96</v>
      </c>
      <c r="I17" s="1" t="n">
        <f aca="false">ABS(F17-E17)</f>
        <v>0.247655440458697</v>
      </c>
      <c r="J17" s="1" t="n">
        <f aca="false">I17^2</f>
        <v>0.0613332171887913</v>
      </c>
    </row>
    <row r="18" customFormat="false" ht="15" hidden="false" customHeight="false" outlineLevel="0" collapsed="false">
      <c r="A18" s="1" t="str">
        <f aca="false">INDEX(paste_data_here!A:A,(ROW()-2)*5+2)</f>
        <v>C=CCCCCCCCCCCCC</v>
      </c>
      <c r="B18" s="1" t="n">
        <f aca="false">INDEX(paste_data_here!B:B,(ROW()-2)*5+2)</f>
        <v>-3.1958275</v>
      </c>
      <c r="C18" s="1" t="n">
        <f aca="false">INDEX(paste_data_here!C:C,(ROW()-2)*5+2)</f>
        <v>1.2388364</v>
      </c>
      <c r="D18" s="1" t="n">
        <f aca="false">INDEX(paste_data_here!D:D,(ROW()-2)*5+2)</f>
        <v>3.32116780117883</v>
      </c>
      <c r="E18" s="1" t="n">
        <f aca="false">INDEX(paste_data_here!E:E,(ROW()-2)*5+2)</f>
        <v>-1.920996364</v>
      </c>
      <c r="F18" s="1" t="n">
        <f aca="false">INDEX(paste_data_here!F:F,(ROW()-2)*5+2)</f>
        <v>-1.86055846484942</v>
      </c>
      <c r="G18" s="1" t="n">
        <f aca="false">RANK(E18,E:E)</f>
        <v>66</v>
      </c>
      <c r="H18" s="1" t="n">
        <f aca="false">RANK(F18,F:F)</f>
        <v>63</v>
      </c>
      <c r="I18" s="1" t="n">
        <f aca="false">ABS(F18-E18)</f>
        <v>0.0604378991505765</v>
      </c>
      <c r="J18" s="1" t="n">
        <f aca="false">I18^2</f>
        <v>0.00365273965373526</v>
      </c>
    </row>
    <row r="19" customFormat="false" ht="15" hidden="false" customHeight="false" outlineLevel="0" collapsed="false">
      <c r="A19" s="1" t="str">
        <f aca="false">INDEX(paste_data_here!A:A,(ROW()-2)*5+2)</f>
        <v>C=CCCCCCCCCCCCCCCC</v>
      </c>
      <c r="B19" s="1" t="n">
        <f aca="false">INDEX(paste_data_here!B:B,(ROW()-2)*5+2)</f>
        <v>-3.3194277</v>
      </c>
      <c r="C19" s="1" t="n">
        <f aca="false">INDEX(paste_data_here!C:C,(ROW()-2)*5+2)</f>
        <v>1.3539307</v>
      </c>
      <c r="D19" s="1" t="n">
        <f aca="false">INDEX(paste_data_here!D:D,(ROW()-2)*5+2)</f>
        <v>3.03973241996027</v>
      </c>
      <c r="E19" s="1" t="n">
        <f aca="false">INDEX(paste_data_here!E:E,(ROW()-2)*5+2)</f>
        <v>-1.92683665</v>
      </c>
      <c r="F19" s="1" t="n">
        <f aca="false">INDEX(paste_data_here!F:F,(ROW()-2)*5+2)</f>
        <v>-1.89241239614721</v>
      </c>
      <c r="G19" s="1" t="n">
        <f aca="false">RANK(E19,E:E)</f>
        <v>70</v>
      </c>
      <c r="H19" s="1" t="n">
        <f aca="false">RANK(F19,F:F)</f>
        <v>71</v>
      </c>
      <c r="I19" s="1" t="n">
        <f aca="false">ABS(F19-E19)</f>
        <v>0.0344242538527901</v>
      </c>
      <c r="J19" s="1" t="n">
        <f aca="false">I19^2</f>
        <v>0.00118502925332134</v>
      </c>
    </row>
    <row r="20" customFormat="false" ht="15" hidden="false" customHeight="false" outlineLevel="0" collapsed="false">
      <c r="A20" s="1" t="str">
        <f aca="false">INDEX(paste_data_here!A:A,(ROW()-2)*5+2)</f>
        <v>c1(C(C)C)cc(C(C)C)cc(C(C)C)c1</v>
      </c>
      <c r="B20" s="1" t="n">
        <f aca="false">INDEX(paste_data_here!B:B,(ROW()-2)*5+2)</f>
        <v>-3.0001118</v>
      </c>
      <c r="C20" s="1" t="n">
        <f aca="false">INDEX(paste_data_here!C:C,(ROW()-2)*5+2)</f>
        <v>0.9345862</v>
      </c>
      <c r="D20" s="1" t="n">
        <f aca="false">INDEX(paste_data_here!D:D,(ROW()-2)*5+2)</f>
        <v>3.25305730424694</v>
      </c>
      <c r="E20" s="1" t="n">
        <f aca="false">INDEX(paste_data_here!E:E,(ROW()-2)*5+2)</f>
        <v>-2.146395626</v>
      </c>
      <c r="F20" s="1" t="n">
        <f aca="false">INDEX(paste_data_here!F:F,(ROW()-2)*5+2)</f>
        <v>-2.08916479789292</v>
      </c>
      <c r="G20" s="1" t="n">
        <f aca="false">RANK(E20,E:E)</f>
        <v>113</v>
      </c>
      <c r="H20" s="1" t="n">
        <f aca="false">RANK(F20,F:F)</f>
        <v>111</v>
      </c>
      <c r="I20" s="1" t="n">
        <f aca="false">ABS(F20-E20)</f>
        <v>0.0572308281070759</v>
      </c>
      <c r="J20" s="1" t="n">
        <f aca="false">I20^2</f>
        <v>0.00327536768582167</v>
      </c>
    </row>
    <row r="21" customFormat="false" ht="15" hidden="false" customHeight="false" outlineLevel="0" collapsed="false">
      <c r="A21" s="1" t="str">
        <f aca="false">INDEX(paste_data_here!A:A,(ROW()-2)*5+2)</f>
        <v>c1(C(C)C)ccccc1</v>
      </c>
      <c r="B21" s="1" t="n">
        <f aca="false">INDEX(paste_data_here!B:B,(ROW()-2)*5+2)</f>
        <v>-2.696161</v>
      </c>
      <c r="C21" s="1" t="n">
        <f aca="false">INDEX(paste_data_here!C:C,(ROW()-2)*5+2)</f>
        <v>0.80260146</v>
      </c>
      <c r="D21" s="1" t="n">
        <f aca="false">INDEX(paste_data_here!D:D,(ROW()-2)*5+2)</f>
        <v>4.88032034911968</v>
      </c>
      <c r="E21" s="1" t="n">
        <f aca="false">INDEX(paste_data_here!E:E,(ROW()-2)*5+2)</f>
        <v>-1.898493531</v>
      </c>
      <c r="F21" s="1" t="n">
        <f aca="false">INDEX(paste_data_here!F:F,(ROW()-2)*5+2)</f>
        <v>-1.78190130361178</v>
      </c>
      <c r="G21" s="1" t="n">
        <f aca="false">RANK(E21,E:E)</f>
        <v>59</v>
      </c>
      <c r="H21" s="1" t="n">
        <f aca="false">RANK(F21,F:F)</f>
        <v>42</v>
      </c>
      <c r="I21" s="1" t="n">
        <f aca="false">ABS(F21-E21)</f>
        <v>0.116592227388222</v>
      </c>
      <c r="J21" s="1" t="n">
        <f aca="false">I21^2</f>
        <v>0.0135937474873468</v>
      </c>
    </row>
    <row r="22" customFormat="false" ht="15" hidden="false" customHeight="false" outlineLevel="0" collapsed="false">
      <c r="A22" s="1" t="str">
        <f aca="false">INDEX(paste_data_here!A:A,(ROW()-2)*5+2)</f>
        <v>c1(C(F)(F)F)ccc(Cl)cc1</v>
      </c>
      <c r="B22" s="1" t="n">
        <f aca="false">INDEX(paste_data_here!B:B,(ROW()-2)*5+2)</f>
        <v>-4.2189083</v>
      </c>
      <c r="C22" s="1" t="n">
        <f aca="false">INDEX(paste_data_here!C:C,(ROW()-2)*5+2)</f>
        <v>1.0918368</v>
      </c>
      <c r="D22" s="1" t="n">
        <f aca="false">INDEX(paste_data_here!D:D,(ROW()-2)*5+2)</f>
        <v>3.60253402239747</v>
      </c>
      <c r="E22" s="1" t="n">
        <f aca="false">INDEX(paste_data_here!E:E,(ROW()-2)*5+2)</f>
        <v>-2.275526376</v>
      </c>
      <c r="F22" s="1" t="n">
        <f aca="false">INDEX(paste_data_here!F:F,(ROW()-2)*5+2)</f>
        <v>-2.17392344407479</v>
      </c>
      <c r="G22" s="1" t="n">
        <f aca="false">RANK(E22,E:E)</f>
        <v>116</v>
      </c>
      <c r="H22" s="1" t="n">
        <f aca="false">RANK(F22,F:F)</f>
        <v>119</v>
      </c>
      <c r="I22" s="1" t="n">
        <f aca="false">ABS(F22-E22)</f>
        <v>0.101602931925207</v>
      </c>
      <c r="J22" s="1" t="n">
        <f aca="false">I22^2</f>
        <v>0.0103231557757983</v>
      </c>
    </row>
    <row r="23" customFormat="false" ht="15" hidden="false" customHeight="false" outlineLevel="0" collapsed="false">
      <c r="A23" s="1" t="str">
        <f aca="false">INDEX(paste_data_here!A:A,(ROW()-2)*5+2)</f>
        <v>c1(C)c(C)c(CC)ccc1</v>
      </c>
      <c r="B23" s="1" t="n">
        <f aca="false">INDEX(paste_data_here!B:B,(ROW()-2)*5+2)</f>
        <v>-2.4980557</v>
      </c>
      <c r="C23" s="1" t="n">
        <f aca="false">INDEX(paste_data_here!C:C,(ROW()-2)*5+2)</f>
        <v>0.825026</v>
      </c>
      <c r="D23" s="1" t="n">
        <f aca="false">INDEX(paste_data_here!D:D,(ROW()-2)*5+2)</f>
        <v>3.86558754013441</v>
      </c>
      <c r="E23" s="1" t="n">
        <f aca="false">INDEX(paste_data_here!E:E,(ROW()-2)*5+2)</f>
        <v>-1.95530361</v>
      </c>
      <c r="F23" s="1" t="n">
        <f aca="false">INDEX(paste_data_here!F:F,(ROW()-2)*5+2)</f>
        <v>-1.91974005861228</v>
      </c>
      <c r="G23" s="1" t="n">
        <f aca="false">RANK(E23,E:E)</f>
        <v>79</v>
      </c>
      <c r="H23" s="1" t="n">
        <f aca="false">RANK(F23,F:F)</f>
        <v>85</v>
      </c>
      <c r="I23" s="1" t="n">
        <f aca="false">ABS(F23-E23)</f>
        <v>0.0355635513877175</v>
      </c>
      <c r="J23" s="1" t="n">
        <f aca="false">I23^2</f>
        <v>0.00126476618730682</v>
      </c>
    </row>
    <row r="24" customFormat="false" ht="15" hidden="false" customHeight="false" outlineLevel="0" collapsed="false">
      <c r="A24" s="1" t="str">
        <f aca="false">INDEX(paste_data_here!A:A,(ROW()-2)*5+2)</f>
        <v>c1(C)ccccc1(Cl)</v>
      </c>
      <c r="B24" s="1" t="n">
        <f aca="false">INDEX(paste_data_here!B:B,(ROW()-2)*5+2)</f>
        <v>-2.910052</v>
      </c>
      <c r="C24" s="1" t="n">
        <f aca="false">INDEX(paste_data_here!C:C,(ROW()-2)*5+2)</f>
        <v>0.94425803</v>
      </c>
      <c r="D24" s="1" t="n">
        <f aca="false">INDEX(paste_data_here!D:D,(ROW()-2)*5+2)</f>
        <v>3.65307442134693</v>
      </c>
      <c r="E24" s="1" t="n">
        <f aca="false">INDEX(paste_data_here!E:E,(ROW()-2)*5+2)</f>
        <v>-1.979079888</v>
      </c>
      <c r="F24" s="1" t="n">
        <f aca="false">INDEX(paste_data_here!F:F,(ROW()-2)*5+2)</f>
        <v>-1.95923626252231</v>
      </c>
      <c r="G24" s="1" t="n">
        <f aca="false">RANK(E24,E:E)</f>
        <v>87</v>
      </c>
      <c r="H24" s="1" t="n">
        <f aca="false">RANK(F24,F:F)</f>
        <v>93</v>
      </c>
      <c r="I24" s="1" t="n">
        <f aca="false">ABS(F24-E24)</f>
        <v>0.0198436254776904</v>
      </c>
      <c r="J24" s="1" t="n">
        <f aca="false">I24^2</f>
        <v>0.000393769472098842</v>
      </c>
    </row>
    <row r="25" customFormat="false" ht="15" hidden="false" customHeight="false" outlineLevel="0" collapsed="false">
      <c r="A25" s="1" t="str">
        <f aca="false">INDEX(paste_data_here!A:A,(ROW()-2)*5+2)</f>
        <v>c1(CC(C)C)ccccc1</v>
      </c>
      <c r="B25" s="1" t="n">
        <f aca="false">INDEX(paste_data_here!B:B,(ROW()-2)*5+2)</f>
        <v>-2.4349425</v>
      </c>
      <c r="C25" s="1" t="n">
        <f aca="false">INDEX(paste_data_here!C:C,(ROW()-2)*5+2)</f>
        <v>0.78581</v>
      </c>
      <c r="D25" s="1" t="n">
        <f aca="false">INDEX(paste_data_here!D:D,(ROW()-2)*5+2)</f>
        <v>3.89941369610059</v>
      </c>
      <c r="E25" s="1" t="n">
        <f aca="false">INDEX(paste_data_here!E:E,(ROW()-2)*5+2)</f>
        <v>-1.991234347</v>
      </c>
      <c r="F25" s="1" t="n">
        <f aca="false">INDEX(paste_data_here!F:F,(ROW()-2)*5+2)</f>
        <v>-1.9358493017226</v>
      </c>
      <c r="G25" s="1" t="n">
        <f aca="false">RANK(E25,E:E)</f>
        <v>91</v>
      </c>
      <c r="H25" s="1" t="n">
        <f aca="false">RANK(F25,F:F)</f>
        <v>91</v>
      </c>
      <c r="I25" s="1" t="n">
        <f aca="false">ABS(F25-E25)</f>
        <v>0.0553850452773967</v>
      </c>
      <c r="J25" s="1" t="n">
        <f aca="false">I25^2</f>
        <v>0.00306750324037929</v>
      </c>
    </row>
    <row r="26" customFormat="false" ht="15" hidden="false" customHeight="false" outlineLevel="0" collapsed="false">
      <c r="A26" s="1" t="str">
        <f aca="false">INDEX(paste_data_here!A:A,(ROW()-2)*5+2)</f>
        <v>c1(CC)c(CC)cc(CC)cc1</v>
      </c>
      <c r="B26" s="1" t="n">
        <f aca="false">INDEX(paste_data_here!B:B,(ROW()-2)*5+2)</f>
        <v>-2.5069032</v>
      </c>
      <c r="C26" s="1" t="n">
        <f aca="false">INDEX(paste_data_here!C:C,(ROW()-2)*5+2)</f>
        <v>0.7775595</v>
      </c>
      <c r="D26" s="1" t="n">
        <f aca="false">INDEX(paste_data_here!D:D,(ROW()-2)*5+2)</f>
        <v>4.42992535907008</v>
      </c>
      <c r="E26" s="1" t="n">
        <f aca="false">INDEX(paste_data_here!E:E,(ROW()-2)*5+2)</f>
        <v>-1.980815531</v>
      </c>
      <c r="F26" s="1" t="n">
        <f aca="false">INDEX(paste_data_here!F:F,(ROW()-2)*5+2)</f>
        <v>-1.85559513418932</v>
      </c>
      <c r="G26" s="1" t="n">
        <f aca="false">RANK(E26,E:E)</f>
        <v>88</v>
      </c>
      <c r="H26" s="1" t="n">
        <f aca="false">RANK(F26,F:F)</f>
        <v>61</v>
      </c>
      <c r="I26" s="1" t="n">
        <f aca="false">ABS(F26-E26)</f>
        <v>0.12522039681068</v>
      </c>
      <c r="J26" s="1" t="n">
        <f aca="false">I26^2</f>
        <v>0.0156801477774241</v>
      </c>
    </row>
    <row r="27" customFormat="false" ht="15" hidden="false" customHeight="false" outlineLevel="0" collapsed="false">
      <c r="A27" s="1" t="str">
        <f aca="false">INDEX(paste_data_here!A:A,(ROW()-2)*5+2)</f>
        <v>C1(CCC=CC)=CC=CC=C1C</v>
      </c>
      <c r="B27" s="1" t="n">
        <f aca="false">INDEX(paste_data_here!B:B,(ROW()-2)*5+2)</f>
        <v>-1.8006035</v>
      </c>
      <c r="C27" s="1" t="n">
        <f aca="false">INDEX(paste_data_here!C:C,(ROW()-2)*5+2)</f>
        <v>0.7106387</v>
      </c>
      <c r="D27" s="1" t="n">
        <f aca="false">INDEX(paste_data_here!D:D,(ROW()-2)*5+2)</f>
        <v>3.45938406104062</v>
      </c>
      <c r="E27" s="1" t="n">
        <f aca="false">INDEX(paste_data_here!E:E,(ROW()-2)*5+2)</f>
        <v>-2.07352212</v>
      </c>
      <c r="F27" s="1" t="n">
        <f aca="false">INDEX(paste_data_here!F:F,(ROW()-2)*5+2)</f>
        <v>-1.92842877237671</v>
      </c>
      <c r="G27" s="1" t="n">
        <f aca="false">RANK(E27,E:E)</f>
        <v>110</v>
      </c>
      <c r="H27" s="1" t="n">
        <f aca="false">RANK(F27,F:F)</f>
        <v>88</v>
      </c>
      <c r="I27" s="1" t="n">
        <f aca="false">ABS(F27-E27)</f>
        <v>0.14509334762329</v>
      </c>
      <c r="J27" s="1" t="n">
        <f aca="false">I27^2</f>
        <v>0.0210520795245328</v>
      </c>
    </row>
    <row r="28" customFormat="false" ht="15" hidden="false" customHeight="false" outlineLevel="0" collapsed="false">
      <c r="A28" s="1" t="str">
        <f aca="false">INDEX(paste_data_here!A:A,(ROW()-2)*5+2)</f>
        <v>C1(CCCCC1)C=O</v>
      </c>
      <c r="B28" s="1" t="n">
        <f aca="false">INDEX(paste_data_here!B:B,(ROW()-2)*5+2)</f>
        <v>-1.4574987</v>
      </c>
      <c r="C28" s="1" t="n">
        <f aca="false">INDEX(paste_data_here!C:C,(ROW()-2)*5+2)</f>
        <v>0.5447406</v>
      </c>
      <c r="D28" s="1" t="n">
        <f aca="false">INDEX(paste_data_here!D:D,(ROW()-2)*5+2)</f>
        <v>3.24999956775</v>
      </c>
      <c r="E28" s="1" t="n">
        <f aca="false">INDEX(paste_data_here!E:E,(ROW()-2)*5+2)</f>
        <v>-1.938617485</v>
      </c>
      <c r="F28" s="1" t="n">
        <f aca="false">INDEX(paste_data_here!F:F,(ROW()-2)*5+2)</f>
        <v>-2.01817928510012</v>
      </c>
      <c r="G28" s="1" t="n">
        <f aca="false">RANK(E28,E:E)</f>
        <v>75</v>
      </c>
      <c r="H28" s="1" t="n">
        <f aca="false">RANK(F28,F:F)</f>
        <v>107</v>
      </c>
      <c r="I28" s="1" t="n">
        <f aca="false">ABS(F28-E28)</f>
        <v>0.0795618001001204</v>
      </c>
      <c r="J28" s="1" t="n">
        <f aca="false">I28^2</f>
        <v>0.00633008003517151</v>
      </c>
    </row>
    <row r="29" customFormat="false" ht="15" hidden="false" customHeight="false" outlineLevel="0" collapsed="false">
      <c r="A29" s="1" t="str">
        <f aca="false">INDEX(paste_data_here!A:A,(ROW()-2)*5+2)</f>
        <v>c1(CCCCCCC)ccccc1</v>
      </c>
      <c r="B29" s="1" t="n">
        <f aca="false">INDEX(paste_data_here!B:B,(ROW()-2)*5+2)</f>
        <v>-2.7527626</v>
      </c>
      <c r="C29" s="1" t="n">
        <f aca="false">INDEX(paste_data_here!C:C,(ROW()-2)*5+2)</f>
        <v>0.9271789</v>
      </c>
      <c r="D29" s="1" t="n">
        <f aca="false">INDEX(paste_data_here!D:D,(ROW()-2)*5+2)</f>
        <v>3.83966204966034</v>
      </c>
      <c r="E29" s="1" t="n">
        <f aca="false">INDEX(paste_data_here!E:E,(ROW()-2)*5+2)</f>
        <v>-2.057649253</v>
      </c>
      <c r="F29" s="1" t="n">
        <f aca="false">INDEX(paste_data_here!F:F,(ROW()-2)*5+2)</f>
        <v>-1.88951535636735</v>
      </c>
      <c r="G29" s="1" t="n">
        <f aca="false">RANK(E29,E:E)</f>
        <v>105</v>
      </c>
      <c r="H29" s="1" t="n">
        <f aca="false">RANK(F29,F:F)</f>
        <v>70</v>
      </c>
      <c r="I29" s="1" t="n">
        <f aca="false">ABS(F29-E29)</f>
        <v>0.168133896632653</v>
      </c>
      <c r="J29" s="1" t="n">
        <f aca="false">I29^2</f>
        <v>0.0282690071968797</v>
      </c>
    </row>
    <row r="30" customFormat="false" ht="15" hidden="false" customHeight="false" outlineLevel="0" collapsed="false">
      <c r="A30" s="1" t="str">
        <f aca="false">INDEX(paste_data_here!A:A,(ROW()-2)*5+2)</f>
        <v>C1(Cl)(F)C(Cl)(F)C(F)(F)C1(F)(F)</v>
      </c>
      <c r="B30" s="1" t="n">
        <f aca="false">INDEX(paste_data_here!B:B,(ROW()-2)*5+2)</f>
        <v>-4.588131</v>
      </c>
      <c r="C30" s="1" t="n">
        <f aca="false">INDEX(paste_data_here!C:C,(ROW()-2)*5+2)</f>
        <v>0.7337144</v>
      </c>
      <c r="D30" s="1" t="n">
        <f aca="false">INDEX(paste_data_here!D:D,(ROW()-2)*5+2)</f>
        <v>3.4697969635302</v>
      </c>
      <c r="E30" s="1" t="n">
        <f aca="false">INDEX(paste_data_here!E:E,(ROW()-2)*5+2)</f>
        <v>-2.540916447</v>
      </c>
      <c r="F30" s="1" t="n">
        <f aca="false">INDEX(paste_data_here!F:F,(ROW()-2)*5+2)</f>
        <v>-2.63112339041791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0.090206943417912</v>
      </c>
      <c r="J30" s="1" t="n">
        <f aca="false">I30^2</f>
        <v>0.00813729264080238</v>
      </c>
    </row>
    <row r="31" customFormat="false" ht="15" hidden="false" customHeight="false" outlineLevel="0" collapsed="false">
      <c r="A31" s="1" t="str">
        <f aca="false">INDEX(paste_data_here!A:A,(ROW()-2)*5+2)</f>
        <v>C1(Cl)=C(Cl)C(Cl)(Cl)C(Cl)=C1(Cl)</v>
      </c>
      <c r="B31" s="1" t="n">
        <f aca="false">INDEX(paste_data_here!B:B,(ROW()-2)*5+2)</f>
        <v>-3.3556287</v>
      </c>
      <c r="C31" s="1" t="n">
        <f aca="false">INDEX(paste_data_here!C:C,(ROW()-2)*5+2)</f>
        <v>1.0160342</v>
      </c>
      <c r="D31" s="1" t="n">
        <f aca="false">INDEX(paste_data_here!D:D,(ROW()-2)*5+2)</f>
        <v>3.04777054095223</v>
      </c>
      <c r="E31" s="1" t="n">
        <f aca="false">INDEX(paste_data_here!E:E,(ROW()-2)*5+2)</f>
        <v>-2.122652767</v>
      </c>
      <c r="F31" s="1" t="n">
        <f aca="false">INDEX(paste_data_here!F:F,(ROW()-2)*5+2)</f>
        <v>-2.16701650311784</v>
      </c>
      <c r="G31" s="1" t="n">
        <f aca="false">RANK(E31,E:E)</f>
        <v>111</v>
      </c>
      <c r="H31" s="1" t="n">
        <f aca="false">RANK(F31,F:F)</f>
        <v>117</v>
      </c>
      <c r="I31" s="1" t="n">
        <f aca="false">ABS(F31-E31)</f>
        <v>0.0443637361178388</v>
      </c>
      <c r="J31" s="1" t="n">
        <f aca="false">I31^2</f>
        <v>0.00196814108233324</v>
      </c>
    </row>
    <row r="32" customFormat="false" ht="15" hidden="false" customHeight="false" outlineLevel="0" collapsed="false">
      <c r="A32" s="1" t="str">
        <f aca="false">INDEX(paste_data_here!A:A,(ROW()-2)*5+2)</f>
        <v>c1(F)ccccc1</v>
      </c>
      <c r="B32" s="1" t="n">
        <f aca="false">INDEX(paste_data_here!B:B,(ROW()-2)*5+2)</f>
        <v>-2.9702723</v>
      </c>
      <c r="C32" s="1" t="n">
        <f aca="false">INDEX(paste_data_here!C:C,(ROW()-2)*5+2)</f>
        <v>1.0210004</v>
      </c>
      <c r="D32" s="1" t="n">
        <f aca="false">INDEX(paste_data_here!D:D,(ROW()-2)*5+2)</f>
        <v>3.63006488936993</v>
      </c>
      <c r="E32" s="1" t="n">
        <f aca="false">INDEX(paste_data_here!E:E,(ROW()-2)*5+2)</f>
        <v>-1.945910946</v>
      </c>
      <c r="F32" s="1" t="n">
        <f aca="false">INDEX(paste_data_here!F:F,(ROW()-2)*5+2)</f>
        <v>-1.90806234471968</v>
      </c>
      <c r="G32" s="1" t="n">
        <f aca="false">RANK(E32,E:E)</f>
        <v>76</v>
      </c>
      <c r="H32" s="1" t="n">
        <f aca="false">RANK(F32,F:F)</f>
        <v>77</v>
      </c>
      <c r="I32" s="1" t="n">
        <f aca="false">ABS(F32-E32)</f>
        <v>0.0378486012803194</v>
      </c>
      <c r="J32" s="1" t="n">
        <f aca="false">I32^2</f>
        <v>0.0014325166188766</v>
      </c>
    </row>
    <row r="33" customFormat="false" ht="15" hidden="false" customHeight="false" outlineLevel="0" collapsed="false">
      <c r="A33" s="1" t="str">
        <f aca="false">INDEX(paste_data_here!A:A,(ROW()-2)*5+2)</f>
        <v>c1(N)c(Cl)cccc1</v>
      </c>
      <c r="B33" s="1" t="n">
        <f aca="false">INDEX(paste_data_here!B:B,(ROW()-2)*5+2)</f>
        <v>-2.2679708</v>
      </c>
      <c r="C33" s="1" t="n">
        <f aca="false">INDEX(paste_data_here!C:C,(ROW()-2)*5+2)</f>
        <v>0.96845466</v>
      </c>
      <c r="D33" s="1" t="n">
        <f aca="false">INDEX(paste_data_here!D:D,(ROW()-2)*5+2)</f>
        <v>3.18944825881055</v>
      </c>
      <c r="E33" s="1" t="n">
        <f aca="false">INDEX(paste_data_here!E:E,(ROW()-2)*5+2)</f>
        <v>-1.846390116</v>
      </c>
      <c r="F33" s="1" t="n">
        <f aca="false">INDEX(paste_data_here!F:F,(ROW()-2)*5+2)</f>
        <v>-1.88598265198527</v>
      </c>
      <c r="G33" s="1" t="n">
        <f aca="false">RANK(E33,E:E)</f>
        <v>49</v>
      </c>
      <c r="H33" s="1" t="n">
        <f aca="false">RANK(F33,F:F)</f>
        <v>67</v>
      </c>
      <c r="I33" s="1" t="n">
        <f aca="false">ABS(F33-E33)</f>
        <v>0.0395925359852745</v>
      </c>
      <c r="J33" s="1" t="n">
        <f aca="false">I33^2</f>
        <v>0.00156756890574525</v>
      </c>
    </row>
    <row r="34" customFormat="false" ht="15" hidden="false" customHeight="false" outlineLevel="0" collapsed="false">
      <c r="A34" s="1" t="str">
        <f aca="false">INDEX(paste_data_here!A:A,(ROW()-2)*5+2)</f>
        <v>C1(N)CCCCC1</v>
      </c>
      <c r="B34" s="1" t="n">
        <f aca="false">INDEX(paste_data_here!B:B,(ROW()-2)*5+2)</f>
        <v>-1.2519287</v>
      </c>
      <c r="C34" s="1" t="n">
        <f aca="false">INDEX(paste_data_here!C:C,(ROW()-2)*5+2)</f>
        <v>0.6297602</v>
      </c>
      <c r="D34" s="1" t="n">
        <f aca="false">INDEX(paste_data_here!D:D,(ROW()-2)*5+2)</f>
        <v>3.38422356661578</v>
      </c>
      <c r="E34" s="1" t="n">
        <f aca="false">INDEX(paste_data_here!E:E,(ROW()-2)*5+2)</f>
        <v>-1.982817811</v>
      </c>
      <c r="F34" s="1" t="n">
        <f aca="false">INDEX(paste_data_here!F:F,(ROW()-2)*5+2)</f>
        <v>-1.87076955067396</v>
      </c>
      <c r="G34" s="1" t="n">
        <f aca="false">RANK(E34,E:E)</f>
        <v>89</v>
      </c>
      <c r="H34" s="1" t="n">
        <f aca="false">RANK(F34,F:F)</f>
        <v>64</v>
      </c>
      <c r="I34" s="1" t="n">
        <f aca="false">ABS(F34-E34)</f>
        <v>0.112048260326036</v>
      </c>
      <c r="J34" s="1" t="n">
        <f aca="false">I34^2</f>
        <v>0.012554812642091</v>
      </c>
    </row>
    <row r="35" customFormat="false" ht="15" hidden="false" customHeight="false" outlineLevel="0" collapsed="false">
      <c r="A35" s="1" t="str">
        <f aca="false">INDEX(paste_data_here!A:A,(ROW()-2)*5+2)</f>
        <v>c1(O)ccccc1(C=O)</v>
      </c>
      <c r="B35" s="1" t="n">
        <f aca="false">INDEX(paste_data_here!B:B,(ROW()-2)*5+2)</f>
        <v>-2.5365736</v>
      </c>
      <c r="C35" s="1" t="n">
        <f aca="false">INDEX(paste_data_here!C:C,(ROW()-2)*5+2)</f>
        <v>1.1299747</v>
      </c>
      <c r="D35" s="1" t="n">
        <f aca="false">INDEX(paste_data_here!D:D,(ROW()-2)*5+2)</f>
        <v>3.1464964408535</v>
      </c>
      <c r="E35" s="1" t="n">
        <f aca="false">INDEX(paste_data_here!E:E,(ROW()-2)*5+2)</f>
        <v>-1.758581109</v>
      </c>
      <c r="F35" s="1" t="n">
        <f aca="false">INDEX(paste_data_here!F:F,(ROW()-2)*5+2)</f>
        <v>-1.83444698582957</v>
      </c>
      <c r="G35" s="1" t="n">
        <f aca="false">RANK(E35,E:E)</f>
        <v>30</v>
      </c>
      <c r="H35" s="1" t="n">
        <f aca="false">RANK(F35,F:F)</f>
        <v>57</v>
      </c>
      <c r="I35" s="1" t="n">
        <f aca="false">ABS(F35-E35)</f>
        <v>0.0758658768295673</v>
      </c>
      <c r="J35" s="1" t="n">
        <f aca="false">I35^2</f>
        <v>0.00575563126711907</v>
      </c>
    </row>
    <row r="36" customFormat="false" ht="15" hidden="false" customHeight="false" outlineLevel="0" collapsed="false">
      <c r="A36" s="1" t="str">
        <f aca="false">INDEX(paste_data_here!A:A,(ROW()-2)*5+2)</f>
        <v>C1(S)CCCCC1</v>
      </c>
      <c r="B36" s="1" t="n">
        <f aca="false">INDEX(paste_data_here!B:B,(ROW()-2)*5+2)</f>
        <v>-2.063431</v>
      </c>
      <c r="C36" s="1" t="n">
        <f aca="false">INDEX(paste_data_here!C:C,(ROW()-2)*5+2)</f>
        <v>0.8098804</v>
      </c>
      <c r="D36" s="1" t="n">
        <f aca="false">INDEX(paste_data_here!D:D,(ROW()-2)*5+2)</f>
        <v>4.55863730594136</v>
      </c>
      <c r="E36" s="1" t="n">
        <f aca="false">INDEX(paste_data_here!E:E,(ROW()-2)*5+2)</f>
        <v>-1.92604344</v>
      </c>
      <c r="F36" s="1" t="n">
        <f aca="false">INDEX(paste_data_here!F:F,(ROW()-2)*5+2)</f>
        <v>-1.67578927543097</v>
      </c>
      <c r="G36" s="1" t="n">
        <f aca="false">RANK(E36,E:E)</f>
        <v>68</v>
      </c>
      <c r="H36" s="1" t="n">
        <f aca="false">RANK(F36,F:F)</f>
        <v>18</v>
      </c>
      <c r="I36" s="1" t="n">
        <f aca="false">ABS(F36-E36)</f>
        <v>0.25025416456903</v>
      </c>
      <c r="J36" s="1" t="n">
        <f aca="false">I36^2</f>
        <v>0.0626271468841431</v>
      </c>
    </row>
    <row r="37" customFormat="false" ht="15" hidden="false" customHeight="false" outlineLevel="0" collapsed="false">
      <c r="A37" s="1" t="str">
        <f aca="false">INDEX(paste_data_here!A:A,(ROW()-2)*5+2)</f>
        <v>C1[C@](O)([H])([C@](C)([H])(CCC1))</v>
      </c>
      <c r="B37" s="1" t="n">
        <f aca="false">INDEX(paste_data_here!B:B,(ROW()-2)*5+2)</f>
        <v>-2.9306567</v>
      </c>
      <c r="C37" s="1" t="n">
        <f aca="false">INDEX(paste_data_here!C:C,(ROW()-2)*5+2)</f>
        <v>1.2135917</v>
      </c>
      <c r="D37" s="1" t="n">
        <f aca="false">INDEX(paste_data_here!D:D,(ROW()-2)*5+2)</f>
        <v>3.08584657891415</v>
      </c>
      <c r="E37" s="1" t="n">
        <f aca="false">INDEX(paste_data_here!E:E,(ROW()-2)*5+2)</f>
        <v>-1.922926555</v>
      </c>
      <c r="F37" s="1" t="n">
        <f aca="false">INDEX(paste_data_here!F:F,(ROW()-2)*5+2)</f>
        <v>-1.88769097763549</v>
      </c>
      <c r="G37" s="1" t="n">
        <f aca="false">RANK(E37,E:E)</f>
        <v>67</v>
      </c>
      <c r="H37" s="1" t="n">
        <f aca="false">RANK(F37,F:F)</f>
        <v>69</v>
      </c>
      <c r="I37" s="1" t="n">
        <f aca="false">ABS(F37-E37)</f>
        <v>0.0352355773645059</v>
      </c>
      <c r="J37" s="1" t="n">
        <f aca="false">I37^2</f>
        <v>0.00124154591221008</v>
      </c>
    </row>
    <row r="38" customFormat="false" ht="15" hidden="false" customHeight="false" outlineLevel="0" collapsed="false">
      <c r="A38" s="1" t="str">
        <f aca="false">INDEX(paste_data_here!A:A,(ROW()-2)*5+2)</f>
        <v>C1=CC=CC1</v>
      </c>
      <c r="B38" s="1" t="n">
        <f aca="false">INDEX(paste_data_here!B:B,(ROW()-2)*5+2)</f>
        <v>-0.829875</v>
      </c>
      <c r="C38" s="1" t="n">
        <f aca="false">INDEX(paste_data_here!C:C,(ROW()-2)*5+2)</f>
        <v>0.5271662</v>
      </c>
      <c r="D38" s="1" t="n">
        <f aca="false">INDEX(paste_data_here!D:D,(ROW()-2)*5+2)</f>
        <v>4.59473796140526</v>
      </c>
      <c r="E38" s="1" t="n">
        <f aca="false">INDEX(paste_data_here!E:E,(ROW()-2)*5+2)</f>
        <v>-1.782214448</v>
      </c>
      <c r="F38" s="1" t="n">
        <f aca="false">INDEX(paste_data_here!F:F,(ROW()-2)*5+2)</f>
        <v>-1.68521153924257</v>
      </c>
      <c r="G38" s="1" t="n">
        <f aca="false">RANK(E38,E:E)</f>
        <v>35</v>
      </c>
      <c r="H38" s="1" t="n">
        <f aca="false">RANK(F38,F:F)</f>
        <v>21</v>
      </c>
      <c r="I38" s="1" t="n">
        <f aca="false">ABS(F38-E38)</f>
        <v>0.0970029087574278</v>
      </c>
      <c r="J38" s="1" t="n">
        <f aca="false">I38^2</f>
        <v>0.00940956430740186</v>
      </c>
    </row>
    <row r="39" customFormat="false" ht="15" hidden="false" customHeight="false" outlineLevel="0" collapsed="false">
      <c r="A39" s="1" t="str">
        <f aca="false">INDEX(paste_data_here!A:A,(ROW()-2)*5+2)</f>
        <v>C1=CCCC=CCC1</v>
      </c>
      <c r="B39" s="1" t="n">
        <f aca="false">INDEX(paste_data_here!B:B,(ROW()-2)*5+2)</f>
        <v>-2.0495894</v>
      </c>
      <c r="C39" s="1" t="n">
        <f aca="false">INDEX(paste_data_here!C:C,(ROW()-2)*5+2)</f>
        <v>0.6686157</v>
      </c>
      <c r="D39" s="1" t="n">
        <f aca="false">INDEX(paste_data_here!D:D,(ROW()-2)*5+2)</f>
        <v>4.23816024026184</v>
      </c>
      <c r="E39" s="1" t="n">
        <f aca="false">INDEX(paste_data_here!E:E,(ROW()-2)*5+2)</f>
        <v>-1.887389565</v>
      </c>
      <c r="F39" s="1" t="n">
        <f aca="false">INDEX(paste_data_here!F:F,(ROW()-2)*5+2)</f>
        <v>-1.89554797595886</v>
      </c>
      <c r="G39" s="1" t="n">
        <f aca="false">RANK(E39,E:E)</f>
        <v>56</v>
      </c>
      <c r="H39" s="1" t="n">
        <f aca="false">RANK(F39,F:F)</f>
        <v>72</v>
      </c>
      <c r="I39" s="1" t="n">
        <f aca="false">ABS(F39-E39)</f>
        <v>0.00815841095885639</v>
      </c>
      <c r="J39" s="1" t="n">
        <f aca="false">I39^2</f>
        <v>6.6559669373588E-005</v>
      </c>
    </row>
    <row r="40" customFormat="false" ht="15" hidden="false" customHeight="false" outlineLevel="0" collapsed="false">
      <c r="A40" s="1" t="str">
        <f aca="false">INDEX(paste_data_here!A:A,(ROW()-2)*5+2)</f>
        <v>C1=CCCCCC1</v>
      </c>
      <c r="B40" s="1" t="n">
        <f aca="false">INDEX(paste_data_here!B:B,(ROW()-2)*5+2)</f>
        <v>-1.7664764</v>
      </c>
      <c r="C40" s="1" t="n">
        <f aca="false">INDEX(paste_data_here!C:C,(ROW()-2)*5+2)</f>
        <v>0.6483633</v>
      </c>
      <c r="D40" s="1" t="n">
        <f aca="false">INDEX(paste_data_here!D:D,(ROW()-2)*5+2)</f>
        <v>3.98111932001888</v>
      </c>
      <c r="E40" s="1" t="n">
        <f aca="false">INDEX(paste_data_here!E:E,(ROW()-2)*5+2)</f>
        <v>-1.92658719</v>
      </c>
      <c r="F40" s="1" t="n">
        <f aca="false">INDEX(paste_data_here!F:F,(ROW()-2)*5+2)</f>
        <v>-1.88757798569977</v>
      </c>
      <c r="G40" s="1" t="n">
        <f aca="false">RANK(E40,E:E)</f>
        <v>69</v>
      </c>
      <c r="H40" s="1" t="n">
        <f aca="false">RANK(F40,F:F)</f>
        <v>68</v>
      </c>
      <c r="I40" s="1" t="n">
        <f aca="false">ABS(F40-E40)</f>
        <v>0.0390092043002299</v>
      </c>
      <c r="J40" s="1" t="n">
        <f aca="false">I40^2</f>
        <v>0.00152171802013708</v>
      </c>
    </row>
    <row r="41" customFormat="false" ht="15" hidden="false" customHeight="false" outlineLevel="0" collapsed="false">
      <c r="A41" s="1" t="str">
        <f aca="false">INDEX(paste_data_here!A:A,(ROW()-2)*5+2)</f>
        <v>C1=CCCCCCC1</v>
      </c>
      <c r="B41" s="1" t="n">
        <f aca="false">INDEX(paste_data_here!B:B,(ROW()-2)*5+2)</f>
        <v>-1.9454777</v>
      </c>
      <c r="C41" s="1" t="n">
        <f aca="false">INDEX(paste_data_here!C:C,(ROW()-2)*5+2)</f>
        <v>0.696742</v>
      </c>
      <c r="D41" s="1" t="n">
        <f aca="false">INDEX(paste_data_here!D:D,(ROW()-2)*5+2)</f>
        <v>4.03688994396311</v>
      </c>
      <c r="E41" s="1" t="n">
        <f aca="false">INDEX(paste_data_here!E:E,(ROW()-2)*5+2)</f>
        <v>-1.937738511</v>
      </c>
      <c r="F41" s="1" t="n">
        <f aca="false">INDEX(paste_data_here!F:F,(ROW()-2)*5+2)</f>
        <v>-1.87392576046819</v>
      </c>
      <c r="G41" s="1" t="n">
        <f aca="false">RANK(E41,E:E)</f>
        <v>74</v>
      </c>
      <c r="H41" s="1" t="n">
        <f aca="false">RANK(F41,F:F)</f>
        <v>65</v>
      </c>
      <c r="I41" s="1" t="n">
        <f aca="false">ABS(F41-E41)</f>
        <v>0.0638127505318151</v>
      </c>
      <c r="J41" s="1" t="n">
        <f aca="false">I41^2</f>
        <v>0.00407206713043567</v>
      </c>
    </row>
    <row r="42" customFormat="false" ht="15" hidden="false" customHeight="false" outlineLevel="0" collapsed="false">
      <c r="A42" s="1" t="str">
        <f aca="false">INDEX(paste_data_here!A:A,(ROW()-2)*5+2)</f>
        <v>C1C(C)c2ccccc2CC1</v>
      </c>
      <c r="B42" s="1" t="n">
        <f aca="false">INDEX(paste_data_here!B:B,(ROW()-2)*5+2)</f>
        <v>-2.3591535</v>
      </c>
      <c r="C42" s="1" t="n">
        <f aca="false">INDEX(paste_data_here!C:C,(ROW()-2)*5+2)</f>
        <v>0.6961221</v>
      </c>
      <c r="D42" s="1" t="n">
        <f aca="false">INDEX(paste_data_here!D:D,(ROW()-2)*5+2)</f>
        <v>4.38899301311101</v>
      </c>
      <c r="E42" s="1" t="n">
        <f aca="false">INDEX(paste_data_here!E:E,(ROW()-2)*5+2)</f>
        <v>-2.010402168</v>
      </c>
      <c r="F42" s="1" t="n">
        <f aca="false">INDEX(paste_data_here!F:F,(ROW()-2)*5+2)</f>
        <v>-1.91844738745619</v>
      </c>
      <c r="G42" s="1" t="n">
        <f aca="false">RANK(E42,E:E)</f>
        <v>96</v>
      </c>
      <c r="H42" s="1" t="n">
        <f aca="false">RANK(F42,F:F)</f>
        <v>84</v>
      </c>
      <c r="I42" s="1" t="n">
        <f aca="false">ABS(F42-E42)</f>
        <v>0.0919547805438141</v>
      </c>
      <c r="J42" s="1" t="n">
        <f aca="false">I42^2</f>
        <v>0.00845568166486102</v>
      </c>
    </row>
    <row r="43" customFormat="false" ht="15" hidden="false" customHeight="false" outlineLevel="0" collapsed="false">
      <c r="A43" s="1" t="str">
        <f aca="false">INDEX(paste_data_here!A:A,(ROW()-2)*5+2)</f>
        <v>C1C(C)OC(=O)C1</v>
      </c>
      <c r="B43" s="1" t="n">
        <f aca="false">INDEX(paste_data_here!B:B,(ROW()-2)*5+2)</f>
        <v>-0.82219505</v>
      </c>
      <c r="C43" s="1" t="n">
        <f aca="false">INDEX(paste_data_here!C:C,(ROW()-2)*5+2)</f>
        <v>0.59772396</v>
      </c>
      <c r="D43" s="1" t="n">
        <f aca="false">INDEX(paste_data_here!D:D,(ROW()-2)*5+2)</f>
        <v>3.5701014404299</v>
      </c>
      <c r="E43" s="1" t="n">
        <f aca="false">INDEX(paste_data_here!E:E,(ROW()-2)*5+2)</f>
        <v>-1.754672117</v>
      </c>
      <c r="F43" s="1" t="n">
        <f aca="false">INDEX(paste_data_here!F:F,(ROW()-2)*5+2)</f>
        <v>-1.75823171926917</v>
      </c>
      <c r="G43" s="1" t="n">
        <f aca="false">RANK(E43,E:E)</f>
        <v>29</v>
      </c>
      <c r="H43" s="1" t="n">
        <f aca="false">RANK(F43,F:F)</f>
        <v>37</v>
      </c>
      <c r="I43" s="1" t="n">
        <f aca="false">ABS(F43-E43)</f>
        <v>0.00355960226917307</v>
      </c>
      <c r="J43" s="1" t="n">
        <f aca="false">I43^2</f>
        <v>1.26707683147021E-005</v>
      </c>
    </row>
    <row r="44" customFormat="false" ht="15" hidden="false" customHeight="false" outlineLevel="0" collapsed="false">
      <c r="A44" s="1" t="str">
        <f aca="false">INDEX(paste_data_here!A:A,(ROW()-2)*5+2)</f>
        <v>C1C(C2(C)(C))CC2C(C)=C1</v>
      </c>
      <c r="B44" s="1" t="n">
        <f aca="false">INDEX(paste_data_here!B:B,(ROW()-2)*5+2)</f>
        <v>-1.4118224</v>
      </c>
      <c r="C44" s="1" t="n">
        <f aca="false">INDEX(paste_data_here!C:C,(ROW()-2)*5+2)</f>
        <v>0.60164386</v>
      </c>
      <c r="D44" s="1" t="n">
        <f aca="false">INDEX(paste_data_here!D:D,(ROW()-2)*5+2)</f>
        <v>4.1333966723666</v>
      </c>
      <c r="E44" s="1" t="n">
        <f aca="false">INDEX(paste_data_here!E:E,(ROW()-2)*5+2)</f>
        <v>-1.967732753</v>
      </c>
      <c r="F44" s="1" t="n">
        <f aca="false">INDEX(paste_data_here!F:F,(ROW()-2)*5+2)</f>
        <v>-1.81984100549498</v>
      </c>
      <c r="G44" s="1" t="n">
        <f aca="false">RANK(E44,E:E)</f>
        <v>83</v>
      </c>
      <c r="H44" s="1" t="n">
        <f aca="false">RANK(F44,F:F)</f>
        <v>54</v>
      </c>
      <c r="I44" s="1" t="n">
        <f aca="false">ABS(F44-E44)</f>
        <v>0.147891747505023</v>
      </c>
      <c r="J44" s="1" t="n">
        <f aca="false">I44^2</f>
        <v>0.0218719689800895</v>
      </c>
    </row>
    <row r="45" customFormat="false" ht="15" hidden="false" customHeight="false" outlineLevel="0" collapsed="false">
      <c r="A45" s="1" t="str">
        <f aca="false">INDEX(paste_data_here!A:A,(ROW()-2)*5+2)</f>
        <v>C1C(CC)c2ccccc2CC1</v>
      </c>
      <c r="B45" s="1" t="n">
        <f aca="false">INDEX(paste_data_here!B:B,(ROW()-2)*5+2)</f>
        <v>-2.3061798</v>
      </c>
      <c r="C45" s="1" t="n">
        <f aca="false">INDEX(paste_data_here!C:C,(ROW()-2)*5+2)</f>
        <v>0.7271371</v>
      </c>
      <c r="D45" s="1" t="n">
        <f aca="false">INDEX(paste_data_here!D:D,(ROW()-2)*5+2)</f>
        <v>4.11764721138235</v>
      </c>
      <c r="E45" s="1" t="n">
        <f aca="false">INDEX(paste_data_here!E:E,(ROW()-2)*5+2)</f>
        <v>-2.0057436</v>
      </c>
      <c r="F45" s="1" t="n">
        <f aca="false">INDEX(paste_data_here!F:F,(ROW()-2)*5+2)</f>
        <v>-1.92058334476264</v>
      </c>
      <c r="G45" s="1" t="n">
        <f aca="false">RANK(E45,E:E)</f>
        <v>94</v>
      </c>
      <c r="H45" s="1" t="n">
        <f aca="false">RANK(F45,F:F)</f>
        <v>86</v>
      </c>
      <c r="I45" s="1" t="n">
        <f aca="false">ABS(F45-E45)</f>
        <v>0.0851602552373652</v>
      </c>
      <c r="J45" s="1" t="n">
        <f aca="false">I45^2</f>
        <v>0.00725226907209318</v>
      </c>
    </row>
    <row r="46" customFormat="false" ht="15" hidden="false" customHeight="false" outlineLevel="0" collapsed="false">
      <c r="A46" s="1" t="str">
        <f aca="false">INDEX(paste_data_here!A:A,(ROW()-2)*5+2)</f>
        <v>c1c(CCCCOO)cccc1</v>
      </c>
      <c r="B46" s="1" t="n">
        <f aca="false">INDEX(paste_data_here!B:B,(ROW()-2)*5+2)</f>
        <v>-1.4904765</v>
      </c>
      <c r="C46" s="1" t="n">
        <f aca="false">INDEX(paste_data_here!C:C,(ROW()-2)*5+2)</f>
        <v>0.81029177</v>
      </c>
      <c r="D46" s="1" t="n">
        <f aca="false">INDEX(paste_data_here!D:D,(ROW()-2)*5+2)</f>
        <v>3.24146954625853</v>
      </c>
      <c r="E46" s="1" t="n">
        <f aca="false">INDEX(paste_data_here!E:E,(ROW()-2)*5+2)</f>
        <v>-1.768747205</v>
      </c>
      <c r="F46" s="1" t="n">
        <f aca="false">INDEX(paste_data_here!F:F,(ROW()-2)*5+2)</f>
        <v>-1.80395284140876</v>
      </c>
      <c r="G46" s="1" t="n">
        <f aca="false">RANK(E46,E:E)</f>
        <v>33</v>
      </c>
      <c r="H46" s="1" t="n">
        <f aca="false">RANK(F46,F:F)</f>
        <v>49</v>
      </c>
      <c r="I46" s="1" t="n">
        <f aca="false">ABS(F46-E46)</f>
        <v>0.0352056364087614</v>
      </c>
      <c r="J46" s="1" t="n">
        <f aca="false">I46^2</f>
        <v>0.00123943683494591</v>
      </c>
    </row>
    <row r="47" customFormat="false" ht="15" hidden="false" customHeight="false" outlineLevel="0" collapsed="false">
      <c r="A47" s="1" t="str">
        <f aca="false">INDEX(paste_data_here!A:A,(ROW()-2)*5+2)</f>
        <v>C1C[C@]2(CCCC[C@]2(CC1)([H]))([H])</v>
      </c>
      <c r="B47" s="1" t="n">
        <f aca="false">INDEX(paste_data_here!B:B,(ROW()-2)*5+2)</f>
        <v>-2.1262121</v>
      </c>
      <c r="C47" s="1" t="n">
        <f aca="false">INDEX(paste_data_here!C:C,(ROW()-2)*5+2)</f>
        <v>0.6679663</v>
      </c>
      <c r="D47" s="1" t="n">
        <f aca="false">INDEX(paste_data_here!D:D,(ROW()-2)*5+2)</f>
        <v>3.75543035674457</v>
      </c>
      <c r="E47" s="1" t="n">
        <f aca="false">INDEX(paste_data_here!E:E,(ROW()-2)*5+2)</f>
        <v>-2.128785799</v>
      </c>
      <c r="F47" s="1" t="n">
        <f aca="false">INDEX(paste_data_here!F:F,(ROW()-2)*5+2)</f>
        <v>-2.00012282549562</v>
      </c>
      <c r="G47" s="1" t="n">
        <f aca="false">RANK(E47,E:E)</f>
        <v>112</v>
      </c>
      <c r="H47" s="1" t="n">
        <f aca="false">RANK(F47,F:F)</f>
        <v>102</v>
      </c>
      <c r="I47" s="1" t="n">
        <f aca="false">ABS(F47-E47)</f>
        <v>0.128662973504383</v>
      </c>
      <c r="J47" s="1" t="n">
        <f aca="false">I47^2</f>
        <v>0.0165541607509896</v>
      </c>
    </row>
    <row r="48" customFormat="false" ht="15" hidden="false" customHeight="false" outlineLevel="0" collapsed="false">
      <c r="A48" s="1" t="str">
        <f aca="false">INDEX(paste_data_here!A:A,(ROW()-2)*5+2)</f>
        <v>C1CC1(C(=O)O)</v>
      </c>
      <c r="B48" s="1" t="n">
        <f aca="false">INDEX(paste_data_here!B:B,(ROW()-2)*5+2)</f>
        <v>-2.3837674</v>
      </c>
      <c r="C48" s="1" t="n">
        <f aca="false">INDEX(paste_data_here!C:C,(ROW()-2)*5+2)</f>
        <v>1.312776</v>
      </c>
      <c r="D48" s="1" t="n">
        <f aca="false">INDEX(paste_data_here!D:D,(ROW()-2)*5+2)</f>
        <v>2.97436757502563</v>
      </c>
      <c r="E48" s="1" t="n">
        <f aca="false">INDEX(paste_data_here!E:E,(ROW()-2)*5+2)</f>
        <v>-1.949454123</v>
      </c>
      <c r="F48" s="1" t="n">
        <f aca="false">INDEX(paste_data_here!F:F,(ROW()-2)*5+2)</f>
        <v>-1.70379469004602</v>
      </c>
      <c r="G48" s="1" t="n">
        <f aca="false">RANK(E48,E:E)</f>
        <v>78</v>
      </c>
      <c r="H48" s="1" t="n">
        <f aca="false">RANK(F48,F:F)</f>
        <v>25</v>
      </c>
      <c r="I48" s="1" t="n">
        <f aca="false">ABS(F48-E48)</f>
        <v>0.245659432953981</v>
      </c>
      <c r="J48" s="1" t="n">
        <f aca="false">I48^2</f>
        <v>0.0603485569992717</v>
      </c>
    </row>
    <row r="49" customFormat="false" ht="15" hidden="false" customHeight="false" outlineLevel="0" collapsed="false">
      <c r="A49" s="1" t="str">
        <f aca="false">INDEX(paste_data_here!A:A,(ROW()-2)*5+2)</f>
        <v>C1CCCc2ccccc21</v>
      </c>
      <c r="B49" s="1" t="n">
        <f aca="false">INDEX(paste_data_here!B:B,(ROW()-2)*5+2)</f>
        <v>-2.2735238</v>
      </c>
      <c r="C49" s="1" t="n">
        <f aca="false">INDEX(paste_data_here!C:C,(ROW()-2)*5+2)</f>
        <v>0.81549406</v>
      </c>
      <c r="D49" s="1" t="n">
        <f aca="false">INDEX(paste_data_here!D:D,(ROW()-2)*5+2)</f>
        <v>3.64184024385816</v>
      </c>
      <c r="E49" s="1" t="n">
        <f aca="false">INDEX(paste_data_here!E:E,(ROW()-2)*5+2)</f>
        <v>-2.018109917</v>
      </c>
      <c r="F49" s="1" t="n">
        <f aca="false">INDEX(paste_data_here!F:F,(ROW()-2)*5+2)</f>
        <v>-1.91838134781181</v>
      </c>
      <c r="G49" s="1" t="n">
        <f aca="false">RANK(E49,E:E)</f>
        <v>98</v>
      </c>
      <c r="H49" s="1" t="n">
        <f aca="false">RANK(F49,F:F)</f>
        <v>83</v>
      </c>
      <c r="I49" s="1" t="n">
        <f aca="false">ABS(F49-E49)</f>
        <v>0.09972856918819</v>
      </c>
      <c r="J49" s="1" t="n">
        <f aca="false">I49^2</f>
        <v>0.00994578751232359</v>
      </c>
    </row>
    <row r="50" customFormat="false" ht="15" hidden="false" customHeight="false" outlineLevel="0" collapsed="false">
      <c r="A50" s="1" t="str">
        <f aca="false">INDEX(paste_data_here!A:A,(ROW()-2)*5+2)</f>
        <v>c1cccc2oc(C)cc21</v>
      </c>
      <c r="B50" s="1" t="n">
        <f aca="false">INDEX(paste_data_here!B:B,(ROW()-2)*5+2)</f>
        <v>-2.6137974</v>
      </c>
      <c r="C50" s="1" t="n">
        <f aca="false">INDEX(paste_data_here!C:C,(ROW()-2)*5+2)</f>
        <v>0.9947726</v>
      </c>
      <c r="D50" s="1" t="n">
        <f aca="false">INDEX(paste_data_here!D:D,(ROW()-2)*5+2)</f>
        <v>2.96366160703634</v>
      </c>
      <c r="E50" s="1" t="n">
        <f aca="false">INDEX(paste_data_here!E:E,(ROW()-2)*5+2)</f>
        <v>-2.057872475</v>
      </c>
      <c r="F50" s="1" t="n">
        <f aca="false">INDEX(paste_data_here!F:F,(ROW()-2)*5+2)</f>
        <v>-2.01259326022756</v>
      </c>
      <c r="G50" s="1" t="n">
        <f aca="false">RANK(E50,E:E)</f>
        <v>106</v>
      </c>
      <c r="H50" s="1" t="n">
        <f aca="false">RANK(F50,F:F)</f>
        <v>105</v>
      </c>
      <c r="I50" s="1" t="n">
        <f aca="false">ABS(F50-E50)</f>
        <v>0.0452792147724419</v>
      </c>
      <c r="J50" s="1" t="n">
        <f aca="false">I50^2</f>
        <v>0.00205020729040892</v>
      </c>
    </row>
    <row r="51" customFormat="false" ht="15" hidden="false" customHeight="false" outlineLevel="0" collapsed="false">
      <c r="A51" s="1" t="str">
        <f aca="false">INDEX(paste_data_here!A:A,(ROW()-2)*5+2)</f>
        <v>C1CCCCC1(CC)</v>
      </c>
      <c r="B51" s="1" t="n">
        <f aca="false">INDEX(paste_data_here!B:B,(ROW()-2)*5+2)</f>
        <v>-2.5119734</v>
      </c>
      <c r="C51" s="1" t="n">
        <f aca="false">INDEX(paste_data_here!C:C,(ROW()-2)*5+2)</f>
        <v>0.7548717</v>
      </c>
      <c r="D51" s="1" t="n">
        <f aca="false">INDEX(paste_data_here!D:D,(ROW()-2)*5+2)</f>
        <v>5.35294076964706</v>
      </c>
      <c r="E51" s="1" t="n">
        <f aca="false">INDEX(paste_data_here!E:E,(ROW()-2)*5+2)</f>
        <v>-1.931196241</v>
      </c>
      <c r="F51" s="1" t="n">
        <f aca="false">INDEX(paste_data_here!F:F,(ROW()-2)*5+2)</f>
        <v>-1.70173892923091</v>
      </c>
      <c r="G51" s="1" t="n">
        <f aca="false">RANK(E51,E:E)</f>
        <v>72</v>
      </c>
      <c r="H51" s="1" t="n">
        <f aca="false">RANK(F51,F:F)</f>
        <v>23</v>
      </c>
      <c r="I51" s="1" t="n">
        <f aca="false">ABS(F51-E51)</f>
        <v>0.229457311769089</v>
      </c>
      <c r="J51" s="1" t="n">
        <f aca="false">I51^2</f>
        <v>0.0526506579242971</v>
      </c>
    </row>
    <row r="52" customFormat="false" ht="15" hidden="false" customHeight="false" outlineLevel="0" collapsed="false">
      <c r="A52" s="1" t="str">
        <f aca="false">INDEX(paste_data_here!A:A,(ROW()-2)*5+2)</f>
        <v>C1CCCCC1(CC)(CC)</v>
      </c>
      <c r="B52" s="1" t="n">
        <f aca="false">INDEX(paste_data_here!B:B,(ROW()-2)*5+2)</f>
        <v>-2.2970564</v>
      </c>
      <c r="C52" s="1" t="n">
        <f aca="false">INDEX(paste_data_here!C:C,(ROW()-2)*5+2)</f>
        <v>0.68486536</v>
      </c>
      <c r="D52" s="1" t="n">
        <f aca="false">INDEX(paste_data_here!D:D,(ROW()-2)*5+2)</f>
        <v>4.99278056050722</v>
      </c>
      <c r="E52" s="1" t="n">
        <f aca="false">INDEX(paste_data_here!E:E,(ROW()-2)*5+2)</f>
        <v>-1.971582918</v>
      </c>
      <c r="F52" s="1" t="n">
        <f aca="false">INDEX(paste_data_here!F:F,(ROW()-2)*5+2)</f>
        <v>-1.80752701597609</v>
      </c>
      <c r="G52" s="1" t="n">
        <f aca="false">RANK(E52,E:E)</f>
        <v>86</v>
      </c>
      <c r="H52" s="1" t="n">
        <f aca="false">RANK(F52,F:F)</f>
        <v>50</v>
      </c>
      <c r="I52" s="1" t="n">
        <f aca="false">ABS(F52-E52)</f>
        <v>0.164055902023913</v>
      </c>
      <c r="J52" s="1" t="n">
        <f aca="false">I52^2</f>
        <v>0.0269143389888796</v>
      </c>
    </row>
    <row r="53" customFormat="false" ht="15" hidden="false" customHeight="false" outlineLevel="0" collapsed="false">
      <c r="A53" s="1" t="str">
        <f aca="false">INDEX(paste_data_here!A:A,(ROW()-2)*5+2)</f>
        <v>c1ccccc1(Cl)</v>
      </c>
      <c r="B53" s="1" t="n">
        <f aca="false">INDEX(paste_data_here!B:B,(ROW()-2)*5+2)</f>
        <v>-2.8860672</v>
      </c>
      <c r="C53" s="1" t="n">
        <f aca="false">INDEX(paste_data_here!C:C,(ROW()-2)*5+2)</f>
        <v>1.0078456</v>
      </c>
      <c r="D53" s="1" t="n">
        <f aca="false">INDEX(paste_data_here!D:D,(ROW()-2)*5+2)</f>
        <v>3.7924983877075</v>
      </c>
      <c r="E53" s="1" t="n">
        <f aca="false">INDEX(paste_data_here!E:E,(ROW()-2)*5+2)</f>
        <v>-1.963245649</v>
      </c>
      <c r="F53" s="1" t="n">
        <f aca="false">INDEX(paste_data_here!F:F,(ROW()-2)*5+2)</f>
        <v>-1.85597034768898</v>
      </c>
      <c r="G53" s="1" t="n">
        <f aca="false">RANK(E53,E:E)</f>
        <v>82</v>
      </c>
      <c r="H53" s="1" t="n">
        <f aca="false">RANK(F53,F:F)</f>
        <v>62</v>
      </c>
      <c r="I53" s="1" t="n">
        <f aca="false">ABS(F53-E53)</f>
        <v>0.107275301311017</v>
      </c>
      <c r="J53" s="1" t="n">
        <f aca="false">I53^2</f>
        <v>0.0115079902713695</v>
      </c>
    </row>
    <row r="54" customFormat="false" ht="15" hidden="false" customHeight="false" outlineLevel="0" collapsed="false">
      <c r="A54" s="1" t="str">
        <f aca="false">INDEX(paste_data_here!A:A,(ROW()-2)*5+2)</f>
        <v>CC(=O)CC(=O)C</v>
      </c>
      <c r="B54" s="1" t="n">
        <f aca="false">INDEX(paste_data_here!B:B,(ROW()-2)*5+2)</f>
        <v>-2.0712688</v>
      </c>
      <c r="C54" s="1" t="n">
        <f aca="false">INDEX(paste_data_here!C:C,(ROW()-2)*5+2)</f>
        <v>1.033584</v>
      </c>
      <c r="D54" s="1" t="n">
        <f aca="false">INDEX(paste_data_here!D:D,(ROW()-2)*5+2)</f>
        <v>3.45869159654131</v>
      </c>
      <c r="E54" s="1" t="n">
        <f aca="false">INDEX(paste_data_here!E:E,(ROW()-2)*5+2)</f>
        <v>-1.826848159</v>
      </c>
      <c r="F54" s="1" t="n">
        <f aca="false">INDEX(paste_data_here!F:F,(ROW()-2)*5+2)</f>
        <v>-1.70830523198294</v>
      </c>
      <c r="G54" s="1" t="n">
        <f aca="false">RANK(E54,E:E)</f>
        <v>43</v>
      </c>
      <c r="H54" s="1" t="n">
        <f aca="false">RANK(F54,F:F)</f>
        <v>28</v>
      </c>
      <c r="I54" s="1" t="n">
        <f aca="false">ABS(F54-E54)</f>
        <v>0.118542927017061</v>
      </c>
      <c r="J54" s="1" t="n">
        <f aca="false">I54^2</f>
        <v>0.0140524255457722</v>
      </c>
    </row>
    <row r="55" customFormat="false" ht="15" hidden="false" customHeight="false" outlineLevel="0" collapsed="false">
      <c r="A55" s="1" t="str">
        <f aca="false">INDEX(paste_data_here!A:A,(ROW()-2)*5+2)</f>
        <v>CC(=O)CC(=O)OC</v>
      </c>
      <c r="B55" s="1" t="n">
        <f aca="false">INDEX(paste_data_here!B:B,(ROW()-2)*5+2)</f>
        <v>-1.9063115</v>
      </c>
      <c r="C55" s="1" t="n">
        <f aca="false">INDEX(paste_data_here!C:C,(ROW()-2)*5+2)</f>
        <v>0.9016698</v>
      </c>
      <c r="D55" s="1" t="n">
        <f aca="false">INDEX(paste_data_here!D:D,(ROW()-2)*5+2)</f>
        <v>3.96286972503713</v>
      </c>
      <c r="E55" s="1" t="n">
        <f aca="false">INDEX(paste_data_here!E:E,(ROW()-2)*5+2)</f>
        <v>-1.662294075</v>
      </c>
      <c r="F55" s="1" t="n">
        <f aca="false">INDEX(paste_data_here!F:F,(ROW()-2)*5+2)</f>
        <v>-1.66580382892749</v>
      </c>
      <c r="G55" s="1" t="n">
        <f aca="false">RANK(E55,E:E)</f>
        <v>12</v>
      </c>
      <c r="H55" s="1" t="n">
        <f aca="false">RANK(F55,F:F)</f>
        <v>17</v>
      </c>
      <c r="I55" s="1" t="n">
        <f aca="false">ABS(F55-E55)</f>
        <v>0.00350975392748598</v>
      </c>
      <c r="J55" s="1" t="n">
        <f aca="false">I55^2</f>
        <v>1.23183726315033E-005</v>
      </c>
    </row>
    <row r="56" customFormat="false" ht="15" hidden="false" customHeight="false" outlineLevel="0" collapsed="false">
      <c r="A56" s="1" t="str">
        <f aca="false">INDEX(paste_data_here!A:A,(ROW()-2)*5+2)</f>
        <v>CC(=O)CC(O)C</v>
      </c>
      <c r="B56" s="1" t="n">
        <f aca="false">INDEX(paste_data_here!B:B,(ROW()-2)*5+2)</f>
        <v>-1.5275036</v>
      </c>
      <c r="C56" s="1" t="n">
        <f aca="false">INDEX(paste_data_here!C:C,(ROW()-2)*5+2)</f>
        <v>0.86597717</v>
      </c>
      <c r="D56" s="1" t="n">
        <f aca="false">INDEX(paste_data_here!D:D,(ROW()-2)*5+2)</f>
        <v>3.7586955732413</v>
      </c>
      <c r="E56" s="1" t="n">
        <f aca="false">INDEX(paste_data_here!E:E,(ROW()-2)*5+2)</f>
        <v>-1.58291011</v>
      </c>
      <c r="F56" s="1" t="n">
        <f aca="false">INDEX(paste_data_here!F:F,(ROW()-2)*5+2)</f>
        <v>-1.6500449484646</v>
      </c>
      <c r="G56" s="1" t="n">
        <f aca="false">RANK(E56,E:E)</f>
        <v>6</v>
      </c>
      <c r="H56" s="1" t="n">
        <f aca="false">RANK(F56,F:F)</f>
        <v>15</v>
      </c>
      <c r="I56" s="1" t="n">
        <f aca="false">ABS(F56-E56)</f>
        <v>0.067134838464596</v>
      </c>
      <c r="J56" s="1" t="n">
        <f aca="false">I56^2</f>
        <v>0.0045070865356674</v>
      </c>
    </row>
    <row r="57" customFormat="false" ht="15" hidden="false" customHeight="false" outlineLevel="0" collapsed="false">
      <c r="A57" s="1" t="str">
        <f aca="false">INDEX(paste_data_here!A:A,(ROW()-2)*5+2)</f>
        <v>CC(=O)CCC(C)C</v>
      </c>
      <c r="B57" s="1" t="n">
        <f aca="false">INDEX(paste_data_here!B:B,(ROW()-2)*5+2)</f>
        <v>-2.3007529</v>
      </c>
      <c r="C57" s="1" t="n">
        <f aca="false">INDEX(paste_data_here!C:C,(ROW()-2)*5+2)</f>
        <v>0.81618977</v>
      </c>
      <c r="D57" s="1" t="n">
        <f aca="false">INDEX(paste_data_here!D:D,(ROW()-2)*5+2)</f>
        <v>4.33877075016123</v>
      </c>
      <c r="E57" s="1" t="n">
        <f aca="false">INDEX(paste_data_here!E:E,(ROW()-2)*5+2)</f>
        <v>-1.728812614</v>
      </c>
      <c r="F57" s="1" t="n">
        <f aca="false">INDEX(paste_data_here!F:F,(ROW()-2)*5+2)</f>
        <v>-1.77677014233187</v>
      </c>
      <c r="G57" s="1" t="n">
        <f aca="false">RANK(E57,E:E)</f>
        <v>22</v>
      </c>
      <c r="H57" s="1" t="n">
        <f aca="false">RANK(F57,F:F)</f>
        <v>40</v>
      </c>
      <c r="I57" s="1" t="n">
        <f aca="false">ABS(F57-E57)</f>
        <v>0.0479575283318721</v>
      </c>
      <c r="J57" s="1" t="n">
        <f aca="false">I57^2</f>
        <v>0.00229992452370231</v>
      </c>
    </row>
    <row r="58" customFormat="false" ht="15" hidden="false" customHeight="false" outlineLevel="0" collapsed="false">
      <c r="A58" s="1" t="str">
        <f aca="false">INDEX(paste_data_here!A:A,(ROW()-2)*5+2)</f>
        <v>CC(=O)COC</v>
      </c>
      <c r="B58" s="1" t="n">
        <f aca="false">INDEX(paste_data_here!B:B,(ROW()-2)*5+2)</f>
        <v>-1.5097443</v>
      </c>
      <c r="C58" s="1" t="n">
        <f aca="false">INDEX(paste_data_here!C:C,(ROW()-2)*5+2)</f>
        <v>0.6940465</v>
      </c>
      <c r="D58" s="1" t="n">
        <f aca="false">INDEX(paste_data_here!D:D,(ROW()-2)*5+2)</f>
        <v>3.73434087926566</v>
      </c>
      <c r="E58" s="1" t="n">
        <f aca="false">INDEX(paste_data_here!E:E,(ROW()-2)*5+2)</f>
        <v>-1.71085632</v>
      </c>
      <c r="F58" s="1" t="n">
        <f aca="false">INDEX(paste_data_here!F:F,(ROW()-2)*5+2)</f>
        <v>-1.81800581900719</v>
      </c>
      <c r="G58" s="1" t="n">
        <f aca="false">RANK(E58,E:E)</f>
        <v>18</v>
      </c>
      <c r="H58" s="1" t="n">
        <f aca="false">RANK(F58,F:F)</f>
        <v>52</v>
      </c>
      <c r="I58" s="1" t="n">
        <f aca="false">ABS(F58-E58)</f>
        <v>0.10714949900719</v>
      </c>
      <c r="J58" s="1" t="n">
        <f aca="false">I58^2</f>
        <v>0.0114810151374918</v>
      </c>
    </row>
    <row r="59" customFormat="false" ht="15" hidden="false" customHeight="false" outlineLevel="0" collapsed="false">
      <c r="A59" s="1" t="str">
        <f aca="false">INDEX(paste_data_here!A:A,(ROW()-2)*5+2)</f>
        <v>CC(=O)O</v>
      </c>
      <c r="B59" s="1" t="n">
        <f aca="false">INDEX(paste_data_here!B:B,(ROW()-2)*5+2)</f>
        <v>-1.9166005</v>
      </c>
      <c r="C59" s="1" t="n">
        <f aca="false">INDEX(paste_data_here!C:C,(ROW()-2)*5+2)</f>
        <v>1.0665274</v>
      </c>
      <c r="D59" s="1" t="n">
        <f aca="false">INDEX(paste_data_here!D:D,(ROW()-2)*5+2)</f>
        <v>2.98298923351701</v>
      </c>
      <c r="E59" s="1" t="n">
        <f aca="false">INDEX(paste_data_here!E:E,(ROW()-2)*5+2)</f>
        <v>-1.8272902</v>
      </c>
      <c r="F59" s="1" t="n">
        <f aca="false">INDEX(paste_data_here!F:F,(ROW()-2)*5+2)</f>
        <v>-1.77043774137296</v>
      </c>
      <c r="G59" s="1" t="n">
        <f aca="false">RANK(E59,E:E)</f>
        <v>45</v>
      </c>
      <c r="H59" s="1" t="n">
        <f aca="false">RANK(F59,F:F)</f>
        <v>39</v>
      </c>
      <c r="I59" s="1" t="n">
        <f aca="false">ABS(F59-E59)</f>
        <v>0.0568524586270425</v>
      </c>
      <c r="J59" s="1" t="n">
        <f aca="false">I59^2</f>
        <v>0.00323220205193958</v>
      </c>
    </row>
    <row r="60" customFormat="false" ht="15" hidden="false" customHeight="false" outlineLevel="0" collapsed="false">
      <c r="A60" s="1" t="str">
        <f aca="false">INDEX(paste_data_here!A:A,(ROW()-2)*5+2)</f>
        <v>CC(=O)OC</v>
      </c>
      <c r="B60" s="1" t="n">
        <f aca="false">INDEX(paste_data_here!B:B,(ROW()-2)*5+2)</f>
        <v>-1.9918847</v>
      </c>
      <c r="C60" s="1" t="n">
        <f aca="false">INDEX(paste_data_here!C:C,(ROW()-2)*5+2)</f>
        <v>0.8929227</v>
      </c>
      <c r="D60" s="1" t="n">
        <f aca="false">INDEX(paste_data_here!D:D,(ROW()-2)*5+2)</f>
        <v>4.93576937906423</v>
      </c>
      <c r="E60" s="1" t="n">
        <f aca="false">INDEX(paste_data_here!E:E,(ROW()-2)*5+2)</f>
        <v>-1.60556949</v>
      </c>
      <c r="F60" s="1" t="n">
        <f aca="false">INDEX(paste_data_here!F:F,(ROW()-2)*5+2)</f>
        <v>-1.47100885965847</v>
      </c>
      <c r="G60" s="1" t="n">
        <f aca="false">RANK(E60,E:E)</f>
        <v>8</v>
      </c>
      <c r="H60" s="1" t="n">
        <f aca="false">RANK(F60,F:F)</f>
        <v>5</v>
      </c>
      <c r="I60" s="1" t="n">
        <f aca="false">ABS(F60-E60)</f>
        <v>0.134560630341526</v>
      </c>
      <c r="J60" s="1" t="n">
        <f aca="false">I60^2</f>
        <v>0.0181065632379089</v>
      </c>
    </row>
    <row r="61" customFormat="false" ht="15" hidden="false" customHeight="false" outlineLevel="0" collapsed="false">
      <c r="A61" s="1" t="str">
        <f aca="false">INDEX(paste_data_here!A:A,(ROW()-2)*5+2)</f>
        <v>CC(=O)OCCCCC</v>
      </c>
      <c r="B61" s="1" t="n">
        <f aca="false">INDEX(paste_data_here!B:B,(ROW()-2)*5+2)</f>
        <v>-2.193052</v>
      </c>
      <c r="C61" s="1" t="n">
        <f aca="false">INDEX(paste_data_here!C:C,(ROW()-2)*5+2)</f>
        <v>0.7955604</v>
      </c>
      <c r="D61" s="1" t="n">
        <f aca="false">INDEX(paste_data_here!D:D,(ROW()-2)*5+2)</f>
        <v>4.2723002097277</v>
      </c>
      <c r="E61" s="1" t="n">
        <f aca="false">INDEX(paste_data_here!E:E,(ROW()-2)*5+2)</f>
        <v>-1.84321404</v>
      </c>
      <c r="F61" s="1" t="n">
        <f aca="false">INDEX(paste_data_here!F:F,(ROW()-2)*5+2)</f>
        <v>-1.78579736600244</v>
      </c>
      <c r="G61" s="1" t="n">
        <f aca="false">RANK(E61,E:E)</f>
        <v>48</v>
      </c>
      <c r="H61" s="1" t="n">
        <f aca="false">RANK(F61,F:F)</f>
        <v>43</v>
      </c>
      <c r="I61" s="1" t="n">
        <f aca="false">ABS(F61-E61)</f>
        <v>0.0574166739975628</v>
      </c>
      <c r="J61" s="1" t="n">
        <f aca="false">I61^2</f>
        <v>0.0032966744529424</v>
      </c>
    </row>
    <row r="62" customFormat="false" ht="15" hidden="false" customHeight="false" outlineLevel="0" collapsed="false">
      <c r="A62" s="1" t="str">
        <f aca="false">INDEX(paste_data_here!A:A,(ROW()-2)*5+2)</f>
        <v>CC(C)(C)NC=O</v>
      </c>
      <c r="B62" s="1" t="n">
        <f aca="false">INDEX(paste_data_here!B:B,(ROW()-2)*5+2)</f>
        <v>-2.3858192</v>
      </c>
      <c r="C62" s="1" t="n">
        <f aca="false">INDEX(paste_data_here!C:C,(ROW()-2)*5+2)</f>
        <v>0.9502761</v>
      </c>
      <c r="D62" s="1" t="n">
        <f aca="false">INDEX(paste_data_here!D:D,(ROW()-2)*5+2)</f>
        <v>2.9897980355102</v>
      </c>
      <c r="E62" s="1" t="n">
        <f aca="false">INDEX(paste_data_here!E:E,(ROW()-2)*5+2)</f>
        <v>-1.917007198</v>
      </c>
      <c r="F62" s="1" t="n">
        <f aca="false">INDEX(paste_data_here!F:F,(ROW()-2)*5+2)</f>
        <v>-1.98111780354756</v>
      </c>
      <c r="G62" s="1" t="n">
        <f aca="false">RANK(E62,E:E)</f>
        <v>64</v>
      </c>
      <c r="H62" s="1" t="n">
        <f aca="false">RANK(F62,F:F)</f>
        <v>98</v>
      </c>
      <c r="I62" s="1" t="n">
        <f aca="false">ABS(F62-E62)</f>
        <v>0.0641106055475615</v>
      </c>
      <c r="J62" s="1" t="n">
        <f aca="false">I62^2</f>
        <v>0.00411016974367503</v>
      </c>
    </row>
    <row r="63" customFormat="false" ht="15" hidden="false" customHeight="false" outlineLevel="0" collapsed="false">
      <c r="A63" s="1" t="str">
        <f aca="false">INDEX(paste_data_here!A:A,(ROW()-2)*5+2)</f>
        <v>CC(C)(C)OO</v>
      </c>
      <c r="B63" s="1" t="n">
        <f aca="false">INDEX(paste_data_here!B:B,(ROW()-2)*5+2)</f>
        <v>-1.8617822</v>
      </c>
      <c r="C63" s="1" t="n">
        <f aca="false">INDEX(paste_data_here!C:C,(ROW()-2)*5+2)</f>
        <v>0.99183416</v>
      </c>
      <c r="D63" s="1" t="n">
        <f aca="false">INDEX(paste_data_here!D:D,(ROW()-2)*5+2)</f>
        <v>3.11587671538412</v>
      </c>
      <c r="E63" s="1" t="n">
        <f aca="false">INDEX(paste_data_here!E:E,(ROW()-2)*5+2)</f>
        <v>-1.750268166</v>
      </c>
      <c r="F63" s="1" t="n">
        <f aca="false">INDEX(paste_data_here!F:F,(ROW()-2)*5+2)</f>
        <v>-1.77985584977557</v>
      </c>
      <c r="G63" s="1" t="n">
        <f aca="false">RANK(E63,E:E)</f>
        <v>27</v>
      </c>
      <c r="H63" s="1" t="n">
        <f aca="false">RANK(F63,F:F)</f>
        <v>41</v>
      </c>
      <c r="I63" s="1" t="n">
        <f aca="false">ABS(F63-E63)</f>
        <v>0.0295876837755695</v>
      </c>
      <c r="J63" s="1" t="n">
        <f aca="false">I63^2</f>
        <v>0.0008754310312031</v>
      </c>
    </row>
    <row r="64" customFormat="false" ht="15" hidden="false" customHeight="false" outlineLevel="0" collapsed="false">
      <c r="A64" s="1" t="str">
        <f aca="false">INDEX(paste_data_here!A:A,(ROW()-2)*5+2)</f>
        <v>CC(C)(C)SC(C)(C)C</v>
      </c>
      <c r="B64" s="1" t="n">
        <f aca="false">INDEX(paste_data_here!B:B,(ROW()-2)*5+2)</f>
        <v>-2.3637753</v>
      </c>
      <c r="C64" s="1" t="n">
        <f aca="false">INDEX(paste_data_here!C:C,(ROW()-2)*5+2)</f>
        <v>0.7256991</v>
      </c>
      <c r="D64" s="1" t="n">
        <f aca="false">INDEX(paste_data_here!D:D,(ROW()-2)*5+2)</f>
        <v>3.27276185272724</v>
      </c>
      <c r="E64" s="1" t="n">
        <f aca="false">INDEX(paste_data_here!E:E,(ROW()-2)*5+2)</f>
        <v>-2.008225676</v>
      </c>
      <c r="F64" s="1" t="n">
        <f aca="false">INDEX(paste_data_here!F:F,(ROW()-2)*5+2)</f>
        <v>-2.09668232763951</v>
      </c>
      <c r="G64" s="1" t="n">
        <f aca="false">RANK(E64,E:E)</f>
        <v>95</v>
      </c>
      <c r="H64" s="1" t="n">
        <f aca="false">RANK(F64,F:F)</f>
        <v>114</v>
      </c>
      <c r="I64" s="1" t="n">
        <f aca="false">ABS(F64-E64)</f>
        <v>0.0884566516395058</v>
      </c>
      <c r="J64" s="1" t="n">
        <f aca="false">I64^2</f>
        <v>0.00782457921927288</v>
      </c>
    </row>
    <row r="65" customFormat="false" ht="15" hidden="false" customHeight="false" outlineLevel="0" collapsed="false">
      <c r="A65" s="1" t="str">
        <f aca="false">INDEX(paste_data_here!A:A,(ROW()-2)*5+2)</f>
        <v>CC(C)=CC</v>
      </c>
      <c r="B65" s="1" t="n">
        <f aca="false">INDEX(paste_data_here!B:B,(ROW()-2)*5+2)</f>
        <v>-1.7805456</v>
      </c>
      <c r="C65" s="1" t="n">
        <f aca="false">INDEX(paste_data_here!C:C,(ROW()-2)*5+2)</f>
        <v>0.4750081</v>
      </c>
      <c r="D65" s="1" t="n">
        <f aca="false">INDEX(paste_data_here!D:D,(ROW()-2)*5+2)</f>
        <v>6.20202327579798</v>
      </c>
      <c r="E65" s="1" t="n">
        <f aca="false">INDEX(paste_data_here!E:E,(ROW()-2)*5+2)</f>
        <v>-1.859198128</v>
      </c>
      <c r="F65" s="1" t="n">
        <f aca="false">INDEX(paste_data_here!F:F,(ROW()-2)*5+2)</f>
        <v>-1.79629986037071</v>
      </c>
      <c r="G65" s="1" t="n">
        <f aca="false">RANK(E65,E:E)</f>
        <v>52</v>
      </c>
      <c r="H65" s="1" t="n">
        <f aca="false">RANK(F65,F:F)</f>
        <v>46</v>
      </c>
      <c r="I65" s="1" t="n">
        <f aca="false">ABS(F65-E65)</f>
        <v>0.0628982676292946</v>
      </c>
      <c r="J65" s="1" t="n">
        <f aca="false">I65^2</f>
        <v>0.00395619207076637</v>
      </c>
    </row>
    <row r="66" customFormat="false" ht="15" hidden="false" customHeight="false" outlineLevel="0" collapsed="false">
      <c r="A66" s="1" t="str">
        <f aca="false">INDEX(paste_data_here!A:A,(ROW()-2)*5+2)</f>
        <v>CC(C)C(=O)OC1C(COC(=O)C)OC(OC2(COC(=O)C(C)C)C(OC(=O)C(C)C)C(OC(=O)C(C)C)C(COC(=O)C)O2)C(OC(=O)C(C)C)C1OC(=O)C(C)C</v>
      </c>
      <c r="B66" s="1" t="n">
        <f aca="false">INDEX(paste_data_here!B:B,(ROW()-2)*5+2)</f>
        <v>-2.9173603</v>
      </c>
      <c r="C66" s="1" t="n">
        <f aca="false">INDEX(paste_data_here!C:C,(ROW()-2)*5+2)</f>
        <v>1.1086222</v>
      </c>
      <c r="D66" s="1" t="n">
        <f aca="false">INDEX(paste_data_here!D:D,(ROW()-2)*5+2)</f>
        <v>3.0259012844741</v>
      </c>
      <c r="E66" s="1" t="n">
        <f aca="false">INDEX(paste_data_here!E:E,(ROW()-2)*5+2)</f>
        <v>-2.070309063</v>
      </c>
      <c r="F66" s="1" t="n">
        <f aca="false">INDEX(paste_data_here!F:F,(ROW()-2)*5+2)</f>
        <v>-1.98582663252815</v>
      </c>
      <c r="G66" s="1" t="n">
        <f aca="false">RANK(E66,E:E)</f>
        <v>109</v>
      </c>
      <c r="H66" s="1" t="n">
        <f aca="false">RANK(F66,F:F)</f>
        <v>100</v>
      </c>
      <c r="I66" s="1" t="n">
        <f aca="false">ABS(F66-E66)</f>
        <v>0.0844824304718457</v>
      </c>
      <c r="J66" s="1" t="n">
        <f aca="false">I66^2</f>
        <v>0.00713728105843024</v>
      </c>
    </row>
    <row r="67" customFormat="false" ht="15" hidden="false" customHeight="false" outlineLevel="0" collapsed="false">
      <c r="A67" s="1" t="str">
        <f aca="false">INDEX(paste_data_here!A:A,(ROW()-2)*5+2)</f>
        <v>CC(C)C(C)C</v>
      </c>
      <c r="B67" s="1" t="n">
        <f aca="false">INDEX(paste_data_here!B:B,(ROW()-2)*5+2)</f>
        <v>-2.960839</v>
      </c>
      <c r="C67" s="1" t="n">
        <f aca="false">INDEX(paste_data_here!C:C,(ROW()-2)*5+2)</f>
        <v>0.6568902</v>
      </c>
      <c r="D67" s="1" t="n">
        <f aca="false">INDEX(paste_data_here!D:D,(ROW()-2)*5+2)</f>
        <v>5.95426708554573</v>
      </c>
      <c r="E67" s="1" t="n">
        <f aca="false">INDEX(paste_data_here!E:E,(ROW()-2)*5+2)</f>
        <v>-1.90107893</v>
      </c>
      <c r="F67" s="1" t="n">
        <f aca="false">INDEX(paste_data_here!F:F,(ROW()-2)*5+2)</f>
        <v>-1.85225523559309</v>
      </c>
      <c r="G67" s="1" t="n">
        <f aca="false">RANK(E67,E:E)</f>
        <v>61</v>
      </c>
      <c r="H67" s="1" t="n">
        <f aca="false">RANK(F67,F:F)</f>
        <v>59</v>
      </c>
      <c r="I67" s="1" t="n">
        <f aca="false">ABS(F67-E67)</f>
        <v>0.0488236944069065</v>
      </c>
      <c r="J67" s="1" t="n">
        <f aca="false">I67^2</f>
        <v>0.00238375313553899</v>
      </c>
    </row>
    <row r="68" customFormat="false" ht="15" hidden="false" customHeight="false" outlineLevel="0" collapsed="false">
      <c r="A68" s="1" t="str">
        <f aca="false">INDEX(paste_data_here!A:A,(ROW()-2)*5+2)</f>
        <v>CC(C)CC(C)C</v>
      </c>
      <c r="B68" s="1" t="n">
        <f aca="false">INDEX(paste_data_here!B:B,(ROW()-2)*5+2)</f>
        <v>-3.3299966</v>
      </c>
      <c r="C68" s="1" t="n">
        <f aca="false">INDEX(paste_data_here!C:C,(ROW()-2)*5+2)</f>
        <v>0.7979844</v>
      </c>
      <c r="D68" s="1" t="n">
        <f aca="false">INDEX(paste_data_here!D:D,(ROW()-2)*5+2)</f>
        <v>5.61691930238308</v>
      </c>
      <c r="E68" s="1" t="n">
        <f aca="false">INDEX(paste_data_here!E:E,(ROW()-2)*5+2)</f>
        <v>-1.930565568</v>
      </c>
      <c r="F68" s="1" t="n">
        <f aca="false">INDEX(paste_data_here!F:F,(ROW()-2)*5+2)</f>
        <v>-1.79974775386873</v>
      </c>
      <c r="G68" s="1" t="n">
        <f aca="false">RANK(E68,E:E)</f>
        <v>71</v>
      </c>
      <c r="H68" s="1" t="n">
        <f aca="false">RANK(F68,F:F)</f>
        <v>48</v>
      </c>
      <c r="I68" s="1" t="n">
        <f aca="false">ABS(F68-E68)</f>
        <v>0.130817814131269</v>
      </c>
      <c r="J68" s="1" t="n">
        <f aca="false">I68^2</f>
        <v>0.0171133004940833</v>
      </c>
    </row>
    <row r="69" customFormat="false" ht="15" hidden="false" customHeight="false" outlineLevel="0" collapsed="false">
      <c r="A69" s="1" t="str">
        <f aca="false">INDEX(paste_data_here!A:A,(ROW()-2)*5+2)</f>
        <v>CC(C)CC(C)CC(=O)CC(C)C</v>
      </c>
      <c r="B69" s="1" t="n">
        <f aca="false">INDEX(paste_data_here!B:B,(ROW()-2)*5+2)</f>
        <v>-2.9822152</v>
      </c>
      <c r="C69" s="1" t="n">
        <f aca="false">INDEX(paste_data_here!C:C,(ROW()-2)*5+2)</f>
        <v>1.0550795</v>
      </c>
      <c r="D69" s="1" t="n">
        <f aca="false">INDEX(paste_data_here!D:D,(ROW()-2)*5+2)</f>
        <v>4.36616156813384</v>
      </c>
      <c r="E69" s="1" t="n">
        <f aca="false">INDEX(paste_data_here!E:E,(ROW()-2)*5+2)</f>
        <v>-1.875797859</v>
      </c>
      <c r="F69" s="1" t="n">
        <f aca="false">INDEX(paste_data_here!F:F,(ROW()-2)*5+2)</f>
        <v>-1.67685309006848</v>
      </c>
      <c r="G69" s="1" t="n">
        <f aca="false">RANK(E69,E:E)</f>
        <v>53</v>
      </c>
      <c r="H69" s="1" t="n">
        <f aca="false">RANK(F69,F:F)</f>
        <v>19</v>
      </c>
      <c r="I69" s="1" t="n">
        <f aca="false">ABS(F69-E69)</f>
        <v>0.198944768931517</v>
      </c>
      <c r="J69" s="1" t="n">
        <f aca="false">I69^2</f>
        <v>0.0395790210852147</v>
      </c>
    </row>
    <row r="70" customFormat="false" ht="15" hidden="false" customHeight="false" outlineLevel="0" collapsed="false">
      <c r="A70" s="1" t="str">
        <f aca="false">INDEX(paste_data_here!A:A,(ROW()-2)*5+2)</f>
        <v>CC(C)CCCCCCCCCC</v>
      </c>
      <c r="B70" s="1" t="n">
        <f aca="false">INDEX(paste_data_here!B:B,(ROW()-2)*5+2)</f>
        <v>-3.1784625</v>
      </c>
      <c r="C70" s="1" t="n">
        <f aca="false">INDEX(paste_data_here!C:C,(ROW()-2)*5+2)</f>
        <v>1.1119778</v>
      </c>
      <c r="D70" s="1" t="n">
        <f aca="false">INDEX(paste_data_here!D:D,(ROW()-2)*5+2)</f>
        <v>3.49787592350212</v>
      </c>
      <c r="E70" s="1" t="n">
        <f aca="false">INDEX(paste_data_here!E:E,(ROW()-2)*5+2)</f>
        <v>-1.956057308</v>
      </c>
      <c r="F70" s="1" t="n">
        <f aca="false">INDEX(paste_data_here!F:F,(ROW()-2)*5+2)</f>
        <v>-1.91454977208839</v>
      </c>
      <c r="G70" s="1" t="n">
        <f aca="false">RANK(E70,E:E)</f>
        <v>80</v>
      </c>
      <c r="H70" s="1" t="n">
        <f aca="false">RANK(F70,F:F)</f>
        <v>79</v>
      </c>
      <c r="I70" s="1" t="n">
        <f aca="false">ABS(F70-E70)</f>
        <v>0.0415075359116106</v>
      </c>
      <c r="J70" s="1" t="n">
        <f aca="false">I70^2</f>
        <v>0.00172287553745364</v>
      </c>
    </row>
    <row r="71" customFormat="false" ht="15" hidden="false" customHeight="false" outlineLevel="0" collapsed="false">
      <c r="A71" s="1" t="str">
        <f aca="false">INDEX(paste_data_here!A:A,(ROW()-2)*5+2)</f>
        <v>CC(CC1C)(CCC1)C</v>
      </c>
      <c r="B71" s="1" t="n">
        <f aca="false">INDEX(paste_data_here!B:B,(ROW()-2)*5+2)</f>
        <v>-2.8784137</v>
      </c>
      <c r="C71" s="1" t="n">
        <f aca="false">INDEX(paste_data_here!C:C,(ROW()-2)*5+2)</f>
        <v>0.77621466</v>
      </c>
      <c r="D71" s="1" t="n">
        <f aca="false">INDEX(paste_data_here!D:D,(ROW()-2)*5+2)</f>
        <v>4.16827406033173</v>
      </c>
      <c r="E71" s="1" t="n">
        <f aca="false">INDEX(paste_data_here!E:E,(ROW()-2)*5+2)</f>
        <v>-2.052268324</v>
      </c>
      <c r="F71" s="1" t="n">
        <f aca="false">INDEX(paste_data_here!F:F,(ROW()-2)*5+2)</f>
        <v>-2.00668821323245</v>
      </c>
      <c r="G71" s="1" t="n">
        <f aca="false">RANK(E71,E:E)</f>
        <v>104</v>
      </c>
      <c r="H71" s="1" t="n">
        <f aca="false">RANK(F71,F:F)</f>
        <v>104</v>
      </c>
      <c r="I71" s="1" t="n">
        <f aca="false">ABS(F71-E71)</f>
        <v>0.0455801107675469</v>
      </c>
      <c r="J71" s="1" t="n">
        <f aca="false">I71^2</f>
        <v>0.00207754649758184</v>
      </c>
    </row>
    <row r="72" customFormat="false" ht="15" hidden="false" customHeight="false" outlineLevel="0" collapsed="false">
      <c r="A72" s="1" t="str">
        <f aca="false">INDEX(paste_data_here!A:A,(ROW()-2)*5+2)</f>
        <v>CC(Cl)C(Cl)C</v>
      </c>
      <c r="B72" s="1" t="n">
        <f aca="false">INDEX(paste_data_here!B:B,(ROW()-2)*5+2)</f>
        <v>-2.7765543</v>
      </c>
      <c r="C72" s="1" t="n">
        <f aca="false">INDEX(paste_data_here!C:C,(ROW()-2)*5+2)</f>
        <v>0.7454072</v>
      </c>
      <c r="D72" s="1" t="n">
        <f aca="false">INDEX(paste_data_here!D:D,(ROW()-2)*5+2)</f>
        <v>4.4757957290242</v>
      </c>
      <c r="E72" s="1" t="n">
        <f aca="false">INDEX(paste_data_here!E:E,(ROW()-2)*5+2)</f>
        <v>-2.023642735</v>
      </c>
      <c r="F72" s="1" t="n">
        <f aca="false">INDEX(paste_data_here!F:F,(ROW()-2)*5+2)</f>
        <v>-1.95394191250613</v>
      </c>
      <c r="G72" s="1" t="n">
        <f aca="false">RANK(E72,E:E)</f>
        <v>99</v>
      </c>
      <c r="H72" s="1" t="n">
        <f aca="false">RANK(F72,F:F)</f>
        <v>92</v>
      </c>
      <c r="I72" s="1" t="n">
        <f aca="false">ABS(F72-E72)</f>
        <v>0.0697008224938731</v>
      </c>
      <c r="J72" s="1" t="n">
        <f aca="false">I72^2</f>
        <v>0.00485820465632241</v>
      </c>
    </row>
    <row r="73" customFormat="false" ht="15" hidden="false" customHeight="false" outlineLevel="0" collapsed="false">
      <c r="A73" s="1" t="str">
        <f aca="false">INDEX(paste_data_here!A:A,(ROW()-2)*5+2)</f>
        <v>CC(I)C</v>
      </c>
      <c r="B73" s="1" t="n">
        <f aca="false">INDEX(paste_data_here!B:B,(ROW()-2)*5+2)</f>
        <v>-3.3338284</v>
      </c>
      <c r="C73" s="1" t="n">
        <f aca="false">INDEX(paste_data_here!C:C,(ROW()-2)*5+2)</f>
        <v>0.6945675</v>
      </c>
      <c r="D73" s="1" t="n">
        <f aca="false">INDEX(paste_data_here!D:D,(ROW()-2)*5+2)</f>
        <v>4.72017431777983</v>
      </c>
      <c r="E73" s="1" t="n">
        <f aca="false">INDEX(paste_data_here!E:E,(ROW()-2)*5+2)</f>
        <v>-2.315824463</v>
      </c>
      <c r="F73" s="1" t="n">
        <f aca="false">INDEX(paste_data_here!F:F,(ROW()-2)*5+2)</f>
        <v>-2.11401865824762</v>
      </c>
      <c r="G73" s="1" t="n">
        <f aca="false">RANK(E73,E:E)</f>
        <v>118</v>
      </c>
      <c r="H73" s="1" t="n">
        <f aca="false">RANK(F73,F:F)</f>
        <v>115</v>
      </c>
      <c r="I73" s="1" t="n">
        <f aca="false">ABS(F73-E73)</f>
        <v>0.201805804752376</v>
      </c>
      <c r="J73" s="1" t="n">
        <f aca="false">I73^2</f>
        <v>0.0407255828317541</v>
      </c>
    </row>
    <row r="74" customFormat="false" ht="15" hidden="false" customHeight="false" outlineLevel="0" collapsed="false">
      <c r="A74" s="1" t="str">
        <f aca="false">INDEX(paste_data_here!A:A,(ROW()-2)*5+2)</f>
        <v>CC/C=C/C=C</v>
      </c>
      <c r="B74" s="1" t="n">
        <f aca="false">INDEX(paste_data_here!B:B,(ROW()-2)*5+2)</f>
        <v>-2.1828213</v>
      </c>
      <c r="C74" s="1" t="n">
        <f aca="false">INDEX(paste_data_here!C:C,(ROW()-2)*5+2)</f>
        <v>0.7078877</v>
      </c>
      <c r="D74" s="1" t="n">
        <f aca="false">INDEX(paste_data_here!D:D,(ROW()-2)*5+2)</f>
        <v>4.1729017288271</v>
      </c>
      <c r="E74" s="1" t="n">
        <f aca="false">INDEX(paste_data_here!E:E,(ROW()-2)*5+2)</f>
        <v>-2.002195749</v>
      </c>
      <c r="F74" s="1" t="n">
        <f aca="false">INDEX(paste_data_here!F:F,(ROW()-2)*5+2)</f>
        <v>-1.89892775007514</v>
      </c>
      <c r="G74" s="1" t="n">
        <f aca="false">RANK(E74,E:E)</f>
        <v>93</v>
      </c>
      <c r="H74" s="1" t="n">
        <f aca="false">RANK(F74,F:F)</f>
        <v>73</v>
      </c>
      <c r="I74" s="1" t="n">
        <f aca="false">ABS(F74-E74)</f>
        <v>0.103267998924856</v>
      </c>
      <c r="J74" s="1" t="n">
        <f aca="false">I74^2</f>
        <v>0.010664279601944</v>
      </c>
    </row>
    <row r="75" customFormat="false" ht="15" hidden="false" customHeight="false" outlineLevel="0" collapsed="false">
      <c r="A75" s="1" t="str">
        <f aca="false">INDEX(paste_data_here!A:A,(ROW()-2)*5+2)</f>
        <v>CC#CC=C</v>
      </c>
      <c r="B75" s="1" t="n">
        <f aca="false">INDEX(paste_data_here!B:B,(ROW()-2)*5+2)</f>
        <v>-1.3837706</v>
      </c>
      <c r="C75" s="1" t="n">
        <f aca="false">INDEX(paste_data_here!C:C,(ROW()-2)*5+2)</f>
        <v>0.58930045</v>
      </c>
      <c r="D75" s="1" t="n">
        <f aca="false">INDEX(paste_data_here!D:D,(ROW()-2)*5+2)</f>
        <v>3.46146145453854</v>
      </c>
      <c r="E75" s="1" t="n">
        <f aca="false">INDEX(paste_data_here!E:E,(ROW()-2)*5+2)</f>
        <v>-1.915786135</v>
      </c>
      <c r="F75" s="1" t="n">
        <f aca="false">INDEX(paste_data_here!F:F,(ROW()-2)*5+2)</f>
        <v>-1.92887080934119</v>
      </c>
      <c r="G75" s="1" t="n">
        <f aca="false">RANK(E75,E:E)</f>
        <v>63</v>
      </c>
      <c r="H75" s="1" t="n">
        <f aca="false">RANK(F75,F:F)</f>
        <v>89</v>
      </c>
      <c r="I75" s="1" t="n">
        <f aca="false">ABS(F75-E75)</f>
        <v>0.0130846743411877</v>
      </c>
      <c r="J75" s="1" t="n">
        <f aca="false">I75^2</f>
        <v>0.000171208702614935</v>
      </c>
    </row>
    <row r="76" customFormat="false" ht="15" hidden="false" customHeight="false" outlineLevel="0" collapsed="false">
      <c r="A76" s="1" t="str">
        <f aca="false">INDEX(paste_data_here!A:A,(ROW()-2)*5+2)</f>
        <v>CC#N</v>
      </c>
      <c r="B76" s="1" t="n">
        <f aca="false">INDEX(paste_data_here!B:B,(ROW()-2)*5+2)</f>
        <v>-0.42164117</v>
      </c>
      <c r="C76" s="1" t="n">
        <f aca="false">INDEX(paste_data_here!C:C,(ROW()-2)*5+2)</f>
        <v>0.6606976</v>
      </c>
      <c r="D76" s="1" t="n">
        <f aca="false">INDEX(paste_data_here!D:D,(ROW()-2)*5+2)</f>
        <v>3.76992369923008</v>
      </c>
      <c r="E76" s="1" t="n">
        <f aca="false">INDEX(paste_data_here!E:E,(ROW()-2)*5+2)</f>
        <v>-1.535419298</v>
      </c>
      <c r="F76" s="1" t="n">
        <f aca="false">INDEX(paste_data_here!F:F,(ROW()-2)*5+2)</f>
        <v>-1.56111767960146</v>
      </c>
      <c r="G76" s="1" t="n">
        <f aca="false">RANK(E76,E:E)</f>
        <v>5</v>
      </c>
      <c r="H76" s="1" t="n">
        <f aca="false">RANK(F76,F:F)</f>
        <v>7</v>
      </c>
      <c r="I76" s="1" t="n">
        <f aca="false">ABS(F76-E76)</f>
        <v>0.0256983816014644</v>
      </c>
      <c r="J76" s="1" t="n">
        <f aca="false">I76^2</f>
        <v>0.000660406816934485</v>
      </c>
    </row>
    <row r="77" customFormat="false" ht="15" hidden="false" customHeight="false" outlineLevel="0" collapsed="false">
      <c r="A77" s="1" t="str">
        <f aca="false">INDEX(paste_data_here!A:A,(ROW()-2)*5+2)</f>
        <v>CC=C=CC</v>
      </c>
      <c r="B77" s="1" t="n">
        <f aca="false">INDEX(paste_data_here!B:B,(ROW()-2)*5+2)</f>
        <v>-1.1958822</v>
      </c>
      <c r="C77" s="1" t="n">
        <f aca="false">INDEX(paste_data_here!C:C,(ROW()-2)*5+2)</f>
        <v>0.46027508</v>
      </c>
      <c r="D77" s="1" t="n">
        <f aca="false">INDEX(paste_data_here!D:D,(ROW()-2)*5+2)</f>
        <v>5.86101692863898</v>
      </c>
      <c r="E77" s="1" t="n">
        <f aca="false">INDEX(paste_data_here!E:E,(ROW()-2)*5+2)</f>
        <v>-1.770901517</v>
      </c>
      <c r="F77" s="1" t="n">
        <f aca="false">INDEX(paste_data_here!F:F,(ROW()-2)*5+2)</f>
        <v>-1.70876891153797</v>
      </c>
      <c r="G77" s="1" t="n">
        <f aca="false">RANK(E77,E:E)</f>
        <v>34</v>
      </c>
      <c r="H77" s="1" t="n">
        <f aca="false">RANK(F77,F:F)</f>
        <v>30</v>
      </c>
      <c r="I77" s="1" t="n">
        <f aca="false">ABS(F77-E77)</f>
        <v>0.0621326054620273</v>
      </c>
      <c r="J77" s="1" t="n">
        <f aca="false">I77^2</f>
        <v>0.00386046066149994</v>
      </c>
    </row>
    <row r="78" customFormat="false" ht="15" hidden="false" customHeight="false" outlineLevel="0" collapsed="false">
      <c r="A78" s="1" t="str">
        <f aca="false">INDEX(paste_data_here!A:A,(ROW()-2)*5+2)</f>
        <v>CC1(C)CO1</v>
      </c>
      <c r="B78" s="1" t="n">
        <f aca="false">INDEX(paste_data_here!B:B,(ROW()-2)*5+2)</f>
        <v>-2.365572</v>
      </c>
      <c r="C78" s="1" t="n">
        <f aca="false">INDEX(paste_data_here!C:C,(ROW()-2)*5+2)</f>
        <v>0.93962634</v>
      </c>
      <c r="D78" s="1" t="n">
        <f aca="false">INDEX(paste_data_here!D:D,(ROW()-2)*5+2)</f>
        <v>4.42425769707574</v>
      </c>
      <c r="E78" s="1" t="n">
        <f aca="false">INDEX(paste_data_here!E:E,(ROW()-2)*5+2)</f>
        <v>-1.663646758</v>
      </c>
      <c r="F78" s="1" t="n">
        <f aca="false">INDEX(paste_data_here!F:F,(ROW()-2)*5+2)</f>
        <v>-1.63335342841747</v>
      </c>
      <c r="G78" s="1" t="n">
        <f aca="false">RANK(E78,E:E)</f>
        <v>13</v>
      </c>
      <c r="H78" s="1" t="n">
        <f aca="false">RANK(F78,F:F)</f>
        <v>11</v>
      </c>
      <c r="I78" s="1" t="n">
        <f aca="false">ABS(F78-E78)</f>
        <v>0.0302933295825336</v>
      </c>
      <c r="J78" s="1" t="n">
        <f aca="false">I78^2</f>
        <v>0.000917685817196006</v>
      </c>
    </row>
    <row r="79" customFormat="false" ht="15" hidden="false" customHeight="false" outlineLevel="0" collapsed="false">
      <c r="A79" s="1" t="str">
        <f aca="false">INDEX(paste_data_here!A:A,(ROW()-2)*5+2)</f>
        <v>CC1CCC(=O)C1</v>
      </c>
      <c r="B79" s="1" t="n">
        <f aca="false">INDEX(paste_data_here!B:B,(ROW()-2)*5+2)</f>
        <v>-1.5394726</v>
      </c>
      <c r="C79" s="1" t="n">
        <f aca="false">INDEX(paste_data_here!C:C,(ROW()-2)*5+2)</f>
        <v>0.75583565</v>
      </c>
      <c r="D79" s="1" t="n">
        <f aca="false">INDEX(paste_data_here!D:D,(ROW()-2)*5+2)</f>
        <v>4.02561081247439</v>
      </c>
      <c r="E79" s="1" t="n">
        <f aca="false">INDEX(paste_data_here!E:E,(ROW()-2)*5+2)</f>
        <v>-1.672458906</v>
      </c>
      <c r="F79" s="1" t="n">
        <f aca="false">INDEX(paste_data_here!F:F,(ROW()-2)*5+2)</f>
        <v>-1.70839682230431</v>
      </c>
      <c r="G79" s="1" t="n">
        <f aca="false">RANK(E79,E:E)</f>
        <v>15</v>
      </c>
      <c r="H79" s="1" t="n">
        <f aca="false">RANK(F79,F:F)</f>
        <v>29</v>
      </c>
      <c r="I79" s="1" t="n">
        <f aca="false">ABS(F79-E79)</f>
        <v>0.0359379163043097</v>
      </c>
      <c r="J79" s="1" t="n">
        <f aca="false">I79^2</f>
        <v>0.00129153382829557</v>
      </c>
    </row>
    <row r="80" customFormat="false" ht="15" hidden="false" customHeight="false" outlineLevel="0" collapsed="false">
      <c r="A80" s="1" t="str">
        <f aca="false">INDEX(paste_data_here!A:A,(ROW()-2)*5+2)</f>
        <v>CCC(=O)OCC</v>
      </c>
      <c r="B80" s="1" t="n">
        <f aca="false">INDEX(paste_data_here!B:B,(ROW()-2)*5+2)</f>
        <v>-1.822568</v>
      </c>
      <c r="C80" s="1" t="n">
        <f aca="false">INDEX(paste_data_here!C:C,(ROW()-2)*5+2)</f>
        <v>0.76140696</v>
      </c>
      <c r="D80" s="1" t="n">
        <f aca="false">INDEX(paste_data_here!D:D,(ROW()-2)*5+2)</f>
        <v>4.33877075016123</v>
      </c>
      <c r="E80" s="1" t="n">
        <f aca="false">INDEX(paste_data_here!E:E,(ROW()-2)*5+2)</f>
        <v>-1.810400387</v>
      </c>
      <c r="F80" s="1" t="n">
        <f aca="false">INDEX(paste_data_here!F:F,(ROW()-2)*5+2)</f>
        <v>-1.71418099493838</v>
      </c>
      <c r="G80" s="1" t="n">
        <f aca="false">RANK(E80,E:E)</f>
        <v>40</v>
      </c>
      <c r="H80" s="1" t="n">
        <f aca="false">RANK(F80,F:F)</f>
        <v>31</v>
      </c>
      <c r="I80" s="1" t="n">
        <f aca="false">ABS(F80-E80)</f>
        <v>0.0962193920616192</v>
      </c>
      <c r="J80" s="1" t="n">
        <f aca="false">I80^2</f>
        <v>0.00925817140870759</v>
      </c>
    </row>
    <row r="81" customFormat="false" ht="15" hidden="false" customHeight="false" outlineLevel="0" collapsed="false">
      <c r="A81" s="1" t="str">
        <f aca="false">INDEX(paste_data_here!A:A,(ROW()-2)*5+2)</f>
        <v>CCC(C)(N)C</v>
      </c>
      <c r="B81" s="1" t="n">
        <f aca="false">INDEX(paste_data_here!B:B,(ROW()-2)*5+2)</f>
        <v>-1.135392</v>
      </c>
      <c r="C81" s="1" t="n">
        <f aca="false">INDEX(paste_data_here!C:C,(ROW()-2)*5+2)</f>
        <v>0.58783376</v>
      </c>
      <c r="D81" s="1" t="n">
        <f aca="false">INDEX(paste_data_here!D:D,(ROW()-2)*5+2)</f>
        <v>5.14124287435876</v>
      </c>
      <c r="E81" s="1" t="n">
        <f aca="false">INDEX(paste_data_here!E:E,(ROW()-2)*5+2)</f>
        <v>-1.700175922</v>
      </c>
      <c r="F81" s="1" t="n">
        <f aca="false">INDEX(paste_data_here!F:F,(ROW()-2)*5+2)</f>
        <v>-1.60857044134372</v>
      </c>
      <c r="G81" s="1" t="n">
        <f aca="false">RANK(E81,E:E)</f>
        <v>17</v>
      </c>
      <c r="H81" s="1" t="n">
        <f aca="false">RANK(F81,F:F)</f>
        <v>9</v>
      </c>
      <c r="I81" s="1" t="n">
        <f aca="false">ABS(F81-E81)</f>
        <v>0.0916054806562758</v>
      </c>
      <c r="J81" s="1" t="n">
        <f aca="false">I81^2</f>
        <v>0.00839156408626733</v>
      </c>
    </row>
    <row r="82" customFormat="false" ht="15" hidden="false" customHeight="false" outlineLevel="0" collapsed="false">
      <c r="A82" s="1" t="str">
        <f aca="false">INDEX(paste_data_here!A:A,(ROW()-2)*5+2)</f>
        <v>CCC(C)OC(C)(C)C</v>
      </c>
      <c r="B82" s="1" t="n">
        <f aca="false">INDEX(paste_data_here!B:B,(ROW()-2)*5+2)</f>
        <v>-2.960448</v>
      </c>
      <c r="C82" s="1" t="n">
        <f aca="false">INDEX(paste_data_here!C:C,(ROW()-2)*5+2)</f>
        <v>0.7621381</v>
      </c>
      <c r="D82" s="1" t="n">
        <f aca="false">INDEX(paste_data_here!D:D,(ROW()-2)*5+2)</f>
        <v>3.90293480459706</v>
      </c>
      <c r="E82" s="1" t="n">
        <f aca="false">INDEX(paste_data_here!E:E,(ROW()-2)*5+2)</f>
        <v>-2.048458007</v>
      </c>
      <c r="F82" s="1" t="n">
        <f aca="false">INDEX(paste_data_here!F:F,(ROW()-2)*5+2)</f>
        <v>-2.09593741354653</v>
      </c>
      <c r="G82" s="1" t="n">
        <f aca="false">RANK(E82,E:E)</f>
        <v>102</v>
      </c>
      <c r="H82" s="1" t="n">
        <f aca="false">RANK(F82,F:F)</f>
        <v>113</v>
      </c>
      <c r="I82" s="1" t="n">
        <f aca="false">ABS(F82-E82)</f>
        <v>0.0474794065465343</v>
      </c>
      <c r="J82" s="1" t="n">
        <f aca="false">I82^2</f>
        <v>0.00225429404601108</v>
      </c>
    </row>
    <row r="83" customFormat="false" ht="15" hidden="false" customHeight="false" outlineLevel="0" collapsed="false">
      <c r="A83" s="1" t="str">
        <f aca="false">INDEX(paste_data_here!A:A,(ROW()-2)*5+2)</f>
        <v>CCC(O)CCC</v>
      </c>
      <c r="B83" s="1" t="n">
        <f aca="false">INDEX(paste_data_here!B:B,(ROW()-2)*5+2)</f>
        <v>-2.1363559</v>
      </c>
      <c r="C83" s="1" t="n">
        <f aca="false">INDEX(paste_data_here!C:C,(ROW()-2)*5+2)</f>
        <v>0.86941653</v>
      </c>
      <c r="D83" s="1" t="n">
        <f aca="false">INDEX(paste_data_here!D:D,(ROW()-2)*5+2)</f>
        <v>4.14628290935372</v>
      </c>
      <c r="E83" s="1" t="n">
        <f aca="false">INDEX(paste_data_here!E:E,(ROW()-2)*5+2)</f>
        <v>-1.85358197</v>
      </c>
      <c r="F83" s="1" t="n">
        <f aca="false">INDEX(paste_data_here!F:F,(ROW()-2)*5+2)</f>
        <v>-1.71743706603511</v>
      </c>
      <c r="G83" s="1" t="n">
        <f aca="false">RANK(E83,E:E)</f>
        <v>51</v>
      </c>
      <c r="H83" s="1" t="n">
        <f aca="false">RANK(F83,F:F)</f>
        <v>32</v>
      </c>
      <c r="I83" s="1" t="n">
        <f aca="false">ABS(F83-E83)</f>
        <v>0.136144903964894</v>
      </c>
      <c r="J83" s="1" t="n">
        <f aca="false">I83^2</f>
        <v>0.0185354348756101</v>
      </c>
    </row>
    <row r="84" customFormat="false" ht="15" hidden="false" customHeight="false" outlineLevel="0" collapsed="false">
      <c r="A84" s="1" t="str">
        <f aca="false">INDEX(paste_data_here!A:A,(ROW()-2)*5+2)</f>
        <v>CCC1(CCCC1)CC</v>
      </c>
      <c r="B84" s="1" t="n">
        <f aca="false">INDEX(paste_data_here!B:B,(ROW()-2)*5+2)</f>
        <v>-2.3398705</v>
      </c>
      <c r="C84" s="1" t="n">
        <f aca="false">INDEX(paste_data_here!C:C,(ROW()-2)*5+2)</f>
        <v>0.6735938</v>
      </c>
      <c r="D84" s="1" t="n">
        <f aca="false">INDEX(paste_data_here!D:D,(ROW()-2)*5+2)</f>
        <v>4.86905072713095</v>
      </c>
      <c r="E84" s="1" t="n">
        <f aca="false">INDEX(paste_data_here!E:E,(ROW()-2)*5+2)</f>
        <v>-1.971443465</v>
      </c>
      <c r="F84" s="1" t="n">
        <f aca="false">INDEX(paste_data_here!F:F,(ROW()-2)*5+2)</f>
        <v>-1.85500578567602</v>
      </c>
      <c r="G84" s="1" t="n">
        <f aca="false">RANK(E84,E:E)</f>
        <v>85</v>
      </c>
      <c r="H84" s="1" t="n">
        <f aca="false">RANK(F84,F:F)</f>
        <v>60</v>
      </c>
      <c r="I84" s="1" t="n">
        <f aca="false">ABS(F84-E84)</f>
        <v>0.116437679323979</v>
      </c>
      <c r="J84" s="1" t="n">
        <f aca="false">I84^2</f>
        <v>0.0135577331663539</v>
      </c>
    </row>
    <row r="85" customFormat="false" ht="15" hidden="false" customHeight="false" outlineLevel="0" collapsed="false">
      <c r="A85" s="1" t="str">
        <f aca="false">INDEX(paste_data_here!A:A,(ROW()-2)*5+2)</f>
        <v>CCc1c(C)cc(C)c(C)c1</v>
      </c>
      <c r="B85" s="1" t="n">
        <f aca="false">INDEX(paste_data_here!B:B,(ROW()-2)*5+2)</f>
        <v>-2.533623</v>
      </c>
      <c r="C85" s="1" t="n">
        <f aca="false">INDEX(paste_data_here!C:C,(ROW()-2)*5+2)</f>
        <v>0.80431813</v>
      </c>
      <c r="D85" s="1" t="n">
        <f aca="false">INDEX(paste_data_here!D:D,(ROW()-2)*5+2)</f>
        <v>3.32308266867692</v>
      </c>
      <c r="E85" s="1" t="n">
        <f aca="false">INDEX(paste_data_here!E:E,(ROW()-2)*5+2)</f>
        <v>-2.049961737</v>
      </c>
      <c r="F85" s="1" t="n">
        <f aca="false">INDEX(paste_data_here!F:F,(ROW()-2)*5+2)</f>
        <v>-2.06338897452579</v>
      </c>
      <c r="G85" s="1" t="n">
        <f aca="false">RANK(E85,E:E)</f>
        <v>103</v>
      </c>
      <c r="H85" s="1" t="n">
        <f aca="false">RANK(F85,F:F)</f>
        <v>110</v>
      </c>
      <c r="I85" s="1" t="n">
        <f aca="false">ABS(F85-E85)</f>
        <v>0.0134272375257916</v>
      </c>
      <c r="J85" s="1" t="n">
        <f aca="false">I85^2</f>
        <v>0.000180290707574025</v>
      </c>
    </row>
    <row r="86" customFormat="false" ht="15" hidden="false" customHeight="false" outlineLevel="0" collapsed="false">
      <c r="A86" s="1" t="str">
        <f aca="false">INDEX(paste_data_here!A:A,(ROW()-2)*5+2)</f>
        <v>CCC1CCCS1</v>
      </c>
      <c r="B86" s="1" t="n">
        <f aca="false">INDEX(paste_data_here!B:B,(ROW()-2)*5+2)</f>
        <v>-1.5910729</v>
      </c>
      <c r="C86" s="1" t="n">
        <f aca="false">INDEX(paste_data_here!C:C,(ROW()-2)*5+2)</f>
        <v>0.53964764</v>
      </c>
      <c r="D86" s="1" t="n">
        <f aca="false">INDEX(paste_data_here!D:D,(ROW()-2)*5+2)</f>
        <v>4.29671974120328</v>
      </c>
      <c r="E86" s="1" t="n">
        <f aca="false">INDEX(paste_data_here!E:E,(ROW()-2)*5+2)</f>
        <v>-1.898658287</v>
      </c>
      <c r="F86" s="1" t="n">
        <f aca="false">INDEX(paste_data_here!F:F,(ROW()-2)*5+2)</f>
        <v>-1.91024419866237</v>
      </c>
      <c r="G86" s="1" t="n">
        <f aca="false">RANK(E86,E:E)</f>
        <v>60</v>
      </c>
      <c r="H86" s="1" t="n">
        <f aca="false">RANK(F86,F:F)</f>
        <v>78</v>
      </c>
      <c r="I86" s="1" t="n">
        <f aca="false">ABS(F86-E86)</f>
        <v>0.0115859116623682</v>
      </c>
      <c r="J86" s="1" t="n">
        <f aca="false">I86^2</f>
        <v>0.0001342333490482</v>
      </c>
    </row>
    <row r="87" customFormat="false" ht="15" hidden="false" customHeight="false" outlineLevel="0" collapsed="false">
      <c r="A87" s="1" t="str">
        <f aca="false">INDEX(paste_data_here!A:A,(ROW()-2)*5+2)</f>
        <v>CCCC(O)C</v>
      </c>
      <c r="B87" s="1" t="n">
        <f aca="false">INDEX(paste_data_here!B:B,(ROW()-2)*5+2)</f>
        <v>-1.4542632</v>
      </c>
      <c r="C87" s="1" t="n">
        <f aca="false">INDEX(paste_data_here!C:C,(ROW()-2)*5+2)</f>
        <v>0.5796069</v>
      </c>
      <c r="D87" s="1" t="n">
        <f aca="false">INDEX(paste_data_here!D:D,(ROW()-2)*5+2)</f>
        <v>4.3224999956775</v>
      </c>
      <c r="E87" s="1" t="n">
        <f aca="false">INDEX(paste_data_here!E:E,(ROW()-2)*5+2)</f>
        <v>-1.813686111</v>
      </c>
      <c r="F87" s="1" t="n">
        <f aca="false">INDEX(paste_data_here!F:F,(ROW()-2)*5+2)</f>
        <v>-1.82606692593622</v>
      </c>
      <c r="G87" s="1" t="n">
        <f aca="false">RANK(E87,E:E)</f>
        <v>42</v>
      </c>
      <c r="H87" s="1" t="n">
        <f aca="false">RANK(F87,F:F)</f>
        <v>55</v>
      </c>
      <c r="I87" s="1" t="n">
        <f aca="false">ABS(F87-E87)</f>
        <v>0.0123808149362192</v>
      </c>
      <c r="J87" s="1" t="n">
        <f aca="false">I87^2</f>
        <v>0.000153284578484909</v>
      </c>
    </row>
    <row r="88" customFormat="false" ht="15" hidden="false" customHeight="false" outlineLevel="0" collapsed="false">
      <c r="A88" s="1" t="str">
        <f aca="false">INDEX(paste_data_here!A:A,(ROW()-2)*5+2)</f>
        <v>CCCCBr</v>
      </c>
      <c r="B88" s="1" t="n">
        <f aca="false">INDEX(paste_data_here!B:B,(ROW()-2)*5+2)</f>
        <v>-2.6770353</v>
      </c>
      <c r="C88" s="1" t="n">
        <f aca="false">INDEX(paste_data_here!C:C,(ROW()-2)*5+2)</f>
        <v>0.59224707</v>
      </c>
      <c r="D88" s="1" t="n">
        <f aca="false">INDEX(paste_data_here!D:D,(ROW()-2)*5+2)</f>
        <v>5.37457228862543</v>
      </c>
      <c r="E88" s="1" t="n">
        <f aca="false">INDEX(paste_data_here!E:E,(ROW()-2)*5+2)</f>
        <v>-2.027682186</v>
      </c>
      <c r="F88" s="1" t="n">
        <f aca="false">INDEX(paste_data_here!F:F,(ROW()-2)*5+2)</f>
        <v>-1.96791655250601</v>
      </c>
      <c r="G88" s="1" t="n">
        <f aca="false">RANK(E88,E:E)</f>
        <v>100</v>
      </c>
      <c r="H88" s="1" t="n">
        <f aca="false">RANK(F88,F:F)</f>
        <v>97</v>
      </c>
      <c r="I88" s="1" t="n">
        <f aca="false">ABS(F88-E88)</f>
        <v>0.0597656334939862</v>
      </c>
      <c r="J88" s="1" t="n">
        <f aca="false">I88^2</f>
        <v>0.00357193094693749</v>
      </c>
    </row>
    <row r="89" customFormat="false" ht="15" hidden="false" customHeight="false" outlineLevel="0" collapsed="false">
      <c r="A89" s="1" t="str">
        <f aca="false">INDEX(paste_data_here!A:A,(ROW()-2)*5+2)</f>
        <v>CCCCCC#N</v>
      </c>
      <c r="B89" s="1" t="n">
        <f aca="false">INDEX(paste_data_here!B:B,(ROW()-2)*5+2)</f>
        <v>-1.2903568</v>
      </c>
      <c r="C89" s="1" t="n">
        <f aca="false">INDEX(paste_data_here!C:C,(ROW()-2)*5+2)</f>
        <v>0.6279077</v>
      </c>
      <c r="D89" s="1" t="n">
        <f aca="false">INDEX(paste_data_here!D:D,(ROW()-2)*5+2)</f>
        <v>4.48299096251701</v>
      </c>
      <c r="E89" s="1" t="n">
        <f aca="false">INDEX(paste_data_here!E:E,(ROW()-2)*5+2)</f>
        <v>-1.731574426</v>
      </c>
      <c r="F89" s="1" t="n">
        <f aca="false">INDEX(paste_data_here!F:F,(ROW()-2)*5+2)</f>
        <v>-1.70284821340505</v>
      </c>
      <c r="G89" s="1" t="n">
        <f aca="false">RANK(E89,E:E)</f>
        <v>23</v>
      </c>
      <c r="H89" s="1" t="n">
        <f aca="false">RANK(F89,F:F)</f>
        <v>24</v>
      </c>
      <c r="I89" s="1" t="n">
        <f aca="false">ABS(F89-E89)</f>
        <v>0.0287262125949475</v>
      </c>
      <c r="J89" s="1" t="n">
        <f aca="false">I89^2</f>
        <v>0.000825195290050118</v>
      </c>
    </row>
    <row r="90" customFormat="false" ht="15" hidden="false" customHeight="false" outlineLevel="0" collapsed="false">
      <c r="A90" s="1" t="str">
        <f aca="false">INDEX(paste_data_here!A:A,(ROW()-2)*5+2)</f>
        <v>CCCCCC=O</v>
      </c>
      <c r="B90" s="1" t="n">
        <f aca="false">INDEX(paste_data_here!B:B,(ROW()-2)*5+2)</f>
        <v>-1.6688926</v>
      </c>
      <c r="C90" s="1" t="n">
        <f aca="false">INDEX(paste_data_here!C:C,(ROW()-2)*5+2)</f>
        <v>0.78896236</v>
      </c>
      <c r="D90" s="1" t="n">
        <f aca="false">INDEX(paste_data_here!D:D,(ROW()-2)*5+2)</f>
        <v>4.02224012697776</v>
      </c>
      <c r="E90" s="1" t="n">
        <f aca="false">INDEX(paste_data_here!E:E,(ROW()-2)*5+2)</f>
        <v>-1.763742219</v>
      </c>
      <c r="F90" s="1" t="n">
        <f aca="false">INDEX(paste_data_here!F:F,(ROW()-2)*5+2)</f>
        <v>-1.70806476792756</v>
      </c>
      <c r="G90" s="1" t="n">
        <f aca="false">RANK(E90,E:E)</f>
        <v>31</v>
      </c>
      <c r="H90" s="1" t="n">
        <f aca="false">RANK(F90,F:F)</f>
        <v>27</v>
      </c>
      <c r="I90" s="1" t="n">
        <f aca="false">ABS(F90-E90)</f>
        <v>0.0556774510724423</v>
      </c>
      <c r="J90" s="1" t="n">
        <f aca="false">I90^2</f>
        <v>0.0030999785579242</v>
      </c>
    </row>
    <row r="91" customFormat="false" ht="15" hidden="false" customHeight="false" outlineLevel="0" collapsed="false">
      <c r="A91" s="1" t="str">
        <f aca="false">INDEX(paste_data_here!A:A,(ROW()-2)*5+2)</f>
        <v>CCCCCCC=O</v>
      </c>
      <c r="B91" s="1" t="n">
        <f aca="false">INDEX(paste_data_here!B:B,(ROW()-2)*5+2)</f>
        <v>-2.0111654</v>
      </c>
      <c r="C91" s="1" t="n">
        <f aca="false">INDEX(paste_data_here!C:C,(ROW()-2)*5+2)</f>
        <v>0.8929473</v>
      </c>
      <c r="D91" s="1" t="n">
        <f aca="false">INDEX(paste_data_here!D:D,(ROW()-2)*5+2)</f>
        <v>3.76196684123803</v>
      </c>
      <c r="E91" s="1" t="n">
        <f aca="false">INDEX(paste_data_here!E:E,(ROW()-2)*5+2)</f>
        <v>-1.783585095</v>
      </c>
      <c r="F91" s="1" t="n">
        <f aca="false">INDEX(paste_data_here!F:F,(ROW()-2)*5+2)</f>
        <v>-1.74877610180165</v>
      </c>
      <c r="G91" s="1" t="n">
        <f aca="false">RANK(E91,E:E)</f>
        <v>36</v>
      </c>
      <c r="H91" s="1" t="n">
        <f aca="false">RANK(F91,F:F)</f>
        <v>35</v>
      </c>
      <c r="I91" s="1" t="n">
        <f aca="false">ABS(F91-E91)</f>
        <v>0.034808993198354</v>
      </c>
      <c r="J91" s="1" t="n">
        <f aca="false">I91^2</f>
        <v>0.00121166600748305</v>
      </c>
    </row>
    <row r="92" customFormat="false" ht="15" hidden="false" customHeight="false" outlineLevel="0" collapsed="false">
      <c r="A92" s="1" t="str">
        <f aca="false">INDEX(paste_data_here!A:A,(ROW()-2)*5+2)</f>
        <v>CCCCCCCC(CO)CCCC</v>
      </c>
      <c r="B92" s="1" t="n">
        <f aca="false">INDEX(paste_data_here!B:B,(ROW()-2)*5+2)</f>
        <v>-2.615767</v>
      </c>
      <c r="C92" s="1" t="n">
        <f aca="false">INDEX(paste_data_here!C:C,(ROW()-2)*5+2)</f>
        <v>1.0855607</v>
      </c>
      <c r="D92" s="1" t="n">
        <f aca="false">INDEX(paste_data_here!D:D,(ROW()-2)*5+2)</f>
        <v>3.18768467881232</v>
      </c>
      <c r="E92" s="1" t="n">
        <f aca="false">INDEX(paste_data_here!E:E,(ROW()-2)*5+2)</f>
        <v>-1.917076464</v>
      </c>
      <c r="F92" s="1" t="n">
        <f aca="false">INDEX(paste_data_here!F:F,(ROW()-2)*5+2)</f>
        <v>-1.87979049238315</v>
      </c>
      <c r="G92" s="1" t="n">
        <f aca="false">RANK(E92,E:E)</f>
        <v>65</v>
      </c>
      <c r="H92" s="1" t="n">
        <f aca="false">RANK(F92,F:F)</f>
        <v>66</v>
      </c>
      <c r="I92" s="1" t="n">
        <f aca="false">ABS(F92-E92)</f>
        <v>0.0372859716168457</v>
      </c>
      <c r="J92" s="1" t="n">
        <f aca="false">I92^2</f>
        <v>0.00139024367941222</v>
      </c>
    </row>
    <row r="93" customFormat="false" ht="15" hidden="false" customHeight="false" outlineLevel="0" collapsed="false">
      <c r="A93" s="1" t="str">
        <f aca="false">INDEX(paste_data_here!A:A,(ROW()-2)*5+2)</f>
        <v>CCCCCCCCCCCCCC(=O)OC(C)C</v>
      </c>
      <c r="B93" s="1" t="n">
        <f aca="false">INDEX(paste_data_here!B:B,(ROW()-2)*5+2)</f>
        <v>-2.7529333</v>
      </c>
      <c r="C93" s="1" t="n">
        <f aca="false">INDEX(paste_data_here!C:C,(ROW()-2)*5+2)</f>
        <v>1.0908011</v>
      </c>
      <c r="D93" s="1" t="n">
        <f aca="false">INDEX(paste_data_here!D:D,(ROW()-2)*5+2)</f>
        <v>3.22394180877606</v>
      </c>
      <c r="E93" s="1" t="n">
        <f aca="false">INDEX(paste_data_here!E:E,(ROW()-2)*5+2)</f>
        <v>-1.934728347</v>
      </c>
      <c r="F93" s="1" t="n">
        <f aca="false">INDEX(paste_data_here!F:F,(ROW()-2)*5+2)</f>
        <v>-1.90084802517254</v>
      </c>
      <c r="G93" s="1" t="n">
        <f aca="false">RANK(E93,E:E)</f>
        <v>73</v>
      </c>
      <c r="H93" s="1" t="n">
        <f aca="false">RANK(F93,F:F)</f>
        <v>75</v>
      </c>
      <c r="I93" s="1" t="n">
        <f aca="false">ABS(F93-E93)</f>
        <v>0.0338803218274641</v>
      </c>
      <c r="J93" s="1" t="n">
        <f aca="false">I93^2</f>
        <v>0.00114787620713254</v>
      </c>
    </row>
    <row r="94" customFormat="false" ht="15" hidden="false" customHeight="false" outlineLevel="0" collapsed="false">
      <c r="A94" s="1" t="str">
        <f aca="false">INDEX(paste_data_here!A:A,(ROW()-2)*5+2)</f>
        <v>CCCCCCCCCCN</v>
      </c>
      <c r="B94" s="1" t="n">
        <f aca="false">INDEX(paste_data_here!B:B,(ROW()-2)*5+2)</f>
        <v>-1.587971</v>
      </c>
      <c r="C94" s="1" t="n">
        <f aca="false">INDEX(paste_data_here!C:C,(ROW()-2)*5+2)</f>
        <v>0.90430117</v>
      </c>
      <c r="D94" s="1" t="n">
        <f aca="false">INDEX(paste_data_here!D:D,(ROW()-2)*5+2)</f>
        <v>2.98969429551031</v>
      </c>
      <c r="E94" s="1" t="n">
        <f aca="false">INDEX(paste_data_here!E:E,(ROW()-2)*5+2)</f>
        <v>-1.880304959</v>
      </c>
      <c r="F94" s="1" t="n">
        <f aca="false">INDEX(paste_data_here!F:F,(ROW()-2)*5+2)</f>
        <v>-1.80927408609393</v>
      </c>
      <c r="G94" s="1" t="n">
        <f aca="false">RANK(E94,E:E)</f>
        <v>55</v>
      </c>
      <c r="H94" s="1" t="n">
        <f aca="false">RANK(F94,F:F)</f>
        <v>51</v>
      </c>
      <c r="I94" s="1" t="n">
        <f aca="false">ABS(F94-E94)</f>
        <v>0.0710308729060718</v>
      </c>
      <c r="J94" s="1" t="n">
        <f aca="false">I94^2</f>
        <v>0.00504538490579853</v>
      </c>
    </row>
    <row r="95" customFormat="false" ht="15" hidden="false" customHeight="false" outlineLevel="0" collapsed="false">
      <c r="A95" s="1" t="str">
        <f aca="false">INDEX(paste_data_here!A:A,(ROW()-2)*5+2)</f>
        <v>CCCCCCN</v>
      </c>
      <c r="B95" s="1" t="n">
        <f aca="false">INDEX(paste_data_here!B:B,(ROW()-2)*5+2)</f>
        <v>-0.6012428</v>
      </c>
      <c r="C95" s="1" t="n">
        <f aca="false">INDEX(paste_data_here!C:C,(ROW()-2)*5+2)</f>
        <v>0.49043283</v>
      </c>
      <c r="D95" s="1" t="n">
        <f aca="false">INDEX(paste_data_here!D:D,(ROW()-2)*5+2)</f>
        <v>3.42851449507149</v>
      </c>
      <c r="E95" s="1" t="n">
        <f aca="false">INDEX(paste_data_here!E:E,(ROW()-2)*5+2)</f>
        <v>-1.830735436</v>
      </c>
      <c r="F95" s="1" t="n">
        <f aca="false">INDEX(paste_data_here!F:F,(ROW()-2)*5+2)</f>
        <v>-1.81848693310729</v>
      </c>
      <c r="G95" s="1" t="n">
        <f aca="false">RANK(E95,E:E)</f>
        <v>46</v>
      </c>
      <c r="H95" s="1" t="n">
        <f aca="false">RANK(F95,F:F)</f>
        <v>53</v>
      </c>
      <c r="I95" s="1" t="n">
        <f aca="false">ABS(F95-E95)</f>
        <v>0.01224850289271</v>
      </c>
      <c r="J95" s="1" t="n">
        <f aca="false">I95^2</f>
        <v>0.000150025823112724</v>
      </c>
    </row>
    <row r="96" customFormat="false" ht="15" hidden="false" customHeight="false" outlineLevel="0" collapsed="false">
      <c r="A96" s="1" t="str">
        <f aca="false">INDEX(paste_data_here!A:A,(ROW()-2)*5+2)</f>
        <v>CCCCCCOC(=O)CCCCC(=O)OCCCCCC</v>
      </c>
      <c r="B96" s="1" t="n">
        <f aca="false">INDEX(paste_data_here!B:B,(ROW()-2)*5+2)</f>
        <v>-2.5884159</v>
      </c>
      <c r="C96" s="1" t="n">
        <f aca="false">INDEX(paste_data_here!C:C,(ROW()-2)*5+2)</f>
        <v>0.98649776</v>
      </c>
      <c r="D96" s="1" t="n">
        <f aca="false">INDEX(paste_data_here!D:D,(ROW()-2)*5+2)</f>
        <v>3.33333304516667</v>
      </c>
      <c r="E96" s="1" t="n">
        <f aca="false">INDEX(paste_data_here!E:E,(ROW()-2)*5+2)</f>
        <v>-1.843072051</v>
      </c>
      <c r="F96" s="1" t="n">
        <f aca="false">INDEX(paste_data_here!F:F,(ROW()-2)*5+2)</f>
        <v>-1.91746151589433</v>
      </c>
      <c r="G96" s="1" t="n">
        <f aca="false">RANK(E96,E:E)</f>
        <v>47</v>
      </c>
      <c r="H96" s="1" t="n">
        <f aca="false">RANK(F96,F:F)</f>
        <v>81</v>
      </c>
      <c r="I96" s="1" t="n">
        <f aca="false">ABS(F96-E96)</f>
        <v>0.0743894648943286</v>
      </c>
      <c r="J96" s="1" t="n">
        <f aca="false">I96^2</f>
        <v>0.00553379248726455</v>
      </c>
    </row>
    <row r="97" customFormat="false" ht="15" hidden="false" customHeight="false" outlineLevel="0" collapsed="false">
      <c r="A97" s="1" t="str">
        <f aca="false">INDEX(paste_data_here!A:A,(ROW()-2)*5+2)</f>
        <v>CCCCCOCCOCCO</v>
      </c>
      <c r="B97" s="1" t="n">
        <f aca="false">INDEX(paste_data_here!B:B,(ROW()-2)*5+2)</f>
        <v>-1.7676187</v>
      </c>
      <c r="C97" s="1" t="n">
        <f aca="false">INDEX(paste_data_here!C:C,(ROW()-2)*5+2)</f>
        <v>0.8974357</v>
      </c>
      <c r="D97" s="1" t="n">
        <f aca="false">INDEX(paste_data_here!D:D,(ROW()-2)*5+2)</f>
        <v>3.7586955732413</v>
      </c>
      <c r="E97" s="1" t="n">
        <f aca="false">INDEX(paste_data_here!E:E,(ROW()-2)*5+2)</f>
        <v>-1.753113152</v>
      </c>
      <c r="F97" s="1" t="n">
        <f aca="false">INDEX(paste_data_here!F:F,(ROW()-2)*5+2)</f>
        <v>-1.68176233701336</v>
      </c>
      <c r="G97" s="1" t="n">
        <f aca="false">RANK(E97,E:E)</f>
        <v>28</v>
      </c>
      <c r="H97" s="1" t="n">
        <f aca="false">RANK(F97,F:F)</f>
        <v>20</v>
      </c>
      <c r="I97" s="1" t="n">
        <f aca="false">ABS(F97-E97)</f>
        <v>0.0713508149866449</v>
      </c>
      <c r="J97" s="1" t="n">
        <f aca="false">I97^2</f>
        <v>0.00509093879925843</v>
      </c>
    </row>
    <row r="98" customFormat="false" ht="15" hidden="false" customHeight="false" outlineLevel="0" collapsed="false">
      <c r="A98" s="1" t="str">
        <f aca="false">INDEX(paste_data_here!A:A,(ROW()-2)*5+2)</f>
        <v>CCCCOS(=O)(=O)O</v>
      </c>
      <c r="B98" s="1" t="n">
        <f aca="false">INDEX(paste_data_here!B:B,(ROW()-2)*5+2)</f>
        <v>-1.7020503</v>
      </c>
      <c r="C98" s="1" t="n">
        <f aca="false">INDEX(paste_data_here!C:C,(ROW()-2)*5+2)</f>
        <v>0.7166235</v>
      </c>
      <c r="D98" s="1" t="n">
        <f aca="false">INDEX(paste_data_here!D:D,(ROW()-2)*5+2)</f>
        <v>3.00173591599826</v>
      </c>
      <c r="E98" s="1" t="n">
        <f aca="false">INDEX(paste_data_here!E:E,(ROW()-2)*5+2)</f>
        <v>-2.371766782</v>
      </c>
      <c r="F98" s="1" t="n">
        <f aca="false">INDEX(paste_data_here!F:F,(ROW()-2)*5+2)</f>
        <v>-1.9827444324338</v>
      </c>
      <c r="G98" s="1" t="n">
        <f aca="false">RANK(E98,E:E)</f>
        <v>119</v>
      </c>
      <c r="H98" s="1" t="n">
        <f aca="false">RANK(F98,F:F)</f>
        <v>99</v>
      </c>
      <c r="I98" s="1" t="n">
        <f aca="false">ABS(F98-E98)</f>
        <v>0.389022349566196</v>
      </c>
      <c r="J98" s="1" t="n">
        <f aca="false">I98^2</f>
        <v>0.151338388462003</v>
      </c>
    </row>
    <row r="99" customFormat="false" ht="15" hidden="false" customHeight="false" outlineLevel="0" collapsed="false">
      <c r="A99" s="1" t="str">
        <f aca="false">INDEX(paste_data_here!A:A,(ROW()-2)*5+2)</f>
        <v>CCCCOS(=O)(=O)OCCCC</v>
      </c>
      <c r="B99" s="1" t="n">
        <f aca="false">INDEX(paste_data_here!B:B,(ROW()-2)*5+2)</f>
        <v>-2.732099</v>
      </c>
      <c r="C99" s="1" t="n">
        <f aca="false">INDEX(paste_data_here!C:C,(ROW()-2)*5+2)</f>
        <v>0.7525686</v>
      </c>
      <c r="D99" s="1" t="n">
        <f aca="false">INDEX(paste_data_here!D:D,(ROW()-2)*5+2)</f>
        <v>4.46885465853115</v>
      </c>
      <c r="E99" s="1" t="n">
        <f aca="false">INDEX(paste_data_here!E:E,(ROW()-2)*5+2)</f>
        <v>-2.29613802</v>
      </c>
      <c r="F99" s="1" t="n">
        <f aca="false">INDEX(paste_data_here!F:F,(ROW()-2)*5+2)</f>
        <v>-1.93538997928991</v>
      </c>
      <c r="G99" s="1" t="n">
        <f aca="false">RANK(E99,E:E)</f>
        <v>117</v>
      </c>
      <c r="H99" s="1" t="n">
        <f aca="false">RANK(F99,F:F)</f>
        <v>90</v>
      </c>
      <c r="I99" s="1" t="n">
        <f aca="false">ABS(F99-E99)</f>
        <v>0.360748040710092</v>
      </c>
      <c r="J99" s="1" t="n">
        <f aca="false">I99^2</f>
        <v>0.13013914887617</v>
      </c>
    </row>
    <row r="100" customFormat="false" ht="15" hidden="false" customHeight="false" outlineLevel="0" collapsed="false">
      <c r="A100" s="1" t="str">
        <f aca="false">INDEX(paste_data_here!A:A,(ROW()-2)*5+2)</f>
        <v>CCCCSCCCC</v>
      </c>
      <c r="B100" s="1" t="n">
        <f aca="false">INDEX(paste_data_here!B:B,(ROW()-2)*5+2)</f>
        <v>-2.0971239</v>
      </c>
      <c r="C100" s="1" t="n">
        <f aca="false">INDEX(paste_data_here!C:C,(ROW()-2)*5+2)</f>
        <v>0.6370488</v>
      </c>
      <c r="D100" s="1" t="n">
        <f aca="false">INDEX(paste_data_here!D:D,(ROW()-2)*5+2)</f>
        <v>4.3632966151367</v>
      </c>
      <c r="E100" s="1" t="n">
        <f aca="false">INDEX(paste_data_here!E:E,(ROW()-2)*5+2)</f>
        <v>-1.876987983</v>
      </c>
      <c r="F100" s="1" t="n">
        <f aca="false">INDEX(paste_data_here!F:F,(ROW()-2)*5+2)</f>
        <v>-1.92199007689686</v>
      </c>
      <c r="G100" s="1" t="n">
        <f aca="false">RANK(E100,E:E)</f>
        <v>54</v>
      </c>
      <c r="H100" s="1" t="n">
        <f aca="false">RANK(F100,F:F)</f>
        <v>87</v>
      </c>
      <c r="I100" s="1" t="n">
        <f aca="false">ABS(F100-E100)</f>
        <v>0.0450020938968607</v>
      </c>
      <c r="J100" s="1" t="n">
        <f aca="false">I100^2</f>
        <v>0.00202518845510187</v>
      </c>
    </row>
    <row r="101" customFormat="false" ht="15" hidden="false" customHeight="false" outlineLevel="0" collapsed="false">
      <c r="A101" s="1" t="str">
        <f aca="false">INDEX(paste_data_here!A:A,(ROW()-2)*5+2)</f>
        <v>CCCOCCO</v>
      </c>
      <c r="B101" s="1" t="n">
        <f aca="false">INDEX(paste_data_here!B:B,(ROW()-2)*5+2)</f>
        <v>-1.1006057</v>
      </c>
      <c r="C101" s="1" t="n">
        <f aca="false">INDEX(paste_data_here!C:C,(ROW()-2)*5+2)</f>
        <v>0.74271494</v>
      </c>
      <c r="D101" s="1" t="n">
        <f aca="false">INDEX(paste_data_here!D:D,(ROW()-2)*5+2)</f>
        <v>4.72017431777983</v>
      </c>
      <c r="E101" s="1" t="n">
        <f aca="false">INDEX(paste_data_here!E:E,(ROW()-2)*5+2)</f>
        <v>-1.589336278</v>
      </c>
      <c r="F101" s="1" t="n">
        <f aca="false">INDEX(paste_data_here!F:F,(ROW()-2)*5+2)</f>
        <v>-1.47367319370257</v>
      </c>
      <c r="G101" s="1" t="n">
        <f aca="false">RANK(E101,E:E)</f>
        <v>7</v>
      </c>
      <c r="H101" s="1" t="n">
        <f aca="false">RANK(F101,F:F)</f>
        <v>6</v>
      </c>
      <c r="I101" s="1" t="n">
        <f aca="false">ABS(F101-E101)</f>
        <v>0.115663084297433</v>
      </c>
      <c r="J101" s="1" t="n">
        <f aca="false">I101^2</f>
        <v>0.0133779490691951</v>
      </c>
    </row>
    <row r="102" customFormat="false" ht="15" hidden="false" customHeight="false" outlineLevel="0" collapsed="false">
      <c r="A102" s="1" t="str">
        <f aca="false">INDEX(paste_data_here!A:A,(ROW()-2)*5+2)</f>
        <v>CCOC(=O)CCC(=O)OCC</v>
      </c>
      <c r="B102" s="1" t="n">
        <f aca="false">INDEX(paste_data_here!B:B,(ROW()-2)*5+2)</f>
        <v>-1.9303142</v>
      </c>
      <c r="C102" s="1" t="n">
        <f aca="false">INDEX(paste_data_here!C:C,(ROW()-2)*5+2)</f>
        <v>0.94539154</v>
      </c>
      <c r="D102" s="1" t="n">
        <f aca="false">INDEX(paste_data_here!D:D,(ROW()-2)*5+2)</f>
        <v>3.42851449507149</v>
      </c>
      <c r="E102" s="1" t="n">
        <f aca="false">INDEX(paste_data_here!E:E,(ROW()-2)*5+2)</f>
        <v>-1.798919287</v>
      </c>
      <c r="F102" s="1" t="n">
        <f aca="false">INDEX(paste_data_here!F:F,(ROW()-2)*5+2)</f>
        <v>-1.75843099962104</v>
      </c>
      <c r="G102" s="1" t="n">
        <f aca="false">RANK(E102,E:E)</f>
        <v>38</v>
      </c>
      <c r="H102" s="1" t="n">
        <f aca="false">RANK(F102,F:F)</f>
        <v>38</v>
      </c>
      <c r="I102" s="1" t="n">
        <f aca="false">ABS(F102-E102)</f>
        <v>0.0404882873789616</v>
      </c>
      <c r="J102" s="1" t="n">
        <f aca="false">I102^2</f>
        <v>0.00163930141488138</v>
      </c>
    </row>
    <row r="103" customFormat="false" ht="15" hidden="false" customHeight="false" outlineLevel="0" collapsed="false">
      <c r="A103" s="1" t="str">
        <f aca="false">INDEX(paste_data_here!A:A,(ROW()-2)*5+2)</f>
        <v>CCOC(=O)OCC</v>
      </c>
      <c r="B103" s="1" t="n">
        <f aca="false">INDEX(paste_data_here!B:B,(ROW()-2)*5+2)</f>
        <v>-2.2598076</v>
      </c>
      <c r="C103" s="1" t="n">
        <f aca="false">INDEX(paste_data_here!C:C,(ROW()-2)*5+2)</f>
        <v>0.85565305</v>
      </c>
      <c r="D103" s="1" t="n">
        <f aca="false">INDEX(paste_data_here!D:D,(ROW()-2)*5+2)</f>
        <v>3.75624558024375</v>
      </c>
      <c r="E103" s="1" t="n">
        <f aca="false">INDEX(paste_data_here!E:E,(ROW()-2)*5+2)</f>
        <v>-1.967928046</v>
      </c>
      <c r="F103" s="1" t="n">
        <f aca="false">INDEX(paste_data_here!F:F,(ROW()-2)*5+2)</f>
        <v>-1.85127286665528</v>
      </c>
      <c r="G103" s="1" t="n">
        <f aca="false">RANK(E103,E:E)</f>
        <v>84</v>
      </c>
      <c r="H103" s="1" t="n">
        <f aca="false">RANK(F103,F:F)</f>
        <v>58</v>
      </c>
      <c r="I103" s="1" t="n">
        <f aca="false">ABS(F103-E103)</f>
        <v>0.116655179344719</v>
      </c>
      <c r="J103" s="1" t="n">
        <f aca="false">I103^2</f>
        <v>0.0136084308679486</v>
      </c>
    </row>
    <row r="104" customFormat="false" ht="15" hidden="false" customHeight="false" outlineLevel="0" collapsed="false">
      <c r="A104" s="1" t="str">
        <f aca="false">INDEX(paste_data_here!A:A,(ROW()-2)*5+2)</f>
        <v>CCOCC(C)OCC(C)O</v>
      </c>
      <c r="B104" s="1" t="n">
        <f aca="false">INDEX(paste_data_here!B:B,(ROW()-2)*5+2)</f>
        <v>-2.3314877</v>
      </c>
      <c r="C104" s="1" t="n">
        <f aca="false">INDEX(paste_data_here!C:C,(ROW()-2)*5+2)</f>
        <v>1.0049258</v>
      </c>
      <c r="D104" s="1" t="n">
        <f aca="false">INDEX(paste_data_here!D:D,(ROW()-2)*5+2)</f>
        <v>4.23774528026226</v>
      </c>
      <c r="E104" s="1" t="n">
        <f aca="false">INDEX(paste_data_here!E:E,(ROW()-2)*5+2)</f>
        <v>-1.813064662</v>
      </c>
      <c r="F104" s="1" t="n">
        <f aca="false">INDEX(paste_data_here!F:F,(ROW()-2)*5+2)</f>
        <v>-1.59807508705955</v>
      </c>
      <c r="G104" s="1" t="n">
        <f aca="false">RANK(E104,E:E)</f>
        <v>41</v>
      </c>
      <c r="H104" s="1" t="n">
        <f aca="false">RANK(F104,F:F)</f>
        <v>8</v>
      </c>
      <c r="I104" s="1" t="n">
        <f aca="false">ABS(F104-E104)</f>
        <v>0.214989574940454</v>
      </c>
      <c r="J104" s="1" t="n">
        <f aca="false">I104^2</f>
        <v>0.0462205173330772</v>
      </c>
    </row>
    <row r="105" customFormat="false" ht="15" hidden="false" customHeight="false" outlineLevel="0" collapsed="false">
      <c r="A105" s="1" t="str">
        <f aca="false">INDEX(paste_data_here!A:A,(ROW()-2)*5+2)</f>
        <v>ClC(=O)OCC</v>
      </c>
      <c r="B105" s="1" t="n">
        <f aca="false">INDEX(paste_data_here!B:B,(ROW()-2)*5+2)</f>
        <v>-1.9304795</v>
      </c>
      <c r="C105" s="1" t="n">
        <f aca="false">INDEX(paste_data_here!C:C,(ROW()-2)*5+2)</f>
        <v>0.69099885</v>
      </c>
      <c r="D105" s="1" t="n">
        <f aca="false">INDEX(paste_data_here!D:D,(ROW()-2)*5+2)</f>
        <v>4.5026038739974</v>
      </c>
      <c r="E105" s="1" t="n">
        <f aca="false">INDEX(paste_data_here!E:E,(ROW()-2)*5+2)</f>
        <v>-1.655911262</v>
      </c>
      <c r="F105" s="1" t="n">
        <f aca="false">INDEX(paste_data_here!F:F,(ROW()-2)*5+2)</f>
        <v>-1.79230528423478</v>
      </c>
      <c r="G105" s="1" t="n">
        <f aca="false">RANK(E105,E:E)</f>
        <v>11</v>
      </c>
      <c r="H105" s="1" t="n">
        <f aca="false">RANK(F105,F:F)</f>
        <v>44</v>
      </c>
      <c r="I105" s="1" t="n">
        <f aca="false">ABS(F105-E105)</f>
        <v>0.136394022234777</v>
      </c>
      <c r="J105" s="1" t="n">
        <f aca="false">I105^2</f>
        <v>0.0186033293013809</v>
      </c>
    </row>
    <row r="106" customFormat="false" ht="15" hidden="false" customHeight="false" outlineLevel="0" collapsed="false">
      <c r="A106" s="1" t="str">
        <f aca="false">INDEX(paste_data_here!A:A,(ROW()-2)*5+2)</f>
        <v>ClCC(=O)Cl</v>
      </c>
      <c r="B106" s="1" t="n">
        <f aca="false">INDEX(paste_data_here!B:B,(ROW()-2)*5+2)</f>
        <v>-2.1894739</v>
      </c>
      <c r="C106" s="1" t="n">
        <f aca="false">INDEX(paste_data_here!C:C,(ROW()-2)*5+2)</f>
        <v>0.7566844</v>
      </c>
      <c r="D106" s="1" t="n">
        <f aca="false">INDEX(paste_data_here!D:D,(ROW()-2)*5+2)</f>
        <v>3.44216581455783</v>
      </c>
      <c r="E106" s="1" t="n">
        <f aca="false">INDEX(paste_data_here!E:E,(ROW()-2)*5+2)</f>
        <v>-1.962125499</v>
      </c>
      <c r="F106" s="1" t="n">
        <f aca="false">INDEX(paste_data_here!F:F,(ROW()-2)*5+2)</f>
        <v>-1.99156824019746</v>
      </c>
      <c r="G106" s="1" t="n">
        <f aca="false">RANK(E106,E:E)</f>
        <v>81</v>
      </c>
      <c r="H106" s="1" t="n">
        <f aca="false">RANK(F106,F:F)</f>
        <v>101</v>
      </c>
      <c r="I106" s="1" t="n">
        <f aca="false">ABS(F106-E106)</f>
        <v>0.029442741197462</v>
      </c>
      <c r="J106" s="1" t="n">
        <f aca="false">I106^2</f>
        <v>0.000866875009220729</v>
      </c>
    </row>
    <row r="107" customFormat="false" ht="15" hidden="false" customHeight="false" outlineLevel="0" collapsed="false">
      <c r="A107" s="1" t="str">
        <f aca="false">INDEX(paste_data_here!A:A,(ROW()-2)*5+2)</f>
        <v>ClCCl</v>
      </c>
      <c r="B107" s="1" t="n">
        <f aca="false">INDEX(paste_data_here!B:B,(ROW()-2)*5+2)</f>
        <v>-1.9907867</v>
      </c>
      <c r="C107" s="1" t="n">
        <f aca="false">INDEX(paste_data_here!C:C,(ROW()-2)*5+2)</f>
        <v>0.487218</v>
      </c>
      <c r="D107" s="1" t="n">
        <f aca="false">INDEX(paste_data_here!D:D,(ROW()-2)*5+2)</f>
        <v>4.85646879414353</v>
      </c>
      <c r="E107" s="1" t="n">
        <f aca="false">INDEX(paste_data_here!E:E,(ROW()-2)*5+2)</f>
        <v>-1.719949542</v>
      </c>
      <c r="F107" s="1" t="n">
        <f aca="false">INDEX(paste_data_here!F:F,(ROW()-2)*5+2)</f>
        <v>-2.00192285699312</v>
      </c>
      <c r="G107" s="1" t="n">
        <f aca="false">RANK(E107,E:E)</f>
        <v>20</v>
      </c>
      <c r="H107" s="1" t="n">
        <f aca="false">RANK(F107,F:F)</f>
        <v>103</v>
      </c>
      <c r="I107" s="1" t="n">
        <f aca="false">ABS(F107-E107)</f>
        <v>0.281973314993121</v>
      </c>
      <c r="J107" s="1" t="n">
        <f aca="false">I107^2</f>
        <v>0.0795089503682096</v>
      </c>
    </row>
    <row r="108" customFormat="false" ht="15" hidden="false" customHeight="false" outlineLevel="0" collapsed="false">
      <c r="A108" s="1" t="str">
        <f aca="false">INDEX(paste_data_here!A:A,(ROW()-2)*5+2)</f>
        <v>ClP(=O)(Cl)Cl</v>
      </c>
      <c r="B108" s="1" t="n">
        <f aca="false">INDEX(paste_data_here!B:B,(ROW()-2)*5+2)</f>
        <v>-1.9973347</v>
      </c>
      <c r="C108" s="1" t="n">
        <f aca="false">INDEX(paste_data_here!C:C,(ROW()-2)*5+2)</f>
        <v>0.4997354</v>
      </c>
      <c r="D108" s="1" t="n">
        <f aca="false">INDEX(paste_data_here!D:D,(ROW()-2)*5+2)</f>
        <v>3.15131429934869</v>
      </c>
      <c r="E108" s="1" t="n">
        <f aca="false">INDEX(paste_data_here!E:E,(ROW()-2)*5+2)</f>
        <v>-2.048105396</v>
      </c>
      <c r="F108" s="1" t="n">
        <f aca="false">INDEX(paste_data_here!F:F,(ROW()-2)*5+2)</f>
        <v>-2.20957329658745</v>
      </c>
      <c r="G108" s="1" t="n">
        <f aca="false">RANK(E108,E:E)</f>
        <v>101</v>
      </c>
      <c r="H108" s="1" t="n">
        <f aca="false">RANK(F108,F:F)</f>
        <v>120</v>
      </c>
      <c r="I108" s="1" t="n">
        <f aca="false">ABS(F108-E108)</f>
        <v>0.161467900587449</v>
      </c>
      <c r="J108" s="1" t="n">
        <f aca="false">I108^2</f>
        <v>0.0260718829201183</v>
      </c>
    </row>
    <row r="109" customFormat="false" ht="15" hidden="false" customHeight="false" outlineLevel="0" collapsed="false">
      <c r="A109" s="1" t="str">
        <f aca="false">INDEX(paste_data_here!A:A,(ROW()-2)*5+2)</f>
        <v>ClS(=O)(=O)Cl</v>
      </c>
      <c r="B109" s="1" t="n">
        <f aca="false">INDEX(paste_data_here!B:B,(ROW()-2)*5+2)</f>
        <v>-3.9273274</v>
      </c>
      <c r="C109" s="1" t="n">
        <f aca="false">INDEX(paste_data_here!C:C,(ROW()-2)*5+2)</f>
        <v>1.173715</v>
      </c>
      <c r="D109" s="1" t="n">
        <f aca="false">INDEX(paste_data_here!D:D,(ROW()-2)*5+2)</f>
        <v>3.94748854105251</v>
      </c>
      <c r="E109" s="1" t="n">
        <f aca="false">INDEX(paste_data_here!E:E,(ROW()-2)*5+2)</f>
        <v>-1.902147736</v>
      </c>
      <c r="F109" s="1" t="n">
        <f aca="false">INDEX(paste_data_here!F:F,(ROW()-2)*5+2)</f>
        <v>-1.91590275753232</v>
      </c>
      <c r="G109" s="1" t="n">
        <f aca="false">RANK(E109,E:E)</f>
        <v>62</v>
      </c>
      <c r="H109" s="1" t="n">
        <f aca="false">RANK(F109,F:F)</f>
        <v>80</v>
      </c>
      <c r="I109" s="1" t="n">
        <f aca="false">ABS(F109-E109)</f>
        <v>0.0137550215323243</v>
      </c>
      <c r="J109" s="1" t="n">
        <f aca="false">I109^2</f>
        <v>0.000189200617354706</v>
      </c>
    </row>
    <row r="110" customFormat="false" ht="15" hidden="false" customHeight="false" outlineLevel="0" collapsed="false">
      <c r="A110" s="1" t="str">
        <f aca="false">INDEX(paste_data_here!A:A,(ROW()-2)*5+2)</f>
        <v>COCOC</v>
      </c>
      <c r="B110" s="1" t="n">
        <f aca="false">INDEX(paste_data_here!B:B,(ROW()-2)*5+2)</f>
        <v>-2.0732236</v>
      </c>
      <c r="C110" s="1" t="n">
        <f aca="false">INDEX(paste_data_here!C:C,(ROW()-2)*5+2)</f>
        <v>0.7449448</v>
      </c>
      <c r="D110" s="1" t="n">
        <f aca="false">INDEX(paste_data_here!D:D,(ROW()-2)*5+2)</f>
        <v>5.14552733635447</v>
      </c>
      <c r="E110" s="1" t="n">
        <f aca="false">INDEX(paste_data_here!E:E,(ROW()-2)*5+2)</f>
        <v>-1.628295016</v>
      </c>
      <c r="F110" s="1" t="n">
        <f aca="false">INDEX(paste_data_here!F:F,(ROW()-2)*5+2)</f>
        <v>-1.64159477001408</v>
      </c>
      <c r="G110" s="1" t="n">
        <f aca="false">RANK(E110,E:E)</f>
        <v>10</v>
      </c>
      <c r="H110" s="1" t="n">
        <f aca="false">RANK(F110,F:F)</f>
        <v>12</v>
      </c>
      <c r="I110" s="1" t="n">
        <f aca="false">ABS(F110-E110)</f>
        <v>0.01329975401408</v>
      </c>
      <c r="J110" s="1" t="n">
        <f aca="false">I110^2</f>
        <v>0.000176883456835037</v>
      </c>
    </row>
    <row r="111" customFormat="false" ht="15" hidden="false" customHeight="false" outlineLevel="0" collapsed="false">
      <c r="A111" s="1" t="str">
        <f aca="false">INDEX(paste_data_here!A:A,(ROW()-2)*5+2)</f>
        <v>ICCCCCC</v>
      </c>
      <c r="B111" s="1" t="n">
        <f aca="false">INDEX(paste_data_here!B:B,(ROW()-2)*5+2)</f>
        <v>-2.919679</v>
      </c>
      <c r="C111" s="1" t="n">
        <f aca="false">INDEX(paste_data_here!C:C,(ROW()-2)*5+2)</f>
        <v>0.7218943</v>
      </c>
      <c r="D111" s="1" t="n">
        <f aca="false">INDEX(paste_data_here!D:D,(ROW()-2)*5+2)</f>
        <v>4.36175607613824</v>
      </c>
      <c r="E111" s="1" t="n">
        <f aca="false">INDEX(paste_data_here!E:E,(ROW()-2)*5+2)</f>
        <v>-2.214217382</v>
      </c>
      <c r="F111" s="1" t="n">
        <f aca="false">INDEX(paste_data_here!F:F,(ROW()-2)*5+2)</f>
        <v>-2.04000401988513</v>
      </c>
      <c r="G111" s="1" t="n">
        <f aca="false">RANK(E111,E:E)</f>
        <v>115</v>
      </c>
      <c r="H111" s="1" t="n">
        <f aca="false">RANK(F111,F:F)</f>
        <v>108</v>
      </c>
      <c r="I111" s="1" t="n">
        <f aca="false">ABS(F111-E111)</f>
        <v>0.174213362114873</v>
      </c>
      <c r="J111" s="1" t="n">
        <f aca="false">I111^2</f>
        <v>0.0303502955393679</v>
      </c>
    </row>
    <row r="112" customFormat="false" ht="15" hidden="false" customHeight="false" outlineLevel="0" collapsed="false">
      <c r="A112" s="1" t="str">
        <f aca="false">INDEX(paste_data_here!A:A,(ROW()-2)*5+2)</f>
        <v>N#CCC(=O)OC</v>
      </c>
      <c r="B112" s="1" t="n">
        <f aca="false">INDEX(paste_data_here!B:B,(ROW()-2)*5+2)</f>
        <v>-1.1465143</v>
      </c>
      <c r="C112" s="1" t="n">
        <f aca="false">INDEX(paste_data_here!C:C,(ROW()-2)*5+2)</f>
        <v>0.7994484</v>
      </c>
      <c r="D112" s="1" t="n">
        <f aca="false">INDEX(paste_data_here!D:D,(ROW()-2)*5+2)</f>
        <v>3.32397742617602</v>
      </c>
      <c r="E112" s="1" t="n">
        <f aca="false">INDEX(paste_data_here!E:E,(ROW()-2)*5+2)</f>
        <v>-1.667107323</v>
      </c>
      <c r="F112" s="1" t="n">
        <f aca="false">INDEX(paste_data_here!F:F,(ROW()-2)*5+2)</f>
        <v>-1.70641720098698</v>
      </c>
      <c r="G112" s="1" t="n">
        <f aca="false">RANK(E112,E:E)</f>
        <v>14</v>
      </c>
      <c r="H112" s="1" t="n">
        <f aca="false">RANK(F112,F:F)</f>
        <v>26</v>
      </c>
      <c r="I112" s="1" t="n">
        <f aca="false">ABS(F112-E112)</f>
        <v>0.03930987798698</v>
      </c>
      <c r="J112" s="1" t="n">
        <f aca="false">I112^2</f>
        <v>0.00154526650735126</v>
      </c>
    </row>
    <row r="113" customFormat="false" ht="15" hidden="false" customHeight="false" outlineLevel="0" collapsed="false">
      <c r="A113" s="1" t="str">
        <f aca="false">INDEX(paste_data_here!A:A,(ROW()-2)*5+2)</f>
        <v>N#CCCO</v>
      </c>
      <c r="B113" s="1" t="n">
        <f aca="false">INDEX(paste_data_here!B:B,(ROW()-2)*5+2)</f>
        <v>0.15614483</v>
      </c>
      <c r="C113" s="1" t="n">
        <f aca="false">INDEX(paste_data_here!C:C,(ROW()-2)*5+2)</f>
        <v>0.6697583</v>
      </c>
      <c r="D113" s="1" t="n">
        <f aca="false">INDEX(paste_data_here!D:D,(ROW()-2)*5+2)</f>
        <v>3.78834360071166</v>
      </c>
      <c r="E113" s="1" t="n">
        <f aca="false">INDEX(paste_data_here!E:E,(ROW()-2)*5+2)</f>
        <v>-1.43724209</v>
      </c>
      <c r="F113" s="1" t="n">
        <f aca="false">INDEX(paste_data_here!F:F,(ROW()-2)*5+2)</f>
        <v>-1.39864759774449</v>
      </c>
      <c r="G113" s="1" t="n">
        <f aca="false">RANK(E113,E:E)</f>
        <v>3</v>
      </c>
      <c r="H113" s="1" t="n">
        <f aca="false">RANK(F113,F:F)</f>
        <v>3</v>
      </c>
      <c r="I113" s="1" t="n">
        <f aca="false">ABS(F113-E113)</f>
        <v>0.0385944922555053</v>
      </c>
      <c r="J113" s="1" t="n">
        <f aca="false">I113^2</f>
        <v>0.00148953483246026</v>
      </c>
    </row>
    <row r="114" customFormat="false" ht="15" hidden="false" customHeight="false" outlineLevel="0" collapsed="false">
      <c r="A114" s="1" t="str">
        <f aca="false">INDEX(paste_data_here!A:A,(ROW()-2)*5+2)</f>
        <v>N#CCCOCCC#N</v>
      </c>
      <c r="B114" s="1" t="n">
        <f aca="false">INDEX(paste_data_here!B:B,(ROW()-2)*5+2)</f>
        <v>-1.4802169</v>
      </c>
      <c r="C114" s="1" t="n">
        <f aca="false">INDEX(paste_data_here!C:C,(ROW()-2)*5+2)</f>
        <v>0.90982026</v>
      </c>
      <c r="D114" s="1" t="n">
        <f aca="false">INDEX(paste_data_here!D:D,(ROW()-2)*5+2)</f>
        <v>3.50212666999787</v>
      </c>
      <c r="E114" s="1" t="n">
        <f aca="false">INDEX(paste_data_here!E:E,(ROW()-2)*5+2)</f>
        <v>-1.69537399</v>
      </c>
      <c r="F114" s="1" t="n">
        <f aca="false">INDEX(paste_data_here!F:F,(ROW()-2)*5+2)</f>
        <v>-1.65560185383212</v>
      </c>
      <c r="G114" s="1" t="n">
        <f aca="false">RANK(E114,E:E)</f>
        <v>16</v>
      </c>
      <c r="H114" s="1" t="n">
        <f aca="false">RANK(F114,F:F)</f>
        <v>16</v>
      </c>
      <c r="I114" s="1" t="n">
        <f aca="false">ABS(F114-E114)</f>
        <v>0.0397721361678789</v>
      </c>
      <c r="J114" s="1" t="n">
        <f aca="false">I114^2</f>
        <v>0.0015818228153563</v>
      </c>
    </row>
    <row r="115" customFormat="false" ht="15" hidden="false" customHeight="false" outlineLevel="0" collapsed="false">
      <c r="A115" s="1" t="str">
        <f aca="false">INDEX(paste_data_here!A:A,(ROW()-2)*5+2)</f>
        <v>N#CCO</v>
      </c>
      <c r="B115" s="1" t="n">
        <f aca="false">INDEX(paste_data_here!B:B,(ROW()-2)*5+2)</f>
        <v>-0.674068</v>
      </c>
      <c r="C115" s="1" t="n">
        <f aca="false">INDEX(paste_data_here!C:C,(ROW()-2)*5+2)</f>
        <v>0.891292</v>
      </c>
      <c r="D115" s="1" t="n">
        <f aca="false">INDEX(paste_data_here!D:D,(ROW()-2)*5+2)</f>
        <v>4.30099469369901</v>
      </c>
      <c r="E115" s="1" t="n">
        <f aca="false">INDEX(paste_data_here!E:E,(ROW()-2)*5+2)</f>
        <v>-1.115420987</v>
      </c>
      <c r="F115" s="1" t="n">
        <f aca="false">INDEX(paste_data_here!F:F,(ROW()-2)*5+2)</f>
        <v>-1.27738216622617</v>
      </c>
      <c r="G115" s="1" t="n">
        <f aca="false">RANK(E115,E:E)</f>
        <v>1</v>
      </c>
      <c r="H115" s="1" t="n">
        <f aca="false">RANK(F115,F:F)</f>
        <v>1</v>
      </c>
      <c r="I115" s="1" t="n">
        <f aca="false">ABS(F115-E115)</f>
        <v>0.161961179226173</v>
      </c>
      <c r="J115" s="1" t="n">
        <f aca="false">I115^2</f>
        <v>0.0262314235763327</v>
      </c>
    </row>
    <row r="116" customFormat="false" ht="15" hidden="false" customHeight="false" outlineLevel="0" collapsed="false">
      <c r="A116" s="1" t="str">
        <f aca="false">INDEX(paste_data_here!A:A,(ROW()-2)*5+2)</f>
        <v>n1(C)cccc1</v>
      </c>
      <c r="B116" s="1" t="n">
        <f aca="false">INDEX(paste_data_here!B:B,(ROW()-2)*5+2)</f>
        <v>-2.1205177</v>
      </c>
      <c r="C116" s="1" t="n">
        <f aca="false">INDEX(paste_data_here!C:C,(ROW()-2)*5+2)</f>
        <v>0.8995028</v>
      </c>
      <c r="D116" s="1" t="n">
        <f aca="false">INDEX(paste_data_here!D:D,(ROW()-2)*5+2)</f>
        <v>3.98552394751448</v>
      </c>
      <c r="E116" s="1" t="n">
        <f aca="false">INDEX(paste_data_here!E:E,(ROW()-2)*5+2)</f>
        <v>-1.81029401</v>
      </c>
      <c r="F116" s="1" t="n">
        <f aca="false">INDEX(paste_data_here!F:F,(ROW()-2)*5+2)</f>
        <v>-1.71848295158875</v>
      </c>
      <c r="G116" s="1" t="n">
        <f aca="false">RANK(E116,E:E)</f>
        <v>39</v>
      </c>
      <c r="H116" s="1" t="n">
        <f aca="false">RANK(F116,F:F)</f>
        <v>34</v>
      </c>
      <c r="I116" s="1" t="n">
        <f aca="false">ABS(F116-E116)</f>
        <v>0.0918110584112519</v>
      </c>
      <c r="J116" s="1" t="n">
        <f aca="false">I116^2</f>
        <v>0.00842927044659431</v>
      </c>
    </row>
    <row r="117" customFormat="false" ht="15" hidden="false" customHeight="false" outlineLevel="0" collapsed="false">
      <c r="A117" s="1" t="str">
        <f aca="false">INDEX(paste_data_here!A:A,(ROW()-2)*5+2)</f>
        <v>n1c(C)cccc1(C)</v>
      </c>
      <c r="B117" s="1" t="n">
        <f aca="false">INDEX(paste_data_here!B:B,(ROW()-2)*5+2)</f>
        <v>-1.9714543</v>
      </c>
      <c r="C117" s="1" t="n">
        <f aca="false">INDEX(paste_data_here!C:C,(ROW()-2)*5+2)</f>
        <v>0.8373382</v>
      </c>
      <c r="D117" s="1" t="n">
        <f aca="false">INDEX(paste_data_here!D:D,(ROW()-2)*5+2)</f>
        <v>3.23782740776217</v>
      </c>
      <c r="E117" s="1" t="n">
        <f aca="false">INDEX(paste_data_here!E:E,(ROW()-2)*5+2)</f>
        <v>-1.985504814</v>
      </c>
      <c r="F117" s="1" t="n">
        <f aca="false">INDEX(paste_data_here!F:F,(ROW()-2)*5+2)</f>
        <v>-1.90710543388496</v>
      </c>
      <c r="G117" s="1" t="n">
        <f aca="false">RANK(E117,E:E)</f>
        <v>90</v>
      </c>
      <c r="H117" s="1" t="n">
        <f aca="false">RANK(F117,F:F)</f>
        <v>76</v>
      </c>
      <c r="I117" s="1" t="n">
        <f aca="false">ABS(F117-E117)</f>
        <v>0.0783993801150422</v>
      </c>
      <c r="J117" s="1" t="n">
        <f aca="false">I117^2</f>
        <v>0.00614646280242288</v>
      </c>
    </row>
    <row r="118" customFormat="false" ht="15" hidden="false" customHeight="false" outlineLevel="0" collapsed="false">
      <c r="A118" s="1" t="str">
        <f aca="false">INDEX(paste_data_here!A:A,(ROW()-2)*5+2)</f>
        <v>O=C(C=C)OCCCCCCOC(=O)C=C</v>
      </c>
      <c r="B118" s="1" t="n">
        <f aca="false">INDEX(paste_data_here!B:B,(ROW()-2)*5+2)</f>
        <v>-3.2617962</v>
      </c>
      <c r="C118" s="1" t="n">
        <f aca="false">INDEX(paste_data_here!C:C,(ROW()-2)*5+2)</f>
        <v>1.1564779</v>
      </c>
      <c r="D118" s="1" t="n">
        <f aca="false">INDEX(paste_data_here!D:D,(ROW()-2)*5+2)</f>
        <v>3.09745594940254</v>
      </c>
      <c r="E118" s="1" t="n">
        <f aca="false">INDEX(paste_data_here!E:E,(ROW()-2)*5+2)</f>
        <v>-2.060155338</v>
      </c>
      <c r="F118" s="1" t="n">
        <f aca="false">INDEX(paste_data_here!F:F,(ROW()-2)*5+2)</f>
        <v>-2.01624427940926</v>
      </c>
      <c r="G118" s="1" t="n">
        <f aca="false">RANK(E118,E:E)</f>
        <v>107</v>
      </c>
      <c r="H118" s="1" t="n">
        <f aca="false">RANK(F118,F:F)</f>
        <v>106</v>
      </c>
      <c r="I118" s="1" t="n">
        <f aca="false">ABS(F118-E118)</f>
        <v>0.0439110585907372</v>
      </c>
      <c r="J118" s="1" t="n">
        <f aca="false">I118^2</f>
        <v>0.00192818106655915</v>
      </c>
    </row>
    <row r="119" customFormat="false" ht="15" hidden="false" customHeight="false" outlineLevel="0" collapsed="false">
      <c r="A119" s="1" t="str">
        <f aca="false">INDEX(paste_data_here!A:A,(ROW()-2)*5+2)</f>
        <v>O=C(OC)CCCCCCCCCCCCCC</v>
      </c>
      <c r="B119" s="1" t="n">
        <f aca="false">INDEX(paste_data_here!B:B,(ROW()-2)*5+2)</f>
        <v>-2.9023998</v>
      </c>
      <c r="C119" s="1" t="n">
        <f aca="false">INDEX(paste_data_here!C:C,(ROW()-2)*5+2)</f>
        <v>1.2143023</v>
      </c>
      <c r="D119" s="1" t="n">
        <f aca="false">INDEX(paste_data_here!D:D,(ROW()-2)*5+2)</f>
        <v>2.96447423703553</v>
      </c>
      <c r="E119" s="1" t="n">
        <f aca="false">INDEX(paste_data_here!E:E,(ROW()-2)*5+2)</f>
        <v>-1.948979788</v>
      </c>
      <c r="F119" s="1" t="n">
        <f aca="false">INDEX(paste_data_here!F:F,(ROW()-2)*5+2)</f>
        <v>-1.9181229706344</v>
      </c>
      <c r="G119" s="1" t="n">
        <f aca="false">RANK(E119,E:E)</f>
        <v>77</v>
      </c>
      <c r="H119" s="1" t="n">
        <f aca="false">RANK(F119,F:F)</f>
        <v>82</v>
      </c>
      <c r="I119" s="1" t="n">
        <f aca="false">ABS(F119-E119)</f>
        <v>0.0308568173656014</v>
      </c>
      <c r="J119" s="1" t="n">
        <f aca="false">I119^2</f>
        <v>0.000952143177934081</v>
      </c>
    </row>
    <row r="120" customFormat="false" ht="15" hidden="false" customHeight="false" outlineLevel="0" collapsed="false">
      <c r="A120" s="1" t="str">
        <f aca="false">INDEX(paste_data_here!A:A,(ROW()-2)*5+2)</f>
        <v>O=CC=O</v>
      </c>
      <c r="B120" s="1" t="n">
        <f aca="false">INDEX(paste_data_here!B:B,(ROW()-2)*5+2)</f>
        <v>-2.27479</v>
      </c>
      <c r="C120" s="1" t="n">
        <f aca="false">INDEX(paste_data_here!C:C,(ROW()-2)*5+2)</f>
        <v>1.2051818</v>
      </c>
      <c r="D120" s="1" t="n">
        <f aca="false">INDEX(paste_data_here!D:D,(ROW()-2)*5+2)</f>
        <v>3.00017376449983</v>
      </c>
      <c r="E120" s="1" t="n">
        <f aca="false">INDEX(paste_data_here!E:E,(ROW()-2)*5+2)</f>
        <v>-1.728226426</v>
      </c>
      <c r="F120" s="1" t="n">
        <f aca="false">INDEX(paste_data_here!F:F,(ROW()-2)*5+2)</f>
        <v>-1.75062594762544</v>
      </c>
      <c r="G120" s="1" t="n">
        <f aca="false">RANK(E120,E:E)</f>
        <v>21</v>
      </c>
      <c r="H120" s="1" t="n">
        <f aca="false">RANK(F120,F:F)</f>
        <v>36</v>
      </c>
      <c r="I120" s="1" t="n">
        <f aca="false">ABS(F120-E120)</f>
        <v>0.0223995216254449</v>
      </c>
      <c r="J120" s="1" t="n">
        <f aca="false">I120^2</f>
        <v>0.000501738569048774</v>
      </c>
    </row>
    <row r="121" customFormat="false" ht="15" hidden="false" customHeight="false" outlineLevel="0" collapsed="false">
      <c r="A121" s="1" t="str">
        <f aca="false">INDEX(paste_data_here!A:A,(ROW()-2)*5+2)</f>
        <v>Oc1ccc(C)cc1OC</v>
      </c>
      <c r="B121" s="1" t="n">
        <f aca="false">INDEX(paste_data_here!B:B,(ROW()-2)*5+2)</f>
        <v>-2.0683105</v>
      </c>
      <c r="C121" s="1" t="n">
        <f aca="false">INDEX(paste_data_here!C:C,(ROW()-2)*5+2)</f>
        <v>1.0047561</v>
      </c>
      <c r="D121" s="1" t="n">
        <f aca="false">INDEX(paste_data_here!D:D,(ROW()-2)*5+2)</f>
        <v>3.10245794639754</v>
      </c>
      <c r="E121" s="1" t="n">
        <f aca="false">INDEX(paste_data_here!E:E,(ROW()-2)*5+2)</f>
        <v>-2.014091863</v>
      </c>
      <c r="F121" s="1" t="n">
        <f aca="false">INDEX(paste_data_here!F:F,(ROW()-2)*5+2)</f>
        <v>-1.82663546517147</v>
      </c>
      <c r="G121" s="1" t="n">
        <f aca="false">RANK(E121,E:E)</f>
        <v>97</v>
      </c>
      <c r="H121" s="1" t="n">
        <f aca="false">RANK(F121,F:F)</f>
        <v>56</v>
      </c>
      <c r="I121" s="1" t="n">
        <f aca="false">ABS(F121-E121)</f>
        <v>0.18745639782853</v>
      </c>
      <c r="J121" s="1" t="n">
        <f aca="false">I121^2</f>
        <v>0.0351399010868482</v>
      </c>
    </row>
    <row r="122" customFormat="false" ht="15" hidden="false" customHeight="false" outlineLevel="0" collapsed="false">
      <c r="A122" s="1" t="str">
        <f aca="false">INDEX(paste_data_here!A:A,(ROW()-2)*5+2)</f>
        <v>OCCN(CCO)N=O</v>
      </c>
      <c r="B122" s="1" t="n">
        <f aca="false">INDEX(paste_data_here!B:B,(ROW()-2)*5+2)</f>
        <v>-0.6863872</v>
      </c>
      <c r="C122" s="1" t="n">
        <f aca="false">INDEX(paste_data_here!C:C,(ROW()-2)*5+2)</f>
        <v>1.2069161</v>
      </c>
      <c r="D122" s="1" t="n">
        <f aca="false">INDEX(paste_data_here!D:D,(ROW()-2)*5+2)</f>
        <v>2.98103459901897</v>
      </c>
      <c r="E122" s="1" t="n">
        <f aca="false">INDEX(paste_data_here!E:E,(ROW()-2)*5+2)</f>
        <v>-1.464379153</v>
      </c>
      <c r="F122" s="1" t="n">
        <f aca="false">INDEX(paste_data_here!F:F,(ROW()-2)*5+2)</f>
        <v>-1.34189922141672</v>
      </c>
      <c r="G122" s="1" t="n">
        <f aca="false">RANK(E122,E:E)</f>
        <v>4</v>
      </c>
      <c r="H122" s="1" t="n">
        <f aca="false">RANK(F122,F:F)</f>
        <v>2</v>
      </c>
      <c r="I122" s="1" t="n">
        <f aca="false">ABS(F122-E122)</f>
        <v>0.122479931583279</v>
      </c>
      <c r="J122" s="1" t="n">
        <f aca="false">I122^2</f>
        <v>0.0150013336406448</v>
      </c>
    </row>
    <row r="123" customFormat="false" ht="15" hidden="false" customHeight="false" outlineLevel="0" collapsed="false">
      <c r="A123" s="1"/>
      <c r="B123" s="1"/>
      <c r="C123" s="1"/>
      <c r="D123" s="1"/>
      <c r="F123" s="1"/>
      <c r="G123" s="1"/>
      <c r="H123" s="1"/>
      <c r="I123" s="1"/>
      <c r="J123" s="1"/>
    </row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123" activeCellId="0" sqref="A123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129</v>
      </c>
      <c r="C1" s="1" t="s">
        <v>130</v>
      </c>
      <c r="D1" s="1" t="s">
        <v>3</v>
      </c>
      <c r="E1" s="1" t="s">
        <v>131</v>
      </c>
      <c r="F1" s="1" t="s">
        <v>5</v>
      </c>
      <c r="G1" s="1" t="s">
        <v>132</v>
      </c>
      <c r="H1" s="1" t="s">
        <v>133</v>
      </c>
      <c r="I1" s="1" t="s">
        <v>134</v>
      </c>
      <c r="J1" s="1" t="s">
        <v>135</v>
      </c>
    </row>
    <row r="2" customFormat="false" ht="15" hidden="false" customHeight="false" outlineLevel="0" collapsed="false">
      <c r="A2" s="1" t="str">
        <f aca="false">INDEX(paste_data_here!A:A,(ROW()-2)*5+3)</f>
        <v>[Si](C)(C)(C)O</v>
      </c>
      <c r="B2" s="1" t="n">
        <f aca="false">INDEX(paste_data_here!B:B,(ROW()-2)*5+3)</f>
        <v>-2.455287</v>
      </c>
      <c r="C2" s="1" t="n">
        <f aca="false">INDEX(paste_data_here!C:C,(ROW()-2)*5+3)</f>
        <v>0.86371136</v>
      </c>
      <c r="D2" s="1" t="n">
        <f aca="false">INDEX(paste_data_here!D:D,(ROW()-2)*5+3)</f>
        <v>2.83419408716581</v>
      </c>
      <c r="E2" s="1" t="n">
        <f aca="false">INDEX(paste_data_here!E:E,(ROW()-2)*5+3)</f>
        <v>-2.117342766</v>
      </c>
      <c r="F2" s="1" t="n">
        <f aca="false">INDEX(paste_data_here!F:F,(ROW()-2)*5+3)</f>
        <v>-2.10152987679523</v>
      </c>
      <c r="G2" s="1" t="n">
        <f aca="false">RANK(E2,E:E)</f>
        <v>100</v>
      </c>
      <c r="H2" s="1" t="n">
        <f aca="false">RANK(F2,F:F)</f>
        <v>81</v>
      </c>
      <c r="I2" s="1" t="n">
        <f aca="false">ABS(F2-E2)</f>
        <v>0.0158128892047751</v>
      </c>
      <c r="J2" s="1" t="n">
        <f aca="false">I2^2</f>
        <v>0.000250047465002492</v>
      </c>
    </row>
    <row r="3" customFormat="false" ht="15" hidden="false" customHeight="false" outlineLevel="0" collapsed="false">
      <c r="A3" s="1" t="str">
        <f aca="false">INDEX(paste_data_here!A:A,(ROW()-2)*5+3)</f>
        <v>BrC(F)(F)C(F)(F)Br</v>
      </c>
      <c r="B3" s="1" t="n">
        <f aca="false">INDEX(paste_data_here!B:B,(ROW()-2)*5+3)</f>
        <v>-5.1957455</v>
      </c>
      <c r="C3" s="1" t="n">
        <f aca="false">INDEX(paste_data_here!C:C,(ROW()-2)*5+3)</f>
        <v>0.92970794</v>
      </c>
      <c r="D3" s="1" t="n">
        <f aca="false">INDEX(paste_data_here!D:D,(ROW()-2)*5+3)</f>
        <v>4.25783453124217</v>
      </c>
      <c r="E3" s="1" t="n">
        <f aca="false">INDEX(paste_data_here!E:E,(ROW()-2)*5+3)</f>
        <v>-2.551946922</v>
      </c>
      <c r="F3" s="1" t="n">
        <f aca="false">INDEX(paste_data_here!F:F,(ROW()-2)*5+3)</f>
        <v>-2.42159800194858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0.130348920051423</v>
      </c>
      <c r="J3" s="1" t="n">
        <f aca="false">I3^2</f>
        <v>0.0169908409585723</v>
      </c>
    </row>
    <row r="4" customFormat="false" ht="15" hidden="false" customHeight="false" outlineLevel="0" collapsed="false">
      <c r="A4" s="1" t="str">
        <f aca="false">INDEX(paste_data_here!A:A,(ROW()-2)*5+3)</f>
        <v>C(=O)O</v>
      </c>
      <c r="B4" s="1" t="n">
        <f aca="false">INDEX(paste_data_here!B:B,(ROW()-2)*5+3)</f>
        <v>0.18806311</v>
      </c>
      <c r="C4" s="1" t="n">
        <f aca="false">INDEX(paste_data_here!C:C,(ROW()-2)*5+3)</f>
        <v>0.7618683</v>
      </c>
      <c r="D4" s="1" t="n">
        <f aca="false">INDEX(paste_data_here!D:D,(ROW()-2)*5+3)</f>
        <v>2.83894019216106</v>
      </c>
      <c r="E4" s="1" t="n">
        <f aca="false">INDEX(paste_data_here!E:E,(ROW()-2)*5+3)</f>
        <v>-1.312626217</v>
      </c>
      <c r="F4" s="1" t="n">
        <f aca="false">INDEX(paste_data_here!F:F,(ROW()-2)*5+3)</f>
        <v>-1.4877727454531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0.175146528453098</v>
      </c>
      <c r="J4" s="1" t="n">
        <f aca="false">I4^2</f>
        <v>0.0306763064291719</v>
      </c>
    </row>
    <row r="5" customFormat="false" ht="15" hidden="false" customHeight="false" outlineLevel="0" collapsed="false">
      <c r="A5" s="1" t="str">
        <f aca="false">INDEX(paste_data_here!A:A,(ROW()-2)*5+3)</f>
        <v>C(CCCC1)(C1)CCCCCCCC</v>
      </c>
      <c r="B5" s="1" t="n">
        <f aca="false">INDEX(paste_data_here!B:B,(ROW()-2)*5+3)</f>
        <v>-2.9299135</v>
      </c>
      <c r="C5" s="1" t="n">
        <f aca="false">INDEX(paste_data_here!C:C,(ROW()-2)*5+3)</f>
        <v>0.99102455</v>
      </c>
      <c r="D5" s="1" t="n">
        <f aca="false">INDEX(paste_data_here!D:D,(ROW()-2)*5+3)</f>
        <v>2.69367047680633</v>
      </c>
      <c r="E5" s="1" t="n">
        <f aca="false">INDEX(paste_data_here!E:E,(ROW()-2)*5+3)</f>
        <v>-2.097154901</v>
      </c>
      <c r="F5" s="1" t="n">
        <f aca="false">INDEX(paste_data_here!F:F,(ROW()-2)*5+3)</f>
        <v>-2.16738874898433</v>
      </c>
      <c r="G5" s="1" t="n">
        <f aca="false">RANK(E5,E:E)</f>
        <v>94</v>
      </c>
      <c r="H5" s="1" t="n">
        <f aca="false">RANK(F5,F:F)</f>
        <v>99</v>
      </c>
      <c r="I5" s="1" t="n">
        <f aca="false">ABS(F5-E5)</f>
        <v>0.0702338479843268</v>
      </c>
      <c r="J5" s="1" t="n">
        <f aca="false">I5^2</f>
        <v>0.00493279340268552</v>
      </c>
    </row>
    <row r="6" customFormat="false" ht="15" hidden="false" customHeight="false" outlineLevel="0" collapsed="false">
      <c r="A6" s="1" t="str">
        <f aca="false">INDEX(paste_data_here!A:A,(ROW()-2)*5+3)</f>
        <v>C[Al+1]C.[Cl-]</v>
      </c>
      <c r="B6" s="1" t="n">
        <f aca="false">INDEX(paste_data_here!B:B,(ROW()-2)*5+3)</f>
        <v>-1.7539662</v>
      </c>
      <c r="C6" s="1" t="n">
        <f aca="false">INDEX(paste_data_here!C:C,(ROW()-2)*5+3)</f>
        <v>0.48588875</v>
      </c>
      <c r="D6" s="1" t="n">
        <f aca="false">INDEX(paste_data_here!D:D,(ROW()-2)*5+3)</f>
        <v>2.99238461950762</v>
      </c>
      <c r="E6" s="1" t="n">
        <f aca="false">INDEX(paste_data_here!E:E,(ROW()-2)*5+3)</f>
        <v>-1.956936163</v>
      </c>
      <c r="F6" s="1" t="n">
        <f aca="false">INDEX(paste_data_here!F:F,(ROW()-2)*5+3)</f>
        <v>-2.17768956884883</v>
      </c>
      <c r="G6" s="1" t="n">
        <f aca="false">RANK(E6,E:E)</f>
        <v>54</v>
      </c>
      <c r="H6" s="1" t="n">
        <f aca="false">RANK(F6,F:F)</f>
        <v>102</v>
      </c>
      <c r="I6" s="1" t="n">
        <f aca="false">ABS(F6-E6)</f>
        <v>0.220753405848832</v>
      </c>
      <c r="J6" s="1" t="n">
        <f aca="false">I6^2</f>
        <v>0.0487320661938592</v>
      </c>
    </row>
    <row r="7" customFormat="false" ht="15" hidden="false" customHeight="false" outlineLevel="0" collapsed="false">
      <c r="A7" s="1" t="str">
        <f aca="false">INDEX(paste_data_here!A:A,(ROW()-2)*5+3)</f>
        <v>C[Ge](Cl)(Cl)Cl</v>
      </c>
      <c r="B7" s="1" t="n">
        <f aca="false">INDEX(paste_data_here!B:B,(ROW()-2)*5+3)</f>
        <v>-2.7422457</v>
      </c>
      <c r="C7" s="1" t="n">
        <f aca="false">INDEX(paste_data_here!C:C,(ROW()-2)*5+3)</f>
        <v>0.68801486</v>
      </c>
      <c r="D7" s="1" t="n">
        <f aca="false">INDEX(paste_data_here!D:D,(ROW()-2)*5+3)</f>
        <v>3.36987805363012</v>
      </c>
      <c r="E7" s="1" t="n">
        <f aca="false">INDEX(paste_data_here!E:E,(ROW()-2)*5+3)</f>
        <v>-2.264872986</v>
      </c>
      <c r="F7" s="1" t="n">
        <f aca="false">INDEX(paste_data_here!F:F,(ROW()-2)*5+3)</f>
        <v>-2.20988771545039</v>
      </c>
      <c r="G7" s="1" t="n">
        <f aca="false">RANK(E7,E:E)</f>
        <v>113</v>
      </c>
      <c r="H7" s="1" t="n">
        <f aca="false">RANK(F7,F:F)</f>
        <v>109</v>
      </c>
      <c r="I7" s="1" t="n">
        <f aca="false">ABS(F7-E7)</f>
        <v>0.054985270549607</v>
      </c>
      <c r="J7" s="1" t="n">
        <f aca="false">I7^2</f>
        <v>0.00302337997741348</v>
      </c>
    </row>
    <row r="8" customFormat="false" ht="15" hidden="false" customHeight="false" outlineLevel="0" collapsed="false">
      <c r="A8" s="1" t="str">
        <f aca="false">INDEX(paste_data_here!A:A,(ROW()-2)*5+3)</f>
        <v>C[Si](C)(C)C</v>
      </c>
      <c r="B8" s="1" t="n">
        <f aca="false">INDEX(paste_data_here!B:B,(ROW()-2)*5+3)</f>
        <v>-3.3253078</v>
      </c>
      <c r="C8" s="1" t="n">
        <f aca="false">INDEX(paste_data_here!C:C,(ROW()-2)*5+3)</f>
        <v>0.776412</v>
      </c>
      <c r="D8" s="1" t="n">
        <f aca="false">INDEX(paste_data_here!D:D,(ROW()-2)*5+3)</f>
        <v>4.20676160029324</v>
      </c>
      <c r="E8" s="1" t="n">
        <f aca="false">INDEX(paste_data_here!E:E,(ROW()-2)*5+3)</f>
        <v>-1.921809721</v>
      </c>
      <c r="F8" s="1" t="n">
        <f aca="false">INDEX(paste_data_here!F:F,(ROW()-2)*5+3)</f>
        <v>-2.11500211952626</v>
      </c>
      <c r="G8" s="1" t="n">
        <f aca="false">RANK(E8,E:E)</f>
        <v>46</v>
      </c>
      <c r="H8" s="1" t="n">
        <f aca="false">RANK(F8,F:F)</f>
        <v>89</v>
      </c>
      <c r="I8" s="1" t="n">
        <f aca="false">ABS(F8-E8)</f>
        <v>0.19319239852626</v>
      </c>
      <c r="J8" s="1" t="n">
        <f aca="false">I8^2</f>
        <v>0.0373233028483294</v>
      </c>
    </row>
    <row r="9" customFormat="false" ht="15" hidden="false" customHeight="false" outlineLevel="0" collapsed="false">
      <c r="A9" s="1" t="str">
        <f aca="false">INDEX(paste_data_here!A:A,(ROW()-2)*5+3)</f>
        <v>C[SiH](Cl)Cl</v>
      </c>
      <c r="B9" s="1" t="n">
        <f aca="false">INDEX(paste_data_here!B:B,(ROW()-2)*5+3)</f>
        <v>-1.7467898</v>
      </c>
      <c r="C9" s="1" t="n">
        <f aca="false">INDEX(paste_data_here!C:C,(ROW()-2)*5+3)</f>
        <v>0.53105253</v>
      </c>
      <c r="D9" s="1" t="n">
        <f aca="false">INDEX(paste_data_here!D:D,(ROW()-2)*5+3)</f>
        <v>4.00997287199003</v>
      </c>
      <c r="E9" s="1" t="n">
        <f aca="false">INDEX(paste_data_here!E:E,(ROW()-2)*5+3)</f>
        <v>-1.895506946</v>
      </c>
      <c r="F9" s="1" t="n">
        <f aca="false">INDEX(paste_data_here!F:F,(ROW()-2)*5+3)</f>
        <v>-2.00001153710858</v>
      </c>
      <c r="G9" s="1" t="n">
        <f aca="false">RANK(E9,E:E)</f>
        <v>43</v>
      </c>
      <c r="H9" s="1" t="n">
        <f aca="false">RANK(F9,F:F)</f>
        <v>57</v>
      </c>
      <c r="I9" s="1" t="n">
        <f aca="false">ABS(F9-E9)</f>
        <v>0.104504591108584</v>
      </c>
      <c r="J9" s="1" t="n">
        <f aca="false">I9^2</f>
        <v>0.0109212095627723</v>
      </c>
    </row>
    <row r="10" customFormat="false" ht="15" hidden="false" customHeight="false" outlineLevel="0" collapsed="false">
      <c r="A10" s="1" t="str">
        <f aca="false">INDEX(paste_data_here!A:A,(ROW()-2)*5+3)</f>
        <v>C/C=C(C)/CC</v>
      </c>
      <c r="B10" s="1" t="n">
        <f aca="false">INDEX(paste_data_here!B:B,(ROW()-2)*5+3)</f>
        <v>-1.5028409</v>
      </c>
      <c r="C10" s="1" t="n">
        <f aca="false">INDEX(paste_data_here!C:C,(ROW()-2)*5+3)</f>
        <v>0.41771632</v>
      </c>
      <c r="D10" s="1" t="n">
        <f aca="false">INDEX(paste_data_here!D:D,(ROW()-2)*5+3)</f>
        <v>4.62491160487509</v>
      </c>
      <c r="E10" s="1" t="n">
        <f aca="false">INDEX(paste_data_here!E:E,(ROW()-2)*5+3)</f>
        <v>-1.982530264</v>
      </c>
      <c r="F10" s="1" t="n">
        <f aca="false">INDEX(paste_data_here!F:F,(ROW()-2)*5+3)</f>
        <v>-1.9879505146845</v>
      </c>
      <c r="G10" s="1" t="n">
        <f aca="false">RANK(E10,E:E)</f>
        <v>60</v>
      </c>
      <c r="H10" s="1" t="n">
        <f aca="false">RANK(F10,F:F)</f>
        <v>52</v>
      </c>
      <c r="I10" s="1" t="n">
        <f aca="false">ABS(F10-E10)</f>
        <v>0.00542025068449936</v>
      </c>
      <c r="J10" s="1" t="n">
        <f aca="false">I10^2</f>
        <v>2.93791174828158E-005</v>
      </c>
    </row>
    <row r="11" customFormat="false" ht="15" hidden="false" customHeight="false" outlineLevel="0" collapsed="false">
      <c r="A11" s="1" t="str">
        <f aca="false">INDEX(paste_data_here!A:A,(ROW()-2)*5+3)</f>
        <v>C/C=CC#N</v>
      </c>
      <c r="B11" s="1" t="n">
        <f aca="false">INDEX(paste_data_here!B:B,(ROW()-2)*5+3)</f>
        <v>-1.214151</v>
      </c>
      <c r="C11" s="1" t="n">
        <f aca="false">INDEX(paste_data_here!C:C,(ROW()-2)*5+3)</f>
        <v>0.64479125</v>
      </c>
      <c r="D11" s="1" t="n">
        <f aca="false">INDEX(paste_data_here!D:D,(ROW()-2)*5+3)</f>
        <v>3.52048864997951</v>
      </c>
      <c r="E11" s="1" t="n">
        <f aca="false">INDEX(paste_data_here!E:E,(ROW()-2)*5+3)</f>
        <v>-1.705015747</v>
      </c>
      <c r="F11" s="1" t="n">
        <f aca="false">INDEX(paste_data_here!F:F,(ROW()-2)*5+3)</f>
        <v>-1.82483290318674</v>
      </c>
      <c r="G11" s="1" t="n">
        <f aca="false">RANK(E11,E:E)</f>
        <v>7</v>
      </c>
      <c r="H11" s="1" t="n">
        <f aca="false">RANK(F11,F:F)</f>
        <v>11</v>
      </c>
      <c r="I11" s="1" t="n">
        <f aca="false">ABS(F11-E11)</f>
        <v>0.119817156186739</v>
      </c>
      <c r="J11" s="1" t="n">
        <f aca="false">I11^2</f>
        <v>0.0143561509166773</v>
      </c>
    </row>
    <row r="12" customFormat="false" ht="15" hidden="false" customHeight="false" outlineLevel="0" collapsed="false">
      <c r="A12" s="1" t="str">
        <f aca="false">INDEX(paste_data_here!A:A,(ROW()-2)*5+3)</f>
        <v>C#CCCCC</v>
      </c>
      <c r="B12" s="1" t="n">
        <f aca="false">INDEX(paste_data_here!B:B,(ROW()-2)*5+3)</f>
        <v>-1.2844714</v>
      </c>
      <c r="C12" s="1" t="n">
        <f aca="false">INDEX(paste_data_here!C:C,(ROW()-2)*5+3)</f>
        <v>0.5158768</v>
      </c>
      <c r="D12" s="1" t="n">
        <f aca="false">INDEX(paste_data_here!D:D,(ROW()-2)*5+3)</f>
        <v>4.50125611849874</v>
      </c>
      <c r="E12" s="1" t="n">
        <f aca="false">INDEX(paste_data_here!E:E,(ROW()-2)*5+3)</f>
        <v>-1.837326888</v>
      </c>
      <c r="F12" s="1" t="n">
        <f aca="false">INDEX(paste_data_here!F:F,(ROW()-2)*5+3)</f>
        <v>-1.82957132194283</v>
      </c>
      <c r="G12" s="1" t="n">
        <f aca="false">RANK(E12,E:E)</f>
        <v>26</v>
      </c>
      <c r="H12" s="1" t="n">
        <f aca="false">RANK(F12,F:F)</f>
        <v>13</v>
      </c>
      <c r="I12" s="1" t="n">
        <f aca="false">ABS(F12-E12)</f>
        <v>0.00775556605717154</v>
      </c>
      <c r="J12" s="1" t="n">
        <f aca="false">I12^2</f>
        <v>6.01488048671513E-005</v>
      </c>
    </row>
    <row r="13" customFormat="false" ht="15" hidden="false" customHeight="false" outlineLevel="0" collapsed="false">
      <c r="A13" s="1" t="str">
        <f aca="false">INDEX(paste_data_here!A:A,(ROW()-2)*5+3)</f>
        <v>C=C(Cl)C=C</v>
      </c>
      <c r="B13" s="1" t="n">
        <f aca="false">INDEX(paste_data_here!B:B,(ROW()-2)*5+3)</f>
        <v>-2.7305393</v>
      </c>
      <c r="C13" s="1" t="n">
        <f aca="false">INDEX(paste_data_here!C:C,(ROW()-2)*5+3)</f>
        <v>0.74186885</v>
      </c>
      <c r="D13" s="1" t="n">
        <f aca="false">INDEX(paste_data_here!D:D,(ROW()-2)*5+3)</f>
        <v>4.53805788346194</v>
      </c>
      <c r="E13" s="1" t="n">
        <f aca="false">INDEX(paste_data_here!E:E,(ROW()-2)*5+3)</f>
        <v>-1.875468643</v>
      </c>
      <c r="F13" s="1" t="n">
        <f aca="false">INDEX(paste_data_here!F:F,(ROW()-2)*5+3)</f>
        <v>-1.9340669154475</v>
      </c>
      <c r="G13" s="1" t="n">
        <f aca="false">RANK(E13,E:E)</f>
        <v>40</v>
      </c>
      <c r="H13" s="1" t="n">
        <f aca="false">RANK(F13,F:F)</f>
        <v>40</v>
      </c>
      <c r="I13" s="1" t="n">
        <f aca="false">ABS(F13-E13)</f>
        <v>0.0585982724475023</v>
      </c>
      <c r="J13" s="1" t="n">
        <f aca="false">I13^2</f>
        <v>0.0034337575338317</v>
      </c>
    </row>
    <row r="14" customFormat="false" ht="15" hidden="false" customHeight="false" outlineLevel="0" collapsed="false">
      <c r="A14" s="1" t="str">
        <f aca="false">INDEX(paste_data_here!A:A,(ROW()-2)*5+3)</f>
        <v>C=C=CCCC</v>
      </c>
      <c r="B14" s="1" t="n">
        <f aca="false">INDEX(paste_data_here!B:B,(ROW()-2)*5+3)</f>
        <v>-1.3251659</v>
      </c>
      <c r="C14" s="1" t="n">
        <f aca="false">INDEX(paste_data_here!C:C,(ROW()-2)*5+3)</f>
        <v>0.46846434</v>
      </c>
      <c r="D14" s="1" t="n">
        <f aca="false">INDEX(paste_data_here!D:D,(ROW()-2)*5+3)</f>
        <v>4.40987068809013</v>
      </c>
      <c r="E14" s="1" t="n">
        <f aca="false">INDEX(paste_data_here!E:E,(ROW()-2)*5+3)</f>
        <v>-1.851156524</v>
      </c>
      <c r="F14" s="1" t="n">
        <f aca="false">INDEX(paste_data_here!F:F,(ROW()-2)*5+3)</f>
        <v>-1.90684544578516</v>
      </c>
      <c r="G14" s="1" t="n">
        <f aca="false">RANK(E14,E:E)</f>
        <v>33</v>
      </c>
      <c r="H14" s="1" t="n">
        <f aca="false">RANK(F14,F:F)</f>
        <v>33</v>
      </c>
      <c r="I14" s="1" t="n">
        <f aca="false">ABS(F14-E14)</f>
        <v>0.0556889217851602</v>
      </c>
      <c r="J14" s="1" t="n">
        <f aca="false">I14^2</f>
        <v>0.00310125600959369</v>
      </c>
    </row>
    <row r="15" customFormat="false" ht="15" hidden="false" customHeight="false" outlineLevel="0" collapsed="false">
      <c r="A15" s="1" t="str">
        <f aca="false">INDEX(paste_data_here!A:A,(ROW()-2)*5+3)</f>
        <v>C=C1CC(=O)O1</v>
      </c>
      <c r="B15" s="1" t="n">
        <f aca="false">INDEX(paste_data_here!B:B,(ROW()-2)*5+3)</f>
        <v>-1.0732563</v>
      </c>
      <c r="C15" s="1" t="n">
        <f aca="false">INDEX(paste_data_here!C:C,(ROW()-2)*5+3)</f>
        <v>0.68739384</v>
      </c>
      <c r="D15" s="1" t="n">
        <f aca="false">INDEX(paste_data_here!D:D,(ROW()-2)*5+3)</f>
        <v>2.56022971493977</v>
      </c>
      <c r="E15" s="1" t="n">
        <f aca="false">INDEX(paste_data_here!E:E,(ROW()-2)*5+3)</f>
        <v>-1.867099916</v>
      </c>
      <c r="F15" s="1" t="n">
        <f aca="false">INDEX(paste_data_here!F:F,(ROW()-2)*5+3)</f>
        <v>-1.92091761624795</v>
      </c>
      <c r="G15" s="1" t="n">
        <f aca="false">RANK(E15,E:E)</f>
        <v>39</v>
      </c>
      <c r="H15" s="1" t="n">
        <f aca="false">RANK(F15,F:F)</f>
        <v>38</v>
      </c>
      <c r="I15" s="1" t="n">
        <f aca="false">ABS(F15-E15)</f>
        <v>0.0538177002479465</v>
      </c>
      <c r="J15" s="1" t="n">
        <f aca="false">I15^2</f>
        <v>0.00289634485997782</v>
      </c>
    </row>
    <row r="16" customFormat="false" ht="15" hidden="false" customHeight="false" outlineLevel="0" collapsed="false">
      <c r="A16" s="1" t="str">
        <f aca="false">INDEX(paste_data_here!A:A,(ROW()-2)*5+3)</f>
        <v>C=CC(=O)OCC</v>
      </c>
      <c r="B16" s="1" t="n">
        <f aca="false">INDEX(paste_data_here!B:B,(ROW()-2)*5+3)</f>
        <v>-2.3125093</v>
      </c>
      <c r="C16" s="1" t="n">
        <f aca="false">INDEX(paste_data_here!C:C,(ROW()-2)*5+3)</f>
        <v>0.9495344</v>
      </c>
      <c r="D16" s="1" t="n">
        <f aca="false">INDEX(paste_data_here!D:D,(ROW()-2)*5+3)</f>
        <v>3.3190955946809</v>
      </c>
      <c r="E16" s="1" t="n">
        <f aca="false">INDEX(paste_data_here!E:E,(ROW()-2)*5+3)</f>
        <v>-1.85061594</v>
      </c>
      <c r="F16" s="1" t="n">
        <f aca="false">INDEX(paste_data_here!F:F,(ROW()-2)*5+3)</f>
        <v>-1.88124063131587</v>
      </c>
      <c r="G16" s="1" t="n">
        <f aca="false">RANK(E16,E:E)</f>
        <v>32</v>
      </c>
      <c r="H16" s="1" t="n">
        <f aca="false">RANK(F16,F:F)</f>
        <v>27</v>
      </c>
      <c r="I16" s="1" t="n">
        <f aca="false">ABS(F16-E16)</f>
        <v>0.0306246913158679</v>
      </c>
      <c r="J16" s="1" t="n">
        <f aca="false">I16^2</f>
        <v>0.000937871718192193</v>
      </c>
    </row>
    <row r="17" customFormat="false" ht="15" hidden="false" customHeight="false" outlineLevel="0" collapsed="false">
      <c r="A17" s="1" t="str">
        <f aca="false">INDEX(paste_data_here!A:A,(ROW()-2)*5+3)</f>
        <v>C=CCC(C)CCC</v>
      </c>
      <c r="B17" s="1" t="n">
        <f aca="false">INDEX(paste_data_here!B:B,(ROW()-2)*5+3)</f>
        <v>-1.9837953</v>
      </c>
      <c r="C17" s="1" t="n">
        <f aca="false">INDEX(paste_data_here!C:C,(ROW()-2)*5+3)</f>
        <v>0.48237497</v>
      </c>
      <c r="D17" s="1" t="n">
        <f aca="false">INDEX(paste_data_here!D:D,(ROW()-2)*5+3)</f>
        <v>3.89611822210388</v>
      </c>
      <c r="E17" s="1" t="n">
        <f aca="false">INDEX(paste_data_here!E:E,(ROW()-2)*5+3)</f>
        <v>-1.775172561</v>
      </c>
      <c r="F17" s="1" t="n">
        <f aca="false">INDEX(paste_data_here!F:F,(ROW()-2)*5+3)</f>
        <v>-2.12678572947733</v>
      </c>
      <c r="G17" s="1" t="n">
        <f aca="false">RANK(E17,E:E)</f>
        <v>16</v>
      </c>
      <c r="H17" s="1" t="n">
        <f aca="false">RANK(F17,F:F)</f>
        <v>91</v>
      </c>
      <c r="I17" s="1" t="n">
        <f aca="false">ABS(F17-E17)</f>
        <v>0.351613168477331</v>
      </c>
      <c r="J17" s="1" t="n">
        <f aca="false">I17^2</f>
        <v>0.123631820246668</v>
      </c>
    </row>
    <row r="18" customFormat="false" ht="15" hidden="false" customHeight="false" outlineLevel="0" collapsed="false">
      <c r="A18" s="1" t="str">
        <f aca="false">INDEX(paste_data_here!A:A,(ROW()-2)*5+3)</f>
        <v>C=CCCCCCCCCCCCC</v>
      </c>
      <c r="B18" s="1" t="n">
        <f aca="false">INDEX(paste_data_here!B:B,(ROW()-2)*5+3)</f>
        <v>-3.1958275</v>
      </c>
      <c r="C18" s="1" t="n">
        <f aca="false">INDEX(paste_data_here!C:C,(ROW()-2)*5+3)</f>
        <v>1.2388364</v>
      </c>
      <c r="D18" s="1" t="n">
        <f aca="false">INDEX(paste_data_here!D:D,(ROW()-2)*5+3)</f>
        <v>2.6495040363505</v>
      </c>
      <c r="E18" s="1" t="n">
        <f aca="false">INDEX(paste_data_here!E:E,(ROW()-2)*5+3)</f>
        <v>-2.007599636</v>
      </c>
      <c r="F18" s="1" t="n">
        <f aca="false">INDEX(paste_data_here!F:F,(ROW()-2)*5+3)</f>
        <v>-2.07710893864869</v>
      </c>
      <c r="G18" s="1" t="n">
        <f aca="false">RANK(E18,E:E)</f>
        <v>67</v>
      </c>
      <c r="H18" s="1" t="n">
        <f aca="false">RANK(F18,F:F)</f>
        <v>75</v>
      </c>
      <c r="I18" s="1" t="n">
        <f aca="false">ABS(F18-E18)</f>
        <v>0.0695093026486875</v>
      </c>
      <c r="J18" s="1" t="n">
        <f aca="false">I18^2</f>
        <v>0.00483154315470683</v>
      </c>
    </row>
    <row r="19" customFormat="false" ht="15" hidden="false" customHeight="false" outlineLevel="0" collapsed="false">
      <c r="A19" s="1" t="str">
        <f aca="false">INDEX(paste_data_here!A:A,(ROW()-2)*5+3)</f>
        <v>C=CCCCCCCCCCCCCCCC</v>
      </c>
      <c r="B19" s="1" t="n">
        <f aca="false">INDEX(paste_data_here!B:B,(ROW()-2)*5+3)</f>
        <v>-3.3194282</v>
      </c>
      <c r="C19" s="1" t="n">
        <f aca="false">INDEX(paste_data_here!C:C,(ROW()-2)*5+3)</f>
        <v>1.3539308</v>
      </c>
      <c r="D19" s="1" t="n">
        <f aca="false">INDEX(paste_data_here!D:D,(ROW()-2)*5+3)</f>
        <v>2.42380902157619</v>
      </c>
      <c r="E19" s="1" t="n">
        <f aca="false">INDEX(paste_data_here!E:E,(ROW()-2)*5+3)</f>
        <v>-2.032374812</v>
      </c>
      <c r="F19" s="1" t="n">
        <f aca="false">INDEX(paste_data_here!F:F,(ROW()-2)*5+3)</f>
        <v>-2.1094407789352</v>
      </c>
      <c r="G19" s="1" t="n">
        <f aca="false">RANK(E19,E:E)</f>
        <v>75</v>
      </c>
      <c r="H19" s="1" t="n">
        <f aca="false">RANK(F19,F:F)</f>
        <v>85</v>
      </c>
      <c r="I19" s="1" t="n">
        <f aca="false">ABS(F19-E19)</f>
        <v>0.077065966935197</v>
      </c>
      <c r="J19" s="1" t="n">
        <f aca="false">I19^2</f>
        <v>0.00593916325965687</v>
      </c>
    </row>
    <row r="20" customFormat="false" ht="15" hidden="false" customHeight="false" outlineLevel="0" collapsed="false">
      <c r="A20" s="1" t="str">
        <f aca="false">INDEX(paste_data_here!A:A,(ROW()-2)*5+3)</f>
        <v>c1(C(C)C)cc(C(C)C)cc(C(C)C)c1</v>
      </c>
      <c r="B20" s="1" t="n">
        <f aca="false">INDEX(paste_data_here!B:B,(ROW()-2)*5+3)</f>
        <v>-3.0001116</v>
      </c>
      <c r="C20" s="1" t="n">
        <f aca="false">INDEX(paste_data_here!C:C,(ROW()-2)*5+3)</f>
        <v>0.93458617</v>
      </c>
      <c r="D20" s="1" t="n">
        <f aca="false">INDEX(paste_data_here!D:D,(ROW()-2)*5+3)</f>
        <v>2.42804680057195</v>
      </c>
      <c r="E20" s="1" t="n">
        <f aca="false">INDEX(paste_data_here!E:E,(ROW()-2)*5+3)</f>
        <v>-2.293943078</v>
      </c>
      <c r="F20" s="1" t="n">
        <f aca="false">INDEX(paste_data_here!F:F,(ROW()-2)*5+3)</f>
        <v>-2.28982998368859</v>
      </c>
      <c r="G20" s="1" t="n">
        <f aca="false">RANK(E20,E:E)</f>
        <v>114</v>
      </c>
      <c r="H20" s="1" t="n">
        <f aca="false">RANK(F20,F:F)</f>
        <v>117</v>
      </c>
      <c r="I20" s="1" t="n">
        <f aca="false">ABS(F20-E20)</f>
        <v>0.00411309431140605</v>
      </c>
      <c r="J20" s="1" t="n">
        <f aca="false">I20^2</f>
        <v>1.69175448145208E-005</v>
      </c>
    </row>
    <row r="21" customFormat="false" ht="15" hidden="false" customHeight="false" outlineLevel="0" collapsed="false">
      <c r="A21" s="1" t="str">
        <f aca="false">INDEX(paste_data_here!A:A,(ROW()-2)*5+3)</f>
        <v>c1(C(C)C)ccccc1</v>
      </c>
      <c r="B21" s="1" t="n">
        <f aca="false">INDEX(paste_data_here!B:B,(ROW()-2)*5+3)</f>
        <v>-2.696161</v>
      </c>
      <c r="C21" s="1" t="n">
        <f aca="false">INDEX(paste_data_here!C:C,(ROW()-2)*5+3)</f>
        <v>0.8026014</v>
      </c>
      <c r="D21" s="1" t="n">
        <f aca="false">INDEX(paste_data_here!D:D,(ROW()-2)*5+3)</f>
        <v>3.28888564221111</v>
      </c>
      <c r="E21" s="1" t="n">
        <f aca="false">INDEX(paste_data_here!E:E,(ROW()-2)*5+3)</f>
        <v>-2.036291893</v>
      </c>
      <c r="F21" s="1" t="n">
        <f aca="false">INDEX(paste_data_here!F:F,(ROW()-2)*5+3)</f>
        <v>-2.11431744118949</v>
      </c>
      <c r="G21" s="1" t="n">
        <f aca="false">RANK(E21,E:E)</f>
        <v>76</v>
      </c>
      <c r="H21" s="1" t="n">
        <f aca="false">RANK(F21,F:F)</f>
        <v>87</v>
      </c>
      <c r="I21" s="1" t="n">
        <f aca="false">ABS(F21-E21)</f>
        <v>0.0780255481894909</v>
      </c>
      <c r="J21" s="1" t="n">
        <f aca="false">I21^2</f>
        <v>0.00608798617027057</v>
      </c>
    </row>
    <row r="22" customFormat="false" ht="15" hidden="false" customHeight="false" outlineLevel="0" collapsed="false">
      <c r="A22" s="1" t="str">
        <f aca="false">INDEX(paste_data_here!A:A,(ROW()-2)*5+3)</f>
        <v>c1(C(F)(F)F)ccc(Cl)cc1</v>
      </c>
      <c r="B22" s="1" t="n">
        <f aca="false">INDEX(paste_data_here!B:B,(ROW()-2)*5+3)</f>
        <v>-4.2189083</v>
      </c>
      <c r="C22" s="1" t="n">
        <f aca="false">INDEX(paste_data_here!C:C,(ROW()-2)*5+3)</f>
        <v>1.0918369</v>
      </c>
      <c r="D22" s="1" t="n">
        <f aca="false">INDEX(paste_data_here!D:D,(ROW()-2)*5+3)</f>
        <v>2.88116237211884</v>
      </c>
      <c r="E22" s="1" t="n">
        <f aca="false">INDEX(paste_data_here!E:E,(ROW()-2)*5+3)</f>
        <v>-2.382679961</v>
      </c>
      <c r="F22" s="1" t="n">
        <f aca="false">INDEX(paste_data_here!F:F,(ROW()-2)*5+3)</f>
        <v>-2.37890269470753</v>
      </c>
      <c r="G22" s="1" t="n">
        <f aca="false">RANK(E22,E:E)</f>
        <v>116</v>
      </c>
      <c r="H22" s="1" t="n">
        <f aca="false">RANK(F22,F:F)</f>
        <v>119</v>
      </c>
      <c r="I22" s="1" t="n">
        <f aca="false">ABS(F22-E22)</f>
        <v>0.00377726629247421</v>
      </c>
      <c r="J22" s="1" t="n">
        <f aca="false">I22^2</f>
        <v>1.42677406442619E-005</v>
      </c>
    </row>
    <row r="23" customFormat="false" ht="15" hidden="false" customHeight="false" outlineLevel="0" collapsed="false">
      <c r="A23" s="1" t="str">
        <f aca="false">INDEX(paste_data_here!A:A,(ROW()-2)*5+3)</f>
        <v>c1(C)c(C)c(CC)ccc1</v>
      </c>
      <c r="B23" s="1" t="n">
        <f aca="false">INDEX(paste_data_here!B:B,(ROW()-2)*5+3)</f>
        <v>-2.498056</v>
      </c>
      <c r="C23" s="1" t="n">
        <f aca="false">INDEX(paste_data_here!C:C,(ROW()-2)*5+3)</f>
        <v>0.8250259</v>
      </c>
      <c r="D23" s="1" t="n">
        <f aca="false">INDEX(paste_data_here!D:D,(ROW()-2)*5+3)</f>
        <v>3.03858436396142</v>
      </c>
      <c r="E23" s="1" t="n">
        <f aca="false">INDEX(paste_data_here!E:E,(ROW()-2)*5+3)</f>
        <v>-2.041364736</v>
      </c>
      <c r="F23" s="1" t="n">
        <f aca="false">INDEX(paste_data_here!F:F,(ROW()-2)*5+3)</f>
        <v>-2.09730959401481</v>
      </c>
      <c r="G23" s="1" t="n">
        <f aca="false">RANK(E23,E:E)</f>
        <v>78</v>
      </c>
      <c r="H23" s="1" t="n">
        <f aca="false">RANK(F23,F:F)</f>
        <v>80</v>
      </c>
      <c r="I23" s="1" t="n">
        <f aca="false">ABS(F23-E23)</f>
        <v>0.055944858014811</v>
      </c>
      <c r="J23" s="1" t="n">
        <f aca="false">I23^2</f>
        <v>0.00312982713829736</v>
      </c>
    </row>
    <row r="24" customFormat="false" ht="15" hidden="false" customHeight="false" outlineLevel="0" collapsed="false">
      <c r="A24" s="1" t="str">
        <f aca="false">INDEX(paste_data_here!A:A,(ROW()-2)*5+3)</f>
        <v>c1(C)ccccc1(Cl)</v>
      </c>
      <c r="B24" s="1" t="n">
        <f aca="false">INDEX(paste_data_here!B:B,(ROW()-2)*5+3)</f>
        <v>-2.9100523</v>
      </c>
      <c r="C24" s="1" t="n">
        <f aca="false">INDEX(paste_data_here!C:C,(ROW()-2)*5+3)</f>
        <v>0.94425803</v>
      </c>
      <c r="D24" s="1" t="n">
        <f aca="false">INDEX(paste_data_here!D:D,(ROW()-2)*5+3)</f>
        <v>3.02735796697264</v>
      </c>
      <c r="E24" s="1" t="n">
        <f aca="false">INDEX(paste_data_here!E:E,(ROW()-2)*5+3)</f>
        <v>-2.052535235</v>
      </c>
      <c r="F24" s="1" t="n">
        <f aca="false">INDEX(paste_data_here!F:F,(ROW()-2)*5+3)</f>
        <v>-2.11300276789311</v>
      </c>
      <c r="G24" s="1" t="n">
        <f aca="false">RANK(E24,E:E)</f>
        <v>84</v>
      </c>
      <c r="H24" s="1" t="n">
        <f aca="false">RANK(F24,F:F)</f>
        <v>86</v>
      </c>
      <c r="I24" s="1" t="n">
        <f aca="false">ABS(F24-E24)</f>
        <v>0.0604675328931066</v>
      </c>
      <c r="J24" s="1" t="n">
        <f aca="false">I24^2</f>
        <v>0.00365632253417893</v>
      </c>
    </row>
    <row r="25" customFormat="false" ht="15" hidden="false" customHeight="false" outlineLevel="0" collapsed="false">
      <c r="A25" s="1" t="str">
        <f aca="false">INDEX(paste_data_here!A:A,(ROW()-2)*5+3)</f>
        <v>c1(CC(C)C)ccccc1</v>
      </c>
      <c r="B25" s="1" t="n">
        <f aca="false">INDEX(paste_data_here!B:B,(ROW()-2)*5+3)</f>
        <v>-2.4349425</v>
      </c>
      <c r="C25" s="1" t="n">
        <f aca="false">INDEX(paste_data_here!C:C,(ROW()-2)*5+3)</f>
        <v>0.78581</v>
      </c>
      <c r="D25" s="1" t="n">
        <f aca="false">INDEX(paste_data_here!D:D,(ROW()-2)*5+3)</f>
        <v>3.1123988318876</v>
      </c>
      <c r="E25" s="1" t="n">
        <f aca="false">INDEX(paste_data_here!E:E,(ROW()-2)*5+3)</f>
        <v>-2.075138493</v>
      </c>
      <c r="F25" s="1" t="n">
        <f aca="false">INDEX(paste_data_here!F:F,(ROW()-2)*5+3)</f>
        <v>-2.09680032696405</v>
      </c>
      <c r="G25" s="1" t="n">
        <f aca="false">RANK(E25,E:E)</f>
        <v>88</v>
      </c>
      <c r="H25" s="1" t="n">
        <f aca="false">RANK(F25,F:F)</f>
        <v>79</v>
      </c>
      <c r="I25" s="1" t="n">
        <f aca="false">ABS(F25-E25)</f>
        <v>0.0216618339640453</v>
      </c>
      <c r="J25" s="1" t="n">
        <f aca="false">I25^2</f>
        <v>0.000469235050685867</v>
      </c>
    </row>
    <row r="26" customFormat="false" ht="15" hidden="false" customHeight="false" outlineLevel="0" collapsed="false">
      <c r="A26" s="1" t="str">
        <f aca="false">INDEX(paste_data_here!A:A,(ROW()-2)*5+3)</f>
        <v>c1(CC)c(CC)cc(CC)cc1</v>
      </c>
      <c r="B26" s="1" t="n">
        <f aca="false">INDEX(paste_data_here!B:B,(ROW()-2)*5+3)</f>
        <v>-2.506903</v>
      </c>
      <c r="C26" s="1" t="n">
        <f aca="false">INDEX(paste_data_here!C:C,(ROW()-2)*5+3)</f>
        <v>0.7775595</v>
      </c>
      <c r="D26" s="1" t="n">
        <f aca="false">INDEX(paste_data_here!D:D,(ROW()-2)*5+3)</f>
        <v>3.21196329678804</v>
      </c>
      <c r="E26" s="1" t="n">
        <f aca="false">INDEX(paste_data_here!E:E,(ROW()-2)*5+3)</f>
        <v>-2.08182403</v>
      </c>
      <c r="F26" s="1" t="n">
        <f aca="false">INDEX(paste_data_here!F:F,(ROW()-2)*5+3)</f>
        <v>-2.10206314631689</v>
      </c>
      <c r="G26" s="1" t="n">
        <f aca="false">RANK(E26,E:E)</f>
        <v>90</v>
      </c>
      <c r="H26" s="1" t="n">
        <f aca="false">RANK(F26,F:F)</f>
        <v>82</v>
      </c>
      <c r="I26" s="1" t="n">
        <f aca="false">ABS(F26-E26)</f>
        <v>0.0202391163168913</v>
      </c>
      <c r="J26" s="1" t="n">
        <f aca="false">I26^2</f>
        <v>0.000409621829288658</v>
      </c>
    </row>
    <row r="27" customFormat="false" ht="15" hidden="false" customHeight="false" outlineLevel="0" collapsed="false">
      <c r="A27" s="1" t="str">
        <f aca="false">INDEX(paste_data_here!A:A,(ROW()-2)*5+3)</f>
        <v>C1(CCC=CC)=CC=CC=C1C</v>
      </c>
      <c r="B27" s="1" t="n">
        <f aca="false">INDEX(paste_data_here!B:B,(ROW()-2)*5+3)</f>
        <v>-1.8006034</v>
      </c>
      <c r="C27" s="1" t="n">
        <f aca="false">INDEX(paste_data_here!C:C,(ROW()-2)*5+3)</f>
        <v>0.71063876</v>
      </c>
      <c r="D27" s="1" t="n">
        <f aca="false">INDEX(paste_data_here!D:D,(ROW()-2)*5+3)</f>
        <v>2.76706393323294</v>
      </c>
      <c r="E27" s="1" t="n">
        <f aca="false">INDEX(paste_data_here!E:E,(ROW()-2)*5+3)</f>
        <v>-2.162505014</v>
      </c>
      <c r="F27" s="1" t="n">
        <f aca="false">INDEX(paste_data_here!F:F,(ROW()-2)*5+3)</f>
        <v>-2.05646970805896</v>
      </c>
      <c r="G27" s="1" t="n">
        <f aca="false">RANK(E27,E:E)</f>
        <v>108</v>
      </c>
      <c r="H27" s="1" t="n">
        <f aca="false">RANK(F27,F:F)</f>
        <v>69</v>
      </c>
      <c r="I27" s="1" t="n">
        <f aca="false">ABS(F27-E27)</f>
        <v>0.106035305941045</v>
      </c>
      <c r="J27" s="1" t="n">
        <f aca="false">I27^2</f>
        <v>0.011243486106011</v>
      </c>
    </row>
    <row r="28" customFormat="false" ht="15" hidden="false" customHeight="false" outlineLevel="0" collapsed="false">
      <c r="A28" s="1" t="str">
        <f aca="false">INDEX(paste_data_here!A:A,(ROW()-2)*5+3)</f>
        <v>C1(CCCCC1)C=O</v>
      </c>
      <c r="B28" s="1" t="n">
        <f aca="false">INDEX(paste_data_here!B:B,(ROW()-2)*5+3)</f>
        <v>-1.4574986</v>
      </c>
      <c r="C28" s="1" t="n">
        <f aca="false">INDEX(paste_data_here!C:C,(ROW()-2)*5+3)</f>
        <v>0.5447406</v>
      </c>
      <c r="D28" s="1" t="n">
        <f aca="false">INDEX(paste_data_here!D:D,(ROW()-2)*5+3)</f>
        <v>2.81035377068965</v>
      </c>
      <c r="E28" s="1" t="n">
        <f aca="false">INDEX(paste_data_here!E:E,(ROW()-2)*5+3)</f>
        <v>-2.007485157</v>
      </c>
      <c r="F28" s="1" t="n">
        <f aca="false">INDEX(paste_data_here!F:F,(ROW()-2)*5+3)</f>
        <v>-2.08050765238939</v>
      </c>
      <c r="G28" s="1" t="n">
        <f aca="false">RANK(E28,E:E)</f>
        <v>66</v>
      </c>
      <c r="H28" s="1" t="n">
        <f aca="false">RANK(F28,F:F)</f>
        <v>76</v>
      </c>
      <c r="I28" s="1" t="n">
        <f aca="false">ABS(F28-E28)</f>
        <v>0.0730224953893912</v>
      </c>
      <c r="J28" s="1" t="n">
        <f aca="false">I28^2</f>
        <v>0.00533228483289366</v>
      </c>
    </row>
    <row r="29" customFormat="false" ht="15" hidden="false" customHeight="false" outlineLevel="0" collapsed="false">
      <c r="A29" s="1" t="str">
        <f aca="false">INDEX(paste_data_here!A:A,(ROW()-2)*5+3)</f>
        <v>c1(CCCCCCC)ccccc1</v>
      </c>
      <c r="B29" s="1" t="n">
        <f aca="false">INDEX(paste_data_here!B:B,(ROW()-2)*5+3)</f>
        <v>-2.752763</v>
      </c>
      <c r="C29" s="1" t="n">
        <f aca="false">INDEX(paste_data_here!C:C,(ROW()-2)*5+3)</f>
        <v>0.9271789</v>
      </c>
      <c r="D29" s="1" t="n">
        <f aca="false">INDEX(paste_data_here!D:D,(ROW()-2)*5+3)</f>
        <v>2.63292119736708</v>
      </c>
      <c r="E29" s="1" t="n">
        <f aca="false">INDEX(paste_data_here!E:E,(ROW()-2)*5+3)</f>
        <v>-2.210141283</v>
      </c>
      <c r="F29" s="1" t="n">
        <f aca="false">INDEX(paste_data_here!F:F,(ROW()-2)*5+3)</f>
        <v>-2.18070167891904</v>
      </c>
      <c r="G29" s="1" t="n">
        <f aca="false">RANK(E29,E:E)</f>
        <v>112</v>
      </c>
      <c r="H29" s="1" t="n">
        <f aca="false">RANK(F29,F:F)</f>
        <v>105</v>
      </c>
      <c r="I29" s="1" t="n">
        <f aca="false">ABS(F29-E29)</f>
        <v>0.0294396040809599</v>
      </c>
      <c r="J29" s="1" t="n">
        <f aca="false">I29^2</f>
        <v>0.000866690288443672</v>
      </c>
    </row>
    <row r="30" customFormat="false" ht="15" hidden="false" customHeight="false" outlineLevel="0" collapsed="false">
      <c r="A30" s="1" t="str">
        <f aca="false">INDEX(paste_data_here!A:A,(ROW()-2)*5+3)</f>
        <v>C1(Cl)(F)C(Cl)(F)C(F)(F)C1(F)(F)</v>
      </c>
      <c r="B30" s="1" t="n">
        <f aca="false">INDEX(paste_data_here!B:B,(ROW()-2)*5+3)</f>
        <v>-4.5881305</v>
      </c>
      <c r="C30" s="1" t="n">
        <f aca="false">INDEX(paste_data_here!C:C,(ROW()-2)*5+3)</f>
        <v>0.7337143</v>
      </c>
      <c r="D30" s="1" t="n">
        <f aca="false">INDEX(paste_data_here!D:D,(ROW()-2)*5+3)</f>
        <v>3.01995525348004</v>
      </c>
      <c r="E30" s="1" t="n">
        <f aca="false">INDEX(paste_data_here!E:E,(ROW()-2)*5+3)</f>
        <v>-2.630208534</v>
      </c>
      <c r="F30" s="1" t="n">
        <f aca="false">INDEX(paste_data_here!F:F,(ROW()-2)*5+3)</f>
        <v>-2.71702074026567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0.08681220626567</v>
      </c>
      <c r="J30" s="1" t="n">
        <f aca="false">I30^2</f>
        <v>0.00753635915671323</v>
      </c>
    </row>
    <row r="31" customFormat="false" ht="15" hidden="false" customHeight="false" outlineLevel="0" collapsed="false">
      <c r="A31" s="1" t="str">
        <f aca="false">INDEX(paste_data_here!A:A,(ROW()-2)*5+3)</f>
        <v>C1(Cl)=C(Cl)C(Cl)(Cl)C(Cl)=C1(Cl)</v>
      </c>
      <c r="B31" s="1" t="n">
        <f aca="false">INDEX(paste_data_here!B:B,(ROW()-2)*5+3)</f>
        <v>-3.3556285</v>
      </c>
      <c r="C31" s="1" t="n">
        <f aca="false">INDEX(paste_data_here!C:C,(ROW()-2)*5+3)</f>
        <v>1.0160342</v>
      </c>
      <c r="D31" s="1" t="n">
        <f aca="false">INDEX(paste_data_here!D:D,(ROW()-2)*5+3)</f>
        <v>2.53686487346313</v>
      </c>
      <c r="E31" s="1" t="n">
        <f aca="false">INDEX(paste_data_here!E:E,(ROW()-2)*5+3)</f>
        <v>-2.200767399</v>
      </c>
      <c r="F31" s="1" t="n">
        <f aca="false">INDEX(paste_data_here!F:F,(ROW()-2)*5+3)</f>
        <v>-2.30211239444806</v>
      </c>
      <c r="G31" s="1" t="n">
        <f aca="false">RANK(E31,E:E)</f>
        <v>111</v>
      </c>
      <c r="H31" s="1" t="n">
        <f aca="false">RANK(F31,F:F)</f>
        <v>118</v>
      </c>
      <c r="I31" s="1" t="n">
        <f aca="false">ABS(F31-E31)</f>
        <v>0.101344995448056</v>
      </c>
      <c r="J31" s="1" t="n">
        <f aca="false">I31^2</f>
        <v>0.0102708081023665</v>
      </c>
    </row>
    <row r="32" customFormat="false" ht="15" hidden="false" customHeight="false" outlineLevel="0" collapsed="false">
      <c r="A32" s="1" t="str">
        <f aca="false">INDEX(paste_data_here!A:A,(ROW()-2)*5+3)</f>
        <v>c1(F)ccccc1</v>
      </c>
      <c r="B32" s="1" t="n">
        <f aca="false">INDEX(paste_data_here!B:B,(ROW()-2)*5+3)</f>
        <v>-2.9702725</v>
      </c>
      <c r="C32" s="1" t="n">
        <f aca="false">INDEX(paste_data_here!C:C,(ROW()-2)*5+3)</f>
        <v>1.0210004</v>
      </c>
      <c r="D32" s="1" t="n">
        <f aca="false">INDEX(paste_data_here!D:D,(ROW()-2)*5+3)</f>
        <v>3.23904116576096</v>
      </c>
      <c r="E32" s="1" t="n">
        <f aca="false">INDEX(paste_data_here!E:E,(ROW()-2)*5+3)</f>
        <v>-2.003983452</v>
      </c>
      <c r="F32" s="1" t="n">
        <f aca="false">INDEX(paste_data_here!F:F,(ROW()-2)*5+3)</f>
        <v>-2.01196400759413</v>
      </c>
      <c r="G32" s="1" t="n">
        <f aca="false">RANK(E32,E:E)</f>
        <v>64</v>
      </c>
      <c r="H32" s="1" t="n">
        <f aca="false">RANK(F32,F:F)</f>
        <v>61</v>
      </c>
      <c r="I32" s="1" t="n">
        <f aca="false">ABS(F32-E32)</f>
        <v>0.0079805555941328</v>
      </c>
      <c r="J32" s="1" t="n">
        <f aca="false">I32^2</f>
        <v>6.36892675910443E-005</v>
      </c>
    </row>
    <row r="33" customFormat="false" ht="15" hidden="false" customHeight="false" outlineLevel="0" collapsed="false">
      <c r="A33" s="1" t="str">
        <f aca="false">INDEX(paste_data_here!A:A,(ROW()-2)*5+3)</f>
        <v>c1(N)c(Cl)cccc1</v>
      </c>
      <c r="B33" s="1" t="n">
        <f aca="false">INDEX(paste_data_here!B:B,(ROW()-2)*5+3)</f>
        <v>-2.2679708</v>
      </c>
      <c r="C33" s="1" t="n">
        <f aca="false">INDEX(paste_data_here!C:C,(ROW()-2)*5+3)</f>
        <v>0.9684546</v>
      </c>
      <c r="D33" s="1" t="n">
        <f aca="false">INDEX(paste_data_here!D:D,(ROW()-2)*5+3)</f>
        <v>2.66998144783002</v>
      </c>
      <c r="E33" s="1" t="n">
        <f aca="false">INDEX(paste_data_here!E:E,(ROW()-2)*5+3)</f>
        <v>-1.916997167</v>
      </c>
      <c r="F33" s="1" t="n">
        <f aca="false">INDEX(paste_data_here!F:F,(ROW()-2)*5+3)</f>
        <v>-2.01691003833822</v>
      </c>
      <c r="G33" s="1" t="n">
        <f aca="false">RANK(E33,E:E)</f>
        <v>45</v>
      </c>
      <c r="H33" s="1" t="n">
        <f aca="false">RANK(F33,F:F)</f>
        <v>63</v>
      </c>
      <c r="I33" s="1" t="n">
        <f aca="false">ABS(F33-E33)</f>
        <v>0.0999128713382236</v>
      </c>
      <c r="J33" s="1" t="n">
        <f aca="false">I33^2</f>
        <v>0.00998258185904842</v>
      </c>
    </row>
    <row r="34" customFormat="false" ht="15" hidden="false" customHeight="false" outlineLevel="0" collapsed="false">
      <c r="A34" s="1" t="str">
        <f aca="false">INDEX(paste_data_here!A:A,(ROW()-2)*5+3)</f>
        <v>C1(N)CCCCC1</v>
      </c>
      <c r="B34" s="1" t="n">
        <f aca="false">INDEX(paste_data_here!B:B,(ROW()-2)*5+3)</f>
        <v>-1.2519286</v>
      </c>
      <c r="C34" s="1" t="n">
        <f aca="false">INDEX(paste_data_here!C:C,(ROW()-2)*5+3)</f>
        <v>0.6297602</v>
      </c>
      <c r="D34" s="1" t="n">
        <f aca="false">INDEX(paste_data_here!D:D,(ROW()-2)*5+3)</f>
        <v>2.59908120940092</v>
      </c>
      <c r="E34" s="1" t="n">
        <f aca="false">INDEX(paste_data_here!E:E,(ROW()-2)*5+3)</f>
        <v>-2.059188025</v>
      </c>
      <c r="F34" s="1" t="n">
        <f aca="false">INDEX(paste_data_here!F:F,(ROW()-2)*5+3)</f>
        <v>-1.99945125116743</v>
      </c>
      <c r="G34" s="1" t="n">
        <f aca="false">RANK(E34,E:E)</f>
        <v>85</v>
      </c>
      <c r="H34" s="1" t="n">
        <f aca="false">RANK(F34,F:F)</f>
        <v>56</v>
      </c>
      <c r="I34" s="1" t="n">
        <f aca="false">ABS(F34-E34)</f>
        <v>0.0597367738325745</v>
      </c>
      <c r="J34" s="1" t="n">
        <f aca="false">I34^2</f>
        <v>0.00356848214792415</v>
      </c>
    </row>
    <row r="35" customFormat="false" ht="15" hidden="false" customHeight="false" outlineLevel="0" collapsed="false">
      <c r="A35" s="1" t="str">
        <f aca="false">INDEX(paste_data_here!A:A,(ROW()-2)*5+3)</f>
        <v>c1(O)ccccc1(C=O)</v>
      </c>
      <c r="B35" s="1" t="n">
        <f aca="false">INDEX(paste_data_here!B:B,(ROW()-2)*5+3)</f>
        <v>-2.536574</v>
      </c>
      <c r="C35" s="1" t="n">
        <f aca="false">INDEX(paste_data_here!C:C,(ROW()-2)*5+3)</f>
        <v>1.1299747</v>
      </c>
      <c r="D35" s="1" t="n">
        <f aca="false">INDEX(paste_data_here!D:D,(ROW()-2)*5+3)</f>
        <v>2.67254036782746</v>
      </c>
      <c r="E35" s="1" t="n">
        <f aca="false">INDEX(paste_data_here!E:E,(ROW()-2)*5+3)</f>
        <v>-1.833917888</v>
      </c>
      <c r="F35" s="1" t="n">
        <f aca="false">INDEX(paste_data_here!F:F,(ROW()-2)*5+3)</f>
        <v>-1.97382696585929</v>
      </c>
      <c r="G35" s="1" t="n">
        <f aca="false">RANK(E35,E:E)</f>
        <v>25</v>
      </c>
      <c r="H35" s="1" t="n">
        <f aca="false">RANK(F35,F:F)</f>
        <v>49</v>
      </c>
      <c r="I35" s="1" t="n">
        <f aca="false">ABS(F35-E35)</f>
        <v>0.13990907785929</v>
      </c>
      <c r="J35" s="1" t="n">
        <f aca="false">I35^2</f>
        <v>0.0195745500674367</v>
      </c>
    </row>
    <row r="36" customFormat="false" ht="15" hidden="false" customHeight="false" outlineLevel="0" collapsed="false">
      <c r="A36" s="1" t="str">
        <f aca="false">INDEX(paste_data_here!A:A,(ROW()-2)*5+3)</f>
        <v>C1(S)CCCCC1</v>
      </c>
      <c r="B36" s="1" t="n">
        <f aca="false">INDEX(paste_data_here!B:B,(ROW()-2)*5+3)</f>
        <v>-2.063431</v>
      </c>
      <c r="C36" s="1" t="n">
        <f aca="false">INDEX(paste_data_here!C:C,(ROW()-2)*5+3)</f>
        <v>0.8098805</v>
      </c>
      <c r="D36" s="1" t="n">
        <f aca="false">INDEX(paste_data_here!D:D,(ROW()-2)*5+3)</f>
        <v>3.45498375604502</v>
      </c>
      <c r="E36" s="1" t="n">
        <f aca="false">INDEX(paste_data_here!E:E,(ROW()-2)*5+3)</f>
        <v>-2.004721704</v>
      </c>
      <c r="F36" s="1" t="n">
        <f aca="false">INDEX(paste_data_here!F:F,(ROW()-2)*5+3)</f>
        <v>-1.90840911222349</v>
      </c>
      <c r="G36" s="1" t="n">
        <f aca="false">RANK(E36,E:E)</f>
        <v>65</v>
      </c>
      <c r="H36" s="1" t="n">
        <f aca="false">RANK(F36,F:F)</f>
        <v>34</v>
      </c>
      <c r="I36" s="1" t="n">
        <f aca="false">ABS(F36-E36)</f>
        <v>0.096312591776514</v>
      </c>
      <c r="J36" s="1" t="n">
        <f aca="false">I36^2</f>
        <v>0.00927611533470943</v>
      </c>
    </row>
    <row r="37" customFormat="false" ht="15" hidden="false" customHeight="false" outlineLevel="0" collapsed="false">
      <c r="A37" s="1" t="str">
        <f aca="false">INDEX(paste_data_here!A:A,(ROW()-2)*5+3)</f>
        <v>C1[C@](O)([H])([C@](C)([H])(CCC1))</v>
      </c>
      <c r="B37" s="1" t="n">
        <f aca="false">INDEX(paste_data_here!B:B,(ROW()-2)*5+3)</f>
        <v>-2.930657</v>
      </c>
      <c r="C37" s="1" t="n">
        <f aca="false">INDEX(paste_data_here!C:C,(ROW()-2)*5+3)</f>
        <v>1.2135916</v>
      </c>
      <c r="D37" s="1" t="n">
        <f aca="false">INDEX(paste_data_here!D:D,(ROW()-2)*5+3)</f>
        <v>2.6105012543895</v>
      </c>
      <c r="E37" s="1" t="n">
        <f aca="false">INDEX(paste_data_here!E:E,(ROW()-2)*5+3)</f>
        <v>-2.017183965</v>
      </c>
      <c r="F37" s="1" t="n">
        <f aca="false">INDEX(paste_data_here!F:F,(ROW()-2)*5+3)</f>
        <v>-2.03782375119397</v>
      </c>
      <c r="G37" s="1" t="n">
        <f aca="false">RANK(E37,E:E)</f>
        <v>70</v>
      </c>
      <c r="H37" s="1" t="n">
        <f aca="false">RANK(F37,F:F)</f>
        <v>66</v>
      </c>
      <c r="I37" s="1" t="n">
        <f aca="false">ABS(F37-E37)</f>
        <v>0.0206397861939691</v>
      </c>
      <c r="J37" s="1" t="n">
        <f aca="false">I37^2</f>
        <v>0.000426000774132758</v>
      </c>
    </row>
    <row r="38" customFormat="false" ht="15" hidden="false" customHeight="false" outlineLevel="0" collapsed="false">
      <c r="A38" s="1" t="str">
        <f aca="false">INDEX(paste_data_here!A:A,(ROW()-2)*5+3)</f>
        <v>C1=CC=CC1</v>
      </c>
      <c r="B38" s="1" t="n">
        <f aca="false">INDEX(paste_data_here!B:B,(ROW()-2)*5+3)</f>
        <v>-0.8298749</v>
      </c>
      <c r="C38" s="1" t="n">
        <f aca="false">INDEX(paste_data_here!C:C,(ROW()-2)*5+3)</f>
        <v>0.5271662</v>
      </c>
      <c r="D38" s="1" t="n">
        <f aca="false">INDEX(paste_data_here!D:D,(ROW()-2)*5+3)</f>
        <v>3.93356836206643</v>
      </c>
      <c r="E38" s="1" t="n">
        <f aca="false">INDEX(paste_data_here!E:E,(ROW()-2)*5+3)</f>
        <v>-1.843282769</v>
      </c>
      <c r="F38" s="1" t="n">
        <f aca="false">INDEX(paste_data_here!F:F,(ROW()-2)*5+3)</f>
        <v>-1.77592120574782</v>
      </c>
      <c r="G38" s="1" t="n">
        <f aca="false">RANK(E38,E:E)</f>
        <v>28</v>
      </c>
      <c r="H38" s="1" t="n">
        <f aca="false">RANK(F38,F:F)</f>
        <v>8</v>
      </c>
      <c r="I38" s="1" t="n">
        <f aca="false">ABS(F38-E38)</f>
        <v>0.0673615632521831</v>
      </c>
      <c r="J38" s="1" t="n">
        <f aca="false">I38^2</f>
        <v>0.00453758020377787</v>
      </c>
    </row>
    <row r="39" customFormat="false" ht="15" hidden="false" customHeight="false" outlineLevel="0" collapsed="false">
      <c r="A39" s="1" t="str">
        <f aca="false">INDEX(paste_data_here!A:A,(ROW()-2)*5+3)</f>
        <v>C1=CCCC=CCC1</v>
      </c>
      <c r="B39" s="1" t="n">
        <f aca="false">INDEX(paste_data_here!B:B,(ROW()-2)*5+3)</f>
        <v>-2.0495894</v>
      </c>
      <c r="C39" s="1" t="n">
        <f aca="false">INDEX(paste_data_here!C:C,(ROW()-2)*5+3)</f>
        <v>0.6686156</v>
      </c>
      <c r="D39" s="1" t="n">
        <f aca="false">INDEX(paste_data_here!D:D,(ROW()-2)*5+3)</f>
        <v>3.34038477165962</v>
      </c>
      <c r="E39" s="1" t="n">
        <f aca="false">INDEX(paste_data_here!E:E,(ROW()-2)*5+3)</f>
        <v>-1.965016914</v>
      </c>
      <c r="F39" s="1" t="n">
        <f aca="false">INDEX(paste_data_here!F:F,(ROW()-2)*5+3)</f>
        <v>-2.05176839826898</v>
      </c>
      <c r="G39" s="1" t="n">
        <f aca="false">RANK(E39,E:E)</f>
        <v>57</v>
      </c>
      <c r="H39" s="1" t="n">
        <f aca="false">RANK(F39,F:F)</f>
        <v>68</v>
      </c>
      <c r="I39" s="1" t="n">
        <f aca="false">ABS(F39-E39)</f>
        <v>0.0867514842689805</v>
      </c>
      <c r="J39" s="1" t="n">
        <f aca="false">I39^2</f>
        <v>0.00752582002287117</v>
      </c>
    </row>
    <row r="40" customFormat="false" ht="15" hidden="false" customHeight="false" outlineLevel="0" collapsed="false">
      <c r="A40" s="1" t="str">
        <f aca="false">INDEX(paste_data_here!A:A,(ROW()-2)*5+3)</f>
        <v>C1=CCCCCC1</v>
      </c>
      <c r="B40" s="1" t="n">
        <f aca="false">INDEX(paste_data_here!B:B,(ROW()-2)*5+3)</f>
        <v>-1.7664766</v>
      </c>
      <c r="C40" s="1" t="n">
        <f aca="false">INDEX(paste_data_here!C:C,(ROW()-2)*5+3)</f>
        <v>0.64836323</v>
      </c>
      <c r="D40" s="1" t="n">
        <f aca="false">INDEX(paste_data_here!D:D,(ROW()-2)*5+3)</f>
        <v>3.32836044117164</v>
      </c>
      <c r="E40" s="1" t="n">
        <f aca="false">INDEX(paste_data_here!E:E,(ROW()-2)*5+3)</f>
        <v>-1.996485131</v>
      </c>
      <c r="F40" s="1" t="n">
        <f aca="false">INDEX(paste_data_here!F:F,(ROW()-2)*5+3)</f>
        <v>-1.99772301873244</v>
      </c>
      <c r="G40" s="1" t="n">
        <f aca="false">RANK(E40,E:E)</f>
        <v>63</v>
      </c>
      <c r="H40" s="1" t="n">
        <f aca="false">RANK(F40,F:F)</f>
        <v>55</v>
      </c>
      <c r="I40" s="1" t="n">
        <f aca="false">ABS(F40-E40)</f>
        <v>0.0012378877324406</v>
      </c>
      <c r="J40" s="1" t="n">
        <f aca="false">I40^2</f>
        <v>1.53236603812693E-006</v>
      </c>
    </row>
    <row r="41" customFormat="false" ht="15" hidden="false" customHeight="false" outlineLevel="0" collapsed="false">
      <c r="A41" s="1" t="str">
        <f aca="false">INDEX(paste_data_here!A:A,(ROW()-2)*5+3)</f>
        <v>C1=CCCCCCC1</v>
      </c>
      <c r="B41" s="1" t="n">
        <f aca="false">INDEX(paste_data_here!B:B,(ROW()-2)*5+3)</f>
        <v>-1.945478</v>
      </c>
      <c r="C41" s="1" t="n">
        <f aca="false">INDEX(paste_data_here!C:C,(ROW()-2)*5+3)</f>
        <v>0.69674206</v>
      </c>
      <c r="D41" s="1" t="n">
        <f aca="false">INDEX(paste_data_here!D:D,(ROW()-2)*5+3)</f>
        <v>3.26657808423342</v>
      </c>
      <c r="E41" s="1" t="n">
        <f aca="false">INDEX(paste_data_here!E:E,(ROW()-2)*5+3)</f>
        <v>-2.014467034</v>
      </c>
      <c r="F41" s="1" t="n">
        <f aca="false">INDEX(paste_data_here!F:F,(ROW()-2)*5+3)</f>
        <v>-2.01360501889627</v>
      </c>
      <c r="G41" s="1" t="n">
        <f aca="false">RANK(E41,E:E)</f>
        <v>68</v>
      </c>
      <c r="H41" s="1" t="n">
        <f aca="false">RANK(F41,F:F)</f>
        <v>62</v>
      </c>
      <c r="I41" s="1" t="n">
        <f aca="false">ABS(F41-E41)</f>
        <v>0.000862015103725522</v>
      </c>
      <c r="J41" s="1" t="n">
        <f aca="false">I41^2</f>
        <v>7.43070039050922E-007</v>
      </c>
    </row>
    <row r="42" customFormat="false" ht="15" hidden="false" customHeight="false" outlineLevel="0" collapsed="false">
      <c r="A42" s="1" t="str">
        <f aca="false">INDEX(paste_data_here!A:A,(ROW()-2)*5+3)</f>
        <v>C1C(C)c2ccccc2CC1</v>
      </c>
      <c r="B42" s="1" t="n">
        <f aca="false">INDEX(paste_data_here!B:B,(ROW()-2)*5+3)</f>
        <v>-2.3591533</v>
      </c>
      <c r="C42" s="1" t="n">
        <f aca="false">INDEX(paste_data_here!C:C,(ROW()-2)*5+3)</f>
        <v>0.69612217</v>
      </c>
      <c r="D42" s="1" t="n">
        <f aca="false">INDEX(paste_data_here!D:D,(ROW()-2)*5+3)</f>
        <v>3.18824314581176</v>
      </c>
      <c r="E42" s="1" t="n">
        <f aca="false">INDEX(paste_data_here!E:E,(ROW()-2)*5+3)</f>
        <v>-2.103999198</v>
      </c>
      <c r="F42" s="1" t="n">
        <f aca="false">INDEX(paste_data_here!F:F,(ROW()-2)*5+3)</f>
        <v>-2.13598332327849</v>
      </c>
      <c r="G42" s="1" t="n">
        <f aca="false">RANK(E42,E:E)</f>
        <v>98</v>
      </c>
      <c r="H42" s="1" t="n">
        <f aca="false">RANK(F42,F:F)</f>
        <v>94</v>
      </c>
      <c r="I42" s="1" t="n">
        <f aca="false">ABS(F42-E42)</f>
        <v>0.0319841252784872</v>
      </c>
      <c r="J42" s="1" t="n">
        <f aca="false">I42^2</f>
        <v>0.00102298426982996</v>
      </c>
    </row>
    <row r="43" customFormat="false" ht="15" hidden="false" customHeight="false" outlineLevel="0" collapsed="false">
      <c r="A43" s="1" t="str">
        <f aca="false">INDEX(paste_data_here!A:A,(ROW()-2)*5+3)</f>
        <v>C1C(C)OC(=O)C1</v>
      </c>
      <c r="B43" s="1" t="n">
        <f aca="false">INDEX(paste_data_here!B:B,(ROW()-2)*5+3)</f>
        <v>-0.82219505</v>
      </c>
      <c r="C43" s="1" t="n">
        <f aca="false">INDEX(paste_data_here!C:C,(ROW()-2)*5+3)</f>
        <v>0.5977239</v>
      </c>
      <c r="D43" s="1" t="n">
        <f aca="false">INDEX(paste_data_here!D:D,(ROW()-2)*5+3)</f>
        <v>2.86471698863528</v>
      </c>
      <c r="E43" s="1" t="n">
        <f aca="false">INDEX(paste_data_here!E:E,(ROW()-2)*5+3)</f>
        <v>-1.832684078</v>
      </c>
      <c r="F43" s="1" t="n">
        <f aca="false">INDEX(paste_data_here!F:F,(ROW()-2)*5+3)</f>
        <v>-1.867960356637</v>
      </c>
      <c r="G43" s="1" t="n">
        <f aca="false">RANK(E43,E:E)</f>
        <v>24</v>
      </c>
      <c r="H43" s="1" t="n">
        <f aca="false">RANK(F43,F:F)</f>
        <v>22</v>
      </c>
      <c r="I43" s="1" t="n">
        <f aca="false">ABS(F43-E43)</f>
        <v>0.0352762786370036</v>
      </c>
      <c r="J43" s="1" t="n">
        <f aca="false">I43^2</f>
        <v>0.00124441583447551</v>
      </c>
    </row>
    <row r="44" customFormat="false" ht="15" hidden="false" customHeight="false" outlineLevel="0" collapsed="false">
      <c r="A44" s="1" t="str">
        <f aca="false">INDEX(paste_data_here!A:A,(ROW()-2)*5+3)</f>
        <v>C1C(C2(C)(C))CC2C(C)=C1</v>
      </c>
      <c r="B44" s="1" t="n">
        <f aca="false">INDEX(paste_data_here!B:B,(ROW()-2)*5+3)</f>
        <v>-1.4118224</v>
      </c>
      <c r="C44" s="1" t="n">
        <f aca="false">INDEX(paste_data_here!C:C,(ROW()-2)*5+3)</f>
        <v>0.6016438</v>
      </c>
      <c r="D44" s="1" t="n">
        <f aca="false">INDEX(paste_data_here!D:D,(ROW()-2)*5+3)</f>
        <v>3.27232787372767</v>
      </c>
      <c r="E44" s="1" t="n">
        <f aca="false">INDEX(paste_data_here!E:E,(ROW()-2)*5+3)</f>
        <v>-2.048849703</v>
      </c>
      <c r="F44" s="1" t="n">
        <f aca="false">INDEX(paste_data_here!F:F,(ROW()-2)*5+3)</f>
        <v>-1.95466611057548</v>
      </c>
      <c r="G44" s="1" t="n">
        <f aca="false">RANK(E44,E:E)</f>
        <v>82</v>
      </c>
      <c r="H44" s="1" t="n">
        <f aca="false">RANK(F44,F:F)</f>
        <v>45</v>
      </c>
      <c r="I44" s="1" t="n">
        <f aca="false">ABS(F44-E44)</f>
        <v>0.0941835924245182</v>
      </c>
      <c r="J44" s="1" t="n">
        <f aca="false">I44^2</f>
        <v>0.00887054908198777</v>
      </c>
    </row>
    <row r="45" customFormat="false" ht="15" hidden="false" customHeight="false" outlineLevel="0" collapsed="false">
      <c r="A45" s="1" t="str">
        <f aca="false">INDEX(paste_data_here!A:A,(ROW()-2)*5+3)</f>
        <v>C1C(CC)c2ccccc2CC1</v>
      </c>
      <c r="B45" s="1" t="n">
        <f aca="false">INDEX(paste_data_here!B:B,(ROW()-2)*5+3)</f>
        <v>-2.3061798</v>
      </c>
      <c r="C45" s="1" t="n">
        <f aca="false">INDEX(paste_data_here!C:C,(ROW()-2)*5+3)</f>
        <v>0.72713715</v>
      </c>
      <c r="D45" s="1" t="n">
        <f aca="false">INDEX(paste_data_here!D:D,(ROW()-2)*5+3)</f>
        <v>3.0268020934732</v>
      </c>
      <c r="E45" s="1" t="n">
        <f aca="false">INDEX(paste_data_here!E:E,(ROW()-2)*5+3)</f>
        <v>-2.101251858</v>
      </c>
      <c r="F45" s="1" t="n">
        <f aca="false">INDEX(paste_data_here!F:F,(ROW()-2)*5+3)</f>
        <v>-2.12701323162656</v>
      </c>
      <c r="G45" s="1" t="n">
        <f aca="false">RANK(E45,E:E)</f>
        <v>96</v>
      </c>
      <c r="H45" s="1" t="n">
        <f aca="false">RANK(F45,F:F)</f>
        <v>92</v>
      </c>
      <c r="I45" s="1" t="n">
        <f aca="false">ABS(F45-E45)</f>
        <v>0.0257613736265618</v>
      </c>
      <c r="J45" s="1" t="n">
        <f aca="false">I45^2</f>
        <v>0.000663648371127316</v>
      </c>
    </row>
    <row r="46" customFormat="false" ht="15" hidden="false" customHeight="false" outlineLevel="0" collapsed="false">
      <c r="A46" s="1" t="str">
        <f aca="false">INDEX(paste_data_here!A:A,(ROW()-2)*5+3)</f>
        <v>c1c(CCCCOO)cccc1</v>
      </c>
      <c r="B46" s="1" t="n">
        <f aca="false">INDEX(paste_data_here!B:B,(ROW()-2)*5+3)</f>
        <v>-1.4904764</v>
      </c>
      <c r="C46" s="1" t="n">
        <f aca="false">INDEX(paste_data_here!C:C,(ROW()-2)*5+3)</f>
        <v>0.8102917</v>
      </c>
      <c r="D46" s="1" t="n">
        <f aca="false">INDEX(paste_data_here!D:D,(ROW()-2)*5+3)</f>
        <v>2.51490916698509</v>
      </c>
      <c r="E46" s="1" t="n">
        <f aca="false">INDEX(paste_data_here!E:E,(ROW()-2)*5+3)</f>
        <v>-1.860056545</v>
      </c>
      <c r="F46" s="1" t="n">
        <f aca="false">INDEX(paste_data_here!F:F,(ROW()-2)*5+3)</f>
        <v>-1.95716966571739</v>
      </c>
      <c r="G46" s="1" t="n">
        <f aca="false">RANK(E46,E:E)</f>
        <v>36</v>
      </c>
      <c r="H46" s="1" t="n">
        <f aca="false">RANK(F46,F:F)</f>
        <v>46</v>
      </c>
      <c r="I46" s="1" t="n">
        <f aca="false">ABS(F46-E46)</f>
        <v>0.0971131207173921</v>
      </c>
      <c r="J46" s="1" t="n">
        <f aca="false">I46^2</f>
        <v>0.00943095821547077</v>
      </c>
    </row>
    <row r="47" customFormat="false" ht="15" hidden="false" customHeight="false" outlineLevel="0" collapsed="false">
      <c r="A47" s="1" t="str">
        <f aca="false">INDEX(paste_data_here!A:A,(ROW()-2)*5+3)</f>
        <v>C1C[C@]2(CCCC[C@]2(CC1)([H]))([H])</v>
      </c>
      <c r="B47" s="1" t="n">
        <f aca="false">INDEX(paste_data_here!B:B,(ROW()-2)*5+3)</f>
        <v>-2.126212</v>
      </c>
      <c r="C47" s="1" t="n">
        <f aca="false">INDEX(paste_data_here!C:C,(ROW()-2)*5+3)</f>
        <v>0.6679663</v>
      </c>
      <c r="D47" s="1" t="n">
        <f aca="false">INDEX(paste_data_here!D:D,(ROW()-2)*5+3)</f>
        <v>2.98214029451786</v>
      </c>
      <c r="E47" s="1" t="n">
        <f aca="false">INDEX(paste_data_here!E:E,(ROW()-2)*5+3)</f>
        <v>-2.174191687</v>
      </c>
      <c r="F47" s="1" t="n">
        <f aca="false">INDEX(paste_data_here!F:F,(ROW()-2)*5+3)</f>
        <v>-2.13455095583183</v>
      </c>
      <c r="G47" s="1" t="n">
        <f aca="false">RANK(E47,E:E)</f>
        <v>110</v>
      </c>
      <c r="H47" s="1" t="n">
        <f aca="false">RANK(F47,F:F)</f>
        <v>93</v>
      </c>
      <c r="I47" s="1" t="n">
        <f aca="false">ABS(F47-E47)</f>
        <v>0.0396407311681686</v>
      </c>
      <c r="J47" s="1" t="n">
        <f aca="false">I47^2</f>
        <v>0.00157138756754701</v>
      </c>
    </row>
    <row r="48" customFormat="false" ht="15" hidden="false" customHeight="false" outlineLevel="0" collapsed="false">
      <c r="A48" s="1" t="str">
        <f aca="false">INDEX(paste_data_here!A:A,(ROW()-2)*5+3)</f>
        <v>C1CC1(C(=O)O)</v>
      </c>
      <c r="B48" s="1" t="n">
        <f aca="false">INDEX(paste_data_here!B:B,(ROW()-2)*5+3)</f>
        <v>-2.3837674</v>
      </c>
      <c r="C48" s="1" t="n">
        <f aca="false">INDEX(paste_data_here!C:C,(ROW()-2)*5+3)</f>
        <v>1.3127757</v>
      </c>
      <c r="D48" s="1" t="n">
        <f aca="false">INDEX(paste_data_here!D:D,(ROW()-2)*5+3)</f>
        <v>2.60371925189628</v>
      </c>
      <c r="E48" s="1" t="n">
        <f aca="false">INDEX(paste_data_here!E:E,(ROW()-2)*5+3)</f>
        <v>-2.016223358</v>
      </c>
      <c r="F48" s="1" t="n">
        <f aca="false">INDEX(paste_data_here!F:F,(ROW()-2)*5+3)</f>
        <v>-1.83042761158617</v>
      </c>
      <c r="G48" s="1" t="n">
        <f aca="false">RANK(E48,E:E)</f>
        <v>69</v>
      </c>
      <c r="H48" s="1" t="n">
        <f aca="false">RANK(F48,F:F)</f>
        <v>14</v>
      </c>
      <c r="I48" s="1" t="n">
        <f aca="false">ABS(F48-E48)</f>
        <v>0.185795746413827</v>
      </c>
      <c r="J48" s="1" t="n">
        <f aca="false">I48^2</f>
        <v>0.0345200593854711</v>
      </c>
    </row>
    <row r="49" customFormat="false" ht="15" hidden="false" customHeight="false" outlineLevel="0" collapsed="false">
      <c r="A49" s="1" t="str">
        <f aca="false">INDEX(paste_data_here!A:A,(ROW()-2)*5+3)</f>
        <v>C1CCCc2ccccc21</v>
      </c>
      <c r="B49" s="1" t="n">
        <f aca="false">INDEX(paste_data_here!B:B,(ROW()-2)*5+3)</f>
        <v>-2.2735238</v>
      </c>
      <c r="C49" s="1" t="n">
        <f aca="false">INDEX(paste_data_here!C:C,(ROW()-2)*5+3)</f>
        <v>0.81549406</v>
      </c>
      <c r="D49" s="1" t="n">
        <f aca="false">INDEX(paste_data_here!D:D,(ROW()-2)*5+3)</f>
        <v>2.89879384960121</v>
      </c>
      <c r="E49" s="1" t="n">
        <f aca="false">INDEX(paste_data_here!E:E,(ROW()-2)*5+3)</f>
        <v>-2.042955287</v>
      </c>
      <c r="F49" s="1" t="n">
        <f aca="false">INDEX(paste_data_here!F:F,(ROW()-2)*5+3)</f>
        <v>-2.07608073090175</v>
      </c>
      <c r="G49" s="1" t="n">
        <f aca="false">RANK(E49,E:E)</f>
        <v>79</v>
      </c>
      <c r="H49" s="1" t="n">
        <f aca="false">RANK(F49,F:F)</f>
        <v>74</v>
      </c>
      <c r="I49" s="1" t="n">
        <f aca="false">ABS(F49-E49)</f>
        <v>0.0331254439017457</v>
      </c>
      <c r="J49" s="1" t="n">
        <f aca="false">I49^2</f>
        <v>0.0010972950336877</v>
      </c>
    </row>
    <row r="50" customFormat="false" ht="15" hidden="false" customHeight="false" outlineLevel="0" collapsed="false">
      <c r="A50" s="1" t="str">
        <f aca="false">INDEX(paste_data_here!A:A,(ROW()-2)*5+3)</f>
        <v>c1cccc2oc(C)cc21</v>
      </c>
      <c r="B50" s="1" t="n">
        <f aca="false">INDEX(paste_data_here!B:B,(ROW()-2)*5+3)</f>
        <v>-2.6137977</v>
      </c>
      <c r="C50" s="1" t="n">
        <f aca="false">INDEX(paste_data_here!C:C,(ROW()-2)*5+3)</f>
        <v>0.9947726</v>
      </c>
      <c r="D50" s="1" t="n">
        <f aca="false">INDEX(paste_data_here!D:D,(ROW()-2)*5+3)</f>
        <v>2.56957063743043</v>
      </c>
      <c r="E50" s="1" t="n">
        <f aca="false">INDEX(paste_data_here!E:E,(ROW()-2)*5+3)</f>
        <v>-2.125765205</v>
      </c>
      <c r="F50" s="1" t="n">
        <f aca="false">INDEX(paste_data_here!F:F,(ROW()-2)*5+3)</f>
        <v>-2.11461997238091</v>
      </c>
      <c r="G50" s="1" t="n">
        <f aca="false">RANK(E50,E:E)</f>
        <v>104</v>
      </c>
      <c r="H50" s="1" t="n">
        <f aca="false">RANK(F50,F:F)</f>
        <v>88</v>
      </c>
      <c r="I50" s="1" t="n">
        <f aca="false">ABS(F50-E50)</f>
        <v>0.0111452326190902</v>
      </c>
      <c r="J50" s="1" t="n">
        <f aca="false">I50^2</f>
        <v>0.000124216210133632</v>
      </c>
    </row>
    <row r="51" customFormat="false" ht="15" hidden="false" customHeight="false" outlineLevel="0" collapsed="false">
      <c r="A51" s="1" t="str">
        <f aca="false">INDEX(paste_data_here!A:A,(ROW()-2)*5+3)</f>
        <v>C1CCCCC1(CC)</v>
      </c>
      <c r="B51" s="1" t="n">
        <f aca="false">INDEX(paste_data_here!B:B,(ROW()-2)*5+3)</f>
        <v>-2.5119734</v>
      </c>
      <c r="C51" s="1" t="n">
        <f aca="false">INDEX(paste_data_here!C:C,(ROW()-2)*5+3)</f>
        <v>0.75487185</v>
      </c>
      <c r="D51" s="1" t="n">
        <f aca="false">INDEX(paste_data_here!D:D,(ROW()-2)*5+3)</f>
        <v>3.8877956806122</v>
      </c>
      <c r="E51" s="1" t="n">
        <f aca="false">INDEX(paste_data_here!E:E,(ROW()-2)*5+3)</f>
        <v>-2.021381748</v>
      </c>
      <c r="F51" s="1" t="n">
        <f aca="false">INDEX(paste_data_here!F:F,(ROW()-2)*5+3)</f>
        <v>-1.9895760555357</v>
      </c>
      <c r="G51" s="1" t="n">
        <f aca="false">RANK(E51,E:E)</f>
        <v>73</v>
      </c>
      <c r="H51" s="1" t="n">
        <f aca="false">RANK(F51,F:F)</f>
        <v>53</v>
      </c>
      <c r="I51" s="1" t="n">
        <f aca="false">ABS(F51-E51)</f>
        <v>0.0318056924643004</v>
      </c>
      <c r="J51" s="1" t="n">
        <f aca="false">I51^2</f>
        <v>0.00101160207313366</v>
      </c>
    </row>
    <row r="52" customFormat="false" ht="15" hidden="false" customHeight="false" outlineLevel="0" collapsed="false">
      <c r="A52" s="1" t="str">
        <f aca="false">INDEX(paste_data_here!A:A,(ROW()-2)*5+3)</f>
        <v>C1CCCCC1(CC)(CC)</v>
      </c>
      <c r="B52" s="1" t="n">
        <f aca="false">INDEX(paste_data_here!B:B,(ROW()-2)*5+3)</f>
        <v>-2.2970567</v>
      </c>
      <c r="C52" s="1" t="n">
        <f aca="false">INDEX(paste_data_here!C:C,(ROW()-2)*5+3)</f>
        <v>0.6848655</v>
      </c>
      <c r="D52" s="1" t="n">
        <f aca="false">INDEX(paste_data_here!D:D,(ROW()-2)*5+3)</f>
        <v>3.56763329293237</v>
      </c>
      <c r="E52" s="1" t="n">
        <f aca="false">INDEX(paste_data_here!E:E,(ROW()-2)*5+3)</f>
        <v>-2.069474111</v>
      </c>
      <c r="F52" s="1" t="n">
        <f aca="false">INDEX(paste_data_here!F:F,(ROW()-2)*5+3)</f>
        <v>-2.06154128740636</v>
      </c>
      <c r="G52" s="1" t="n">
        <f aca="false">RANK(E52,E:E)</f>
        <v>87</v>
      </c>
      <c r="H52" s="1" t="n">
        <f aca="false">RANK(F52,F:F)</f>
        <v>71</v>
      </c>
      <c r="I52" s="1" t="n">
        <f aca="false">ABS(F52-E52)</f>
        <v>0.007932823593642</v>
      </c>
      <c r="J52" s="1" t="n">
        <f aca="false">I52^2</f>
        <v>6.29296901678432E-005</v>
      </c>
    </row>
    <row r="53" customFormat="false" ht="15" hidden="false" customHeight="false" outlineLevel="0" collapsed="false">
      <c r="A53" s="1" t="str">
        <f aca="false">INDEX(paste_data_here!A:A,(ROW()-2)*5+3)</f>
        <v>c1ccccc1(Cl)</v>
      </c>
      <c r="B53" s="1" t="n">
        <f aca="false">INDEX(paste_data_here!B:B,(ROW()-2)*5+3)</f>
        <v>-2.8860674</v>
      </c>
      <c r="C53" s="1" t="n">
        <f aca="false">INDEX(paste_data_here!C:C,(ROW()-2)*5+3)</f>
        <v>1.0078456</v>
      </c>
      <c r="D53" s="1" t="n">
        <f aca="false">INDEX(paste_data_here!D:D,(ROW()-2)*5+3)</f>
        <v>3.17620671232379</v>
      </c>
      <c r="E53" s="1" t="n">
        <f aca="false">INDEX(paste_data_here!E:E,(ROW()-2)*5+3)</f>
        <v>-2.025536147</v>
      </c>
      <c r="F53" s="1" t="n">
        <f aca="false">INDEX(paste_data_here!F:F,(ROW()-2)*5+3)</f>
        <v>-2.01761960246797</v>
      </c>
      <c r="G53" s="1" t="n">
        <f aca="false">RANK(E53,E:E)</f>
        <v>74</v>
      </c>
      <c r="H53" s="1" t="n">
        <f aca="false">RANK(F53,F:F)</f>
        <v>64</v>
      </c>
      <c r="I53" s="1" t="n">
        <f aca="false">ABS(F53-E53)</f>
        <v>0.00791654453202817</v>
      </c>
      <c r="J53" s="1" t="n">
        <f aca="false">I53^2</f>
        <v>6.26716773275851E-005</v>
      </c>
    </row>
    <row r="54" customFormat="false" ht="15" hidden="false" customHeight="false" outlineLevel="0" collapsed="false">
      <c r="A54" s="1" t="str">
        <f aca="false">INDEX(paste_data_here!A:A,(ROW()-2)*5+3)</f>
        <v>CC(=O)CC(=O)C</v>
      </c>
      <c r="B54" s="1" t="n">
        <f aca="false">INDEX(paste_data_here!B:B,(ROW()-2)*5+3)</f>
        <v>-2.0712693</v>
      </c>
      <c r="C54" s="1" t="n">
        <f aca="false">INDEX(paste_data_here!C:C,(ROW()-2)*5+3)</f>
        <v>1.0335841</v>
      </c>
      <c r="D54" s="1" t="n">
        <f aca="false">INDEX(paste_data_here!D:D,(ROW()-2)*5+3)</f>
        <v>2.98103459901897</v>
      </c>
      <c r="E54" s="1" t="n">
        <f aca="false">INDEX(paste_data_here!E:E,(ROW()-2)*5+3)</f>
        <v>-1.864706362</v>
      </c>
      <c r="F54" s="1" t="n">
        <f aca="false">INDEX(paste_data_here!F:F,(ROW()-2)*5+3)</f>
        <v>-1.83679109948973</v>
      </c>
      <c r="G54" s="1" t="n">
        <f aca="false">RANK(E54,E:E)</f>
        <v>38</v>
      </c>
      <c r="H54" s="1" t="n">
        <f aca="false">RANK(F54,F:F)</f>
        <v>15</v>
      </c>
      <c r="I54" s="1" t="n">
        <f aca="false">ABS(F54-E54)</f>
        <v>0.0279152625102663</v>
      </c>
      <c r="J54" s="1" t="n">
        <f aca="false">I54^2</f>
        <v>0.000779261881017081</v>
      </c>
    </row>
    <row r="55" customFormat="false" ht="15" hidden="false" customHeight="false" outlineLevel="0" collapsed="false">
      <c r="A55" s="1" t="str">
        <f aca="false">INDEX(paste_data_here!A:A,(ROW()-2)*5+3)</f>
        <v>CC(=O)CC(=O)OC</v>
      </c>
      <c r="B55" s="1" t="n">
        <f aca="false">INDEX(paste_data_here!B:B,(ROW()-2)*5+3)</f>
        <v>-1.9063114</v>
      </c>
      <c r="C55" s="1" t="n">
        <f aca="false">INDEX(paste_data_here!C:C,(ROW()-2)*5+3)</f>
        <v>0.9016698</v>
      </c>
      <c r="D55" s="1" t="n">
        <f aca="false">INDEX(paste_data_here!D:D,(ROW()-2)*5+3)</f>
        <v>3.14678345485322</v>
      </c>
      <c r="E55" s="1" t="n">
        <f aca="false">INDEX(paste_data_here!E:E,(ROW()-2)*5+3)</f>
        <v>-1.745925209</v>
      </c>
      <c r="F55" s="1" t="n">
        <f aca="false">INDEX(paste_data_here!F:F,(ROW()-2)*5+3)</f>
        <v>-1.857307365024</v>
      </c>
      <c r="G55" s="1" t="n">
        <f aca="false">RANK(E55,E:E)</f>
        <v>11</v>
      </c>
      <c r="H55" s="1" t="n">
        <f aca="false">RANK(F55,F:F)</f>
        <v>19</v>
      </c>
      <c r="I55" s="1" t="n">
        <f aca="false">ABS(F55-E55)</f>
        <v>0.111382156024003</v>
      </c>
      <c r="J55" s="1" t="n">
        <f aca="false">I55^2</f>
        <v>0.0124059846805553</v>
      </c>
    </row>
    <row r="56" customFormat="false" ht="15" hidden="false" customHeight="false" outlineLevel="0" collapsed="false">
      <c r="A56" s="1" t="str">
        <f aca="false">INDEX(paste_data_here!A:A,(ROW()-2)*5+3)</f>
        <v>CC(=O)CC(O)C</v>
      </c>
      <c r="B56" s="1" t="n">
        <f aca="false">INDEX(paste_data_here!B:B,(ROW()-2)*5+3)</f>
        <v>-1.527504</v>
      </c>
      <c r="C56" s="1" t="n">
        <f aca="false">INDEX(paste_data_here!C:C,(ROW()-2)*5+3)</f>
        <v>0.86597717</v>
      </c>
      <c r="D56" s="1" t="n">
        <f aca="false">INDEX(paste_data_here!D:D,(ROW()-2)*5+3)</f>
        <v>2.72002908177997</v>
      </c>
      <c r="E56" s="1" t="n">
        <f aca="false">INDEX(paste_data_here!E:E,(ROW()-2)*5+3)</f>
        <v>-1.72793054</v>
      </c>
      <c r="F56" s="1" t="n">
        <f aca="false">INDEX(paste_data_here!F:F,(ROW()-2)*5+3)</f>
        <v>-1.88413125981903</v>
      </c>
      <c r="G56" s="1" t="n">
        <f aca="false">RANK(E56,E:E)</f>
        <v>9</v>
      </c>
      <c r="H56" s="1" t="n">
        <f aca="false">RANK(F56,F:F)</f>
        <v>28</v>
      </c>
      <c r="I56" s="1" t="n">
        <f aca="false">ABS(F56-E56)</f>
        <v>0.156200719819027</v>
      </c>
      <c r="J56" s="1" t="n">
        <f aca="false">I56^2</f>
        <v>0.0243986648719822</v>
      </c>
    </row>
    <row r="57" customFormat="false" ht="15" hidden="false" customHeight="false" outlineLevel="0" collapsed="false">
      <c r="A57" s="1" t="str">
        <f aca="false">INDEX(paste_data_here!A:A,(ROW()-2)*5+3)</f>
        <v>CC(=O)CCC(C)C</v>
      </c>
      <c r="B57" s="1" t="n">
        <f aca="false">INDEX(paste_data_here!B:B,(ROW()-2)*5+3)</f>
        <v>-2.3007529</v>
      </c>
      <c r="C57" s="1" t="n">
        <f aca="false">INDEX(paste_data_here!C:C,(ROW()-2)*5+3)</f>
        <v>0.81618977</v>
      </c>
      <c r="D57" s="1" t="n">
        <f aca="false">INDEX(paste_data_here!D:D,(ROW()-2)*5+3)</f>
        <v>3.1988012843012</v>
      </c>
      <c r="E57" s="1" t="n">
        <f aca="false">INDEX(paste_data_here!E:E,(ROW()-2)*5+3)</f>
        <v>-1.847036501</v>
      </c>
      <c r="F57" s="1" t="n">
        <f aca="false">INDEX(paste_data_here!F:F,(ROW()-2)*5+3)</f>
        <v>-2.01891632519651</v>
      </c>
      <c r="G57" s="1" t="n">
        <f aca="false">RANK(E57,E:E)</f>
        <v>29</v>
      </c>
      <c r="H57" s="1" t="n">
        <f aca="false">RANK(F57,F:F)</f>
        <v>65</v>
      </c>
      <c r="I57" s="1" t="n">
        <f aca="false">ABS(F57-E57)</f>
        <v>0.171879824196514</v>
      </c>
      <c r="J57" s="1" t="n">
        <f aca="false">I57^2</f>
        <v>0.0295426739658244</v>
      </c>
    </row>
    <row r="58" customFormat="false" ht="15" hidden="false" customHeight="false" outlineLevel="0" collapsed="false">
      <c r="A58" s="1" t="str">
        <f aca="false">INDEX(paste_data_here!A:A,(ROW()-2)*5+3)</f>
        <v>CC(=O)COC</v>
      </c>
      <c r="B58" s="1" t="n">
        <f aca="false">INDEX(paste_data_here!B:B,(ROW()-2)*5+3)</f>
        <v>-1.5097443</v>
      </c>
      <c r="C58" s="1" t="n">
        <f aca="false">INDEX(paste_data_here!C:C,(ROW()-2)*5+3)</f>
        <v>0.6940466</v>
      </c>
      <c r="D58" s="1" t="n">
        <f aca="false">INDEX(paste_data_here!D:D,(ROW()-2)*5+3)</f>
        <v>3.19549024930451</v>
      </c>
      <c r="E58" s="1" t="n">
        <f aca="false">INDEX(paste_data_here!E:E,(ROW()-2)*5+3)</f>
        <v>-1.77949492</v>
      </c>
      <c r="F58" s="1" t="n">
        <f aca="false">INDEX(paste_data_here!F:F,(ROW()-2)*5+3)</f>
        <v>-1.91533652053576</v>
      </c>
      <c r="G58" s="1" t="n">
        <f aca="false">RANK(E58,E:E)</f>
        <v>17</v>
      </c>
      <c r="H58" s="1" t="n">
        <f aca="false">RANK(F58,F:F)</f>
        <v>37</v>
      </c>
      <c r="I58" s="1" t="n">
        <f aca="false">ABS(F58-E58)</f>
        <v>0.135841600535755</v>
      </c>
      <c r="J58" s="1" t="n">
        <f aca="false">I58^2</f>
        <v>0.0184529404361157</v>
      </c>
    </row>
    <row r="59" customFormat="false" ht="15" hidden="false" customHeight="false" outlineLevel="0" collapsed="false">
      <c r="A59" s="1" t="str">
        <f aca="false">INDEX(paste_data_here!A:A,(ROW()-2)*5+3)</f>
        <v>CC(=O)O</v>
      </c>
      <c r="B59" s="1" t="n">
        <f aca="false">INDEX(paste_data_here!B:B,(ROW()-2)*5+3)</f>
        <v>-1.9166001</v>
      </c>
      <c r="C59" s="1" t="n">
        <f aca="false">INDEX(paste_data_here!C:C,(ROW()-2)*5+3)</f>
        <v>1.0665274</v>
      </c>
      <c r="D59" s="1" t="n">
        <f aca="false">INDEX(paste_data_here!D:D,(ROW()-2)*5+3)</f>
        <v>2.7433991102566</v>
      </c>
      <c r="E59" s="1" t="n">
        <f aca="false">INDEX(paste_data_here!E:E,(ROW()-2)*5+3)</f>
        <v>-1.856573279</v>
      </c>
      <c r="F59" s="1" t="n">
        <f aca="false">INDEX(paste_data_here!F:F,(ROW()-2)*5+3)</f>
        <v>-1.83693955810958</v>
      </c>
      <c r="G59" s="1" t="n">
        <f aca="false">RANK(E59,E:E)</f>
        <v>35</v>
      </c>
      <c r="H59" s="1" t="n">
        <f aca="false">RANK(F59,F:F)</f>
        <v>16</v>
      </c>
      <c r="I59" s="1" t="n">
        <f aca="false">ABS(F59-E59)</f>
        <v>0.0196337208904234</v>
      </c>
      <c r="J59" s="1" t="n">
        <f aca="false">I59^2</f>
        <v>0.000385482996003047</v>
      </c>
    </row>
    <row r="60" customFormat="false" ht="15" hidden="false" customHeight="false" outlineLevel="0" collapsed="false">
      <c r="A60" s="1" t="str">
        <f aca="false">INDEX(paste_data_here!A:A,(ROW()-2)*5+3)</f>
        <v>CC(=O)OC</v>
      </c>
      <c r="B60" s="1" t="n">
        <f aca="false">INDEX(paste_data_here!B:B,(ROW()-2)*5+3)</f>
        <v>-1.991885</v>
      </c>
      <c r="C60" s="1" t="n">
        <f aca="false">INDEX(paste_data_here!C:C,(ROW()-2)*5+3)</f>
        <v>0.8929227</v>
      </c>
      <c r="D60" s="1" t="n">
        <f aca="false">INDEX(paste_data_here!D:D,(ROW()-2)*5+3)</f>
        <v>3.79395507020605</v>
      </c>
      <c r="E60" s="1" t="n">
        <f aca="false">INDEX(paste_data_here!E:E,(ROW()-2)*5+3)</f>
        <v>-1.725120829</v>
      </c>
      <c r="F60" s="1" t="n">
        <f aca="false">INDEX(paste_data_here!F:F,(ROW()-2)*5+3)</f>
        <v>-1.73634886532203</v>
      </c>
      <c r="G60" s="1" t="n">
        <f aca="false">RANK(E60,E:E)</f>
        <v>8</v>
      </c>
      <c r="H60" s="1" t="n">
        <f aca="false">RANK(F60,F:F)</f>
        <v>7</v>
      </c>
      <c r="I60" s="1" t="n">
        <f aca="false">ABS(F60-E60)</f>
        <v>0.0112280363220276</v>
      </c>
      <c r="J60" s="1" t="n">
        <f aca="false">I60^2</f>
        <v>0.000126068799648772</v>
      </c>
    </row>
    <row r="61" customFormat="false" ht="15" hidden="false" customHeight="false" outlineLevel="0" collapsed="false">
      <c r="A61" s="1" t="str">
        <f aca="false">INDEX(paste_data_here!A:A,(ROW()-2)*5+3)</f>
        <v>CC(=O)OCCCCC</v>
      </c>
      <c r="B61" s="1" t="n">
        <f aca="false">INDEX(paste_data_here!B:B,(ROW()-2)*5+3)</f>
        <v>-2.193052</v>
      </c>
      <c r="C61" s="1" t="n">
        <f aca="false">INDEX(paste_data_here!C:C,(ROW()-2)*5+3)</f>
        <v>0.7955604</v>
      </c>
      <c r="D61" s="1" t="n">
        <f aca="false">INDEX(paste_data_here!D:D,(ROW()-2)*5+3)</f>
        <v>3.21241110778759</v>
      </c>
      <c r="E61" s="1" t="n">
        <f aca="false">INDEX(paste_data_here!E:E,(ROW()-2)*5+3)</f>
        <v>-1.955571116</v>
      </c>
      <c r="F61" s="1" t="n">
        <f aca="false">INDEX(paste_data_here!F:F,(ROW()-2)*5+3)</f>
        <v>-2.00524294983181</v>
      </c>
      <c r="G61" s="1" t="n">
        <f aca="false">RANK(E61,E:E)</f>
        <v>53</v>
      </c>
      <c r="H61" s="1" t="n">
        <f aca="false">RANK(F61,F:F)</f>
        <v>58</v>
      </c>
      <c r="I61" s="1" t="n">
        <f aca="false">ABS(F61-E61)</f>
        <v>0.0496718338318074</v>
      </c>
      <c r="J61" s="1" t="n">
        <f aca="false">I61^2</f>
        <v>0.00246729107621469</v>
      </c>
    </row>
    <row r="62" customFormat="false" ht="15" hidden="false" customHeight="false" outlineLevel="0" collapsed="false">
      <c r="A62" s="1" t="str">
        <f aca="false">INDEX(paste_data_here!A:A,(ROW()-2)*5+3)</f>
        <v>CC(C)(C)NC=O</v>
      </c>
      <c r="B62" s="1" t="n">
        <f aca="false">INDEX(paste_data_here!B:B,(ROW()-2)*5+3)</f>
        <v>-2.3858192</v>
      </c>
      <c r="C62" s="1" t="n">
        <f aca="false">INDEX(paste_data_here!C:C,(ROW()-2)*5+3)</f>
        <v>0.9502761</v>
      </c>
      <c r="D62" s="1" t="n">
        <f aca="false">INDEX(paste_data_here!D:D,(ROW()-2)*5+3)</f>
        <v>2.5755996604244</v>
      </c>
      <c r="E62" s="1" t="n">
        <f aca="false">INDEX(paste_data_here!E:E,(ROW()-2)*5+3)</f>
        <v>-1.98846996</v>
      </c>
      <c r="F62" s="1" t="n">
        <f aca="false">INDEX(paste_data_here!F:F,(ROW()-2)*5+3)</f>
        <v>-2.08355353166989</v>
      </c>
      <c r="G62" s="1" t="n">
        <f aca="false">RANK(E62,E:E)</f>
        <v>61</v>
      </c>
      <c r="H62" s="1" t="n">
        <f aca="false">RANK(F62,F:F)</f>
        <v>77</v>
      </c>
      <c r="I62" s="1" t="n">
        <f aca="false">ABS(F62-E62)</f>
        <v>0.0950835716698923</v>
      </c>
      <c r="J62" s="1" t="n">
        <f aca="false">I62^2</f>
        <v>0.00904088560150355</v>
      </c>
    </row>
    <row r="63" customFormat="false" ht="15" hidden="false" customHeight="false" outlineLevel="0" collapsed="false">
      <c r="A63" s="1" t="str">
        <f aca="false">INDEX(paste_data_here!A:A,(ROW()-2)*5+3)</f>
        <v>CC(C)(C)OO</v>
      </c>
      <c r="B63" s="1" t="n">
        <f aca="false">INDEX(paste_data_here!B:B,(ROW()-2)*5+3)</f>
        <v>-1.8617818</v>
      </c>
      <c r="C63" s="1" t="n">
        <f aca="false">INDEX(paste_data_here!C:C,(ROW()-2)*5+3)</f>
        <v>0.99183416</v>
      </c>
      <c r="D63" s="1" t="n">
        <f aca="false">INDEX(paste_data_here!D:D,(ROW()-2)*5+3)</f>
        <v>2.83326474966674</v>
      </c>
      <c r="E63" s="1" t="n">
        <f aca="false">INDEX(paste_data_here!E:E,(ROW()-2)*5+3)</f>
        <v>-1.810424143</v>
      </c>
      <c r="F63" s="1" t="n">
        <f aca="false">INDEX(paste_data_here!F:F,(ROW()-2)*5+3)</f>
        <v>-1.85280533796737</v>
      </c>
      <c r="G63" s="1" t="n">
        <f aca="false">RANK(E63,E:E)</f>
        <v>22</v>
      </c>
      <c r="H63" s="1" t="n">
        <f aca="false">RANK(F63,F:F)</f>
        <v>17</v>
      </c>
      <c r="I63" s="1" t="n">
        <f aca="false">ABS(F63-E63)</f>
        <v>0.0423811949673671</v>
      </c>
      <c r="J63" s="1" t="n">
        <f aca="false">I63^2</f>
        <v>0.00179616568686199</v>
      </c>
    </row>
    <row r="64" customFormat="false" ht="15" hidden="false" customHeight="false" outlineLevel="0" collapsed="false">
      <c r="A64" s="1" t="str">
        <f aca="false">INDEX(paste_data_here!A:A,(ROW()-2)*5+3)</f>
        <v>CC(C)(C)SC(C)(C)C</v>
      </c>
      <c r="B64" s="1" t="n">
        <f aca="false">INDEX(paste_data_here!B:B,(ROW()-2)*5+3)</f>
        <v>-2.3637755</v>
      </c>
      <c r="C64" s="1" t="n">
        <f aca="false">INDEX(paste_data_here!C:C,(ROW()-2)*5+3)</f>
        <v>0.7256991</v>
      </c>
      <c r="D64" s="1" t="n">
        <f aca="false">INDEX(paste_data_here!D:D,(ROW()-2)*5+3)</f>
        <v>2.83768234466232</v>
      </c>
      <c r="E64" s="1" t="n">
        <f aca="false">INDEX(paste_data_here!E:E,(ROW()-2)*5+3)</f>
        <v>-2.077720024</v>
      </c>
      <c r="F64" s="1" t="n">
        <f aca="false">INDEX(paste_data_here!F:F,(ROW()-2)*5+3)</f>
        <v>-2.17885336121782</v>
      </c>
      <c r="G64" s="1" t="n">
        <f aca="false">RANK(E64,E:E)</f>
        <v>89</v>
      </c>
      <c r="H64" s="1" t="n">
        <f aca="false">RANK(F64,F:F)</f>
        <v>104</v>
      </c>
      <c r="I64" s="1" t="n">
        <f aca="false">ABS(F64-E64)</f>
        <v>0.101133337217819</v>
      </c>
      <c r="J64" s="1" t="n">
        <f aca="false">I64^2</f>
        <v>0.0102279518968131</v>
      </c>
    </row>
    <row r="65" customFormat="false" ht="15" hidden="false" customHeight="false" outlineLevel="0" collapsed="false">
      <c r="A65" s="1" t="str">
        <f aca="false">INDEX(paste_data_here!A:A,(ROW()-2)*5+3)</f>
        <v>CC(C)=CC</v>
      </c>
      <c r="B65" s="1" t="n">
        <f aca="false">INDEX(paste_data_here!B:B,(ROW()-2)*5+3)</f>
        <v>-1.7805456</v>
      </c>
      <c r="C65" s="1" t="n">
        <f aca="false">INDEX(paste_data_here!C:C,(ROW()-2)*5+3)</f>
        <v>0.47500807</v>
      </c>
      <c r="D65" s="1" t="n">
        <f aca="false">INDEX(paste_data_here!D:D,(ROW()-2)*5+3)</f>
        <v>4.73783000126217</v>
      </c>
      <c r="E65" s="1" t="n">
        <f aca="false">INDEX(paste_data_here!E:E,(ROW()-2)*5+3)</f>
        <v>-1.943080454</v>
      </c>
      <c r="F65" s="1" t="n">
        <f aca="false">INDEX(paste_data_here!F:F,(ROW()-2)*5+3)</f>
        <v>-1.97730577787562</v>
      </c>
      <c r="G65" s="1" t="n">
        <f aca="false">RANK(E65,E:E)</f>
        <v>51</v>
      </c>
      <c r="H65" s="1" t="n">
        <f aca="false">RANK(F65,F:F)</f>
        <v>50</v>
      </c>
      <c r="I65" s="1" t="n">
        <f aca="false">ABS(F65-E65)</f>
        <v>0.0342253238756214</v>
      </c>
      <c r="J65" s="1" t="n">
        <f aca="false">I65^2</f>
        <v>0.00117137279439118</v>
      </c>
    </row>
    <row r="66" customFormat="false" ht="15" hidden="false" customHeight="false" outlineLevel="0" collapsed="false">
      <c r="A66" s="1" t="str">
        <f aca="false">INDEX(paste_data_here!A:A,(ROW()-2)*5+3)</f>
        <v>CC(C)C(=O)OC1C(COC(=O)C)OC(OC2(COC(=O)C(C)C)C(OC(=O)C(C)C)C(OC(=O)C(C)C)C(COC(=O)C)O2)C(OC(=O)C(C)C)C1OC(=O)C(C)C</v>
      </c>
      <c r="B66" s="1" t="n">
        <f aca="false">INDEX(paste_data_here!B:B,(ROW()-2)*5+3)</f>
        <v>-2.9173603</v>
      </c>
      <c r="C66" s="1" t="n">
        <f aca="false">INDEX(paste_data_here!C:C,(ROW()-2)*5+3)</f>
        <v>1.1086222</v>
      </c>
      <c r="D66" s="1" t="n">
        <f aca="false">INDEX(paste_data_here!D:D,(ROW()-2)*5+3)</f>
        <v>2.0085965879914</v>
      </c>
      <c r="E66" s="1" t="n">
        <f aca="false">INDEX(paste_data_here!E:E,(ROW()-2)*5+3)</f>
        <v>-2.111509591</v>
      </c>
      <c r="F66" s="1" t="n">
        <f aca="false">INDEX(paste_data_here!F:F,(ROW()-2)*5+3)</f>
        <v>-2.27933999779246</v>
      </c>
      <c r="G66" s="1" t="n">
        <f aca="false">RANK(E66,E:E)</f>
        <v>99</v>
      </c>
      <c r="H66" s="1" t="n">
        <f aca="false">RANK(F66,F:F)</f>
        <v>115</v>
      </c>
      <c r="I66" s="1" t="n">
        <f aca="false">ABS(F66-E66)</f>
        <v>0.167830406792456</v>
      </c>
      <c r="J66" s="1" t="n">
        <f aca="false">I66^2</f>
        <v>0.0281670454441213</v>
      </c>
    </row>
    <row r="67" customFormat="false" ht="15" hidden="false" customHeight="false" outlineLevel="0" collapsed="false">
      <c r="A67" s="1" t="str">
        <f aca="false">INDEX(paste_data_here!A:A,(ROW()-2)*5+3)</f>
        <v>CC(C)C(C)C</v>
      </c>
      <c r="B67" s="1" t="n">
        <f aca="false">INDEX(paste_data_here!B:B,(ROW()-2)*5+3)</f>
        <v>-2.9608388</v>
      </c>
      <c r="C67" s="1" t="n">
        <f aca="false">INDEX(paste_data_here!C:C,(ROW()-2)*5+3)</f>
        <v>0.65689033</v>
      </c>
      <c r="D67" s="1" t="n">
        <f aca="false">INDEX(paste_data_here!D:D,(ROW()-2)*5+3)</f>
        <v>3.90482978859517</v>
      </c>
      <c r="E67" s="1" t="n">
        <f aca="false">INDEX(paste_data_here!E:E,(ROW()-2)*5+3)</f>
        <v>-2.088854837</v>
      </c>
      <c r="F67" s="1" t="n">
        <f aca="false">INDEX(paste_data_here!F:F,(ROW()-2)*5+3)</f>
        <v>-2.20262002251796</v>
      </c>
      <c r="G67" s="1" t="n">
        <f aca="false">RANK(E67,E:E)</f>
        <v>91</v>
      </c>
      <c r="H67" s="1" t="n">
        <f aca="false">RANK(F67,F:F)</f>
        <v>108</v>
      </c>
      <c r="I67" s="1" t="n">
        <f aca="false">ABS(F67-E67)</f>
        <v>0.113765185517959</v>
      </c>
      <c r="J67" s="1" t="n">
        <f aca="false">I67^2</f>
        <v>0.0129425174359356</v>
      </c>
    </row>
    <row r="68" customFormat="false" ht="15" hidden="false" customHeight="false" outlineLevel="0" collapsed="false">
      <c r="A68" s="1" t="str">
        <f aca="false">INDEX(paste_data_here!A:A,(ROW()-2)*5+3)</f>
        <v>CC(C)CC(C)C</v>
      </c>
      <c r="B68" s="1" t="n">
        <f aca="false">INDEX(paste_data_here!B:B,(ROW()-2)*5+3)</f>
        <v>-3.3299968</v>
      </c>
      <c r="C68" s="1" t="n">
        <f aca="false">INDEX(paste_data_here!C:C,(ROW()-2)*5+3)</f>
        <v>0.7979844</v>
      </c>
      <c r="D68" s="1" t="n">
        <f aca="false">INDEX(paste_data_here!D:D,(ROW()-2)*5+3)</f>
        <v>3.79278972420721</v>
      </c>
      <c r="E68" s="1" t="n">
        <f aca="false">INDEX(paste_data_here!E:E,(ROW()-2)*5+3)</f>
        <v>-2.10278408</v>
      </c>
      <c r="F68" s="1" t="n">
        <f aca="false">INDEX(paste_data_here!F:F,(ROW()-2)*5+3)</f>
        <v>-2.17857691977408</v>
      </c>
      <c r="G68" s="1" t="n">
        <f aca="false">RANK(E68,E:E)</f>
        <v>97</v>
      </c>
      <c r="H68" s="1" t="n">
        <f aca="false">RANK(F68,F:F)</f>
        <v>103</v>
      </c>
      <c r="I68" s="1" t="n">
        <f aca="false">ABS(F68-E68)</f>
        <v>0.0757928397740781</v>
      </c>
      <c r="J68" s="1" t="n">
        <f aca="false">I68^2</f>
        <v>0.00574455456101908</v>
      </c>
    </row>
    <row r="69" customFormat="false" ht="15" hidden="false" customHeight="false" outlineLevel="0" collapsed="false">
      <c r="A69" s="1" t="str">
        <f aca="false">INDEX(paste_data_here!A:A,(ROW()-2)*5+3)</f>
        <v>CC(C)CC(C)CC(=O)CC(C)C</v>
      </c>
      <c r="B69" s="1" t="n">
        <f aca="false">INDEX(paste_data_here!B:B,(ROW()-2)*5+3)</f>
        <v>-2.9822156</v>
      </c>
      <c r="C69" s="1" t="n">
        <f aca="false">INDEX(paste_data_here!C:C,(ROW()-2)*5+3)</f>
        <v>1.0550795</v>
      </c>
      <c r="D69" s="1" t="n">
        <f aca="false">INDEX(paste_data_here!D:D,(ROW()-2)*5+3)</f>
        <v>3.14936225835064</v>
      </c>
      <c r="E69" s="1" t="n">
        <f aca="false">INDEX(paste_data_here!E:E,(ROW()-2)*5+3)</f>
        <v>-1.988969118</v>
      </c>
      <c r="F69" s="1" t="n">
        <f aca="false">INDEX(paste_data_here!F:F,(ROW()-2)*5+3)</f>
        <v>-2.01096929222205</v>
      </c>
      <c r="G69" s="1" t="n">
        <f aca="false">RANK(E69,E:E)</f>
        <v>62</v>
      </c>
      <c r="H69" s="1" t="n">
        <f aca="false">RANK(F69,F:F)</f>
        <v>60</v>
      </c>
      <c r="I69" s="1" t="n">
        <f aca="false">ABS(F69-E69)</f>
        <v>0.0220001742220455</v>
      </c>
      <c r="J69" s="1" t="n">
        <f aca="false">I69^2</f>
        <v>0.000484007665800354</v>
      </c>
    </row>
    <row r="70" customFormat="false" ht="15" hidden="false" customHeight="false" outlineLevel="0" collapsed="false">
      <c r="A70" s="1" t="str">
        <f aca="false">INDEX(paste_data_here!A:A,(ROW()-2)*5+3)</f>
        <v>CC(C)CCCCCCCCCC</v>
      </c>
      <c r="B70" s="1" t="n">
        <f aca="false">INDEX(paste_data_here!B:B,(ROW()-2)*5+3)</f>
        <v>-3.1784625</v>
      </c>
      <c r="C70" s="1" t="n">
        <f aca="false">INDEX(paste_data_here!C:C,(ROW()-2)*5+3)</f>
        <v>1.1119778</v>
      </c>
      <c r="D70" s="1" t="n">
        <f aca="false">INDEX(paste_data_here!D:D,(ROW()-2)*5+3)</f>
        <v>2.77951964922048</v>
      </c>
      <c r="E70" s="1" t="n">
        <f aca="false">INDEX(paste_data_here!E:E,(ROW()-2)*5+3)</f>
        <v>-2.036446309</v>
      </c>
      <c r="F70" s="1" t="n">
        <f aca="false">INDEX(paste_data_here!F:F,(ROW()-2)*5+3)</f>
        <v>-2.12243769859355</v>
      </c>
      <c r="G70" s="1" t="n">
        <f aca="false">RANK(E70,E:E)</f>
        <v>77</v>
      </c>
      <c r="H70" s="1" t="n">
        <f aca="false">RANK(F70,F:F)</f>
        <v>90</v>
      </c>
      <c r="I70" s="1" t="n">
        <f aca="false">ABS(F70-E70)</f>
        <v>0.0859913895935542</v>
      </c>
      <c r="J70" s="1" t="n">
        <f aca="false">I70^2</f>
        <v>0.00739451908423043</v>
      </c>
    </row>
    <row r="71" customFormat="false" ht="15" hidden="false" customHeight="false" outlineLevel="0" collapsed="false">
      <c r="A71" s="1" t="str">
        <f aca="false">INDEX(paste_data_here!A:A,(ROW()-2)*5+3)</f>
        <v>CC(CC1C)(CCC1)C</v>
      </c>
      <c r="B71" s="1" t="n">
        <f aca="false">INDEX(paste_data_here!B:B,(ROW()-2)*5+3)</f>
        <v>-2.8784137</v>
      </c>
      <c r="C71" s="1" t="n">
        <f aca="false">INDEX(paste_data_here!C:C,(ROW()-2)*5+3)</f>
        <v>0.7762146</v>
      </c>
      <c r="D71" s="1" t="n">
        <f aca="false">INDEX(paste_data_here!D:D,(ROW()-2)*5+3)</f>
        <v>3.35084003464916</v>
      </c>
      <c r="E71" s="1" t="n">
        <f aca="false">INDEX(paste_data_here!E:E,(ROW()-2)*5+3)</f>
        <v>-2.132178279</v>
      </c>
      <c r="F71" s="1" t="n">
        <f aca="false">INDEX(paste_data_here!F:F,(ROW()-2)*5+3)</f>
        <v>-2.17181896231775</v>
      </c>
      <c r="G71" s="1" t="n">
        <f aca="false">RANK(E71,E:E)</f>
        <v>105</v>
      </c>
      <c r="H71" s="1" t="n">
        <f aca="false">RANK(F71,F:F)</f>
        <v>100</v>
      </c>
      <c r="I71" s="1" t="n">
        <f aca="false">ABS(F71-E71)</f>
        <v>0.0396406833177494</v>
      </c>
      <c r="J71" s="1" t="n">
        <f aca="false">I71^2</f>
        <v>0.0015713837738981</v>
      </c>
    </row>
    <row r="72" customFormat="false" ht="15" hidden="false" customHeight="false" outlineLevel="0" collapsed="false">
      <c r="A72" s="1" t="str">
        <f aca="false">INDEX(paste_data_here!A:A,(ROW()-2)*5+3)</f>
        <v>CC(Cl)C(Cl)C</v>
      </c>
      <c r="B72" s="1" t="n">
        <f aca="false">INDEX(paste_data_here!B:B,(ROW()-2)*5+3)</f>
        <v>-2.7765543</v>
      </c>
      <c r="C72" s="1" t="n">
        <f aca="false">INDEX(paste_data_here!C:C,(ROW()-2)*5+3)</f>
        <v>0.74540716</v>
      </c>
      <c r="D72" s="1" t="n">
        <f aca="false">INDEX(paste_data_here!D:D,(ROW()-2)*5+3)</f>
        <v>3.26642420323358</v>
      </c>
      <c r="E72" s="1" t="n">
        <f aca="false">INDEX(paste_data_here!E:E,(ROW()-2)*5+3)</f>
        <v>-2.14341734</v>
      </c>
      <c r="F72" s="1" t="n">
        <f aca="false">INDEX(paste_data_here!F:F,(ROW()-2)*5+3)</f>
        <v>-2.18855198122738</v>
      </c>
      <c r="G72" s="1" t="n">
        <f aca="false">RANK(E72,E:E)</f>
        <v>106</v>
      </c>
      <c r="H72" s="1" t="n">
        <f aca="false">RANK(F72,F:F)</f>
        <v>106</v>
      </c>
      <c r="I72" s="1" t="n">
        <f aca="false">ABS(F72-E72)</f>
        <v>0.045134641227377</v>
      </c>
      <c r="J72" s="1" t="n">
        <f aca="false">I72^2</f>
        <v>0.00203713583872404</v>
      </c>
    </row>
    <row r="73" customFormat="false" ht="15" hidden="false" customHeight="false" outlineLevel="0" collapsed="false">
      <c r="A73" s="1" t="str">
        <f aca="false">INDEX(paste_data_here!A:A,(ROW()-2)*5+3)</f>
        <v>CC(I)C</v>
      </c>
      <c r="B73" s="1" t="n">
        <f aca="false">INDEX(paste_data_here!B:B,(ROW()-2)*5+3)</f>
        <v>-3.3338282</v>
      </c>
      <c r="C73" s="1" t="n">
        <f aca="false">INDEX(paste_data_here!C:C,(ROW()-2)*5+3)</f>
        <v>0.6945676</v>
      </c>
      <c r="D73" s="1" t="n">
        <f aca="false">INDEX(paste_data_here!D:D,(ROW()-2)*5+3)</f>
        <v>3.79125091420875</v>
      </c>
      <c r="E73" s="1" t="n">
        <f aca="false">INDEX(paste_data_here!E:E,(ROW()-2)*5+3)</f>
        <v>-2.384136967</v>
      </c>
      <c r="F73" s="1" t="n">
        <f aca="false">INDEX(paste_data_here!F:F,(ROW()-2)*5+3)</f>
        <v>-2.28193278466194</v>
      </c>
      <c r="G73" s="1" t="n">
        <f aca="false">RANK(E73,E:E)</f>
        <v>118</v>
      </c>
      <c r="H73" s="1" t="n">
        <f aca="false">RANK(F73,F:F)</f>
        <v>116</v>
      </c>
      <c r="I73" s="1" t="n">
        <f aca="false">ABS(F73-E73)</f>
        <v>0.102204182338057</v>
      </c>
      <c r="J73" s="1" t="n">
        <f aca="false">I73^2</f>
        <v>0.0104456948873908</v>
      </c>
    </row>
    <row r="74" customFormat="false" ht="15" hidden="false" customHeight="false" outlineLevel="0" collapsed="false">
      <c r="A74" s="1" t="str">
        <f aca="false">INDEX(paste_data_here!A:A,(ROW()-2)*5+3)</f>
        <v>CC/C=C/C=C</v>
      </c>
      <c r="B74" s="1" t="n">
        <f aca="false">INDEX(paste_data_here!B:B,(ROW()-2)*5+3)</f>
        <v>-2.1828215</v>
      </c>
      <c r="C74" s="1" t="n">
        <f aca="false">INDEX(paste_data_here!C:C,(ROW()-2)*5+3)</f>
        <v>0.70788777</v>
      </c>
      <c r="D74" s="1" t="n">
        <f aca="false">INDEX(paste_data_here!D:D,(ROW()-2)*5+3)</f>
        <v>3.57541638642458</v>
      </c>
      <c r="E74" s="1" t="n">
        <f aca="false">INDEX(paste_data_here!E:E,(ROW()-2)*5+3)</f>
        <v>-2.065699438</v>
      </c>
      <c r="F74" s="1" t="n">
        <f aca="false">INDEX(paste_data_here!F:F,(ROW()-2)*5+3)</f>
        <v>-2.00900177107777</v>
      </c>
      <c r="G74" s="1" t="n">
        <f aca="false">RANK(E74,E:E)</f>
        <v>86</v>
      </c>
      <c r="H74" s="1" t="n">
        <f aca="false">RANK(F74,F:F)</f>
        <v>59</v>
      </c>
      <c r="I74" s="1" t="n">
        <f aca="false">ABS(F74-E74)</f>
        <v>0.0566976669222297</v>
      </c>
      <c r="J74" s="1" t="n">
        <f aca="false">I74^2</f>
        <v>0.0032146254344241</v>
      </c>
    </row>
    <row r="75" customFormat="false" ht="15" hidden="false" customHeight="false" outlineLevel="0" collapsed="false">
      <c r="A75" s="1" t="str">
        <f aca="false">INDEX(paste_data_here!A:A,(ROW()-2)*5+3)</f>
        <v>CC#CC=C</v>
      </c>
      <c r="B75" s="1" t="n">
        <f aca="false">INDEX(paste_data_here!B:B,(ROW()-2)*5+3)</f>
        <v>-1.3837705</v>
      </c>
      <c r="C75" s="1" t="n">
        <f aca="false">INDEX(paste_data_here!C:C,(ROW()-2)*5+3)</f>
        <v>0.58930045</v>
      </c>
      <c r="D75" s="1" t="n">
        <f aca="false">INDEX(paste_data_here!D:D,(ROW()-2)*5+3)</f>
        <v>3.19696767980303</v>
      </c>
      <c r="E75" s="1" t="n">
        <f aca="false">INDEX(paste_data_here!E:E,(ROW()-2)*5+3)</f>
        <v>-1.957950923</v>
      </c>
      <c r="F75" s="1" t="n">
        <f aca="false">INDEX(paste_data_here!F:F,(ROW()-2)*5+3)</f>
        <v>-1.9694352236842</v>
      </c>
      <c r="G75" s="1" t="n">
        <f aca="false">RANK(E75,E:E)</f>
        <v>55</v>
      </c>
      <c r="H75" s="1" t="n">
        <f aca="false">RANK(F75,F:F)</f>
        <v>48</v>
      </c>
      <c r="I75" s="1" t="n">
        <f aca="false">ABS(F75-E75)</f>
        <v>0.0114843006841983</v>
      </c>
      <c r="J75" s="1" t="n">
        <f aca="false">I75^2</f>
        <v>0.000131889162205077</v>
      </c>
    </row>
    <row r="76" customFormat="false" ht="15" hidden="false" customHeight="false" outlineLevel="0" collapsed="false">
      <c r="A76" s="1" t="str">
        <f aca="false">INDEX(paste_data_here!A:A,(ROW()-2)*5+3)</f>
        <v>CC#N</v>
      </c>
      <c r="B76" s="1" t="n">
        <f aca="false">INDEX(paste_data_here!B:B,(ROW()-2)*5+3)</f>
        <v>-0.42164117</v>
      </c>
      <c r="C76" s="1" t="n">
        <f aca="false">INDEX(paste_data_here!C:C,(ROW()-2)*5+3)</f>
        <v>0.66069764</v>
      </c>
      <c r="D76" s="1" t="n">
        <f aca="false">INDEX(paste_data_here!D:D,(ROW()-2)*5+3)</f>
        <v>3.31621508068378</v>
      </c>
      <c r="E76" s="1" t="n">
        <f aca="false">INDEX(paste_data_here!E:E,(ROW()-2)*5+3)</f>
        <v>-1.595766185</v>
      </c>
      <c r="F76" s="1" t="n">
        <f aca="false">INDEX(paste_data_here!F:F,(ROW()-2)*5+3)</f>
        <v>-1.63913173016871</v>
      </c>
      <c r="G76" s="1" t="n">
        <f aca="false">RANK(E76,E:E)</f>
        <v>5</v>
      </c>
      <c r="H76" s="1" t="n">
        <f aca="false">RANK(F76,F:F)</f>
        <v>5</v>
      </c>
      <c r="I76" s="1" t="n">
        <f aca="false">ABS(F76-E76)</f>
        <v>0.0433655451687143</v>
      </c>
      <c r="J76" s="1" t="n">
        <f aca="false">I76^2</f>
        <v>0.0018805705077798</v>
      </c>
    </row>
    <row r="77" customFormat="false" ht="15" hidden="false" customHeight="false" outlineLevel="0" collapsed="false">
      <c r="A77" s="1" t="str">
        <f aca="false">INDEX(paste_data_here!A:A,(ROW()-2)*5+3)</f>
        <v>CC=C=CC</v>
      </c>
      <c r="B77" s="1" t="n">
        <f aca="false">INDEX(paste_data_here!B:B,(ROW()-2)*5+3)</f>
        <v>-1.1958822</v>
      </c>
      <c r="C77" s="1" t="n">
        <f aca="false">INDEX(paste_data_here!C:C,(ROW()-2)*5+3)</f>
        <v>0.4602751</v>
      </c>
      <c r="D77" s="1" t="n">
        <f aca="false">INDEX(paste_data_here!D:D,(ROW()-2)*5+3)</f>
        <v>4.52677010697323</v>
      </c>
      <c r="E77" s="1" t="n">
        <f aca="false">INDEX(paste_data_here!E:E,(ROW()-2)*5+3)</f>
        <v>-1.85058191</v>
      </c>
      <c r="F77" s="1" t="n">
        <f aca="false">INDEX(paste_data_here!F:F,(ROW()-2)*5+3)</f>
        <v>-1.86859469293824</v>
      </c>
      <c r="G77" s="1" t="n">
        <f aca="false">RANK(E77,E:E)</f>
        <v>31</v>
      </c>
      <c r="H77" s="1" t="n">
        <f aca="false">RANK(F77,F:F)</f>
        <v>23</v>
      </c>
      <c r="I77" s="1" t="n">
        <f aca="false">ABS(F77-E77)</f>
        <v>0.0180127829382402</v>
      </c>
      <c r="J77" s="1" t="n">
        <f aca="false">I77^2</f>
        <v>0.000324460349180156</v>
      </c>
    </row>
    <row r="78" customFormat="false" ht="15" hidden="false" customHeight="false" outlineLevel="0" collapsed="false">
      <c r="A78" s="1" t="str">
        <f aca="false">INDEX(paste_data_here!A:A,(ROW()-2)*5+3)</f>
        <v>CC1(C)CO1</v>
      </c>
      <c r="B78" s="1" t="n">
        <f aca="false">INDEX(paste_data_here!B:B,(ROW()-2)*5+3)</f>
        <v>-2.3655722</v>
      </c>
      <c r="C78" s="1" t="n">
        <f aca="false">INDEX(paste_data_here!C:C,(ROW()-2)*5+3)</f>
        <v>0.9396262</v>
      </c>
      <c r="D78" s="1" t="n">
        <f aca="false">INDEX(paste_data_here!D:D,(ROW()-2)*5+3)</f>
        <v>3.50667221099333</v>
      </c>
      <c r="E78" s="1" t="n">
        <f aca="false">INDEX(paste_data_here!E:E,(ROW()-2)*5+3)</f>
        <v>-1.772040661</v>
      </c>
      <c r="F78" s="1" t="n">
        <f aca="false">INDEX(paste_data_here!F:F,(ROW()-2)*5+3)</f>
        <v>-1.85773920663501</v>
      </c>
      <c r="G78" s="1" t="n">
        <f aca="false">RANK(E78,E:E)</f>
        <v>14</v>
      </c>
      <c r="H78" s="1" t="n">
        <f aca="false">RANK(F78,F:F)</f>
        <v>20</v>
      </c>
      <c r="I78" s="1" t="n">
        <f aca="false">ABS(F78-E78)</f>
        <v>0.0856985456350137</v>
      </c>
      <c r="J78" s="1" t="n">
        <f aca="false">I78^2</f>
        <v>0.00734424072395652</v>
      </c>
    </row>
    <row r="79" customFormat="false" ht="15" hidden="false" customHeight="false" outlineLevel="0" collapsed="false">
      <c r="A79" s="1" t="str">
        <f aca="false">INDEX(paste_data_here!A:A,(ROW()-2)*5+3)</f>
        <v>CC1CCC(=O)C1</v>
      </c>
      <c r="B79" s="1" t="n">
        <f aca="false">INDEX(paste_data_here!B:B,(ROW()-2)*5+3)</f>
        <v>-1.5394728</v>
      </c>
      <c r="C79" s="1" t="n">
        <f aca="false">INDEX(paste_data_here!C:C,(ROW()-2)*5+3)</f>
        <v>0.7558358</v>
      </c>
      <c r="D79" s="1" t="n">
        <f aca="false">INDEX(paste_data_here!D:D,(ROW()-2)*5+3)</f>
        <v>3.00484033549516</v>
      </c>
      <c r="E79" s="1" t="n">
        <f aca="false">INDEX(paste_data_here!E:E,(ROW()-2)*5+3)</f>
        <v>-1.789194597</v>
      </c>
      <c r="F79" s="1" t="n">
        <f aca="false">INDEX(paste_data_here!F:F,(ROW()-2)*5+3)</f>
        <v>-1.909189833704</v>
      </c>
      <c r="G79" s="1" t="n">
        <f aca="false">RANK(E79,E:E)</f>
        <v>18</v>
      </c>
      <c r="H79" s="1" t="n">
        <f aca="false">RANK(F79,F:F)</f>
        <v>35</v>
      </c>
      <c r="I79" s="1" t="n">
        <f aca="false">ABS(F79-E79)</f>
        <v>0.119995236703996</v>
      </c>
      <c r="J79" s="1" t="n">
        <f aca="false">I79^2</f>
        <v>0.014398856831648</v>
      </c>
    </row>
    <row r="80" customFormat="false" ht="15" hidden="false" customHeight="false" outlineLevel="0" collapsed="false">
      <c r="A80" s="1" t="str">
        <f aca="false">INDEX(paste_data_here!A:A,(ROW()-2)*5+3)</f>
        <v>CCC(=O)OCC</v>
      </c>
      <c r="B80" s="1" t="n">
        <f aca="false">INDEX(paste_data_here!B:B,(ROW()-2)*5+3)</f>
        <v>-1.822568</v>
      </c>
      <c r="C80" s="1" t="n">
        <f aca="false">INDEX(paste_data_here!C:C,(ROW()-2)*5+3)</f>
        <v>0.76140696</v>
      </c>
      <c r="D80" s="1" t="n">
        <f aca="false">INDEX(paste_data_here!D:D,(ROW()-2)*5+3)</f>
        <v>3.16449360183551</v>
      </c>
      <c r="E80" s="1" t="n">
        <f aca="false">INDEX(paste_data_here!E:E,(ROW()-2)*5+3)</f>
        <v>-1.931067443</v>
      </c>
      <c r="F80" s="1" t="n">
        <f aca="false">INDEX(paste_data_here!F:F,(ROW()-2)*5+3)</f>
        <v>-1.94687259888331</v>
      </c>
      <c r="G80" s="1" t="n">
        <f aca="false">RANK(E80,E:E)</f>
        <v>48</v>
      </c>
      <c r="H80" s="1" t="n">
        <f aca="false">RANK(F80,F:F)</f>
        <v>43</v>
      </c>
      <c r="I80" s="1" t="n">
        <f aca="false">ABS(F80-E80)</f>
        <v>0.0158051558833112</v>
      </c>
      <c r="J80" s="1" t="n">
        <f aca="false">I80^2</f>
        <v>0.000249802952495767</v>
      </c>
    </row>
    <row r="81" customFormat="false" ht="15" hidden="false" customHeight="false" outlineLevel="0" collapsed="false">
      <c r="A81" s="1" t="str">
        <f aca="false">INDEX(paste_data_here!A:A,(ROW()-2)*5+3)</f>
        <v>CCC(C)(N)C</v>
      </c>
      <c r="B81" s="1" t="n">
        <f aca="false">INDEX(paste_data_here!B:B,(ROW()-2)*5+3)</f>
        <v>-1.1353918</v>
      </c>
      <c r="C81" s="1" t="n">
        <f aca="false">INDEX(paste_data_here!C:C,(ROW()-2)*5+3)</f>
        <v>0.58783376</v>
      </c>
      <c r="D81" s="1" t="n">
        <f aca="false">INDEX(paste_data_here!D:D,(ROW()-2)*5+3)</f>
        <v>4.04681094595319</v>
      </c>
      <c r="E81" s="1" t="n">
        <f aca="false">INDEX(paste_data_here!E:E,(ROW()-2)*5+3)</f>
        <v>-1.774772394</v>
      </c>
      <c r="F81" s="1" t="n">
        <f aca="false">INDEX(paste_data_here!F:F,(ROW()-2)*5+3)</f>
        <v>-1.77600164727855</v>
      </c>
      <c r="G81" s="1" t="n">
        <f aca="false">RANK(E81,E:E)</f>
        <v>15</v>
      </c>
      <c r="H81" s="1" t="n">
        <f aca="false">RANK(F81,F:F)</f>
        <v>9</v>
      </c>
      <c r="I81" s="1" t="n">
        <f aca="false">ABS(F81-E81)</f>
        <v>0.00122925327854917</v>
      </c>
      <c r="J81" s="1" t="n">
        <f aca="false">I81^2</f>
        <v>1.51106362282388E-006</v>
      </c>
    </row>
    <row r="82" customFormat="false" ht="15" hidden="false" customHeight="false" outlineLevel="0" collapsed="false">
      <c r="A82" s="1" t="str">
        <f aca="false">INDEX(paste_data_here!A:A,(ROW()-2)*5+3)</f>
        <v>CCC(C)OC(C)(C)C</v>
      </c>
      <c r="B82" s="1" t="n">
        <f aca="false">INDEX(paste_data_here!B:B,(ROW()-2)*5+3)</f>
        <v>-2.9604485</v>
      </c>
      <c r="C82" s="1" t="n">
        <f aca="false">INDEX(paste_data_here!C:C,(ROW()-2)*5+3)</f>
        <v>0.7621382</v>
      </c>
      <c r="D82" s="1" t="n">
        <f aca="false">INDEX(paste_data_here!D:D,(ROW()-2)*5+3)</f>
        <v>3.28816637821183</v>
      </c>
      <c r="E82" s="1" t="n">
        <f aca="false">INDEX(paste_data_here!E:E,(ROW()-2)*5+3)</f>
        <v>-2.125581398</v>
      </c>
      <c r="F82" s="1" t="n">
        <f aca="false">INDEX(paste_data_here!F:F,(ROW()-2)*5+3)</f>
        <v>-2.21787529564805</v>
      </c>
      <c r="G82" s="1" t="n">
        <f aca="false">RANK(E82,E:E)</f>
        <v>103</v>
      </c>
      <c r="H82" s="1" t="n">
        <f aca="false">RANK(F82,F:F)</f>
        <v>111</v>
      </c>
      <c r="I82" s="1" t="n">
        <f aca="false">ABS(F82-E82)</f>
        <v>0.0922938976480507</v>
      </c>
      <c r="J82" s="1" t="n">
        <f aca="false">I82^2</f>
        <v>0.00851816354306887</v>
      </c>
    </row>
    <row r="83" customFormat="false" ht="15" hidden="false" customHeight="false" outlineLevel="0" collapsed="false">
      <c r="A83" s="1" t="str">
        <f aca="false">INDEX(paste_data_here!A:A,(ROW()-2)*5+3)</f>
        <v>CCC(O)CCC</v>
      </c>
      <c r="B83" s="1" t="n">
        <f aca="false">INDEX(paste_data_here!B:B,(ROW()-2)*5+3)</f>
        <v>-2.136356</v>
      </c>
      <c r="C83" s="1" t="n">
        <f aca="false">INDEX(paste_data_here!C:C,(ROW()-2)*5+3)</f>
        <v>0.86941653</v>
      </c>
      <c r="D83" s="1" t="n">
        <f aca="false">INDEX(paste_data_here!D:D,(ROW()-2)*5+3)</f>
        <v>3.35191201464809</v>
      </c>
      <c r="E83" s="1" t="n">
        <f aca="false">INDEX(paste_data_here!E:E,(ROW()-2)*5+3)</f>
        <v>-1.938373358</v>
      </c>
      <c r="F83" s="1" t="n">
        <f aca="false">INDEX(paste_data_here!F:F,(ROW()-2)*5+3)</f>
        <v>-1.89717698467348</v>
      </c>
      <c r="G83" s="1" t="n">
        <f aca="false">RANK(E83,E:E)</f>
        <v>49</v>
      </c>
      <c r="H83" s="1" t="n">
        <f aca="false">RANK(F83,F:F)</f>
        <v>30</v>
      </c>
      <c r="I83" s="1" t="n">
        <f aca="false">ABS(F83-E83)</f>
        <v>0.041196373326519</v>
      </c>
      <c r="J83" s="1" t="n">
        <f aca="false">I83^2</f>
        <v>0.00169714117525793</v>
      </c>
    </row>
    <row r="84" customFormat="false" ht="15" hidden="false" customHeight="false" outlineLevel="0" collapsed="false">
      <c r="A84" s="1" t="str">
        <f aca="false">INDEX(paste_data_here!A:A,(ROW()-2)*5+3)</f>
        <v>CCC1(CCCC1)CC</v>
      </c>
      <c r="B84" s="1" t="n">
        <f aca="false">INDEX(paste_data_here!B:B,(ROW()-2)*5+3)</f>
        <v>-2.3398707</v>
      </c>
      <c r="C84" s="1" t="n">
        <f aca="false">INDEX(paste_data_here!C:C,(ROW()-2)*5+3)</f>
        <v>0.6735939</v>
      </c>
      <c r="D84" s="1" t="n">
        <f aca="false">INDEX(paste_data_here!D:D,(ROW()-2)*5+3)</f>
        <v>3.14232263485768</v>
      </c>
      <c r="E84" s="1" t="n">
        <f aca="false">INDEX(paste_data_here!E:E,(ROW()-2)*5+3)</f>
        <v>-2.121351925</v>
      </c>
      <c r="F84" s="1" t="n">
        <f aca="false">INDEX(paste_data_here!F:F,(ROW()-2)*5+3)</f>
        <v>-2.15770776059126</v>
      </c>
      <c r="G84" s="1" t="n">
        <f aca="false">RANK(E84,E:E)</f>
        <v>102</v>
      </c>
      <c r="H84" s="1" t="n">
        <f aca="false">RANK(F84,F:F)</f>
        <v>98</v>
      </c>
      <c r="I84" s="1" t="n">
        <f aca="false">ABS(F84-E84)</f>
        <v>0.0363558355912641</v>
      </c>
      <c r="J84" s="1" t="n">
        <f aca="false">I84^2</f>
        <v>0.00132174678153903</v>
      </c>
    </row>
    <row r="85" customFormat="false" ht="15" hidden="false" customHeight="false" outlineLevel="0" collapsed="false">
      <c r="A85" s="1" t="str">
        <f aca="false">INDEX(paste_data_here!A:A,(ROW()-2)*5+3)</f>
        <v>CCc1c(C)cc(C)c(C)c1</v>
      </c>
      <c r="B85" s="1" t="n">
        <f aca="false">INDEX(paste_data_here!B:B,(ROW()-2)*5+3)</f>
        <v>-2.5336235</v>
      </c>
      <c r="C85" s="1" t="n">
        <f aca="false">INDEX(paste_data_here!C:C,(ROW()-2)*5+3)</f>
        <v>0.8043181</v>
      </c>
      <c r="D85" s="1" t="n">
        <f aca="false">INDEX(paste_data_here!D:D,(ROW()-2)*5+3)</f>
        <v>2.59943306090057</v>
      </c>
      <c r="E85" s="1" t="n">
        <f aca="false">INDEX(paste_data_here!E:E,(ROW()-2)*5+3)</f>
        <v>-2.16077997</v>
      </c>
      <c r="F85" s="1" t="n">
        <f aca="false">INDEX(paste_data_here!F:F,(ROW()-2)*5+3)</f>
        <v>-2.21486708594134</v>
      </c>
      <c r="G85" s="1" t="n">
        <f aca="false">RANK(E85,E:E)</f>
        <v>107</v>
      </c>
      <c r="H85" s="1" t="n">
        <f aca="false">RANK(F85,F:F)</f>
        <v>110</v>
      </c>
      <c r="I85" s="1" t="n">
        <f aca="false">ABS(F85-E85)</f>
        <v>0.0540871159413427</v>
      </c>
      <c r="J85" s="1" t="n">
        <f aca="false">I85^2</f>
        <v>0.00292541611085225</v>
      </c>
    </row>
    <row r="86" customFormat="false" ht="15" hidden="false" customHeight="false" outlineLevel="0" collapsed="false">
      <c r="A86" s="1" t="str">
        <f aca="false">INDEX(paste_data_here!A:A,(ROW()-2)*5+3)</f>
        <v>CCC1CCCS1</v>
      </c>
      <c r="B86" s="1" t="n">
        <f aca="false">INDEX(paste_data_here!B:B,(ROW()-2)*5+3)</f>
        <v>-1.591073</v>
      </c>
      <c r="C86" s="1" t="n">
        <f aca="false">INDEX(paste_data_here!C:C,(ROW()-2)*5+3)</f>
        <v>0.53964764</v>
      </c>
      <c r="D86" s="1" t="n">
        <f aca="false">INDEX(paste_data_here!D:D,(ROW()-2)*5+3)</f>
        <v>3.34834162965166</v>
      </c>
      <c r="E86" s="1" t="n">
        <f aca="false">INDEX(paste_data_here!E:E,(ROW()-2)*5+3)</f>
        <v>-1.978691792</v>
      </c>
      <c r="F86" s="1" t="n">
        <f aca="false">INDEX(paste_data_here!F:F,(ROW()-2)*5+3)</f>
        <v>-2.04343834854533</v>
      </c>
      <c r="G86" s="1" t="n">
        <f aca="false">RANK(E86,E:E)</f>
        <v>59</v>
      </c>
      <c r="H86" s="1" t="n">
        <f aca="false">RANK(F86,F:F)</f>
        <v>67</v>
      </c>
      <c r="I86" s="1" t="n">
        <f aca="false">ABS(F86-E86)</f>
        <v>0.0647465565453327</v>
      </c>
      <c r="J86" s="1" t="n">
        <f aca="false">I86^2</f>
        <v>0.00419211658447796</v>
      </c>
    </row>
    <row r="87" customFormat="false" ht="15" hidden="false" customHeight="false" outlineLevel="0" collapsed="false">
      <c r="A87" s="1" t="str">
        <f aca="false">INDEX(paste_data_here!A:A,(ROW()-2)*5+3)</f>
        <v>CCCC(O)C</v>
      </c>
      <c r="B87" s="1" t="n">
        <f aca="false">INDEX(paste_data_here!B:B,(ROW()-2)*5+3)</f>
        <v>-1.4542631</v>
      </c>
      <c r="C87" s="1" t="n">
        <f aca="false">INDEX(paste_data_here!C:C,(ROW()-2)*5+3)</f>
        <v>0.5796068</v>
      </c>
      <c r="D87" s="1" t="n">
        <f aca="false">INDEX(paste_data_here!D:D,(ROW()-2)*5+3)</f>
        <v>3.48518419901482</v>
      </c>
      <c r="E87" s="1" t="n">
        <f aca="false">INDEX(paste_data_here!E:E,(ROW()-2)*5+3)</f>
        <v>-1.899318697</v>
      </c>
      <c r="F87" s="1" t="n">
        <f aca="false">INDEX(paste_data_here!F:F,(ROW()-2)*5+3)</f>
        <v>-1.95237069635003</v>
      </c>
      <c r="G87" s="1" t="n">
        <f aca="false">RANK(E87,E:E)</f>
        <v>44</v>
      </c>
      <c r="H87" s="1" t="n">
        <f aca="false">RANK(F87,F:F)</f>
        <v>44</v>
      </c>
      <c r="I87" s="1" t="n">
        <f aca="false">ABS(F87-E87)</f>
        <v>0.0530519993500265</v>
      </c>
      <c r="J87" s="1" t="n">
        <f aca="false">I87^2</f>
        <v>0.00281451463503521</v>
      </c>
    </row>
    <row r="88" customFormat="false" ht="15" hidden="false" customHeight="false" outlineLevel="0" collapsed="false">
      <c r="A88" s="1" t="str">
        <f aca="false">INDEX(paste_data_here!A:A,(ROW()-2)*5+3)</f>
        <v>CCCCBr</v>
      </c>
      <c r="B88" s="1" t="n">
        <f aca="false">INDEX(paste_data_here!B:B,(ROW()-2)*5+3)</f>
        <v>-2.6770353</v>
      </c>
      <c r="C88" s="1" t="n">
        <f aca="false">INDEX(paste_data_here!C:C,(ROW()-2)*5+3)</f>
        <v>0.592247</v>
      </c>
      <c r="D88" s="1" t="n">
        <f aca="false">INDEX(paste_data_here!D:D,(ROW()-2)*5+3)</f>
        <v>4.03519379496481</v>
      </c>
      <c r="E88" s="1" t="n">
        <f aca="false">INDEX(paste_data_here!E:E,(ROW()-2)*5+3)</f>
        <v>-2.117751268</v>
      </c>
      <c r="F88" s="1" t="n">
        <f aca="false">INDEX(paste_data_here!F:F,(ROW()-2)*5+3)</f>
        <v>-2.1743593131559</v>
      </c>
      <c r="G88" s="1" t="n">
        <f aca="false">RANK(E88,E:E)</f>
        <v>101</v>
      </c>
      <c r="H88" s="1" t="n">
        <f aca="false">RANK(F88,F:F)</f>
        <v>101</v>
      </c>
      <c r="I88" s="1" t="n">
        <f aca="false">ABS(F88-E88)</f>
        <v>0.0566080451558992</v>
      </c>
      <c r="J88" s="1" t="n">
        <f aca="false">I88^2</f>
        <v>0.00320447077637233</v>
      </c>
    </row>
    <row r="89" customFormat="false" ht="15" hidden="false" customHeight="false" outlineLevel="0" collapsed="false">
      <c r="A89" s="1" t="str">
        <f aca="false">INDEX(paste_data_here!A:A,(ROW()-2)*5+3)</f>
        <v>CCCCCC#N</v>
      </c>
      <c r="B89" s="1" t="n">
        <f aca="false">INDEX(paste_data_here!B:B,(ROW()-2)*5+3)</f>
        <v>-1.290357</v>
      </c>
      <c r="C89" s="1" t="n">
        <f aca="false">INDEX(paste_data_here!C:C,(ROW()-2)*5+3)</f>
        <v>0.6279077</v>
      </c>
      <c r="D89" s="1" t="n">
        <f aca="false">INDEX(paste_data_here!D:D,(ROW()-2)*5+3)</f>
        <v>3.40649395109351</v>
      </c>
      <c r="E89" s="1" t="n">
        <f aca="false">INDEX(paste_data_here!E:E,(ROW()-2)*5+3)</f>
        <v>-1.821761166</v>
      </c>
      <c r="F89" s="1" t="n">
        <f aca="false">INDEX(paste_data_here!F:F,(ROW()-2)*5+3)</f>
        <v>-1.87876287091836</v>
      </c>
      <c r="G89" s="1" t="n">
        <f aca="false">RANK(E89,E:E)</f>
        <v>23</v>
      </c>
      <c r="H89" s="1" t="n">
        <f aca="false">RANK(F89,F:F)</f>
        <v>26</v>
      </c>
      <c r="I89" s="1" t="n">
        <f aca="false">ABS(F89-E89)</f>
        <v>0.057001704918362</v>
      </c>
      <c r="J89" s="1" t="n">
        <f aca="false">I89^2</f>
        <v>0.00324919436360001</v>
      </c>
    </row>
    <row r="90" customFormat="false" ht="15" hidden="false" customHeight="false" outlineLevel="0" collapsed="false">
      <c r="A90" s="1" t="str">
        <f aca="false">INDEX(paste_data_here!A:A,(ROW()-2)*5+3)</f>
        <v>CCCCCC=O</v>
      </c>
      <c r="B90" s="1" t="n">
        <f aca="false">INDEX(paste_data_here!B:B,(ROW()-2)*5+3)</f>
        <v>-1.6688926</v>
      </c>
      <c r="C90" s="1" t="n">
        <f aca="false">INDEX(paste_data_here!C:C,(ROW()-2)*5+3)</f>
        <v>0.78896236</v>
      </c>
      <c r="D90" s="1" t="n">
        <f aca="false">INDEX(paste_data_here!D:D,(ROW()-2)*5+3)</f>
        <v>3.30611685619388</v>
      </c>
      <c r="E90" s="1" t="n">
        <f aca="false">INDEX(paste_data_here!E:E,(ROW()-2)*5+3)</f>
        <v>-1.838388654</v>
      </c>
      <c r="F90" s="1" t="n">
        <f aca="false">INDEX(paste_data_here!F:F,(ROW()-2)*5+3)</f>
        <v>-1.85510539027522</v>
      </c>
      <c r="G90" s="1" t="n">
        <f aca="false">RANK(E90,E:E)</f>
        <v>27</v>
      </c>
      <c r="H90" s="1" t="n">
        <f aca="false">RANK(F90,F:F)</f>
        <v>18</v>
      </c>
      <c r="I90" s="1" t="n">
        <f aca="false">ABS(F90-E90)</f>
        <v>0.0167167362752183</v>
      </c>
      <c r="J90" s="1" t="n">
        <f aca="false">I90^2</f>
        <v>0.000279449271695199</v>
      </c>
    </row>
    <row r="91" customFormat="false" ht="15" hidden="false" customHeight="false" outlineLevel="0" collapsed="false">
      <c r="A91" s="1" t="str">
        <f aca="false">INDEX(paste_data_here!A:A,(ROW()-2)*5+3)</f>
        <v>CCCCCCC=O</v>
      </c>
      <c r="B91" s="1" t="n">
        <f aca="false">INDEX(paste_data_here!B:B,(ROW()-2)*5+3)</f>
        <v>-2.0111651</v>
      </c>
      <c r="C91" s="1" t="n">
        <f aca="false">INDEX(paste_data_here!C:C,(ROW()-2)*5+3)</f>
        <v>0.8929472</v>
      </c>
      <c r="D91" s="1" t="n">
        <f aca="false">INDEX(paste_data_here!D:D,(ROW()-2)*5+3)</f>
        <v>3.09981603440018</v>
      </c>
      <c r="E91" s="1" t="n">
        <f aca="false">INDEX(paste_data_here!E:E,(ROW()-2)*5+3)</f>
        <v>-1.863440963</v>
      </c>
      <c r="F91" s="1" t="n">
        <f aca="false">INDEX(paste_data_here!F:F,(ROW()-2)*5+3)</f>
        <v>-1.90265391637827</v>
      </c>
      <c r="G91" s="1" t="n">
        <f aca="false">RANK(E91,E:E)</f>
        <v>37</v>
      </c>
      <c r="H91" s="1" t="n">
        <f aca="false">RANK(F91,F:F)</f>
        <v>32</v>
      </c>
      <c r="I91" s="1" t="n">
        <f aca="false">ABS(F91-E91)</f>
        <v>0.0392129533782719</v>
      </c>
      <c r="J91" s="1" t="n">
        <f aca="false">I91^2</f>
        <v>0.00153765571264653</v>
      </c>
    </row>
    <row r="92" customFormat="false" ht="15" hidden="false" customHeight="false" outlineLevel="0" collapsed="false">
      <c r="A92" s="1" t="str">
        <f aca="false">INDEX(paste_data_here!A:A,(ROW()-2)*5+3)</f>
        <v>CCCCCCCC(CO)CCCC</v>
      </c>
      <c r="B92" s="1" t="n">
        <f aca="false">INDEX(paste_data_here!B:B,(ROW()-2)*5+3)</f>
        <v>-2.6157668</v>
      </c>
      <c r="C92" s="1" t="n">
        <f aca="false">INDEX(paste_data_here!C:C,(ROW()-2)*5+3)</f>
        <v>1.0855608</v>
      </c>
      <c r="D92" s="1" t="n">
        <f aca="false">INDEX(paste_data_here!D:D,(ROW()-2)*5+3)</f>
        <v>2.55844884494155</v>
      </c>
      <c r="E92" s="1" t="n">
        <f aca="false">INDEX(paste_data_here!E:E,(ROW()-2)*5+3)</f>
        <v>-2.021079996</v>
      </c>
      <c r="F92" s="1" t="n">
        <f aca="false">INDEX(paste_data_here!F:F,(ROW()-2)*5+3)</f>
        <v>-2.05756133497261</v>
      </c>
      <c r="G92" s="1" t="n">
        <f aca="false">RANK(E92,E:E)</f>
        <v>72</v>
      </c>
      <c r="H92" s="1" t="n">
        <f aca="false">RANK(F92,F:F)</f>
        <v>70</v>
      </c>
      <c r="I92" s="1" t="n">
        <f aca="false">ABS(F92-E92)</f>
        <v>0.0364813389726049</v>
      </c>
      <c r="J92" s="1" t="n">
        <f aca="false">I92^2</f>
        <v>0.0013308880932341</v>
      </c>
    </row>
    <row r="93" customFormat="false" ht="15" hidden="false" customHeight="false" outlineLevel="0" collapsed="false">
      <c r="A93" s="1" t="str">
        <f aca="false">INDEX(paste_data_here!A:A,(ROW()-2)*5+3)</f>
        <v>CCCCCCCCCCCCCC(=O)OC(C)C</v>
      </c>
      <c r="B93" s="1" t="n">
        <f aca="false">INDEX(paste_data_here!B:B,(ROW()-2)*5+3)</f>
        <v>-2.752933</v>
      </c>
      <c r="C93" s="1" t="n">
        <f aca="false">INDEX(paste_data_here!C:C,(ROW()-2)*5+3)</f>
        <v>1.090801</v>
      </c>
      <c r="D93" s="1" t="n">
        <f aca="false">INDEX(paste_data_here!D:D,(ROW()-2)*5+3)</f>
        <v>2.32454972517545</v>
      </c>
      <c r="E93" s="1" t="n">
        <f aca="false">INDEX(paste_data_here!E:E,(ROW()-2)*5+3)</f>
        <v>-2.045456086</v>
      </c>
      <c r="F93" s="1" t="n">
        <f aca="false">INDEX(paste_data_here!F:F,(ROW()-2)*5+3)</f>
        <v>-2.15616980269381</v>
      </c>
      <c r="G93" s="1" t="n">
        <f aca="false">RANK(E93,E:E)</f>
        <v>81</v>
      </c>
      <c r="H93" s="1" t="n">
        <f aca="false">RANK(F93,F:F)</f>
        <v>97</v>
      </c>
      <c r="I93" s="1" t="n">
        <f aca="false">ABS(F93-E93)</f>
        <v>0.110713716693814</v>
      </c>
      <c r="J93" s="1" t="n">
        <f aca="false">I93^2</f>
        <v>0.0122575270641581</v>
      </c>
    </row>
    <row r="94" customFormat="false" ht="15" hidden="false" customHeight="false" outlineLevel="0" collapsed="false">
      <c r="A94" s="1" t="str">
        <f aca="false">INDEX(paste_data_here!A:A,(ROW()-2)*5+3)</f>
        <v>CCCCCCCCCCN</v>
      </c>
      <c r="B94" s="1" t="n">
        <f aca="false">INDEX(paste_data_here!B:B,(ROW()-2)*5+3)</f>
        <v>-1.5879707</v>
      </c>
      <c r="C94" s="1" t="n">
        <f aca="false">INDEX(paste_data_here!C:C,(ROW()-2)*5+3)</f>
        <v>0.90430117</v>
      </c>
      <c r="D94" s="1" t="n">
        <f aca="false">INDEX(paste_data_here!D:D,(ROW()-2)*5+3)</f>
        <v>2.44963336555037</v>
      </c>
      <c r="E94" s="1" t="n">
        <f aca="false">INDEX(paste_data_here!E:E,(ROW()-2)*5+3)</f>
        <v>-1.941011018</v>
      </c>
      <c r="F94" s="1" t="n">
        <f aca="false">INDEX(paste_data_here!F:F,(ROW()-2)*5+3)</f>
        <v>-1.93637505089517</v>
      </c>
      <c r="G94" s="1" t="n">
        <f aca="false">RANK(E94,E:E)</f>
        <v>50</v>
      </c>
      <c r="H94" s="1" t="n">
        <f aca="false">RANK(F94,F:F)</f>
        <v>41</v>
      </c>
      <c r="I94" s="1" t="n">
        <f aca="false">ABS(F94-E94)</f>
        <v>0.00463596710483172</v>
      </c>
      <c r="J94" s="1" t="n">
        <f aca="false">I94^2</f>
        <v>2.14921909970818E-005</v>
      </c>
    </row>
    <row r="95" customFormat="false" ht="15" hidden="false" customHeight="false" outlineLevel="0" collapsed="false">
      <c r="A95" s="1" t="str">
        <f aca="false">INDEX(paste_data_here!A:A,(ROW()-2)*5+3)</f>
        <v>CCCCCCN</v>
      </c>
      <c r="B95" s="1" t="n">
        <f aca="false">INDEX(paste_data_here!B:B,(ROW()-2)*5+3)</f>
        <v>-0.6012428</v>
      </c>
      <c r="C95" s="1" t="n">
        <f aca="false">INDEX(paste_data_here!C:C,(ROW()-2)*5+3)</f>
        <v>0.49043283</v>
      </c>
      <c r="D95" s="1" t="n">
        <f aca="false">INDEX(paste_data_here!D:D,(ROW()-2)*5+3)</f>
        <v>2.81071945418928</v>
      </c>
      <c r="E95" s="1" t="n">
        <f aca="false">INDEX(paste_data_here!E:E,(ROW()-2)*5+3)</f>
        <v>-1.894394111</v>
      </c>
      <c r="F95" s="1" t="n">
        <f aca="false">INDEX(paste_data_here!F:F,(ROW()-2)*5+3)</f>
        <v>-1.89733975023371</v>
      </c>
      <c r="G95" s="1" t="n">
        <f aca="false">RANK(E95,E:E)</f>
        <v>42</v>
      </c>
      <c r="H95" s="1" t="n">
        <f aca="false">RANK(F95,F:F)</f>
        <v>31</v>
      </c>
      <c r="I95" s="1" t="n">
        <f aca="false">ABS(F95-E95)</f>
        <v>0.00294563923370927</v>
      </c>
      <c r="J95" s="1" t="n">
        <f aca="false">I95^2</f>
        <v>8.67679049516736E-006</v>
      </c>
    </row>
    <row r="96" customFormat="false" ht="15" hidden="false" customHeight="false" outlineLevel="0" collapsed="false">
      <c r="A96" s="1" t="str">
        <f aca="false">INDEX(paste_data_here!A:A,(ROW()-2)*5+3)</f>
        <v>CCCCCCOC(=O)CCCCC(=O)OCCCCCC</v>
      </c>
      <c r="B96" s="1" t="n">
        <f aca="false">INDEX(paste_data_here!B:B,(ROW()-2)*5+3)</f>
        <v>-2.5884156</v>
      </c>
      <c r="C96" s="1" t="n">
        <f aca="false">INDEX(paste_data_here!C:C,(ROW()-2)*5+3)</f>
        <v>0.9864978</v>
      </c>
      <c r="D96" s="1" t="n">
        <f aca="false">INDEX(paste_data_here!D:D,(ROW()-2)*5+3)</f>
        <v>2.47141184952859</v>
      </c>
      <c r="E96" s="1" t="n">
        <f aca="false">INDEX(paste_data_here!E:E,(ROW()-2)*5+3)</f>
        <v>-1.946772619</v>
      </c>
      <c r="F96" s="1" t="n">
        <f aca="false">INDEX(paste_data_here!F:F,(ROW()-2)*5+3)</f>
        <v>-2.13874893403823</v>
      </c>
      <c r="G96" s="1" t="n">
        <f aca="false">RANK(E96,E:E)</f>
        <v>52</v>
      </c>
      <c r="H96" s="1" t="n">
        <f aca="false">RANK(F96,F:F)</f>
        <v>95</v>
      </c>
      <c r="I96" s="1" t="n">
        <f aca="false">ABS(F96-E96)</f>
        <v>0.191976315038226</v>
      </c>
      <c r="J96" s="1" t="n">
        <f aca="false">I96^2</f>
        <v>0.0368549055356563</v>
      </c>
    </row>
    <row r="97" customFormat="false" ht="15" hidden="false" customHeight="false" outlineLevel="0" collapsed="false">
      <c r="A97" s="1" t="str">
        <f aca="false">INDEX(paste_data_here!A:A,(ROW()-2)*5+3)</f>
        <v>CCCCCOCCOCCO</v>
      </c>
      <c r="B97" s="1" t="n">
        <f aca="false">INDEX(paste_data_here!B:B,(ROW()-2)*5+3)</f>
        <v>-1.7676188</v>
      </c>
      <c r="C97" s="1" t="n">
        <f aca="false">INDEX(paste_data_here!C:C,(ROW()-2)*5+3)</f>
        <v>0.89743567</v>
      </c>
      <c r="D97" s="1" t="n">
        <f aca="false">INDEX(paste_data_here!D:D,(ROW()-2)*5+3)</f>
        <v>2.85903290114097</v>
      </c>
      <c r="E97" s="1" t="n">
        <f aca="false">INDEX(paste_data_here!E:E,(ROW()-2)*5+3)</f>
        <v>-1.854112269</v>
      </c>
      <c r="F97" s="1" t="n">
        <f aca="false">INDEX(paste_data_here!F:F,(ROW()-2)*5+3)</f>
        <v>-1.89188669745734</v>
      </c>
      <c r="G97" s="1" t="n">
        <f aca="false">RANK(E97,E:E)</f>
        <v>34</v>
      </c>
      <c r="H97" s="1" t="n">
        <f aca="false">RANK(F97,F:F)</f>
        <v>29</v>
      </c>
      <c r="I97" s="1" t="n">
        <f aca="false">ABS(F97-E97)</f>
        <v>0.0377744284573429</v>
      </c>
      <c r="J97" s="1" t="n">
        <f aca="false">I97^2</f>
        <v>0.00142690744527892</v>
      </c>
    </row>
    <row r="98" customFormat="false" ht="15" hidden="false" customHeight="false" outlineLevel="0" collapsed="false">
      <c r="A98" s="1" t="str">
        <f aca="false">INDEX(paste_data_here!A:A,(ROW()-2)*5+3)</f>
        <v>CCCCOS(=O)(=O)O</v>
      </c>
      <c r="B98" s="1" t="n">
        <f aca="false">INDEX(paste_data_here!B:B,(ROW()-2)*5+3)</f>
        <v>-1.7020503</v>
      </c>
      <c r="C98" s="1" t="n">
        <f aca="false">INDEX(paste_data_here!C:C,(ROW()-2)*5+3)</f>
        <v>0.71662337</v>
      </c>
      <c r="D98" s="1" t="n">
        <f aca="false">INDEX(paste_data_here!D:D,(ROW()-2)*5+3)</f>
        <v>2.40523091659477</v>
      </c>
      <c r="E98" s="1" t="n">
        <f aca="false">INDEX(paste_data_here!E:E,(ROW()-2)*5+3)</f>
        <v>-2.447157861</v>
      </c>
      <c r="F98" s="1" t="n">
        <f aca="false">INDEX(paste_data_here!F:F,(ROW()-2)*5+3)</f>
        <v>-2.09399409763265</v>
      </c>
      <c r="G98" s="1" t="n">
        <f aca="false">RANK(E98,E:E)</f>
        <v>119</v>
      </c>
      <c r="H98" s="1" t="n">
        <f aca="false">RANK(F98,F:F)</f>
        <v>78</v>
      </c>
      <c r="I98" s="1" t="n">
        <f aca="false">ABS(F98-E98)</f>
        <v>0.353163763367347</v>
      </c>
      <c r="J98" s="1" t="n">
        <f aca="false">I98^2</f>
        <v>0.124724643755787</v>
      </c>
    </row>
    <row r="99" customFormat="false" ht="15" hidden="false" customHeight="false" outlineLevel="0" collapsed="false">
      <c r="A99" s="1" t="str">
        <f aca="false">INDEX(paste_data_here!A:A,(ROW()-2)*5+3)</f>
        <v>CCCCOS(=O)(=O)OCCCC</v>
      </c>
      <c r="B99" s="1" t="n">
        <f aca="false">INDEX(paste_data_here!B:B,(ROW()-2)*5+3)</f>
        <v>-2.732099</v>
      </c>
      <c r="C99" s="1" t="n">
        <f aca="false">INDEX(paste_data_here!C:C,(ROW()-2)*5+3)</f>
        <v>0.75256854</v>
      </c>
      <c r="D99" s="1" t="n">
        <f aca="false">INDEX(paste_data_here!D:D,(ROW()-2)*5+3)</f>
        <v>3.12842061037158</v>
      </c>
      <c r="E99" s="1" t="n">
        <f aca="false">INDEX(paste_data_here!E:E,(ROW()-2)*5+3)</f>
        <v>-2.383699247</v>
      </c>
      <c r="F99" s="1" t="n">
        <f aca="false">INDEX(paste_data_here!F:F,(ROW()-2)*5+3)</f>
        <v>-2.19792357504642</v>
      </c>
      <c r="G99" s="1" t="n">
        <f aca="false">RANK(E99,E:E)</f>
        <v>117</v>
      </c>
      <c r="H99" s="1" t="n">
        <f aca="false">RANK(F99,F:F)</f>
        <v>107</v>
      </c>
      <c r="I99" s="1" t="n">
        <f aca="false">ABS(F99-E99)</f>
        <v>0.185775671953578</v>
      </c>
      <c r="J99" s="1" t="n">
        <f aca="false">I99^2</f>
        <v>0.0345126002898035</v>
      </c>
    </row>
    <row r="100" customFormat="false" ht="15" hidden="false" customHeight="false" outlineLevel="0" collapsed="false">
      <c r="A100" s="1" t="str">
        <f aca="false">INDEX(paste_data_here!A:A,(ROW()-2)*5+3)</f>
        <v>CCCCSCCCC</v>
      </c>
      <c r="B100" s="1" t="n">
        <f aca="false">INDEX(paste_data_here!B:B,(ROW()-2)*5+3)</f>
        <v>-2.0971239</v>
      </c>
      <c r="C100" s="1" t="n">
        <f aca="false">INDEX(paste_data_here!C:C,(ROW()-2)*5+3)</f>
        <v>0.6370488</v>
      </c>
      <c r="D100" s="1" t="n">
        <f aca="false">INDEX(paste_data_here!D:D,(ROW()-2)*5+3)</f>
        <v>3.27356756672643</v>
      </c>
      <c r="E100" s="1" t="n">
        <f aca="false">INDEX(paste_data_here!E:E,(ROW()-2)*5+3)</f>
        <v>-1.972783184</v>
      </c>
      <c r="F100" s="1" t="n">
        <f aca="false">INDEX(paste_data_here!F:F,(ROW()-2)*5+3)</f>
        <v>-2.10265943066879</v>
      </c>
      <c r="G100" s="1" t="n">
        <f aca="false">RANK(E100,E:E)</f>
        <v>58</v>
      </c>
      <c r="H100" s="1" t="n">
        <f aca="false">RANK(F100,F:F)</f>
        <v>83</v>
      </c>
      <c r="I100" s="1" t="n">
        <f aca="false">ABS(F100-E100)</f>
        <v>0.12987624666879</v>
      </c>
      <c r="J100" s="1" t="n">
        <f aca="false">I100^2</f>
        <v>0.0168678394487725</v>
      </c>
    </row>
    <row r="101" customFormat="false" ht="15" hidden="false" customHeight="false" outlineLevel="0" collapsed="false">
      <c r="A101" s="1" t="str">
        <f aca="false">INDEX(paste_data_here!A:A,(ROW()-2)*5+3)</f>
        <v>CCCOCCO</v>
      </c>
      <c r="B101" s="1" t="n">
        <f aca="false">INDEX(paste_data_here!B:B,(ROW()-2)*5+3)</f>
        <v>-1.1006057</v>
      </c>
      <c r="C101" s="1" t="n">
        <f aca="false">INDEX(paste_data_here!C:C,(ROW()-2)*5+3)</f>
        <v>0.74271506</v>
      </c>
      <c r="D101" s="1" t="n">
        <f aca="false">INDEX(paste_data_here!D:D,(ROW()-2)*5+3)</f>
        <v>3.55049025794951</v>
      </c>
      <c r="E101" s="1" t="n">
        <f aca="false">INDEX(paste_data_here!E:E,(ROW()-2)*5+3)</f>
        <v>-1.680762722</v>
      </c>
      <c r="F101" s="1" t="n">
        <f aca="false">INDEX(paste_data_here!F:F,(ROW()-2)*5+3)</f>
        <v>-1.69976445665645</v>
      </c>
      <c r="G101" s="1" t="n">
        <f aca="false">RANK(E101,E:E)</f>
        <v>6</v>
      </c>
      <c r="H101" s="1" t="n">
        <f aca="false">RANK(F101,F:F)</f>
        <v>6</v>
      </c>
      <c r="I101" s="1" t="n">
        <f aca="false">ABS(F101-E101)</f>
        <v>0.0190017346564486</v>
      </c>
      <c r="J101" s="1" t="n">
        <f aca="false">I101^2</f>
        <v>0.00036106591995408</v>
      </c>
    </row>
    <row r="102" customFormat="false" ht="15" hidden="false" customHeight="false" outlineLevel="0" collapsed="false">
      <c r="A102" s="1" t="str">
        <f aca="false">INDEX(paste_data_here!A:A,(ROW()-2)*5+3)</f>
        <v>CCOC(=O)CCC(=O)OCC</v>
      </c>
      <c r="B102" s="1" t="n">
        <f aca="false">INDEX(paste_data_here!B:B,(ROW()-2)*5+3)</f>
        <v>-1.9303142</v>
      </c>
      <c r="C102" s="1" t="n">
        <f aca="false">INDEX(paste_data_here!C:C,(ROW()-2)*5+3)</f>
        <v>0.94539136</v>
      </c>
      <c r="D102" s="1" t="n">
        <f aca="false">INDEX(paste_data_here!D:D,(ROW()-2)*5+3)</f>
        <v>2.8122963021877</v>
      </c>
      <c r="E102" s="1" t="n">
        <f aca="false">INDEX(paste_data_here!E:E,(ROW()-2)*5+3)</f>
        <v>-1.849883618</v>
      </c>
      <c r="F102" s="1" t="n">
        <f aca="false">INDEX(paste_data_here!F:F,(ROW()-2)*5+3)</f>
        <v>-1.91004519532249</v>
      </c>
      <c r="G102" s="1" t="n">
        <f aca="false">RANK(E102,E:E)</f>
        <v>30</v>
      </c>
      <c r="H102" s="1" t="n">
        <f aca="false">RANK(F102,F:F)</f>
        <v>36</v>
      </c>
      <c r="I102" s="1" t="n">
        <f aca="false">ABS(F102-E102)</f>
        <v>0.0601615773224895</v>
      </c>
      <c r="J102" s="1" t="n">
        <f aca="false">I102^2</f>
        <v>0.00361941538592988</v>
      </c>
    </row>
    <row r="103" customFormat="false" ht="15" hidden="false" customHeight="false" outlineLevel="0" collapsed="false">
      <c r="A103" s="1" t="str">
        <f aca="false">INDEX(paste_data_here!A:A,(ROW()-2)*5+3)</f>
        <v>CCOC(=O)OCC</v>
      </c>
      <c r="B103" s="1" t="n">
        <f aca="false">INDEX(paste_data_here!B:B,(ROW()-2)*5+3)</f>
        <v>-2.2598078</v>
      </c>
      <c r="C103" s="1" t="n">
        <f aca="false">INDEX(paste_data_here!C:C,(ROW()-2)*5+3)</f>
        <v>0.85565305</v>
      </c>
      <c r="D103" s="1" t="n">
        <f aca="false">INDEX(paste_data_here!D:D,(ROW()-2)*5+3)</f>
        <v>3.17131364232869</v>
      </c>
      <c r="E103" s="1" t="n">
        <f aca="false">INDEX(paste_data_here!E:E,(ROW()-2)*5+3)</f>
        <v>-2.045147282</v>
      </c>
      <c r="F103" s="1" t="n">
        <f aca="false">INDEX(paste_data_here!F:F,(ROW()-2)*5+3)</f>
        <v>-1.981528487306</v>
      </c>
      <c r="G103" s="1" t="n">
        <f aca="false">RANK(E103,E:E)</f>
        <v>80</v>
      </c>
      <c r="H103" s="1" t="n">
        <f aca="false">RANK(F103,F:F)</f>
        <v>51</v>
      </c>
      <c r="I103" s="1" t="n">
        <f aca="false">ABS(F103-E103)</f>
        <v>0.0636187946940037</v>
      </c>
      <c r="J103" s="1" t="n">
        <f aca="false">I103^2</f>
        <v>0.00404735103831779</v>
      </c>
    </row>
    <row r="104" customFormat="false" ht="15" hidden="false" customHeight="false" outlineLevel="0" collapsed="false">
      <c r="A104" s="1" t="str">
        <f aca="false">INDEX(paste_data_here!A:A,(ROW()-2)*5+3)</f>
        <v>CCOCC(C)OCC(C)O</v>
      </c>
      <c r="B104" s="1" t="n">
        <f aca="false">INDEX(paste_data_here!B:B,(ROW()-2)*5+3)</f>
        <v>-2.3314877</v>
      </c>
      <c r="C104" s="1" t="n">
        <f aca="false">INDEX(paste_data_here!C:C,(ROW()-2)*5+3)</f>
        <v>1.0049261</v>
      </c>
      <c r="D104" s="1" t="n">
        <f aca="false">INDEX(paste_data_here!D:D,(ROW()-2)*5+3)</f>
        <v>3.1870968188129</v>
      </c>
      <c r="E104" s="1" t="n">
        <f aca="false">INDEX(paste_data_here!E:E,(ROW()-2)*5+3)</f>
        <v>-1.929270656</v>
      </c>
      <c r="F104" s="1" t="n">
        <f aca="false">INDEX(paste_data_here!F:F,(ROW()-2)*5+3)</f>
        <v>-1.87285456443403</v>
      </c>
      <c r="G104" s="1" t="n">
        <f aca="false">RANK(E104,E:E)</f>
        <v>47</v>
      </c>
      <c r="H104" s="1" t="n">
        <f aca="false">RANK(F104,F:F)</f>
        <v>25</v>
      </c>
      <c r="I104" s="1" t="n">
        <f aca="false">ABS(F104-E104)</f>
        <v>0.0564160915659708</v>
      </c>
      <c r="J104" s="1" t="n">
        <f aca="false">I104^2</f>
        <v>0.00318277538758</v>
      </c>
    </row>
    <row r="105" customFormat="false" ht="15" hidden="false" customHeight="false" outlineLevel="0" collapsed="false">
      <c r="A105" s="1" t="str">
        <f aca="false">INDEX(paste_data_here!A:A,(ROW()-2)*5+3)</f>
        <v>ClC(=O)OCC</v>
      </c>
      <c r="B105" s="1" t="n">
        <f aca="false">INDEX(paste_data_here!B:B,(ROW()-2)*5+3)</f>
        <v>-1.9304795</v>
      </c>
      <c r="C105" s="1" t="n">
        <f aca="false">INDEX(paste_data_here!C:C,(ROW()-2)*5+3)</f>
        <v>0.6909989</v>
      </c>
      <c r="D105" s="1" t="n">
        <f aca="false">INDEX(paste_data_here!D:D,(ROW()-2)*5+3)</f>
        <v>3.67091337882909</v>
      </c>
      <c r="E105" s="1" t="n">
        <f aca="false">INDEX(paste_data_here!E:E,(ROW()-2)*5+3)</f>
        <v>-1.7442301</v>
      </c>
      <c r="F105" s="1" t="n">
        <f aca="false">INDEX(paste_data_here!F:F,(ROW()-2)*5+3)</f>
        <v>-1.94187104538928</v>
      </c>
      <c r="G105" s="1" t="n">
        <f aca="false">RANK(E105,E:E)</f>
        <v>10</v>
      </c>
      <c r="H105" s="1" t="n">
        <f aca="false">RANK(F105,F:F)</f>
        <v>42</v>
      </c>
      <c r="I105" s="1" t="n">
        <f aca="false">ABS(F105-E105)</f>
        <v>0.197640945389279</v>
      </c>
      <c r="J105" s="1" t="n">
        <f aca="false">I105^2</f>
        <v>0.0390619432943679</v>
      </c>
    </row>
    <row r="106" customFormat="false" ht="15" hidden="false" customHeight="false" outlineLevel="0" collapsed="false">
      <c r="A106" s="1" t="str">
        <f aca="false">INDEX(paste_data_here!A:A,(ROW()-2)*5+3)</f>
        <v>ClCC(=O)Cl</v>
      </c>
      <c r="B106" s="1" t="n">
        <f aca="false">INDEX(paste_data_here!B:B,(ROW()-2)*5+3)</f>
        <v>-2.1894739</v>
      </c>
      <c r="C106" s="1" t="n">
        <f aca="false">INDEX(paste_data_here!C:C,(ROW()-2)*5+3)</f>
        <v>0.75668436</v>
      </c>
      <c r="D106" s="1" t="n">
        <f aca="false">INDEX(paste_data_here!D:D,(ROW()-2)*5+3)</f>
        <v>3.05315205344685</v>
      </c>
      <c r="E106" s="1" t="n">
        <f aca="false">INDEX(paste_data_here!E:E,(ROW()-2)*5+3)</f>
        <v>-2.020862459</v>
      </c>
      <c r="F106" s="1" t="n">
        <f aca="false">INDEX(paste_data_here!F:F,(ROW()-2)*5+3)</f>
        <v>-2.06817607476404</v>
      </c>
      <c r="G106" s="1" t="n">
        <f aca="false">RANK(E106,E:E)</f>
        <v>71</v>
      </c>
      <c r="H106" s="1" t="n">
        <f aca="false">RANK(F106,F:F)</f>
        <v>73</v>
      </c>
      <c r="I106" s="1" t="n">
        <f aca="false">ABS(F106-E106)</f>
        <v>0.0473136157640401</v>
      </c>
      <c r="J106" s="1" t="n">
        <f aca="false">I106^2</f>
        <v>0.00223857823666723</v>
      </c>
    </row>
    <row r="107" customFormat="false" ht="15" hidden="false" customHeight="false" outlineLevel="0" collapsed="false">
      <c r="A107" s="1" t="str">
        <f aca="false">INDEX(paste_data_here!A:A,(ROW()-2)*5+3)</f>
        <v>ClCCl</v>
      </c>
      <c r="B107" s="1" t="n">
        <f aca="false">INDEX(paste_data_here!B:B,(ROW()-2)*5+3)</f>
        <v>-1.9907867</v>
      </c>
      <c r="C107" s="1" t="n">
        <f aca="false">INDEX(paste_data_here!C:C,(ROW()-2)*5+3)</f>
        <v>0.487218</v>
      </c>
      <c r="D107" s="1" t="n">
        <f aca="false">INDEX(paste_data_here!D:D,(ROW()-2)*5+3)</f>
        <v>4.02547076347453</v>
      </c>
      <c r="E107" s="1" t="n">
        <f aca="false">INDEX(paste_data_here!E:E,(ROW()-2)*5+3)</f>
        <v>-1.790875784</v>
      </c>
      <c r="F107" s="1" t="n">
        <f aca="false">INDEX(paste_data_here!F:F,(ROW()-2)*5+3)</f>
        <v>-2.10729276007876</v>
      </c>
      <c r="G107" s="1" t="n">
        <f aca="false">RANK(E107,E:E)</f>
        <v>20</v>
      </c>
      <c r="H107" s="1" t="n">
        <f aca="false">RANK(F107,F:F)</f>
        <v>84</v>
      </c>
      <c r="I107" s="1" t="n">
        <f aca="false">ABS(F107-E107)</f>
        <v>0.316416976078758</v>
      </c>
      <c r="J107" s="1" t="n">
        <f aca="false">I107^2</f>
        <v>0.100119702750826</v>
      </c>
    </row>
    <row r="108" customFormat="false" ht="15" hidden="false" customHeight="false" outlineLevel="0" collapsed="false">
      <c r="A108" s="1" t="str">
        <f aca="false">INDEX(paste_data_here!A:A,(ROW()-2)*5+3)</f>
        <v>ClP(=O)(Cl)Cl</v>
      </c>
      <c r="B108" s="1" t="n">
        <f aca="false">INDEX(paste_data_here!B:B,(ROW()-2)*5+3)</f>
        <v>-1.9973346</v>
      </c>
      <c r="C108" s="1" t="n">
        <f aca="false">INDEX(paste_data_here!C:C,(ROW()-2)*5+3)</f>
        <v>0.49973544</v>
      </c>
      <c r="D108" s="1" t="n">
        <f aca="false">INDEX(paste_data_here!D:D,(ROW()-2)*5+3)</f>
        <v>2.87773376512227</v>
      </c>
      <c r="E108" s="1" t="n">
        <f aca="false">INDEX(paste_data_here!E:E,(ROW()-2)*5+3)</f>
        <v>-2.095075414</v>
      </c>
      <c r="F108" s="1" t="n">
        <f aca="false">INDEX(paste_data_here!F:F,(ROW()-2)*5+3)</f>
        <v>-2.24515427499477</v>
      </c>
      <c r="G108" s="1" t="n">
        <f aca="false">RANK(E108,E:E)</f>
        <v>93</v>
      </c>
      <c r="H108" s="1" t="n">
        <f aca="false">RANK(F108,F:F)</f>
        <v>114</v>
      </c>
      <c r="I108" s="1" t="n">
        <f aca="false">ABS(F108-E108)</f>
        <v>0.150078860994774</v>
      </c>
      <c r="J108" s="1" t="n">
        <f aca="false">I108^2</f>
        <v>0.0225236645174888</v>
      </c>
    </row>
    <row r="109" customFormat="false" ht="15" hidden="false" customHeight="false" outlineLevel="0" collapsed="false">
      <c r="A109" s="1" t="str">
        <f aca="false">INDEX(paste_data_here!A:A,(ROW()-2)*5+3)</f>
        <v>ClS(=O)(=O)Cl</v>
      </c>
      <c r="B109" s="1" t="n">
        <f aca="false">INDEX(paste_data_here!B:B,(ROW()-2)*5+3)</f>
        <v>-3.9273274</v>
      </c>
      <c r="C109" s="1" t="n">
        <f aca="false">INDEX(paste_data_here!C:C,(ROW()-2)*5+3)</f>
        <v>1.173715</v>
      </c>
      <c r="D109" s="1" t="n">
        <f aca="false">INDEX(paste_data_here!D:D,(ROW()-2)*5+3)</f>
        <v>3.45955696104044</v>
      </c>
      <c r="E109" s="1" t="n">
        <f aca="false">INDEX(paste_data_here!E:E,(ROW()-2)*5+3)</f>
        <v>-1.959719678</v>
      </c>
      <c r="F109" s="1" t="n">
        <f aca="false">INDEX(paste_data_here!F:F,(ROW()-2)*5+3)</f>
        <v>-2.06494687634997</v>
      </c>
      <c r="G109" s="1" t="n">
        <f aca="false">RANK(E109,E:E)</f>
        <v>56</v>
      </c>
      <c r="H109" s="1" t="n">
        <f aca="false">RANK(F109,F:F)</f>
        <v>72</v>
      </c>
      <c r="I109" s="1" t="n">
        <f aca="false">ABS(F109-E109)</f>
        <v>0.105227198349971</v>
      </c>
      <c r="J109" s="1" t="n">
        <f aca="false">I109^2</f>
        <v>0.0110727632725842</v>
      </c>
    </row>
    <row r="110" customFormat="false" ht="15" hidden="false" customHeight="false" outlineLevel="0" collapsed="false">
      <c r="A110" s="1" t="str">
        <f aca="false">INDEX(paste_data_here!A:A,(ROW()-2)*5+3)</f>
        <v>COCOC</v>
      </c>
      <c r="B110" s="1" t="n">
        <f aca="false">INDEX(paste_data_here!B:B,(ROW()-2)*5+3)</f>
        <v>-2.0732236</v>
      </c>
      <c r="C110" s="1" t="n">
        <f aca="false">INDEX(paste_data_here!C:C,(ROW()-2)*5+3)</f>
        <v>0.7449447</v>
      </c>
      <c r="D110" s="1" t="n">
        <f aca="false">INDEX(paste_data_here!D:D,(ROW()-2)*5+3)</f>
        <v>3.66298072683702</v>
      </c>
      <c r="E110" s="1" t="n">
        <f aca="false">INDEX(paste_data_here!E:E,(ROW()-2)*5+3)</f>
        <v>-1.789520558</v>
      </c>
      <c r="F110" s="1" t="n">
        <f aca="false">INDEX(paste_data_here!F:F,(ROW()-2)*5+3)</f>
        <v>-1.92902063982124</v>
      </c>
      <c r="G110" s="1" t="n">
        <f aca="false">RANK(E110,E:E)</f>
        <v>19</v>
      </c>
      <c r="H110" s="1" t="n">
        <f aca="false">RANK(F110,F:F)</f>
        <v>39</v>
      </c>
      <c r="I110" s="1" t="n">
        <f aca="false">ABS(F110-E110)</f>
        <v>0.139500081821243</v>
      </c>
      <c r="J110" s="1" t="n">
        <f aca="false">I110^2</f>
        <v>0.0194602728281335</v>
      </c>
    </row>
    <row r="111" customFormat="false" ht="15" hidden="false" customHeight="false" outlineLevel="0" collapsed="false">
      <c r="A111" s="1" t="str">
        <f aca="false">INDEX(paste_data_here!A:A,(ROW()-2)*5+3)</f>
        <v>ICCCCCC</v>
      </c>
      <c r="B111" s="1" t="n">
        <f aca="false">INDEX(paste_data_here!B:B,(ROW()-2)*5+3)</f>
        <v>-2.9196787</v>
      </c>
      <c r="C111" s="1" t="n">
        <f aca="false">INDEX(paste_data_here!C:C,(ROW()-2)*5+3)</f>
        <v>0.7218944</v>
      </c>
      <c r="D111" s="1" t="n">
        <f aca="false">INDEX(paste_data_here!D:D,(ROW()-2)*5+3)</f>
        <v>3.29615868070384</v>
      </c>
      <c r="E111" s="1" t="n">
        <f aca="false">INDEX(paste_data_here!E:E,(ROW()-2)*5+3)</f>
        <v>-2.310318968</v>
      </c>
      <c r="F111" s="1" t="n">
        <f aca="false">INDEX(paste_data_here!F:F,(ROW()-2)*5+3)</f>
        <v>-2.24020198962545</v>
      </c>
      <c r="G111" s="1" t="n">
        <f aca="false">RANK(E111,E:E)</f>
        <v>115</v>
      </c>
      <c r="H111" s="1" t="n">
        <f aca="false">RANK(F111,F:F)</f>
        <v>113</v>
      </c>
      <c r="I111" s="1" t="n">
        <f aca="false">ABS(F111-E111)</f>
        <v>0.0701169783745526</v>
      </c>
      <c r="J111" s="1" t="n">
        <f aca="false">I111^2</f>
        <v>0.00491639065637747</v>
      </c>
    </row>
    <row r="112" customFormat="false" ht="15" hidden="false" customHeight="false" outlineLevel="0" collapsed="false">
      <c r="A112" s="1" t="str">
        <f aca="false">INDEX(paste_data_here!A:A,(ROW()-2)*5+3)</f>
        <v>N#CCC(=O)OC</v>
      </c>
      <c r="B112" s="1" t="n">
        <f aca="false">INDEX(paste_data_here!B:B,(ROW()-2)*5+3)</f>
        <v>-1.146514</v>
      </c>
      <c r="C112" s="1" t="n">
        <f aca="false">INDEX(paste_data_here!C:C,(ROW()-2)*5+3)</f>
        <v>0.7994484</v>
      </c>
      <c r="D112" s="1" t="n">
        <f aca="false">INDEX(paste_data_here!D:D,(ROW()-2)*5+3)</f>
        <v>2.74775878375224</v>
      </c>
      <c r="E112" s="1" t="n">
        <f aca="false">INDEX(paste_data_here!E:E,(ROW()-2)*5+3)</f>
        <v>-1.748348674</v>
      </c>
      <c r="F112" s="1" t="n">
        <f aca="false">INDEX(paste_data_here!F:F,(ROW()-2)*5+3)</f>
        <v>-1.82630382234428</v>
      </c>
      <c r="G112" s="1" t="n">
        <f aca="false">RANK(E112,E:E)</f>
        <v>12</v>
      </c>
      <c r="H112" s="1" t="n">
        <f aca="false">RANK(F112,F:F)</f>
        <v>12</v>
      </c>
      <c r="I112" s="1" t="n">
        <f aca="false">ABS(F112-E112)</f>
        <v>0.0779551483442771</v>
      </c>
      <c r="J112" s="1" t="n">
        <f aca="false">I112^2</f>
        <v>0.00607700515337825</v>
      </c>
    </row>
    <row r="113" customFormat="false" ht="15" hidden="false" customHeight="false" outlineLevel="0" collapsed="false">
      <c r="A113" s="1" t="str">
        <f aca="false">INDEX(paste_data_here!A:A,(ROW()-2)*5+3)</f>
        <v>N#CCCO</v>
      </c>
      <c r="B113" s="1" t="n">
        <f aca="false">INDEX(paste_data_here!B:B,(ROW()-2)*5+3)</f>
        <v>0.15614483</v>
      </c>
      <c r="C113" s="1" t="n">
        <f aca="false">INDEX(paste_data_here!C:C,(ROW()-2)*5+3)</f>
        <v>0.66975826</v>
      </c>
      <c r="D113" s="1" t="n">
        <f aca="false">INDEX(paste_data_here!D:D,(ROW()-2)*5+3)</f>
        <v>2.93361590956638</v>
      </c>
      <c r="E113" s="1" t="n">
        <f aca="false">INDEX(paste_data_here!E:E,(ROW()-2)*5+3)</f>
        <v>-1.531605015</v>
      </c>
      <c r="F113" s="1" t="n">
        <f aca="false">INDEX(paste_data_here!F:F,(ROW()-2)*5+3)</f>
        <v>-1.54763146008588</v>
      </c>
      <c r="G113" s="1" t="n">
        <f aca="false">RANK(E113,E:E)</f>
        <v>3</v>
      </c>
      <c r="H113" s="1" t="n">
        <f aca="false">RANK(F113,F:F)</f>
        <v>3</v>
      </c>
      <c r="I113" s="1" t="n">
        <f aca="false">ABS(F113-E113)</f>
        <v>0.0160264450858805</v>
      </c>
      <c r="J113" s="1" t="n">
        <f aca="false">I113^2</f>
        <v>0.000256846942090742</v>
      </c>
    </row>
    <row r="114" customFormat="false" ht="15" hidden="false" customHeight="false" outlineLevel="0" collapsed="false">
      <c r="A114" s="1" t="str">
        <f aca="false">INDEX(paste_data_here!A:A,(ROW()-2)*5+3)</f>
        <v>N#CCCOCCC#N</v>
      </c>
      <c r="B114" s="1" t="n">
        <f aca="false">INDEX(paste_data_here!B:B,(ROW()-2)*5+3)</f>
        <v>-1.4802167</v>
      </c>
      <c r="C114" s="1" t="n">
        <f aca="false">INDEX(paste_data_here!C:C,(ROW()-2)*5+3)</f>
        <v>0.90982026</v>
      </c>
      <c r="D114" s="1" t="n">
        <f aca="false">INDEX(paste_data_here!D:D,(ROW()-2)*5+3)</f>
        <v>2.62058996937941</v>
      </c>
      <c r="E114" s="1" t="n">
        <f aca="false">INDEX(paste_data_here!E:E,(ROW()-2)*5+3)</f>
        <v>-1.79863971</v>
      </c>
      <c r="F114" s="1" t="n">
        <f aca="false">INDEX(paste_data_here!F:F,(ROW()-2)*5+3)</f>
        <v>-1.86433391149438</v>
      </c>
      <c r="G114" s="1" t="n">
        <f aca="false">RANK(E114,E:E)</f>
        <v>21</v>
      </c>
      <c r="H114" s="1" t="n">
        <f aca="false">RANK(F114,F:F)</f>
        <v>21</v>
      </c>
      <c r="I114" s="1" t="n">
        <f aca="false">ABS(F114-E114)</f>
        <v>0.0656942014943822</v>
      </c>
      <c r="J114" s="1" t="n">
        <f aca="false">I114^2</f>
        <v>0.00431572810998449</v>
      </c>
    </row>
    <row r="115" customFormat="false" ht="15" hidden="false" customHeight="false" outlineLevel="0" collapsed="false">
      <c r="A115" s="1" t="str">
        <f aca="false">INDEX(paste_data_here!A:A,(ROW()-2)*5+3)</f>
        <v>N#CCO</v>
      </c>
      <c r="B115" s="1" t="n">
        <f aca="false">INDEX(paste_data_here!B:B,(ROW()-2)*5+3)</f>
        <v>-0.67406785</v>
      </c>
      <c r="C115" s="1" t="n">
        <f aca="false">INDEX(paste_data_here!C:C,(ROW()-2)*5+3)</f>
        <v>0.89129204</v>
      </c>
      <c r="D115" s="1" t="n">
        <f aca="false">INDEX(paste_data_here!D:D,(ROW()-2)*5+3)</f>
        <v>3.23177590776822</v>
      </c>
      <c r="E115" s="1" t="n">
        <f aca="false">INDEX(paste_data_here!E:E,(ROW()-2)*5+3)</f>
        <v>-1.209984002</v>
      </c>
      <c r="F115" s="1" t="n">
        <f aca="false">INDEX(paste_data_here!F:F,(ROW()-2)*5+3)</f>
        <v>-1.52539818003702</v>
      </c>
      <c r="G115" s="1" t="n">
        <f aca="false">RANK(E115,E:E)</f>
        <v>1</v>
      </c>
      <c r="H115" s="1" t="n">
        <f aca="false">RANK(F115,F:F)</f>
        <v>2</v>
      </c>
      <c r="I115" s="1" t="n">
        <f aca="false">ABS(F115-E115)</f>
        <v>0.315414178037016</v>
      </c>
      <c r="J115" s="1" t="n">
        <f aca="false">I115^2</f>
        <v>0.0994861037067662</v>
      </c>
    </row>
    <row r="116" customFormat="false" ht="15" hidden="false" customHeight="false" outlineLevel="0" collapsed="false">
      <c r="A116" s="1" t="str">
        <f aca="false">INDEX(paste_data_here!A:A,(ROW()-2)*5+3)</f>
        <v>n1(C)cccc1</v>
      </c>
      <c r="B116" s="1" t="n">
        <f aca="false">INDEX(paste_data_here!B:B,(ROW()-2)*5+3)</f>
        <v>-2.1205177</v>
      </c>
      <c r="C116" s="1" t="n">
        <f aca="false">INDEX(paste_data_here!C:C,(ROW()-2)*5+3)</f>
        <v>0.8995029</v>
      </c>
      <c r="D116" s="1" t="n">
        <f aca="false">INDEX(paste_data_here!D:D,(ROW()-2)*5+3)</f>
        <v>3.33584182416416</v>
      </c>
      <c r="E116" s="1" t="n">
        <f aca="false">INDEX(paste_data_here!E:E,(ROW()-2)*5+3)</f>
        <v>-1.876803934</v>
      </c>
      <c r="F116" s="1" t="n">
        <f aca="false">INDEX(paste_data_here!F:F,(ROW()-2)*5+3)</f>
        <v>-1.87057147725078</v>
      </c>
      <c r="G116" s="1" t="n">
        <f aca="false">RANK(E116,E:E)</f>
        <v>41</v>
      </c>
      <c r="H116" s="1" t="n">
        <f aca="false">RANK(F116,F:F)</f>
        <v>24</v>
      </c>
      <c r="I116" s="1" t="n">
        <f aca="false">ABS(F116-E116)</f>
        <v>0.00623245674922446</v>
      </c>
      <c r="J116" s="1" t="n">
        <f aca="false">I116^2</f>
        <v>3.88435171309535E-005</v>
      </c>
    </row>
    <row r="117" customFormat="false" ht="15" hidden="false" customHeight="false" outlineLevel="0" collapsed="false">
      <c r="A117" s="1" t="str">
        <f aca="false">INDEX(paste_data_here!A:A,(ROW()-2)*5+3)</f>
        <v>n1c(C)cccc1(C)</v>
      </c>
      <c r="B117" s="1" t="n">
        <f aca="false">INDEX(paste_data_here!B:B,(ROW()-2)*5+3)</f>
        <v>-1.9714544</v>
      </c>
      <c r="C117" s="1" t="n">
        <f aca="false">INDEX(paste_data_here!C:C,(ROW()-2)*5+3)</f>
        <v>0.8373382</v>
      </c>
      <c r="D117" s="1" t="n">
        <f aca="false">INDEX(paste_data_here!D:D,(ROW()-2)*5+3)</f>
        <v>2.83861427566139</v>
      </c>
      <c r="E117" s="1" t="n">
        <f aca="false">INDEX(paste_data_here!E:E,(ROW()-2)*5+3)</f>
        <v>-2.049930337</v>
      </c>
      <c r="F117" s="1" t="n">
        <f aca="false">INDEX(paste_data_here!F:F,(ROW()-2)*5+3)</f>
        <v>-1.9941013998543</v>
      </c>
      <c r="G117" s="1" t="n">
        <f aca="false">RANK(E117,E:E)</f>
        <v>83</v>
      </c>
      <c r="H117" s="1" t="n">
        <f aca="false">RANK(F117,F:F)</f>
        <v>54</v>
      </c>
      <c r="I117" s="1" t="n">
        <f aca="false">ABS(F117-E117)</f>
        <v>0.0558289371456999</v>
      </c>
      <c r="J117" s="1" t="n">
        <f aca="false">I117^2</f>
        <v>0.00311687022281851</v>
      </c>
    </row>
    <row r="118" customFormat="false" ht="15" hidden="false" customHeight="false" outlineLevel="0" collapsed="false">
      <c r="A118" s="1" t="str">
        <f aca="false">INDEX(paste_data_here!A:A,(ROW()-2)*5+3)</f>
        <v>O=C(C=C)OCCCCCCOC(=O)C=C</v>
      </c>
      <c r="B118" s="1" t="n">
        <f aca="false">INDEX(paste_data_here!B:B,(ROW()-2)*5+3)</f>
        <v>-3.2617962</v>
      </c>
      <c r="C118" s="1" t="n">
        <f aca="false">INDEX(paste_data_here!C:C,(ROW()-2)*5+3)</f>
        <v>1.1564779</v>
      </c>
      <c r="D118" s="1" t="n">
        <f aca="false">INDEX(paste_data_here!D:D,(ROW()-2)*5+3)</f>
        <v>2.42275606057724</v>
      </c>
      <c r="E118" s="1" t="n">
        <f aca="false">INDEX(paste_data_here!E:E,(ROW()-2)*5+3)</f>
        <v>-2.164171409</v>
      </c>
      <c r="F118" s="1" t="n">
        <f aca="false">INDEX(paste_data_here!F:F,(ROW()-2)*5+3)</f>
        <v>-2.21931216080879</v>
      </c>
      <c r="G118" s="1" t="n">
        <f aca="false">RANK(E118,E:E)</f>
        <v>109</v>
      </c>
      <c r="H118" s="1" t="n">
        <f aca="false">RANK(F118,F:F)</f>
        <v>112</v>
      </c>
      <c r="I118" s="1" t="n">
        <f aca="false">ABS(F118-E118)</f>
        <v>0.0551407518087927</v>
      </c>
      <c r="J118" s="1" t="n">
        <f aca="false">I118^2</f>
        <v>0.00304050251003888</v>
      </c>
    </row>
    <row r="119" customFormat="false" ht="15" hidden="false" customHeight="false" outlineLevel="0" collapsed="false">
      <c r="A119" s="1" t="str">
        <f aca="false">INDEX(paste_data_here!A:A,(ROW()-2)*5+3)</f>
        <v>O=C(OC)CCCCCCCCCCCCCC</v>
      </c>
      <c r="B119" s="1" t="n">
        <f aca="false">INDEX(paste_data_here!B:B,(ROW()-2)*5+3)</f>
        <v>-2.9023995</v>
      </c>
      <c r="C119" s="1" t="n">
        <f aca="false">INDEX(paste_data_here!C:C,(ROW()-2)*5+3)</f>
        <v>1.2143022</v>
      </c>
      <c r="D119" s="1" t="n">
        <f aca="false">INDEX(paste_data_here!D:D,(ROW()-2)*5+3)</f>
        <v>2.23078086826922</v>
      </c>
      <c r="E119" s="1" t="n">
        <f aca="false">INDEX(paste_data_here!E:E,(ROW()-2)*5+3)</f>
        <v>-2.100858588</v>
      </c>
      <c r="F119" s="1" t="n">
        <f aca="false">INDEX(paste_data_here!F:F,(ROW()-2)*5+3)</f>
        <v>-2.14998767082987</v>
      </c>
      <c r="G119" s="1" t="n">
        <f aca="false">RANK(E119,E:E)</f>
        <v>95</v>
      </c>
      <c r="H119" s="1" t="n">
        <f aca="false">RANK(F119,F:F)</f>
        <v>96</v>
      </c>
      <c r="I119" s="1" t="n">
        <f aca="false">ABS(F119-E119)</f>
        <v>0.0491290828298721</v>
      </c>
      <c r="J119" s="1" t="n">
        <f aca="false">I119^2</f>
        <v>0.00241366677970443</v>
      </c>
    </row>
    <row r="120" customFormat="false" ht="15" hidden="false" customHeight="false" outlineLevel="0" collapsed="false">
      <c r="A120" s="1" t="str">
        <f aca="false">INDEX(paste_data_here!A:A,(ROW()-2)*5+3)</f>
        <v>O=CC=O</v>
      </c>
      <c r="B120" s="1" t="n">
        <f aca="false">INDEX(paste_data_here!B:B,(ROW()-2)*5+3)</f>
        <v>-2.27479</v>
      </c>
      <c r="C120" s="1" t="n">
        <f aca="false">INDEX(paste_data_here!C:C,(ROW()-2)*5+3)</f>
        <v>1.2051817</v>
      </c>
      <c r="D120" s="1" t="n">
        <f aca="false">INDEX(paste_data_here!D:D,(ROW()-2)*5+3)</f>
        <v>2.91077409058923</v>
      </c>
      <c r="E120" s="1" t="n">
        <f aca="false">INDEX(paste_data_here!E:E,(ROW()-2)*5+3)</f>
        <v>-1.751485004</v>
      </c>
      <c r="F120" s="1" t="n">
        <f aca="false">INDEX(paste_data_here!F:F,(ROW()-2)*5+3)</f>
        <v>-1.77866626558094</v>
      </c>
      <c r="G120" s="1" t="n">
        <f aca="false">RANK(E120,E:E)</f>
        <v>13</v>
      </c>
      <c r="H120" s="1" t="n">
        <f aca="false">RANK(F120,F:F)</f>
        <v>10</v>
      </c>
      <c r="I120" s="1" t="n">
        <f aca="false">ABS(F120-E120)</f>
        <v>0.027181261580943</v>
      </c>
      <c r="J120" s="1" t="n">
        <f aca="false">I120^2</f>
        <v>0.00073882098113165</v>
      </c>
    </row>
    <row r="121" customFormat="false" ht="15" hidden="false" customHeight="false" outlineLevel="0" collapsed="false">
      <c r="A121" s="1" t="str">
        <f aca="false">INDEX(paste_data_here!A:A,(ROW()-2)*5+3)</f>
        <v>Oc1ccc(C)cc1OC</v>
      </c>
      <c r="B121" s="1" t="n">
        <f aca="false">INDEX(paste_data_here!B:B,(ROW()-2)*5+3)</f>
        <v>-2.0683103</v>
      </c>
      <c r="C121" s="1" t="n">
        <f aca="false">INDEX(paste_data_here!C:C,(ROW()-2)*5+3)</f>
        <v>1.0047561</v>
      </c>
      <c r="D121" s="1" t="n">
        <f aca="false">INDEX(paste_data_here!D:D,(ROW()-2)*5+3)</f>
        <v>2.60273977339726</v>
      </c>
      <c r="E121" s="1" t="n">
        <f aca="false">INDEX(paste_data_here!E:E,(ROW()-2)*5+3)</f>
        <v>-2.092756866</v>
      </c>
      <c r="F121" s="1" t="n">
        <f aca="false">INDEX(paste_data_here!F:F,(ROW()-2)*5+3)</f>
        <v>-1.95730636548603</v>
      </c>
      <c r="G121" s="1" t="n">
        <f aca="false">RANK(E121,E:E)</f>
        <v>92</v>
      </c>
      <c r="H121" s="1" t="n">
        <f aca="false">RANK(F121,F:F)</f>
        <v>47</v>
      </c>
      <c r="I121" s="1" t="n">
        <f aca="false">ABS(F121-E121)</f>
        <v>0.135450500513969</v>
      </c>
      <c r="J121" s="1" t="n">
        <f aca="false">I121^2</f>
        <v>0.0183468380894848</v>
      </c>
    </row>
    <row r="122" customFormat="false" ht="15" hidden="false" customHeight="false" outlineLevel="0" collapsed="false">
      <c r="A122" s="1" t="str">
        <f aca="false">INDEX(paste_data_here!A:A,(ROW()-2)*5+3)</f>
        <v>OCCN(CCO)N=O</v>
      </c>
      <c r="B122" s="1" t="n">
        <f aca="false">INDEX(paste_data_here!B:B,(ROW()-2)*5+3)</f>
        <v>-0.6863872</v>
      </c>
      <c r="C122" s="1" t="n">
        <f aca="false">INDEX(paste_data_here!C:C,(ROW()-2)*5+3)</f>
        <v>1.2069161</v>
      </c>
      <c r="D122" s="1" t="n">
        <f aca="false">INDEX(paste_data_here!D:D,(ROW()-2)*5+3)</f>
        <v>2.18905058881095</v>
      </c>
      <c r="E122" s="1" t="n">
        <f aca="false">INDEX(paste_data_here!E:E,(ROW()-2)*5+3)</f>
        <v>-1.583073615</v>
      </c>
      <c r="F122" s="1" t="n">
        <f aca="false">INDEX(paste_data_here!F:F,(ROW()-2)*5+3)</f>
        <v>-1.5906627769819</v>
      </c>
      <c r="G122" s="1" t="n">
        <f aca="false">RANK(E122,E:E)</f>
        <v>4</v>
      </c>
      <c r="H122" s="1" t="n">
        <f aca="false">RANK(F122,F:F)</f>
        <v>4</v>
      </c>
      <c r="I122" s="1" t="n">
        <f aca="false">ABS(F122-E122)</f>
        <v>0.00758916198189663</v>
      </c>
      <c r="J122" s="1" t="n">
        <f aca="false">I122^2</f>
        <v>5.75953795874652E-005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A123" activeCellId="0" sqref="A12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129</v>
      </c>
      <c r="C1" s="1" t="s">
        <v>130</v>
      </c>
      <c r="D1" s="1" t="s">
        <v>3</v>
      </c>
      <c r="E1" s="1" t="s">
        <v>131</v>
      </c>
      <c r="F1" s="1" t="s">
        <v>5</v>
      </c>
      <c r="G1" s="1" t="s">
        <v>132</v>
      </c>
      <c r="H1" s="1" t="s">
        <v>133</v>
      </c>
      <c r="I1" s="1" t="s">
        <v>134</v>
      </c>
      <c r="J1" s="1" t="s">
        <v>135</v>
      </c>
    </row>
    <row r="2" customFormat="false" ht="15" hidden="false" customHeight="false" outlineLevel="0" collapsed="false">
      <c r="A2" s="1" t="str">
        <f aca="false">INDEX(paste_data_here!A:A,(ROW()-2)*5+4)</f>
        <v>[Si](C)(C)(C)O</v>
      </c>
      <c r="B2" s="1" t="n">
        <f aca="false">INDEX(paste_data_here!B:B,(ROW()-2)*5+4)</f>
        <v>-2.455287</v>
      </c>
      <c r="C2" s="1" t="n">
        <f aca="false">INDEX(paste_data_here!C:C,(ROW()-2)*5+4)</f>
        <v>0.86371136</v>
      </c>
      <c r="D2" s="1" t="n">
        <f aca="false">INDEX(paste_data_here!D:D,(ROW()-2)*5+4)</f>
        <v>2.6405011333595</v>
      </c>
      <c r="E2" s="1" t="n">
        <f aca="false">INDEX(paste_data_here!E:E,(ROW()-2)*5+4)</f>
        <v>-2.170373268</v>
      </c>
      <c r="F2" s="1" t="n">
        <f aca="false">INDEX(paste_data_here!F:F,(ROW()-2)*5+4)</f>
        <v>-2.14506860263027</v>
      </c>
      <c r="G2" s="1" t="n">
        <f aca="false">RANK(E2,E:E)</f>
        <v>90</v>
      </c>
      <c r="H2" s="1" t="n">
        <f aca="false">RANK(F2,F:F)</f>
        <v>67</v>
      </c>
      <c r="I2" s="1" t="n">
        <f aca="false">ABS(F2-E2)</f>
        <v>0.0253046653697311</v>
      </c>
      <c r="J2" s="1" t="n">
        <f aca="false">I2^2</f>
        <v>0.000640326089474068</v>
      </c>
    </row>
    <row r="3" customFormat="false" ht="15" hidden="false" customHeight="false" outlineLevel="0" collapsed="false">
      <c r="A3" s="1" t="str">
        <f aca="false">INDEX(paste_data_here!A:A,(ROW()-2)*5+4)</f>
        <v>BrC(F)(F)C(F)(F)Br</v>
      </c>
      <c r="B3" s="1" t="n">
        <f aca="false">INDEX(paste_data_here!B:B,(ROW()-2)*5+4)</f>
        <v>-5.195746</v>
      </c>
      <c r="C3" s="1" t="n">
        <f aca="false">INDEX(paste_data_here!C:C,(ROW()-2)*5+4)</f>
        <v>0.929708</v>
      </c>
      <c r="D3" s="1" t="n">
        <f aca="false">INDEX(paste_data_here!D:D,(ROW()-2)*5+4)</f>
        <v>3.55651582294348</v>
      </c>
      <c r="E3" s="1" t="n">
        <f aca="false">INDEX(paste_data_here!E:E,(ROW()-2)*5+4)</f>
        <v>-2.634818466</v>
      </c>
      <c r="F3" s="1" t="n">
        <f aca="false">INDEX(paste_data_here!F:F,(ROW()-2)*5+4)</f>
        <v>-2.59128767639824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0.0435307896017565</v>
      </c>
      <c r="J3" s="1" t="n">
        <f aca="false">I3^2</f>
        <v>0.00189492964335239</v>
      </c>
    </row>
    <row r="4" customFormat="false" ht="15" hidden="false" customHeight="false" outlineLevel="0" collapsed="false">
      <c r="A4" s="1" t="str">
        <f aca="false">INDEX(paste_data_here!A:A,(ROW()-2)*5+4)</f>
        <v>C(=O)O</v>
      </c>
      <c r="B4" s="1" t="n">
        <f aca="false">INDEX(paste_data_here!B:B,(ROW()-2)*5+4)</f>
        <v>0.18806317</v>
      </c>
      <c r="C4" s="1" t="n">
        <f aca="false">INDEX(paste_data_here!C:C,(ROW()-2)*5+4)</f>
        <v>0.7618682</v>
      </c>
      <c r="D4" s="1" t="n">
        <f aca="false">INDEX(paste_data_here!D:D,(ROW()-2)*5+4)</f>
        <v>2.63904963786095</v>
      </c>
      <c r="E4" s="1" t="n">
        <f aca="false">INDEX(paste_data_here!E:E,(ROW()-2)*5+4)</f>
        <v>-1.321925754</v>
      </c>
      <c r="F4" s="1" t="n">
        <f aca="false">INDEX(paste_data_here!F:F,(ROW()-2)*5+4)</f>
        <v>-1.52740657331735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0.205480819317347</v>
      </c>
      <c r="J4" s="1" t="n">
        <f aca="false">I4^2</f>
        <v>0.0422223671073281</v>
      </c>
    </row>
    <row r="5" customFormat="false" ht="15" hidden="false" customHeight="false" outlineLevel="0" collapsed="false">
      <c r="A5" s="1" t="str">
        <f aca="false">INDEX(paste_data_here!A:A,(ROW()-2)*5+4)</f>
        <v>C(CCCC1)(C1)CCCCCCCC</v>
      </c>
      <c r="B5" s="1" t="n">
        <f aca="false">INDEX(paste_data_here!B:B,(ROW()-2)*5+4)</f>
        <v>-2.9299135</v>
      </c>
      <c r="C5" s="1" t="n">
        <f aca="false">INDEX(paste_data_here!C:C,(ROW()-2)*5+4)</f>
        <v>0.9910245</v>
      </c>
      <c r="D5" s="1" t="n">
        <f aca="false">INDEX(paste_data_here!D:D,(ROW()-2)*5+4)</f>
        <v>2.20044556329955</v>
      </c>
      <c r="E5" s="1" t="n">
        <f aca="false">INDEX(paste_data_here!E:E,(ROW()-2)*5+4)</f>
        <v>-2.210204929</v>
      </c>
      <c r="F5" s="1" t="n">
        <f aca="false">INDEX(paste_data_here!F:F,(ROW()-2)*5+4)</f>
        <v>-2.29459919564863</v>
      </c>
      <c r="G5" s="1" t="n">
        <f aca="false">RANK(E5,E:E)</f>
        <v>99</v>
      </c>
      <c r="H5" s="1" t="n">
        <f aca="false">RANK(F5,F:F)</f>
        <v>101</v>
      </c>
      <c r="I5" s="1" t="n">
        <f aca="false">ABS(F5-E5)</f>
        <v>0.084394266648633</v>
      </c>
      <c r="J5" s="1" t="n">
        <f aca="false">I5^2</f>
        <v>0.00712239224316057</v>
      </c>
    </row>
    <row r="6" customFormat="false" ht="15" hidden="false" customHeight="false" outlineLevel="0" collapsed="false">
      <c r="A6" s="1" t="str">
        <f aca="false">INDEX(paste_data_here!A:A,(ROW()-2)*5+4)</f>
        <v>C[Al+1]C.[Cl-]</v>
      </c>
      <c r="B6" s="1" t="n">
        <f aca="false">INDEX(paste_data_here!B:B,(ROW()-2)*5+4)</f>
        <v>-1.7539662</v>
      </c>
      <c r="C6" s="1" t="n">
        <f aca="false">INDEX(paste_data_here!C:C,(ROW()-2)*5+4)</f>
        <v>0.48588875</v>
      </c>
      <c r="D6" s="1" t="n">
        <f aca="false">INDEX(paste_data_here!D:D,(ROW()-2)*5+4)</f>
        <v>2.65469103634531</v>
      </c>
      <c r="E6" s="1" t="n">
        <f aca="false">INDEX(paste_data_here!E:E,(ROW()-2)*5+4)</f>
        <v>-2.021810384</v>
      </c>
      <c r="F6" s="1" t="n">
        <f aca="false">INDEX(paste_data_here!F:F,(ROW()-2)*5+4)</f>
        <v>-2.22039203069983</v>
      </c>
      <c r="G6" s="1" t="n">
        <f aca="false">RANK(E6,E:E)</f>
        <v>50</v>
      </c>
      <c r="H6" s="1" t="n">
        <f aca="false">RANK(F6,F:F)</f>
        <v>84</v>
      </c>
      <c r="I6" s="1" t="n">
        <f aca="false">ABS(F6-E6)</f>
        <v>0.198581646699827</v>
      </c>
      <c r="J6" s="1" t="n">
        <f aca="false">I6^2</f>
        <v>0.0394346704060151</v>
      </c>
    </row>
    <row r="7" customFormat="false" ht="15" hidden="false" customHeight="false" outlineLevel="0" collapsed="false">
      <c r="A7" s="1" t="str">
        <f aca="false">INDEX(paste_data_here!A:A,(ROW()-2)*5+4)</f>
        <v>C[Ge](Cl)(Cl)Cl</v>
      </c>
      <c r="B7" s="1" t="n">
        <f aca="false">INDEX(paste_data_here!B:B,(ROW()-2)*5+4)</f>
        <v>-2.7422454</v>
      </c>
      <c r="C7" s="1" t="n">
        <f aca="false">INDEX(paste_data_here!C:C,(ROW()-2)*5+4)</f>
        <v>0.6880149</v>
      </c>
      <c r="D7" s="1" t="n">
        <f aca="false">INDEX(paste_data_here!D:D,(ROW()-2)*5+4)</f>
        <v>2.89057937060942</v>
      </c>
      <c r="E7" s="1" t="n">
        <f aca="false">INDEX(paste_data_here!E:E,(ROW()-2)*5+4)</f>
        <v>-2.339778611</v>
      </c>
      <c r="F7" s="1" t="n">
        <f aca="false">INDEX(paste_data_here!F:F,(ROW()-2)*5+4)</f>
        <v>-2.29570934727914</v>
      </c>
      <c r="G7" s="1" t="n">
        <f aca="false">RANK(E7,E:E)</f>
        <v>112</v>
      </c>
      <c r="H7" s="1" t="n">
        <f aca="false">RANK(F7,F:F)</f>
        <v>102</v>
      </c>
      <c r="I7" s="1" t="n">
        <f aca="false">ABS(F7-E7)</f>
        <v>0.044069263720858</v>
      </c>
      <c r="J7" s="1" t="n">
        <f aca="false">I7^2</f>
        <v>0.00194210000489853</v>
      </c>
    </row>
    <row r="8" customFormat="false" ht="15" hidden="false" customHeight="false" outlineLevel="0" collapsed="false">
      <c r="A8" s="1" t="str">
        <f aca="false">INDEX(paste_data_here!A:A,(ROW()-2)*5+4)</f>
        <v>C[Si](C)(C)C</v>
      </c>
      <c r="B8" s="1" t="n">
        <f aca="false">INDEX(paste_data_here!B:B,(ROW()-2)*5+4)</f>
        <v>-3.3253078</v>
      </c>
      <c r="C8" s="1" t="n">
        <f aca="false">INDEX(paste_data_here!C:C,(ROW()-2)*5+4)</f>
        <v>0.776412</v>
      </c>
      <c r="D8" s="1" t="n">
        <f aca="false">INDEX(paste_data_here!D:D,(ROW()-2)*5+4)</f>
        <v>3.64868016785132</v>
      </c>
      <c r="E8" s="1" t="n">
        <f aca="false">INDEX(paste_data_here!E:E,(ROW()-2)*5+4)</f>
        <v>-1.997694896</v>
      </c>
      <c r="F8" s="1" t="n">
        <f aca="false">INDEX(paste_data_here!F:F,(ROW()-2)*5+4)</f>
        <v>-2.22776939145036</v>
      </c>
      <c r="G8" s="1" t="n">
        <f aca="false">RANK(E8,E:E)</f>
        <v>46</v>
      </c>
      <c r="H8" s="1" t="n">
        <f aca="false">RANK(F8,F:F)</f>
        <v>89</v>
      </c>
      <c r="I8" s="1" t="n">
        <f aca="false">ABS(F8-E8)</f>
        <v>0.230074495450362</v>
      </c>
      <c r="J8" s="1" t="n">
        <f aca="false">I8^2</f>
        <v>0.0529342734567385</v>
      </c>
    </row>
    <row r="9" customFormat="false" ht="15" hidden="false" customHeight="false" outlineLevel="0" collapsed="false">
      <c r="A9" s="1" t="str">
        <f aca="false">INDEX(paste_data_here!A:A,(ROW()-2)*5+4)</f>
        <v>C[SiH](Cl)Cl</v>
      </c>
      <c r="B9" s="1" t="n">
        <f aca="false">INDEX(paste_data_here!B:B,(ROW()-2)*5+4)</f>
        <v>-1.7467897</v>
      </c>
      <c r="C9" s="1" t="n">
        <f aca="false">INDEX(paste_data_here!C:C,(ROW()-2)*5+4)</f>
        <v>0.53105253</v>
      </c>
      <c r="D9" s="1" t="n">
        <f aca="false">INDEX(paste_data_here!D:D,(ROW()-2)*5+4)</f>
        <v>3.47712446552288</v>
      </c>
      <c r="E9" s="1" t="n">
        <f aca="false">INDEX(paste_data_here!E:E,(ROW()-2)*5+4)</f>
        <v>-1.968833671</v>
      </c>
      <c r="F9" s="1" t="n">
        <f aca="false">INDEX(paste_data_here!F:F,(ROW()-2)*5+4)</f>
        <v>-2.07365501009223</v>
      </c>
      <c r="G9" s="1" t="n">
        <f aca="false">RANK(E9,E:E)</f>
        <v>39</v>
      </c>
      <c r="H9" s="1" t="n">
        <f aca="false">RANK(F9,F:F)</f>
        <v>47</v>
      </c>
      <c r="I9" s="1" t="n">
        <f aca="false">ABS(F9-E9)</f>
        <v>0.104821339092231</v>
      </c>
      <c r="J9" s="1" t="n">
        <f aca="false">I9^2</f>
        <v>0.0109875131290885</v>
      </c>
    </row>
    <row r="10" customFormat="false" ht="15" hidden="false" customHeight="false" outlineLevel="0" collapsed="false">
      <c r="A10" s="1" t="str">
        <f aca="false">INDEX(paste_data_here!A:A,(ROW()-2)*5+4)</f>
        <v>C/C=C(C)/CC</v>
      </c>
      <c r="B10" s="1" t="n">
        <f aca="false">INDEX(paste_data_here!B:B,(ROW()-2)*5+4)</f>
        <v>-1.5028408</v>
      </c>
      <c r="C10" s="1" t="n">
        <f aca="false">INDEX(paste_data_here!C:C,(ROW()-2)*5+4)</f>
        <v>0.41771632</v>
      </c>
      <c r="D10" s="1" t="n">
        <f aca="false">INDEX(paste_data_here!D:D,(ROW()-2)*5+4)</f>
        <v>3.61496120988504</v>
      </c>
      <c r="E10" s="1" t="n">
        <f aca="false">INDEX(paste_data_here!E:E,(ROW()-2)*5+4)</f>
        <v>-2.081005495</v>
      </c>
      <c r="F10" s="1" t="n">
        <f aca="false">INDEX(paste_data_here!F:F,(ROW()-2)*5+4)</f>
        <v>-2.09774351293979</v>
      </c>
      <c r="G10" s="1" t="n">
        <f aca="false">RANK(E10,E:E)</f>
        <v>63</v>
      </c>
      <c r="H10" s="1" t="n">
        <f aca="false">RANK(F10,F:F)</f>
        <v>57</v>
      </c>
      <c r="I10" s="1" t="n">
        <f aca="false">ABS(F10-E10)</f>
        <v>0.0167380179397849</v>
      </c>
      <c r="J10" s="1" t="n">
        <f aca="false">I10^2</f>
        <v>0.000280161244552562</v>
      </c>
    </row>
    <row r="11" customFormat="false" ht="15" hidden="false" customHeight="false" outlineLevel="0" collapsed="false">
      <c r="A11" s="1" t="str">
        <f aca="false">INDEX(paste_data_here!A:A,(ROW()-2)*5+4)</f>
        <v>C/C=CC#N</v>
      </c>
      <c r="B11" s="1" t="n">
        <f aca="false">INDEX(paste_data_here!B:B,(ROW()-2)*5+4)</f>
        <v>-1.214151</v>
      </c>
      <c r="C11" s="1" t="n">
        <f aca="false">INDEX(paste_data_here!C:C,(ROW()-2)*5+4)</f>
        <v>0.64479125</v>
      </c>
      <c r="D11" s="1" t="n">
        <f aca="false">INDEX(paste_data_here!D:D,(ROW()-2)*5+4)</f>
        <v>2.97513525102486</v>
      </c>
      <c r="E11" s="1" t="n">
        <f aca="false">INDEX(paste_data_here!E:E,(ROW()-2)*5+4)</f>
        <v>-1.789669695</v>
      </c>
      <c r="F11" s="1" t="n">
        <f aca="false">INDEX(paste_data_here!F:F,(ROW()-2)*5+4)</f>
        <v>-1.91634751058898</v>
      </c>
      <c r="G11" s="1" t="n">
        <f aca="false">RANK(E11,E:E)</f>
        <v>8</v>
      </c>
      <c r="H11" s="1" t="n">
        <f aca="false">RANK(F11,F:F)</f>
        <v>14</v>
      </c>
      <c r="I11" s="1" t="n">
        <f aca="false">ABS(F11-E11)</f>
        <v>0.126677815588975</v>
      </c>
      <c r="J11" s="1" t="n">
        <f aca="false">I11^2</f>
        <v>0.0160472689623944</v>
      </c>
    </row>
    <row r="12" customFormat="false" ht="15" hidden="false" customHeight="false" outlineLevel="0" collapsed="false">
      <c r="A12" s="1" t="str">
        <f aca="false">INDEX(paste_data_here!A:A,(ROW()-2)*5+4)</f>
        <v>C#CCCCC</v>
      </c>
      <c r="B12" s="1" t="n">
        <f aca="false">INDEX(paste_data_here!B:B,(ROW()-2)*5+4)</f>
        <v>-1.2844714</v>
      </c>
      <c r="C12" s="1" t="n">
        <f aca="false">INDEX(paste_data_here!C:C,(ROW()-2)*5+4)</f>
        <v>0.5158768</v>
      </c>
      <c r="D12" s="1" t="n">
        <f aca="false">INDEX(paste_data_here!D:D,(ROW()-2)*5+4)</f>
        <v>3.55959084944041</v>
      </c>
      <c r="E12" s="1" t="n">
        <f aca="false">INDEX(paste_data_here!E:E,(ROW()-2)*5+4)</f>
        <v>-1.93438279</v>
      </c>
      <c r="F12" s="1" t="n">
        <f aca="false">INDEX(paste_data_here!F:F,(ROW()-2)*5+4)</f>
        <v>-1.95599715133851</v>
      </c>
      <c r="G12" s="1" t="n">
        <f aca="false">RANK(E12,E:E)</f>
        <v>30</v>
      </c>
      <c r="H12" s="1" t="n">
        <f aca="false">RANK(F12,F:F)</f>
        <v>19</v>
      </c>
      <c r="I12" s="1" t="n">
        <f aca="false">ABS(F12-E12)</f>
        <v>0.0216143613385118</v>
      </c>
      <c r="J12" s="1" t="n">
        <f aca="false">I12^2</f>
        <v>0.000467180616071754</v>
      </c>
    </row>
    <row r="13" customFormat="false" ht="15" hidden="false" customHeight="false" outlineLevel="0" collapsed="false">
      <c r="A13" s="1" t="str">
        <f aca="false">INDEX(paste_data_here!A:A,(ROW()-2)*5+4)</f>
        <v>C=C(Cl)C=C</v>
      </c>
      <c r="B13" s="1" t="n">
        <f aca="false">INDEX(paste_data_here!B:B,(ROW()-2)*5+4)</f>
        <v>-2.7305396</v>
      </c>
      <c r="C13" s="1" t="n">
        <f aca="false">INDEX(paste_data_here!C:C,(ROW()-2)*5+4)</f>
        <v>0.74186885</v>
      </c>
      <c r="D13" s="1" t="n">
        <f aca="false">INDEX(paste_data_here!D:D,(ROW()-2)*5+4)</f>
        <v>3.63464328136536</v>
      </c>
      <c r="E13" s="1" t="n">
        <f aca="false">INDEX(paste_data_here!E:E,(ROW()-2)*5+4)</f>
        <v>-1.962277965</v>
      </c>
      <c r="F13" s="1" t="n">
        <f aca="false">INDEX(paste_data_here!F:F,(ROW()-2)*5+4)</f>
        <v>-2.1084915001782</v>
      </c>
      <c r="G13" s="1" t="n">
        <f aca="false">RANK(E13,E:E)</f>
        <v>36</v>
      </c>
      <c r="H13" s="1" t="n">
        <f aca="false">RANK(F13,F:F)</f>
        <v>58</v>
      </c>
      <c r="I13" s="1" t="n">
        <f aca="false">ABS(F13-E13)</f>
        <v>0.146213535178204</v>
      </c>
      <c r="J13" s="1" t="n">
        <f aca="false">I13^2</f>
        <v>0.0213783978693079</v>
      </c>
    </row>
    <row r="14" customFormat="false" ht="15" hidden="false" customHeight="false" outlineLevel="0" collapsed="false">
      <c r="A14" s="1" t="str">
        <f aca="false">INDEX(paste_data_here!A:A,(ROW()-2)*5+4)</f>
        <v>C=C=CCCC</v>
      </c>
      <c r="B14" s="1" t="n">
        <f aca="false">INDEX(paste_data_here!B:B,(ROW()-2)*5+4)</f>
        <v>-1.325166</v>
      </c>
      <c r="C14" s="1" t="n">
        <f aca="false">INDEX(paste_data_here!C:C,(ROW()-2)*5+4)</f>
        <v>0.46846431</v>
      </c>
      <c r="D14" s="1" t="n">
        <f aca="false">INDEX(paste_data_here!D:D,(ROW()-2)*5+4)</f>
        <v>3.49893752950106</v>
      </c>
      <c r="E14" s="1" t="n">
        <f aca="false">INDEX(paste_data_here!E:E,(ROW()-2)*5+4)</f>
        <v>-1.946909878</v>
      </c>
      <c r="F14" s="1" t="n">
        <f aca="false">INDEX(paste_data_here!F:F,(ROW()-2)*5+4)</f>
        <v>-2.01790515152395</v>
      </c>
      <c r="G14" s="1" t="n">
        <f aca="false">RANK(E14,E:E)</f>
        <v>33</v>
      </c>
      <c r="H14" s="1" t="n">
        <f aca="false">RANK(F14,F:F)</f>
        <v>33</v>
      </c>
      <c r="I14" s="1" t="n">
        <f aca="false">ABS(F14-E14)</f>
        <v>0.0709952735239448</v>
      </c>
      <c r="J14" s="1" t="n">
        <f aca="false">I14^2</f>
        <v>0.00504032886273973</v>
      </c>
    </row>
    <row r="15" customFormat="false" ht="15" hidden="false" customHeight="false" outlineLevel="0" collapsed="false">
      <c r="A15" s="1" t="str">
        <f aca="false">INDEX(paste_data_here!A:A,(ROW()-2)*5+4)</f>
        <v>C=C1CC(=O)O1</v>
      </c>
      <c r="B15" s="1" t="n">
        <f aca="false">INDEX(paste_data_here!B:B,(ROW()-2)*5+4)</f>
        <v>-1.0732561</v>
      </c>
      <c r="C15" s="1" t="n">
        <f aca="false">INDEX(paste_data_here!C:C,(ROW()-2)*5+4)</f>
        <v>0.68739384</v>
      </c>
      <c r="D15" s="1" t="n">
        <f aca="false">INDEX(paste_data_here!D:D,(ROW()-2)*5+4)</f>
        <v>2.11534677688465</v>
      </c>
      <c r="E15" s="1" t="n">
        <f aca="false">INDEX(paste_data_here!E:E,(ROW()-2)*5+4)</f>
        <v>-2.006479375</v>
      </c>
      <c r="F15" s="1" t="n">
        <f aca="false">INDEX(paste_data_here!F:F,(ROW()-2)*5+4)</f>
        <v>-2.00050502472628</v>
      </c>
      <c r="G15" s="1" t="n">
        <f aca="false">RANK(E15,E:E)</f>
        <v>48</v>
      </c>
      <c r="H15" s="1" t="n">
        <f aca="false">RANK(F15,F:F)</f>
        <v>27</v>
      </c>
      <c r="I15" s="1" t="n">
        <f aca="false">ABS(F15-E15)</f>
        <v>0.00597435027371684</v>
      </c>
      <c r="J15" s="1" t="n">
        <f aca="false">I15^2</f>
        <v>3.56928611930605E-005</v>
      </c>
    </row>
    <row r="16" customFormat="false" ht="15" hidden="false" customHeight="false" outlineLevel="0" collapsed="false">
      <c r="A16" s="1" t="str">
        <f aca="false">INDEX(paste_data_here!A:A,(ROW()-2)*5+4)</f>
        <v>C=CC(=O)OCC</v>
      </c>
      <c r="B16" s="1" t="n">
        <f aca="false">INDEX(paste_data_here!B:B,(ROW()-2)*5+4)</f>
        <v>-2.3125098</v>
      </c>
      <c r="C16" s="1" t="n">
        <f aca="false">INDEX(paste_data_here!C:C,(ROW()-2)*5+4)</f>
        <v>0.9495345</v>
      </c>
      <c r="D16" s="1" t="n">
        <f aca="false">INDEX(paste_data_here!D:D,(ROW()-2)*5+4)</f>
        <v>2.71024380628976</v>
      </c>
      <c r="E16" s="1" t="n">
        <f aca="false">INDEX(paste_data_here!E:E,(ROW()-2)*5+4)</f>
        <v>-1.973523354</v>
      </c>
      <c r="F16" s="1" t="n">
        <f aca="false">INDEX(paste_data_here!F:F,(ROW()-2)*5+4)</f>
        <v>-2.03169878303312</v>
      </c>
      <c r="G16" s="1" t="n">
        <f aca="false">RANK(E16,E:E)</f>
        <v>41</v>
      </c>
      <c r="H16" s="1" t="n">
        <f aca="false">RANK(F16,F:F)</f>
        <v>38</v>
      </c>
      <c r="I16" s="1" t="n">
        <f aca="false">ABS(F16-E16)</f>
        <v>0.0581754290331149</v>
      </c>
      <c r="J16" s="1" t="n">
        <f aca="false">I16^2</f>
        <v>0.00338438054318699</v>
      </c>
    </row>
    <row r="17" customFormat="false" ht="15" hidden="false" customHeight="false" outlineLevel="0" collapsed="false">
      <c r="A17" s="1" t="str">
        <f aca="false">INDEX(paste_data_here!A:A,(ROW()-2)*5+4)</f>
        <v>C=CCC(C)CCC</v>
      </c>
      <c r="B17" s="1" t="n">
        <f aca="false">INDEX(paste_data_here!B:B,(ROW()-2)*5+4)</f>
        <v>-1.9837952</v>
      </c>
      <c r="C17" s="1" t="n">
        <f aca="false">INDEX(paste_data_here!C:C,(ROW()-2)*5+4)</f>
        <v>0.48237494</v>
      </c>
      <c r="D17" s="1" t="n">
        <f aca="false">INDEX(paste_data_here!D:D,(ROW()-2)*5+4)</f>
        <v>3.12573460887427</v>
      </c>
      <c r="E17" s="1" t="n">
        <f aca="false">INDEX(paste_data_here!E:E,(ROW()-2)*5+4)</f>
        <v>-1.834518968</v>
      </c>
      <c r="F17" s="1" t="n">
        <f aca="false">INDEX(paste_data_here!F:F,(ROW()-2)*5+4)</f>
        <v>-2.22349877398283</v>
      </c>
      <c r="G17" s="1" t="n">
        <f aca="false">RANK(E17,E:E)</f>
        <v>9</v>
      </c>
      <c r="H17" s="1" t="n">
        <f aca="false">RANK(F17,F:F)</f>
        <v>88</v>
      </c>
      <c r="I17" s="1" t="n">
        <f aca="false">ABS(F17-E17)</f>
        <v>0.388979805982831</v>
      </c>
      <c r="J17" s="1" t="n">
        <f aca="false">I17^2</f>
        <v>0.151305289462441</v>
      </c>
    </row>
    <row r="18" customFormat="false" ht="15" hidden="false" customHeight="false" outlineLevel="0" collapsed="false">
      <c r="A18" s="1" t="str">
        <f aca="false">INDEX(paste_data_here!A:A,(ROW()-2)*5+4)</f>
        <v>C=CCCCCCCCCCCCC</v>
      </c>
      <c r="B18" s="1" t="n">
        <f aca="false">INDEX(paste_data_here!B:B,(ROW()-2)*5+4)</f>
        <v>-3.1958275</v>
      </c>
      <c r="C18" s="1" t="n">
        <f aca="false">INDEX(paste_data_here!C:C,(ROW()-2)*5+4)</f>
        <v>1.2388363</v>
      </c>
      <c r="D18" s="1" t="n">
        <f aca="false">INDEX(paste_data_here!D:D,(ROW()-2)*5+4)</f>
        <v>2.20381106179619</v>
      </c>
      <c r="E18" s="1" t="n">
        <f aca="false">INDEX(paste_data_here!E:E,(ROW()-2)*5+4)</f>
        <v>-2.102420309</v>
      </c>
      <c r="F18" s="1" t="n">
        <f aca="false">INDEX(paste_data_here!F:F,(ROW()-2)*5+4)</f>
        <v>-2.2208044428365</v>
      </c>
      <c r="G18" s="1" t="n">
        <f aca="false">RANK(E18,E:E)</f>
        <v>71</v>
      </c>
      <c r="H18" s="1" t="n">
        <f aca="false">RANK(F18,F:F)</f>
        <v>85</v>
      </c>
      <c r="I18" s="1" t="n">
        <f aca="false">ABS(F18-E18)</f>
        <v>0.118384133836497</v>
      </c>
      <c r="J18" s="1" t="n">
        <f aca="false">I18^2</f>
        <v>0.0140148031442177</v>
      </c>
    </row>
    <row r="19" customFormat="false" ht="15" hidden="false" customHeight="false" outlineLevel="0" collapsed="false">
      <c r="A19" s="1" t="str">
        <f aca="false">INDEX(paste_data_here!A:A,(ROW()-2)*5+4)</f>
        <v>C=CCCCCCCCCCCCCCCC</v>
      </c>
      <c r="B19" s="1" t="n">
        <f aca="false">INDEX(paste_data_here!B:B,(ROW()-2)*5+4)</f>
        <v>-3.3194275</v>
      </c>
      <c r="C19" s="1" t="n">
        <f aca="false">INDEX(paste_data_here!C:C,(ROW()-2)*5+4)</f>
        <v>1.3539307</v>
      </c>
      <c r="D19" s="1" t="n">
        <f aca="false">INDEX(paste_data_here!D:D,(ROW()-2)*5+4)</f>
        <v>2.01543305398457</v>
      </c>
      <c r="E19" s="1" t="n">
        <f aca="false">INDEX(paste_data_here!E:E,(ROW()-2)*5+4)</f>
        <v>-2.15037995</v>
      </c>
      <c r="F19" s="1" t="n">
        <f aca="false">INDEX(paste_data_here!F:F,(ROW()-2)*5+4)</f>
        <v>-2.25333704154591</v>
      </c>
      <c r="G19" s="1" t="n">
        <f aca="false">RANK(E19,E:E)</f>
        <v>85</v>
      </c>
      <c r="H19" s="1" t="n">
        <f aca="false">RANK(F19,F:F)</f>
        <v>93</v>
      </c>
      <c r="I19" s="1" t="n">
        <f aca="false">ABS(F19-E19)</f>
        <v>0.102957091545914</v>
      </c>
      <c r="J19" s="1" t="n">
        <f aca="false">I19^2</f>
        <v>0.0106001626995937</v>
      </c>
    </row>
    <row r="20" customFormat="false" ht="15" hidden="false" customHeight="false" outlineLevel="0" collapsed="false">
      <c r="A20" s="1" t="str">
        <f aca="false">INDEX(paste_data_here!A:A,(ROW()-2)*5+4)</f>
        <v>c1(C(C)C)cc(C(C)C)cc(C(C)C)c1</v>
      </c>
      <c r="B20" s="1" t="n">
        <f aca="false">INDEX(paste_data_here!B:B,(ROW()-2)*5+4)</f>
        <v>-3.000112</v>
      </c>
      <c r="C20" s="1" t="n">
        <f aca="false">INDEX(paste_data_here!C:C,(ROW()-2)*5+4)</f>
        <v>0.93458617</v>
      </c>
      <c r="D20" s="1" t="n">
        <f aca="false">INDEX(paste_data_here!D:D,(ROW()-2)*5+4)</f>
        <v>1.93684222356316</v>
      </c>
      <c r="E20" s="1" t="n">
        <f aca="false">INDEX(paste_data_here!E:E,(ROW()-2)*5+4)</f>
        <v>-2.454993163</v>
      </c>
      <c r="F20" s="1" t="n">
        <f aca="false">INDEX(paste_data_here!F:F,(ROW()-2)*5+4)</f>
        <v>-2.40930453128007</v>
      </c>
      <c r="G20" s="1" t="n">
        <f aca="false">RANK(E20,E:E)</f>
        <v>115</v>
      </c>
      <c r="H20" s="1" t="n">
        <f aca="false">RANK(F20,F:F)</f>
        <v>117</v>
      </c>
      <c r="I20" s="1" t="n">
        <f aca="false">ABS(F20-E20)</f>
        <v>0.0456886317199308</v>
      </c>
      <c r="J20" s="1" t="n">
        <f aca="false">I20^2</f>
        <v>0.00208745106843946</v>
      </c>
    </row>
    <row r="21" customFormat="false" ht="15" hidden="false" customHeight="false" outlineLevel="0" collapsed="false">
      <c r="A21" s="1" t="str">
        <f aca="false">INDEX(paste_data_here!A:A,(ROW()-2)*5+4)</f>
        <v>c1(C(C)C)ccccc1</v>
      </c>
      <c r="B21" s="1" t="n">
        <f aca="false">INDEX(paste_data_here!B:B,(ROW()-2)*5+4)</f>
        <v>-2.6961608</v>
      </c>
      <c r="C21" s="1" t="n">
        <f aca="false">INDEX(paste_data_here!C:C,(ROW()-2)*5+4)</f>
        <v>0.8026014</v>
      </c>
      <c r="D21" s="1" t="n">
        <f aca="false">INDEX(paste_data_here!D:D,(ROW()-2)*5+4)</f>
        <v>2.48013292551987</v>
      </c>
      <c r="E21" s="1" t="n">
        <f aca="false">INDEX(paste_data_here!E:E,(ROW()-2)*5+4)</f>
        <v>-2.186108905</v>
      </c>
      <c r="F21" s="1" t="n">
        <f aca="false">INDEX(paste_data_here!F:F,(ROW()-2)*5+4)</f>
        <v>-2.28324822339747</v>
      </c>
      <c r="G21" s="1" t="n">
        <f aca="false">RANK(E21,E:E)</f>
        <v>93</v>
      </c>
      <c r="H21" s="1" t="n">
        <f aca="false">RANK(F21,F:F)</f>
        <v>99</v>
      </c>
      <c r="I21" s="1" t="n">
        <f aca="false">ABS(F21-E21)</f>
        <v>0.0971393183974727</v>
      </c>
      <c r="J21" s="1" t="n">
        <f aca="false">I21^2</f>
        <v>0.00943604717872558</v>
      </c>
    </row>
    <row r="22" customFormat="false" ht="15" hidden="false" customHeight="false" outlineLevel="0" collapsed="false">
      <c r="A22" s="1" t="str">
        <f aca="false">INDEX(paste_data_here!A:A,(ROW()-2)*5+4)</f>
        <v>c1(C(F)(F)F)ccc(Cl)cc1</v>
      </c>
      <c r="B22" s="1" t="n">
        <f aca="false">INDEX(paste_data_here!B:B,(ROW()-2)*5+4)</f>
        <v>-4.2189083</v>
      </c>
      <c r="C22" s="1" t="n">
        <f aca="false">INDEX(paste_data_here!C:C,(ROW()-2)*5+4)</f>
        <v>1.0918368</v>
      </c>
      <c r="D22" s="1" t="n">
        <f aca="false">INDEX(paste_data_here!D:D,(ROW()-2)*5+4)</f>
        <v>2.40048913409951</v>
      </c>
      <c r="E22" s="1" t="n">
        <f aca="false">INDEX(paste_data_here!E:E,(ROW()-2)*5+4)</f>
        <v>-2.502708864</v>
      </c>
      <c r="F22" s="1" t="n">
        <f aca="false">INDEX(paste_data_here!F:F,(ROW()-2)*5+4)</f>
        <v>-2.51548711720723</v>
      </c>
      <c r="G22" s="1" t="n">
        <f aca="false">RANK(E22,E:E)</f>
        <v>118</v>
      </c>
      <c r="H22" s="1" t="n">
        <f aca="false">RANK(F22,F:F)</f>
        <v>119</v>
      </c>
      <c r="I22" s="1" t="n">
        <f aca="false">ABS(F22-E22)</f>
        <v>0.0127782532072316</v>
      </c>
      <c r="J22" s="1" t="n">
        <f aca="false">I22^2</f>
        <v>0.000163283755028124</v>
      </c>
    </row>
    <row r="23" customFormat="false" ht="15" hidden="false" customHeight="false" outlineLevel="0" collapsed="false">
      <c r="A23" s="1" t="str">
        <f aca="false">INDEX(paste_data_here!A:A,(ROW()-2)*5+4)</f>
        <v>c1(C)c(C)c(CC)ccc1</v>
      </c>
      <c r="B23" s="1" t="n">
        <f aca="false">INDEX(paste_data_here!B:B,(ROW()-2)*5+4)</f>
        <v>-2.4980557</v>
      </c>
      <c r="C23" s="1" t="n">
        <f aca="false">INDEX(paste_data_here!C:C,(ROW()-2)*5+4)</f>
        <v>0.825026</v>
      </c>
      <c r="D23" s="1" t="n">
        <f aca="false">INDEX(paste_data_here!D:D,(ROW()-2)*5+4)</f>
        <v>2.50307675549692</v>
      </c>
      <c r="E23" s="1" t="n">
        <f aca="false">INDEX(paste_data_here!E:E,(ROW()-2)*5+4)</f>
        <v>-2.135535805</v>
      </c>
      <c r="F23" s="1" t="n">
        <f aca="false">INDEX(paste_data_here!F:F,(ROW()-2)*5+4)</f>
        <v>-2.2122905588451</v>
      </c>
      <c r="G23" s="1" t="n">
        <f aca="false">RANK(E23,E:E)</f>
        <v>79</v>
      </c>
      <c r="H23" s="1" t="n">
        <f aca="false">RANK(F23,F:F)</f>
        <v>83</v>
      </c>
      <c r="I23" s="1" t="n">
        <f aca="false">ABS(F23-E23)</f>
        <v>0.0767547538450959</v>
      </c>
      <c r="J23" s="1" t="n">
        <f aca="false">I23^2</f>
        <v>0.00589129223782126</v>
      </c>
    </row>
    <row r="24" customFormat="false" ht="15" hidden="false" customHeight="false" outlineLevel="0" collapsed="false">
      <c r="A24" s="1" t="str">
        <f aca="false">INDEX(paste_data_here!A:A,(ROW()-2)*5+4)</f>
        <v>c1(C)ccccc1(Cl)</v>
      </c>
      <c r="B24" s="1" t="n">
        <f aca="false">INDEX(paste_data_here!B:B,(ROW()-2)*5+4)</f>
        <v>-2.9100523</v>
      </c>
      <c r="C24" s="1" t="n">
        <f aca="false">INDEX(paste_data_here!C:C,(ROW()-2)*5+4)</f>
        <v>0.94425803</v>
      </c>
      <c r="D24" s="1" t="n">
        <f aca="false">INDEX(paste_data_here!D:D,(ROW()-2)*5+4)</f>
        <v>2.58464751741535</v>
      </c>
      <c r="E24" s="1" t="n">
        <f aca="false">INDEX(paste_data_here!E:E,(ROW()-2)*5+4)</f>
        <v>-2.131817085</v>
      </c>
      <c r="F24" s="1" t="n">
        <f aca="false">INDEX(paste_data_here!F:F,(ROW()-2)*5+4)</f>
        <v>-2.22179646139253</v>
      </c>
      <c r="G24" s="1" t="n">
        <f aca="false">RANK(E24,E:E)</f>
        <v>78</v>
      </c>
      <c r="H24" s="1" t="n">
        <f aca="false">RANK(F24,F:F)</f>
        <v>86</v>
      </c>
      <c r="I24" s="1" t="n">
        <f aca="false">ABS(F24-E24)</f>
        <v>0.0899793763925256</v>
      </c>
      <c r="J24" s="1" t="n">
        <f aca="false">I24^2</f>
        <v>0.0080962881759878</v>
      </c>
    </row>
    <row r="25" customFormat="false" ht="15" hidden="false" customHeight="false" outlineLevel="0" collapsed="false">
      <c r="A25" s="1" t="str">
        <f aca="false">INDEX(paste_data_here!A:A,(ROW()-2)*5+4)</f>
        <v>c1(CC(C)C)ccccc1</v>
      </c>
      <c r="B25" s="1" t="n">
        <f aca="false">INDEX(paste_data_here!B:B,(ROW()-2)*5+4)</f>
        <v>-2.4349425</v>
      </c>
      <c r="C25" s="1" t="n">
        <f aca="false">INDEX(paste_data_here!C:C,(ROW()-2)*5+4)</f>
        <v>0.78581005</v>
      </c>
      <c r="D25" s="1" t="n">
        <f aca="false">INDEX(paste_data_here!D:D,(ROW()-2)*5+4)</f>
        <v>2.58971867441028</v>
      </c>
      <c r="E25" s="1" t="n">
        <f aca="false">INDEX(paste_data_here!E:E,(ROW()-2)*5+4)</f>
        <v>-2.166732696</v>
      </c>
      <c r="F25" s="1" t="n">
        <f aca="false">INDEX(paste_data_here!F:F,(ROW()-2)*5+4)</f>
        <v>-2.20369269269073</v>
      </c>
      <c r="G25" s="1" t="n">
        <f aca="false">RANK(E25,E:E)</f>
        <v>88</v>
      </c>
      <c r="H25" s="1" t="n">
        <f aca="false">RANK(F25,F:F)</f>
        <v>81</v>
      </c>
      <c r="I25" s="1" t="n">
        <f aca="false">ABS(F25-E25)</f>
        <v>0.0369599966907268</v>
      </c>
      <c r="J25" s="1" t="n">
        <f aca="false">I25^2</f>
        <v>0.00136604135537854</v>
      </c>
    </row>
    <row r="26" customFormat="false" ht="15" hidden="false" customHeight="false" outlineLevel="0" collapsed="false">
      <c r="A26" s="1" t="str">
        <f aca="false">INDEX(paste_data_here!A:A,(ROW()-2)*5+4)</f>
        <v>c1(CC)c(CC)cc(CC)cc1</v>
      </c>
      <c r="B26" s="1" t="n">
        <f aca="false">INDEX(paste_data_here!B:B,(ROW()-2)*5+4)</f>
        <v>-2.5069032</v>
      </c>
      <c r="C26" s="1" t="n">
        <f aca="false">INDEX(paste_data_here!C:C,(ROW()-2)*5+4)</f>
        <v>0.7775596</v>
      </c>
      <c r="D26" s="1" t="n">
        <f aca="false">INDEX(paste_data_here!D:D,(ROW()-2)*5+4)</f>
        <v>2.51930601398069</v>
      </c>
      <c r="E26" s="1" t="n">
        <f aca="false">INDEX(paste_data_here!E:E,(ROW()-2)*5+4)</f>
        <v>-2.194193544</v>
      </c>
      <c r="F26" s="1" t="n">
        <f aca="false">INDEX(paste_data_here!F:F,(ROW()-2)*5+4)</f>
        <v>-2.24222997782853</v>
      </c>
      <c r="G26" s="1" t="n">
        <f aca="false">RANK(E26,E:E)</f>
        <v>94</v>
      </c>
      <c r="H26" s="1" t="n">
        <f aca="false">RANK(F26,F:F)</f>
        <v>91</v>
      </c>
      <c r="I26" s="1" t="n">
        <f aca="false">ABS(F26-E26)</f>
        <v>0.0480364338285302</v>
      </c>
      <c r="J26" s="1" t="n">
        <f aca="false">I26^2</f>
        <v>0.00230749897496276</v>
      </c>
    </row>
    <row r="27" customFormat="false" ht="15" hidden="false" customHeight="false" outlineLevel="0" collapsed="false">
      <c r="A27" s="1" t="str">
        <f aca="false">INDEX(paste_data_here!A:A,(ROW()-2)*5+4)</f>
        <v>C1(CCC=CC)=CC=CC=C1C</v>
      </c>
      <c r="B27" s="1" t="n">
        <f aca="false">INDEX(paste_data_here!B:B,(ROW()-2)*5+4)</f>
        <v>-1.8006035</v>
      </c>
      <c r="C27" s="1" t="n">
        <f aca="false">INDEX(paste_data_here!C:C,(ROW()-2)*5+4)</f>
        <v>0.7106387</v>
      </c>
      <c r="D27" s="1" t="n">
        <f aca="false">INDEX(paste_data_here!D:D,(ROW()-2)*5+4)</f>
        <v>2.30564051669436</v>
      </c>
      <c r="E27" s="1" t="n">
        <f aca="false">INDEX(paste_data_here!E:E,(ROW()-2)*5+4)</f>
        <v>-2.260186157</v>
      </c>
      <c r="F27" s="1" t="n">
        <f aca="false">INDEX(paste_data_here!F:F,(ROW()-2)*5+4)</f>
        <v>-2.14180763700757</v>
      </c>
      <c r="G27" s="1" t="n">
        <f aca="false">RANK(E27,E:E)</f>
        <v>103</v>
      </c>
      <c r="H27" s="1" t="n">
        <f aca="false">RANK(F27,F:F)</f>
        <v>66</v>
      </c>
      <c r="I27" s="1" t="n">
        <f aca="false">ABS(F27-E27)</f>
        <v>0.118378519992431</v>
      </c>
      <c r="J27" s="1" t="n">
        <f aca="false">I27^2</f>
        <v>0.0140134739955983</v>
      </c>
    </row>
    <row r="28" customFormat="false" ht="15" hidden="false" customHeight="false" outlineLevel="0" collapsed="false">
      <c r="A28" s="1" t="str">
        <f aca="false">INDEX(paste_data_here!A:A,(ROW()-2)*5+4)</f>
        <v>C1(CCCCC1)C=O</v>
      </c>
      <c r="B28" s="1" t="n">
        <f aca="false">INDEX(paste_data_here!B:B,(ROW()-2)*5+4)</f>
        <v>-1.4574988</v>
      </c>
      <c r="C28" s="1" t="n">
        <f aca="false">INDEX(paste_data_here!C:C,(ROW()-2)*5+4)</f>
        <v>0.54474056</v>
      </c>
      <c r="D28" s="1" t="n">
        <f aca="false">INDEX(paste_data_here!D:D,(ROW()-2)*5+4)</f>
        <v>2.47548105102452</v>
      </c>
      <c r="E28" s="1" t="n">
        <f aca="false">INDEX(paste_data_here!E:E,(ROW()-2)*5+4)</f>
        <v>-2.081448687</v>
      </c>
      <c r="F28" s="1" t="n">
        <f aca="false">INDEX(paste_data_here!F:F,(ROW()-2)*5+4)</f>
        <v>-2.12798248993918</v>
      </c>
      <c r="G28" s="1" t="n">
        <f aca="false">RANK(E28,E:E)</f>
        <v>64</v>
      </c>
      <c r="H28" s="1" t="n">
        <f aca="false">RANK(F28,F:F)</f>
        <v>61</v>
      </c>
      <c r="I28" s="1" t="n">
        <f aca="false">ABS(F28-E28)</f>
        <v>0.046533802939178</v>
      </c>
      <c r="J28" s="1" t="n">
        <f aca="false">I28^2</f>
        <v>0.00216539481598225</v>
      </c>
    </row>
    <row r="29" customFormat="false" ht="15" hidden="false" customHeight="false" outlineLevel="0" collapsed="false">
      <c r="A29" s="1" t="str">
        <f aca="false">INDEX(paste_data_here!A:A,(ROW()-2)*5+4)</f>
        <v>c1(CCCCCCC)ccccc1</v>
      </c>
      <c r="B29" s="1" t="n">
        <f aca="false">INDEX(paste_data_here!B:B,(ROW()-2)*5+4)</f>
        <v>-2.7527628</v>
      </c>
      <c r="C29" s="1" t="n">
        <f aca="false">INDEX(paste_data_here!C:C,(ROW()-2)*5+4)</f>
        <v>0.92717886</v>
      </c>
      <c r="D29" s="1" t="n">
        <f aca="false">INDEX(paste_data_here!D:D,(ROW()-2)*5+4)</f>
        <v>2.00331362849669</v>
      </c>
      <c r="E29" s="1" t="n">
        <f aca="false">INDEX(paste_data_here!E:E,(ROW()-2)*5+4)</f>
        <v>-2.378525907</v>
      </c>
      <c r="F29" s="1" t="n">
        <f aca="false">INDEX(paste_data_here!F:F,(ROW()-2)*5+4)</f>
        <v>-2.33262577189562</v>
      </c>
      <c r="G29" s="1" t="n">
        <f aca="false">RANK(E29,E:E)</f>
        <v>113</v>
      </c>
      <c r="H29" s="1" t="n">
        <f aca="false">RANK(F29,F:F)</f>
        <v>109</v>
      </c>
      <c r="I29" s="1" t="n">
        <f aca="false">ABS(F29-E29)</f>
        <v>0.0459001351043762</v>
      </c>
      <c r="J29" s="1" t="n">
        <f aca="false">I29^2</f>
        <v>0.00210682240259999</v>
      </c>
    </row>
    <row r="30" customFormat="false" ht="15" hidden="false" customHeight="false" outlineLevel="0" collapsed="false">
      <c r="A30" s="1" t="str">
        <f aca="false">INDEX(paste_data_here!A:A,(ROW()-2)*5+4)</f>
        <v>C1(Cl)(F)C(Cl)(F)C(F)(F)C1(F)(F)</v>
      </c>
      <c r="B30" s="1" t="n">
        <f aca="false">INDEX(paste_data_here!B:B,(ROW()-2)*5+4)</f>
        <v>-4.5881305</v>
      </c>
      <c r="C30" s="1" t="n">
        <f aca="false">INDEX(paste_data_here!C:C,(ROW()-2)*5+4)</f>
        <v>0.73371434</v>
      </c>
      <c r="D30" s="1" t="n">
        <f aca="false">INDEX(paste_data_here!D:D,(ROW()-2)*5+4)</f>
        <v>2.67336682982663</v>
      </c>
      <c r="E30" s="1" t="n">
        <f aca="false">INDEX(paste_data_here!E:E,(ROW()-2)*5+4)</f>
        <v>-2.728262449</v>
      </c>
      <c r="F30" s="1" t="n">
        <f aca="false">INDEX(paste_data_here!F:F,(ROW()-2)*5+4)</f>
        <v>-2.78320186064204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0.0549394116420396</v>
      </c>
      <c r="J30" s="1" t="n">
        <f aca="false">I30^2</f>
        <v>0.00301833895157348</v>
      </c>
    </row>
    <row r="31" customFormat="false" ht="15" hidden="false" customHeight="false" outlineLevel="0" collapsed="false">
      <c r="A31" s="1" t="str">
        <f aca="false">INDEX(paste_data_here!A:A,(ROW()-2)*5+4)</f>
        <v>C1(Cl)=C(Cl)C(Cl)(Cl)C(Cl)=C1(Cl)</v>
      </c>
      <c r="B31" s="1" t="n">
        <f aca="false">INDEX(paste_data_here!B:B,(ROW()-2)*5+4)</f>
        <v>-3.3556287</v>
      </c>
      <c r="C31" s="1" t="n">
        <f aca="false">INDEX(paste_data_here!C:C,(ROW()-2)*5+4)</f>
        <v>1.0160342</v>
      </c>
      <c r="D31" s="1" t="n">
        <f aca="false">INDEX(paste_data_here!D:D,(ROW()-2)*5+4)</f>
        <v>2.17265621082734</v>
      </c>
      <c r="E31" s="1" t="n">
        <f aca="false">INDEX(paste_data_here!E:E,(ROW()-2)*5+4)</f>
        <v>-2.285504923</v>
      </c>
      <c r="F31" s="1" t="n">
        <f aca="false">INDEX(paste_data_here!F:F,(ROW()-2)*5+4)</f>
        <v>-2.39841811699122</v>
      </c>
      <c r="G31" s="1" t="n">
        <f aca="false">RANK(E31,E:E)</f>
        <v>108</v>
      </c>
      <c r="H31" s="1" t="n">
        <f aca="false">RANK(F31,F:F)</f>
        <v>116</v>
      </c>
      <c r="I31" s="1" t="n">
        <f aca="false">ABS(F31-E31)</f>
        <v>0.112913193991218</v>
      </c>
      <c r="J31" s="1" t="n">
        <f aca="false">I31^2</f>
        <v>0.0127493893772984</v>
      </c>
    </row>
    <row r="32" customFormat="false" ht="15" hidden="false" customHeight="false" outlineLevel="0" collapsed="false">
      <c r="A32" s="1" t="str">
        <f aca="false">INDEX(paste_data_here!A:A,(ROW()-2)*5+4)</f>
        <v>c1(F)ccccc1</v>
      </c>
      <c r="B32" s="1" t="n">
        <f aca="false">INDEX(paste_data_here!B:B,(ROW()-2)*5+4)</f>
        <v>-2.9702725</v>
      </c>
      <c r="C32" s="1" t="n">
        <f aca="false">INDEX(paste_data_here!C:C,(ROW()-2)*5+4)</f>
        <v>1.0210005</v>
      </c>
      <c r="D32" s="1" t="n">
        <f aca="false">INDEX(paste_data_here!D:D,(ROW()-2)*5+4)</f>
        <v>2.92406577807593</v>
      </c>
      <c r="E32" s="1" t="n">
        <f aca="false">INDEX(paste_data_here!E:E,(ROW()-2)*5+4)</f>
        <v>-2.065637426</v>
      </c>
      <c r="F32" s="1" t="n">
        <f aca="false">INDEX(paste_data_here!F:F,(ROW()-2)*5+4)</f>
        <v>-2.09565821441047</v>
      </c>
      <c r="G32" s="1" t="n">
        <f aca="false">RANK(E32,E:E)</f>
        <v>57</v>
      </c>
      <c r="H32" s="1" t="n">
        <f aca="false">RANK(F32,F:F)</f>
        <v>56</v>
      </c>
      <c r="I32" s="1" t="n">
        <f aca="false">ABS(F32-E32)</f>
        <v>0.0300207884104666</v>
      </c>
      <c r="J32" s="1" t="n">
        <f aca="false">I32^2</f>
        <v>0.000901247736786007</v>
      </c>
    </row>
    <row r="33" customFormat="false" ht="15" hidden="false" customHeight="false" outlineLevel="0" collapsed="false">
      <c r="A33" s="1" t="str">
        <f aca="false">INDEX(paste_data_here!A:A,(ROW()-2)*5+4)</f>
        <v>c1(N)c(Cl)cccc1</v>
      </c>
      <c r="B33" s="1" t="n">
        <f aca="false">INDEX(paste_data_here!B:B,(ROW()-2)*5+4)</f>
        <v>-2.267971</v>
      </c>
      <c r="C33" s="1" t="n">
        <f aca="false">INDEX(paste_data_here!C:C,(ROW()-2)*5+4)</f>
        <v>0.96845466</v>
      </c>
      <c r="D33" s="1" t="n">
        <f aca="false">INDEX(paste_data_here!D:D,(ROW()-2)*5+4)</f>
        <v>2.29602641220397</v>
      </c>
      <c r="E33" s="1" t="n">
        <f aca="false">INDEX(paste_data_here!E:E,(ROW()-2)*5+4)</f>
        <v>-1.992970898</v>
      </c>
      <c r="F33" s="1" t="n">
        <f aca="false">INDEX(paste_data_here!F:F,(ROW()-2)*5+4)</f>
        <v>-2.11116234509385</v>
      </c>
      <c r="G33" s="1" t="n">
        <f aca="false">RANK(E33,E:E)</f>
        <v>44</v>
      </c>
      <c r="H33" s="1" t="n">
        <f aca="false">RANK(F33,F:F)</f>
        <v>60</v>
      </c>
      <c r="I33" s="1" t="n">
        <f aca="false">ABS(F33-E33)</f>
        <v>0.118191447093845</v>
      </c>
      <c r="J33" s="1" t="n">
        <f aca="false">I33^2</f>
        <v>0.0139692181661371</v>
      </c>
    </row>
    <row r="34" customFormat="false" ht="15" hidden="false" customHeight="false" outlineLevel="0" collapsed="false">
      <c r="A34" s="1" t="str">
        <f aca="false">INDEX(paste_data_here!A:A,(ROW()-2)*5+4)</f>
        <v>C1(N)CCCCC1</v>
      </c>
      <c r="B34" s="1" t="n">
        <f aca="false">INDEX(paste_data_here!B:B,(ROW()-2)*5+4)</f>
        <v>-1.2519287</v>
      </c>
      <c r="C34" s="1" t="n">
        <f aca="false">INDEX(paste_data_here!C:C,(ROW()-2)*5+4)</f>
        <v>0.6297602</v>
      </c>
      <c r="D34" s="1" t="n">
        <f aca="false">INDEX(paste_data_here!D:D,(ROW()-2)*5+4)</f>
        <v>2.10964280589036</v>
      </c>
      <c r="E34" s="1" t="n">
        <f aca="false">INDEX(paste_data_here!E:E,(ROW()-2)*5+4)</f>
        <v>-2.145191532</v>
      </c>
      <c r="F34" s="1" t="n">
        <f aca="false">INDEX(paste_data_here!F:F,(ROW()-2)*5+4)</f>
        <v>-2.07966829543073</v>
      </c>
      <c r="G34" s="1" t="n">
        <f aca="false">RANK(E34,E:E)</f>
        <v>84</v>
      </c>
      <c r="H34" s="1" t="n">
        <f aca="false">RANK(F34,F:F)</f>
        <v>51</v>
      </c>
      <c r="I34" s="1" t="n">
        <f aca="false">ABS(F34-E34)</f>
        <v>0.0655232365692688</v>
      </c>
      <c r="J34" s="1" t="n">
        <f aca="false">I34^2</f>
        <v>0.00429329453051237</v>
      </c>
    </row>
    <row r="35" customFormat="false" ht="15" hidden="false" customHeight="false" outlineLevel="0" collapsed="false">
      <c r="A35" s="1" t="str">
        <f aca="false">INDEX(paste_data_here!A:A,(ROW()-2)*5+4)</f>
        <v>c1(O)ccccc1(C=O)</v>
      </c>
      <c r="B35" s="1" t="n">
        <f aca="false">INDEX(paste_data_here!B:B,(ROW()-2)*5+4)</f>
        <v>-2.5365734</v>
      </c>
      <c r="C35" s="1" t="n">
        <f aca="false">INDEX(paste_data_here!C:C,(ROW()-2)*5+4)</f>
        <v>1.1299746</v>
      </c>
      <c r="D35" s="1" t="n">
        <f aca="false">INDEX(paste_data_here!D:D,(ROW()-2)*5+4)</f>
        <v>2.32267635367732</v>
      </c>
      <c r="E35" s="1" t="n">
        <f aca="false">INDEX(paste_data_here!E:E,(ROW()-2)*5+4)</f>
        <v>-1.915396114</v>
      </c>
      <c r="F35" s="1" t="n">
        <f aca="false">INDEX(paste_data_here!F:F,(ROW()-2)*5+4)</f>
        <v>-2.0767140482296</v>
      </c>
      <c r="G35" s="1" t="n">
        <f aca="false">RANK(E35,E:E)</f>
        <v>25</v>
      </c>
      <c r="H35" s="1" t="n">
        <f aca="false">RANK(F35,F:F)</f>
        <v>49</v>
      </c>
      <c r="I35" s="1" t="n">
        <f aca="false">ABS(F35-E35)</f>
        <v>0.161317934229596</v>
      </c>
      <c r="J35" s="1" t="n">
        <f aca="false">I35^2</f>
        <v>0.0260234759041042</v>
      </c>
    </row>
    <row r="36" customFormat="false" ht="15" hidden="false" customHeight="false" outlineLevel="0" collapsed="false">
      <c r="A36" s="1" t="str">
        <f aca="false">INDEX(paste_data_here!A:A,(ROW()-2)*5+4)</f>
        <v>C1(S)CCCCC1</v>
      </c>
      <c r="B36" s="1" t="n">
        <f aca="false">INDEX(paste_data_here!B:B,(ROW()-2)*5+4)</f>
        <v>-2.0634313</v>
      </c>
      <c r="C36" s="1" t="n">
        <f aca="false">INDEX(paste_data_here!C:C,(ROW()-2)*5+4)</f>
        <v>0.8098804</v>
      </c>
      <c r="D36" s="1" t="n">
        <f aca="false">INDEX(paste_data_here!D:D,(ROW()-2)*5+4)</f>
        <v>2.78156246271844</v>
      </c>
      <c r="E36" s="1" t="n">
        <f aca="false">INDEX(paste_data_here!E:E,(ROW()-2)*5+4)</f>
        <v>-2.090122953</v>
      </c>
      <c r="F36" s="1" t="n">
        <f aca="false">INDEX(paste_data_here!F:F,(ROW()-2)*5+4)</f>
        <v>-2.05034803618881</v>
      </c>
      <c r="G36" s="1" t="n">
        <f aca="false">RANK(E36,E:E)</f>
        <v>68</v>
      </c>
      <c r="H36" s="1" t="n">
        <f aca="false">RANK(F36,F:F)</f>
        <v>43</v>
      </c>
      <c r="I36" s="1" t="n">
        <f aca="false">ABS(F36-E36)</f>
        <v>0.0397749168111949</v>
      </c>
      <c r="J36" s="1" t="n">
        <f aca="false">I36^2</f>
        <v>0.00158204400733748</v>
      </c>
    </row>
    <row r="37" customFormat="false" ht="15" hidden="false" customHeight="false" outlineLevel="0" collapsed="false">
      <c r="A37" s="1" t="str">
        <f aca="false">INDEX(paste_data_here!A:A,(ROW()-2)*5+4)</f>
        <v>C1[C@](O)([H])([C@](C)([H])(CCC1))</v>
      </c>
      <c r="B37" s="1" t="n">
        <f aca="false">INDEX(paste_data_here!B:B,(ROW()-2)*5+4)</f>
        <v>-2.9306571</v>
      </c>
      <c r="C37" s="1" t="n">
        <f aca="false">INDEX(paste_data_here!C:C,(ROW()-2)*5+4)</f>
        <v>1.2135917</v>
      </c>
      <c r="D37" s="1" t="n">
        <f aca="false">INDEX(paste_data_here!D:D,(ROW()-2)*5+4)</f>
        <v>2.26205242673795</v>
      </c>
      <c r="E37" s="1" t="n">
        <f aca="false">INDEX(paste_data_here!E:E,(ROW()-2)*5+4)</f>
        <v>-2.121259265</v>
      </c>
      <c r="F37" s="1" t="n">
        <f aca="false">INDEX(paste_data_here!F:F,(ROW()-2)*5+4)</f>
        <v>-2.1478774646474</v>
      </c>
      <c r="G37" s="1" t="n">
        <f aca="false">RANK(E37,E:E)</f>
        <v>75</v>
      </c>
      <c r="H37" s="1" t="n">
        <f aca="false">RANK(F37,F:F)</f>
        <v>68</v>
      </c>
      <c r="I37" s="1" t="n">
        <f aca="false">ABS(F37-E37)</f>
        <v>0.0266181996474009</v>
      </c>
      <c r="J37" s="1" t="n">
        <f aca="false">I37^2</f>
        <v>0.000708528552468892</v>
      </c>
    </row>
    <row r="38" customFormat="false" ht="15" hidden="false" customHeight="false" outlineLevel="0" collapsed="false">
      <c r="A38" s="1" t="str">
        <f aca="false">INDEX(paste_data_here!A:A,(ROW()-2)*5+4)</f>
        <v>C1=CC=CC1</v>
      </c>
      <c r="B38" s="1" t="n">
        <f aca="false">INDEX(paste_data_here!B:B,(ROW()-2)*5+4)</f>
        <v>-0.8298749</v>
      </c>
      <c r="C38" s="1" t="n">
        <f aca="false">INDEX(paste_data_here!C:C,(ROW()-2)*5+4)</f>
        <v>0.5271662</v>
      </c>
      <c r="D38" s="1" t="n">
        <f aca="false">INDEX(paste_data_here!D:D,(ROW()-2)*5+4)</f>
        <v>3.43874325906126</v>
      </c>
      <c r="E38" s="1" t="n">
        <f aca="false">INDEX(paste_data_here!E:E,(ROW()-2)*5+4)</f>
        <v>-1.908324387</v>
      </c>
      <c r="F38" s="1" t="n">
        <f aca="false">INDEX(paste_data_here!F:F,(ROW()-2)*5+4)</f>
        <v>-1.8438091319241</v>
      </c>
      <c r="G38" s="1" t="n">
        <f aca="false">RANK(E38,E:E)</f>
        <v>23</v>
      </c>
      <c r="H38" s="1" t="n">
        <f aca="false">RANK(F38,F:F)</f>
        <v>8</v>
      </c>
      <c r="I38" s="1" t="n">
        <f aca="false">ABS(F38-E38)</f>
        <v>0.0645152550758952</v>
      </c>
      <c r="J38" s="1" t="n">
        <f aca="false">I38^2</f>
        <v>0.00416221813750782</v>
      </c>
    </row>
    <row r="39" customFormat="false" ht="15" hidden="false" customHeight="false" outlineLevel="0" collapsed="false">
      <c r="A39" s="1" t="str">
        <f aca="false">INDEX(paste_data_here!A:A,(ROW()-2)*5+4)</f>
        <v>C1=CCCC=CCC1</v>
      </c>
      <c r="B39" s="1" t="n">
        <f aca="false">INDEX(paste_data_here!B:B,(ROW()-2)*5+4)</f>
        <v>-2.0495896</v>
      </c>
      <c r="C39" s="1" t="n">
        <f aca="false">INDEX(paste_data_here!C:C,(ROW()-2)*5+4)</f>
        <v>0.66861564</v>
      </c>
      <c r="D39" s="1" t="n">
        <f aca="false">INDEX(paste_data_here!D:D,(ROW()-2)*5+4)</f>
        <v>2.75647640174352</v>
      </c>
      <c r="E39" s="1" t="n">
        <f aca="false">INDEX(paste_data_here!E:E,(ROW()-2)*5+4)</f>
        <v>-2.049181277</v>
      </c>
      <c r="F39" s="1" t="n">
        <f aca="false">INDEX(paste_data_here!F:F,(ROW()-2)*5+4)</f>
        <v>-2.15337327821085</v>
      </c>
      <c r="G39" s="1" t="n">
        <f aca="false">RANK(E39,E:E)</f>
        <v>53</v>
      </c>
      <c r="H39" s="1" t="n">
        <f aca="false">RANK(F39,F:F)</f>
        <v>69</v>
      </c>
      <c r="I39" s="1" t="n">
        <f aca="false">ABS(F39-E39)</f>
        <v>0.104192001210845</v>
      </c>
      <c r="J39" s="1" t="n">
        <f aca="false">I39^2</f>
        <v>0.0108559731163207</v>
      </c>
    </row>
    <row r="40" customFormat="false" ht="15" hidden="false" customHeight="false" outlineLevel="0" collapsed="false">
      <c r="A40" s="1" t="str">
        <f aca="false">INDEX(paste_data_here!A:A,(ROW()-2)*5+4)</f>
        <v>C1=CCCCCC1</v>
      </c>
      <c r="B40" s="1" t="n">
        <f aca="false">INDEX(paste_data_here!B:B,(ROW()-2)*5+4)</f>
        <v>-1.7664765</v>
      </c>
      <c r="C40" s="1" t="n">
        <f aca="false">INDEX(paste_data_here!C:C,(ROW()-2)*5+4)</f>
        <v>0.6483632</v>
      </c>
      <c r="D40" s="1" t="n">
        <f aca="false">INDEX(paste_data_here!D:D,(ROW()-2)*5+4)</f>
        <v>2.85950578264049</v>
      </c>
      <c r="E40" s="1" t="n">
        <f aca="false">INDEX(paste_data_here!E:E,(ROW()-2)*5+4)</f>
        <v>-2.071638433</v>
      </c>
      <c r="F40" s="1" t="n">
        <f aca="false">INDEX(paste_data_here!F:F,(ROW()-2)*5+4)</f>
        <v>-2.07683638310276</v>
      </c>
      <c r="G40" s="1" t="n">
        <f aca="false">RANK(E40,E:E)</f>
        <v>61</v>
      </c>
      <c r="H40" s="1" t="n">
        <f aca="false">RANK(F40,F:F)</f>
        <v>50</v>
      </c>
      <c r="I40" s="1" t="n">
        <f aca="false">ABS(F40-E40)</f>
        <v>0.00519795010275947</v>
      </c>
      <c r="J40" s="1" t="n">
        <f aca="false">I40^2</f>
        <v>2.70186852707772E-005</v>
      </c>
    </row>
    <row r="41" customFormat="false" ht="15" hidden="false" customHeight="false" outlineLevel="0" collapsed="false">
      <c r="A41" s="1" t="str">
        <f aca="false">INDEX(paste_data_here!A:A,(ROW()-2)*5+4)</f>
        <v>C1=CCCCCCC1</v>
      </c>
      <c r="B41" s="1" t="n">
        <f aca="false">INDEX(paste_data_here!B:B,(ROW()-2)*5+4)</f>
        <v>-1.9454777</v>
      </c>
      <c r="C41" s="1" t="n">
        <f aca="false">INDEX(paste_data_here!C:C,(ROW()-2)*5+4)</f>
        <v>0.69674194</v>
      </c>
      <c r="D41" s="1" t="n">
        <f aca="false">INDEX(paste_data_here!D:D,(ROW()-2)*5+4)</f>
        <v>2.74313803125686</v>
      </c>
      <c r="E41" s="1" t="n">
        <f aca="false">INDEX(paste_data_here!E:E,(ROW()-2)*5+4)</f>
        <v>-2.097575757</v>
      </c>
      <c r="F41" s="1" t="n">
        <f aca="false">INDEX(paste_data_here!F:F,(ROW()-2)*5+4)</f>
        <v>-2.10851945580253</v>
      </c>
      <c r="G41" s="1" t="n">
        <f aca="false">RANK(E41,E:E)</f>
        <v>70</v>
      </c>
      <c r="H41" s="1" t="n">
        <f aca="false">RANK(F41,F:F)</f>
        <v>59</v>
      </c>
      <c r="I41" s="1" t="n">
        <f aca="false">ABS(F41-E41)</f>
        <v>0.0109436988025253</v>
      </c>
      <c r="J41" s="1" t="n">
        <f aca="false">I41^2</f>
        <v>0.000119764543480394</v>
      </c>
    </row>
    <row r="42" customFormat="false" ht="15" hidden="false" customHeight="false" outlineLevel="0" collapsed="false">
      <c r="A42" s="1" t="str">
        <f aca="false">INDEX(paste_data_here!A:A,(ROW()-2)*5+4)</f>
        <v>C1C(C)c2ccccc2CC1</v>
      </c>
      <c r="B42" s="1" t="n">
        <f aca="false">INDEX(paste_data_here!B:B,(ROW()-2)*5+4)</f>
        <v>-2.3591535</v>
      </c>
      <c r="C42" s="1" t="n">
        <f aca="false">INDEX(paste_data_here!C:C,(ROW()-2)*5+4)</f>
        <v>0.6961221</v>
      </c>
      <c r="D42" s="1" t="n">
        <f aca="false">INDEX(paste_data_here!D:D,(ROW()-2)*5+4)</f>
        <v>2.50336636299663</v>
      </c>
      <c r="E42" s="1" t="n">
        <f aca="false">INDEX(paste_data_here!E:E,(ROW()-2)*5+4)</f>
        <v>-2.207269842</v>
      </c>
      <c r="F42" s="1" t="n">
        <f aca="false">INDEX(paste_data_here!F:F,(ROW()-2)*5+4)</f>
        <v>-2.26006038845148</v>
      </c>
      <c r="G42" s="1" t="n">
        <f aca="false">RANK(E42,E:E)</f>
        <v>97</v>
      </c>
      <c r="H42" s="1" t="n">
        <f aca="false">RANK(F42,F:F)</f>
        <v>95</v>
      </c>
      <c r="I42" s="1" t="n">
        <f aca="false">ABS(F42-E42)</f>
        <v>0.052790546451484</v>
      </c>
      <c r="J42" s="1" t="n">
        <f aca="false">I42^2</f>
        <v>0.00278684179464629</v>
      </c>
    </row>
    <row r="43" customFormat="false" ht="15" hidden="false" customHeight="false" outlineLevel="0" collapsed="false">
      <c r="A43" s="1" t="str">
        <f aca="false">INDEX(paste_data_here!A:A,(ROW()-2)*5+4)</f>
        <v>C1C(C)OC(=O)C1</v>
      </c>
      <c r="B43" s="1" t="n">
        <f aca="false">INDEX(paste_data_here!B:B,(ROW()-2)*5+4)</f>
        <v>-0.82219505</v>
      </c>
      <c r="C43" s="1" t="n">
        <f aca="false">INDEX(paste_data_here!C:C,(ROW()-2)*5+4)</f>
        <v>0.5977239</v>
      </c>
      <c r="D43" s="1" t="n">
        <f aca="false">INDEX(paste_data_here!D:D,(ROW()-2)*5+4)</f>
        <v>2.39208619410791</v>
      </c>
      <c r="E43" s="1" t="n">
        <f aca="false">INDEX(paste_data_here!E:E,(ROW()-2)*5+4)</f>
        <v>-1.917300788</v>
      </c>
      <c r="F43" s="1" t="n">
        <f aca="false">INDEX(paste_data_here!F:F,(ROW()-2)*5+4)</f>
        <v>-1.94148211712046</v>
      </c>
      <c r="G43" s="1" t="n">
        <f aca="false">RANK(E43,E:E)</f>
        <v>26</v>
      </c>
      <c r="H43" s="1" t="n">
        <f aca="false">RANK(F43,F:F)</f>
        <v>17</v>
      </c>
      <c r="I43" s="1" t="n">
        <f aca="false">ABS(F43-E43)</f>
        <v>0.0241813291204596</v>
      </c>
      <c r="J43" s="1" t="n">
        <f aca="false">I43^2</f>
        <v>0.000584736678031986</v>
      </c>
    </row>
    <row r="44" customFormat="false" ht="15" hidden="false" customHeight="false" outlineLevel="0" collapsed="false">
      <c r="A44" s="1" t="str">
        <f aca="false">INDEX(paste_data_here!A:A,(ROW()-2)*5+4)</f>
        <v>C1C(C2(C)(C))CC2C(C)=C1</v>
      </c>
      <c r="B44" s="1" t="n">
        <f aca="false">INDEX(paste_data_here!B:B,(ROW()-2)*5+4)</f>
        <v>-1.4118227</v>
      </c>
      <c r="C44" s="1" t="n">
        <f aca="false">INDEX(paste_data_here!C:C,(ROW()-2)*5+4)</f>
        <v>0.6016438</v>
      </c>
      <c r="D44" s="1" t="n">
        <f aca="false">INDEX(paste_data_here!D:D,(ROW()-2)*5+4)</f>
        <v>2.70816381929184</v>
      </c>
      <c r="E44" s="1" t="n">
        <f aca="false">INDEX(paste_data_here!E:E,(ROW()-2)*5+4)</f>
        <v>-2.137132128</v>
      </c>
      <c r="F44" s="1" t="n">
        <f aca="false">INDEX(paste_data_here!F:F,(ROW()-2)*5+4)</f>
        <v>-2.04300226775302</v>
      </c>
      <c r="G44" s="1" t="n">
        <f aca="false">RANK(E44,E:E)</f>
        <v>80</v>
      </c>
      <c r="H44" s="1" t="n">
        <f aca="false">RANK(F44,F:F)</f>
        <v>41</v>
      </c>
      <c r="I44" s="1" t="n">
        <f aca="false">ABS(F44-E44)</f>
        <v>0.0941298602469765</v>
      </c>
      <c r="J44" s="1" t="n">
        <f aca="false">I44^2</f>
        <v>0.00886043059011532</v>
      </c>
    </row>
    <row r="45" customFormat="false" ht="15" hidden="false" customHeight="false" outlineLevel="0" collapsed="false">
      <c r="A45" s="1" t="str">
        <f aca="false">INDEX(paste_data_here!A:A,(ROW()-2)*5+4)</f>
        <v>C1C(CC)c2ccccc2CC1</v>
      </c>
      <c r="B45" s="1" t="n">
        <f aca="false">INDEX(paste_data_here!B:B,(ROW()-2)*5+4)</f>
        <v>-2.30618</v>
      </c>
      <c r="C45" s="1" t="n">
        <f aca="false">INDEX(paste_data_here!C:C,(ROW()-2)*5+4)</f>
        <v>0.72713715</v>
      </c>
      <c r="D45" s="1" t="n">
        <f aca="false">INDEX(paste_data_here!D:D,(ROW()-2)*5+4)</f>
        <v>2.39288066960712</v>
      </c>
      <c r="E45" s="1" t="n">
        <f aca="false">INDEX(paste_data_here!E:E,(ROW()-2)*5+4)</f>
        <v>-2.206854522</v>
      </c>
      <c r="F45" s="1" t="n">
        <f aca="false">INDEX(paste_data_here!F:F,(ROW()-2)*5+4)</f>
        <v>-2.24697565012755</v>
      </c>
      <c r="G45" s="1" t="n">
        <f aca="false">RANK(E45,E:E)</f>
        <v>96</v>
      </c>
      <c r="H45" s="1" t="n">
        <f aca="false">RANK(F45,F:F)</f>
        <v>92</v>
      </c>
      <c r="I45" s="1" t="n">
        <f aca="false">ABS(F45-E45)</f>
        <v>0.0401211281275526</v>
      </c>
      <c r="J45" s="1" t="n">
        <f aca="false">I45^2</f>
        <v>0.0016097049222275</v>
      </c>
    </row>
    <row r="46" customFormat="false" ht="15" hidden="false" customHeight="false" outlineLevel="0" collapsed="false">
      <c r="A46" s="1" t="str">
        <f aca="false">INDEX(paste_data_here!A:A,(ROW()-2)*5+4)</f>
        <v>c1c(CCCCOO)cccc1</v>
      </c>
      <c r="B46" s="1" t="n">
        <f aca="false">INDEX(paste_data_here!B:B,(ROW()-2)*5+4)</f>
        <v>-1.4904764</v>
      </c>
      <c r="C46" s="1" t="n">
        <f aca="false">INDEX(paste_data_here!C:C,(ROW()-2)*5+4)</f>
        <v>0.8102915</v>
      </c>
      <c r="D46" s="1" t="n">
        <f aca="false">INDEX(paste_data_here!D:D,(ROW()-2)*5+4)</f>
        <v>2.05442027494558</v>
      </c>
      <c r="E46" s="1" t="n">
        <f aca="false">INDEX(paste_data_here!E:E,(ROW()-2)*5+4)</f>
        <v>-1.970005642</v>
      </c>
      <c r="F46" s="1" t="n">
        <f aca="false">INDEX(paste_data_here!F:F,(ROW()-2)*5+4)</f>
        <v>-2.0542775044675</v>
      </c>
      <c r="G46" s="1" t="n">
        <f aca="false">RANK(E46,E:E)</f>
        <v>40</v>
      </c>
      <c r="H46" s="1" t="n">
        <f aca="false">RANK(F46,F:F)</f>
        <v>45</v>
      </c>
      <c r="I46" s="1" t="n">
        <f aca="false">ABS(F46-E46)</f>
        <v>0.0842718624675045</v>
      </c>
      <c r="J46" s="1" t="n">
        <f aca="false">I46^2</f>
        <v>0.007101746803742</v>
      </c>
    </row>
    <row r="47" customFormat="false" ht="15" hidden="false" customHeight="false" outlineLevel="0" collapsed="false">
      <c r="A47" s="1" t="str">
        <f aca="false">INDEX(paste_data_here!A:A,(ROW()-2)*5+4)</f>
        <v>C1C[C@]2(CCCC[C@]2(CC1)([H]))([H])</v>
      </c>
      <c r="B47" s="1" t="n">
        <f aca="false">INDEX(paste_data_here!B:B,(ROW()-2)*5+4)</f>
        <v>-2.126212</v>
      </c>
      <c r="C47" s="1" t="n">
        <f aca="false">INDEX(paste_data_here!C:C,(ROW()-2)*5+4)</f>
        <v>0.6679663</v>
      </c>
      <c r="D47" s="1" t="n">
        <f aca="false">INDEX(paste_data_here!D:D,(ROW()-2)*5+4)</f>
        <v>2.47293250502707</v>
      </c>
      <c r="E47" s="1" t="n">
        <f aca="false">INDEX(paste_data_here!E:E,(ROW()-2)*5+4)</f>
        <v>-2.221757743</v>
      </c>
      <c r="F47" s="1" t="n">
        <f aca="false">INDEX(paste_data_here!F:F,(ROW()-2)*5+4)</f>
        <v>-2.22307125072478</v>
      </c>
      <c r="G47" s="1" t="n">
        <f aca="false">RANK(E47,E:E)</f>
        <v>102</v>
      </c>
      <c r="H47" s="1" t="n">
        <f aca="false">RANK(F47,F:F)</f>
        <v>87</v>
      </c>
      <c r="I47" s="1" t="n">
        <f aca="false">ABS(F47-E47)</f>
        <v>0.0013135077247779</v>
      </c>
      <c r="J47" s="1" t="n">
        <f aca="false">I47^2</f>
        <v>1.7253025430512E-006</v>
      </c>
    </row>
    <row r="48" customFormat="false" ht="15" hidden="false" customHeight="false" outlineLevel="0" collapsed="false">
      <c r="A48" s="1" t="str">
        <f aca="false">INDEX(paste_data_here!A:A,(ROW()-2)*5+4)</f>
        <v>C1CC1(C(=O)O)</v>
      </c>
      <c r="B48" s="1" t="n">
        <f aca="false">INDEX(paste_data_here!B:B,(ROW()-2)*5+4)</f>
        <v>-2.3837674</v>
      </c>
      <c r="C48" s="1" t="n">
        <f aca="false">INDEX(paste_data_here!C:C,(ROW()-2)*5+4)</f>
        <v>1.3127759</v>
      </c>
      <c r="D48" s="1" t="n">
        <f aca="false">INDEX(paste_data_here!D:D,(ROW()-2)*5+4)</f>
        <v>2.31521139618479</v>
      </c>
      <c r="E48" s="1" t="n">
        <f aca="false">INDEX(paste_data_here!E:E,(ROW()-2)*5+4)</f>
        <v>-2.087771726</v>
      </c>
      <c r="F48" s="1" t="n">
        <f aca="false">INDEX(paste_data_here!F:F,(ROW()-2)*5+4)</f>
        <v>-1.92899673685004</v>
      </c>
      <c r="G48" s="1" t="n">
        <f aca="false">RANK(E48,E:E)</f>
        <v>67</v>
      </c>
      <c r="H48" s="1" t="n">
        <f aca="false">RANK(F48,F:F)</f>
        <v>15</v>
      </c>
      <c r="I48" s="1" t="n">
        <f aca="false">ABS(F48-E48)</f>
        <v>0.158774989149955</v>
      </c>
      <c r="J48" s="1" t="n">
        <f aca="false">I48^2</f>
        <v>0.0252094971795685</v>
      </c>
    </row>
    <row r="49" customFormat="false" ht="15" hidden="false" customHeight="false" outlineLevel="0" collapsed="false">
      <c r="A49" s="1" t="str">
        <f aca="false">INDEX(paste_data_here!A:A,(ROW()-2)*5+4)</f>
        <v>C1CCCc2ccccc21</v>
      </c>
      <c r="B49" s="1" t="n">
        <f aca="false">INDEX(paste_data_here!B:B,(ROW()-2)*5+4)</f>
        <v>-2.273524</v>
      </c>
      <c r="C49" s="1" t="n">
        <f aca="false">INDEX(paste_data_here!C:C,(ROW()-2)*5+4)</f>
        <v>0.8154943</v>
      </c>
      <c r="D49" s="1" t="n">
        <f aca="false">INDEX(paste_data_here!D:D,(ROW()-2)*5+4)</f>
        <v>2.40757544059243</v>
      </c>
      <c r="E49" s="1" t="n">
        <f aca="false">INDEX(paste_data_here!E:E,(ROW()-2)*5+4)</f>
        <v>-2.068433711</v>
      </c>
      <c r="F49" s="1" t="n">
        <f aca="false">INDEX(paste_data_here!F:F,(ROW()-2)*5+4)</f>
        <v>-2.18033366530768</v>
      </c>
      <c r="G49" s="1" t="n">
        <f aca="false">RANK(E49,E:E)</f>
        <v>60</v>
      </c>
      <c r="H49" s="1" t="n">
        <f aca="false">RANK(F49,F:F)</f>
        <v>75</v>
      </c>
      <c r="I49" s="1" t="n">
        <f aca="false">ABS(F49-E49)</f>
        <v>0.111899954307681</v>
      </c>
      <c r="J49" s="1" t="n">
        <f aca="false">I49^2</f>
        <v>0.012521599774061</v>
      </c>
    </row>
    <row r="50" customFormat="false" ht="15" hidden="false" customHeight="false" outlineLevel="0" collapsed="false">
      <c r="A50" s="1" t="str">
        <f aca="false">INDEX(paste_data_here!A:A,(ROW()-2)*5+4)</f>
        <v>c1cccc2oc(C)cc21</v>
      </c>
      <c r="B50" s="1" t="n">
        <f aca="false">INDEX(paste_data_here!B:B,(ROW()-2)*5+4)</f>
        <v>-2.6137977</v>
      </c>
      <c r="C50" s="1" t="n">
        <f aca="false">INDEX(paste_data_here!C:C,(ROW()-2)*5+4)</f>
        <v>0.99477273</v>
      </c>
      <c r="D50" s="1" t="n">
        <f aca="false">INDEX(paste_data_here!D:D,(ROW()-2)*5+4)</f>
        <v>2.26798721923201</v>
      </c>
      <c r="E50" s="1" t="n">
        <f aca="false">INDEX(paste_data_here!E:E,(ROW()-2)*5+4)</f>
        <v>-2.198605285</v>
      </c>
      <c r="F50" s="1" t="n">
        <f aca="false">INDEX(paste_data_here!F:F,(ROW()-2)*5+4)</f>
        <v>-2.19269715045942</v>
      </c>
      <c r="G50" s="1" t="n">
        <f aca="false">RANK(E50,E:E)</f>
        <v>95</v>
      </c>
      <c r="H50" s="1" t="n">
        <f aca="false">RANK(F50,F:F)</f>
        <v>78</v>
      </c>
      <c r="I50" s="1" t="n">
        <f aca="false">ABS(F50-E50)</f>
        <v>0.00590813454057582</v>
      </c>
      <c r="J50" s="1" t="n">
        <f aca="false">I50^2</f>
        <v>3.4906053749545E-005</v>
      </c>
    </row>
    <row r="51" customFormat="false" ht="15" hidden="false" customHeight="false" outlineLevel="0" collapsed="false">
      <c r="A51" s="1" t="str">
        <f aca="false">INDEX(paste_data_here!A:A,(ROW()-2)*5+4)</f>
        <v>C1CCCCC1(CC)</v>
      </c>
      <c r="B51" s="1" t="n">
        <f aca="false">INDEX(paste_data_here!B:B,(ROW()-2)*5+4)</f>
        <v>-2.5119734</v>
      </c>
      <c r="C51" s="1" t="n">
        <f aca="false">INDEX(paste_data_here!C:C,(ROW()-2)*5+4)</f>
        <v>0.7548717</v>
      </c>
      <c r="D51" s="1" t="n">
        <f aca="false">INDEX(paste_data_here!D:D,(ROW()-2)*5+4)</f>
        <v>3.05234374594766</v>
      </c>
      <c r="E51" s="1" t="n">
        <f aca="false">INDEX(paste_data_here!E:E,(ROW()-2)*5+4)</f>
        <v>-2.12051423</v>
      </c>
      <c r="F51" s="1" t="n">
        <f aca="false">INDEX(paste_data_here!F:F,(ROW()-2)*5+4)</f>
        <v>-2.15370617138741</v>
      </c>
      <c r="G51" s="1" t="n">
        <f aca="false">RANK(E51,E:E)</f>
        <v>74</v>
      </c>
      <c r="H51" s="1" t="n">
        <f aca="false">RANK(F51,F:F)</f>
        <v>70</v>
      </c>
      <c r="I51" s="1" t="n">
        <f aca="false">ABS(F51-E51)</f>
        <v>0.0331919413874067</v>
      </c>
      <c r="J51" s="1" t="n">
        <f aca="false">I51^2</f>
        <v>0.00110170497306504</v>
      </c>
    </row>
    <row r="52" customFormat="false" ht="15" hidden="false" customHeight="false" outlineLevel="0" collapsed="false">
      <c r="A52" s="1" t="str">
        <f aca="false">INDEX(paste_data_here!A:A,(ROW()-2)*5+4)</f>
        <v>C1CCCCC1(CC)(CC)</v>
      </c>
      <c r="B52" s="1" t="n">
        <f aca="false">INDEX(paste_data_here!B:B,(ROW()-2)*5+4)</f>
        <v>-2.2970567</v>
      </c>
      <c r="C52" s="1" t="n">
        <f aca="false">INDEX(paste_data_here!C:C,(ROW()-2)*5+4)</f>
        <v>0.6848655</v>
      </c>
      <c r="D52" s="1" t="n">
        <f aca="false">INDEX(paste_data_here!D:D,(ROW()-2)*5+4)</f>
        <v>2.77541413872459</v>
      </c>
      <c r="E52" s="1" t="n">
        <f aca="false">INDEX(paste_data_here!E:E,(ROW()-2)*5+4)</f>
        <v>-2.177998271</v>
      </c>
      <c r="F52" s="1" t="n">
        <f aca="false">INDEX(paste_data_here!F:F,(ROW()-2)*5+4)</f>
        <v>-2.20274427611484</v>
      </c>
      <c r="G52" s="1" t="n">
        <f aca="false">RANK(E52,E:E)</f>
        <v>91</v>
      </c>
      <c r="H52" s="1" t="n">
        <f aca="false">RANK(F52,F:F)</f>
        <v>80</v>
      </c>
      <c r="I52" s="1" t="n">
        <f aca="false">ABS(F52-E52)</f>
        <v>0.0247460051148436</v>
      </c>
      <c r="J52" s="1" t="n">
        <f aca="false">I52^2</f>
        <v>0.000612364769143865</v>
      </c>
    </row>
    <row r="53" customFormat="false" ht="15" hidden="false" customHeight="false" outlineLevel="0" collapsed="false">
      <c r="A53" s="1" t="str">
        <f aca="false">INDEX(paste_data_here!A:A,(ROW()-2)*5+4)</f>
        <v>c1ccccc1(Cl)</v>
      </c>
      <c r="B53" s="1" t="n">
        <f aca="false">INDEX(paste_data_here!B:B,(ROW()-2)*5+4)</f>
        <v>-2.8860674</v>
      </c>
      <c r="C53" s="1" t="n">
        <f aca="false">INDEX(paste_data_here!C:C,(ROW()-2)*5+4)</f>
        <v>1.0078456</v>
      </c>
      <c r="D53" s="1" t="n">
        <f aca="false">INDEX(paste_data_here!D:D,(ROW()-2)*5+4)</f>
        <v>2.73221420926779</v>
      </c>
      <c r="E53" s="1" t="n">
        <f aca="false">INDEX(paste_data_here!E:E,(ROW()-2)*5+4)</f>
        <v>-2.091966023</v>
      </c>
      <c r="F53" s="1" t="n">
        <f aca="false">INDEX(paste_data_here!F:F,(ROW()-2)*5+4)</f>
        <v>-2.13407587959005</v>
      </c>
      <c r="G53" s="1" t="n">
        <f aca="false">RANK(E53,E:E)</f>
        <v>69</v>
      </c>
      <c r="H53" s="1" t="n">
        <f aca="false">RANK(F53,F:F)</f>
        <v>64</v>
      </c>
      <c r="I53" s="1" t="n">
        <f aca="false">ABS(F53-E53)</f>
        <v>0.0421098565900517</v>
      </c>
      <c r="J53" s="1" t="n">
        <f aca="false">I53^2</f>
        <v>0.00177324002203472</v>
      </c>
    </row>
    <row r="54" customFormat="false" ht="15" hidden="false" customHeight="false" outlineLevel="0" collapsed="false">
      <c r="A54" s="1" t="str">
        <f aca="false">INDEX(paste_data_here!A:A,(ROW()-2)*5+4)</f>
        <v>CC(=O)CC(=O)C</v>
      </c>
      <c r="B54" s="1" t="n">
        <f aca="false">INDEX(paste_data_here!B:B,(ROW()-2)*5+4)</f>
        <v>-2.0712688</v>
      </c>
      <c r="C54" s="1" t="n">
        <f aca="false">INDEX(paste_data_here!C:C,(ROW()-2)*5+4)</f>
        <v>1.0335841</v>
      </c>
      <c r="D54" s="1" t="n">
        <f aca="false">INDEX(paste_data_here!D:D,(ROW()-2)*5+4)</f>
        <v>2.6193001353807</v>
      </c>
      <c r="E54" s="1" t="n">
        <f aca="false">INDEX(paste_data_here!E:E,(ROW()-2)*5+4)</f>
        <v>-1.904054396</v>
      </c>
      <c r="F54" s="1" t="n">
        <f aca="false">INDEX(paste_data_here!F:F,(ROW()-2)*5+4)</f>
        <v>-1.93409458283259</v>
      </c>
      <c r="G54" s="1" t="n">
        <f aca="false">RANK(E54,E:E)</f>
        <v>21</v>
      </c>
      <c r="H54" s="1" t="n">
        <f aca="false">RANK(F54,F:F)</f>
        <v>16</v>
      </c>
      <c r="I54" s="1" t="n">
        <f aca="false">ABS(F54-E54)</f>
        <v>0.0300401868325897</v>
      </c>
      <c r="J54" s="1" t="n">
        <f aca="false">I54^2</f>
        <v>0.000902412824936895</v>
      </c>
    </row>
    <row r="55" customFormat="false" ht="15" hidden="false" customHeight="false" outlineLevel="0" collapsed="false">
      <c r="A55" s="1" t="str">
        <f aca="false">INDEX(paste_data_here!A:A,(ROW()-2)*5+4)</f>
        <v>CC(=O)CC(=O)OC</v>
      </c>
      <c r="B55" s="1" t="n">
        <f aca="false">INDEX(paste_data_here!B:B,(ROW()-2)*5+4)</f>
        <v>-1.9063113</v>
      </c>
      <c r="C55" s="1" t="n">
        <f aca="false">INDEX(paste_data_here!C:C,(ROW()-2)*5+4)</f>
        <v>0.9016698</v>
      </c>
      <c r="D55" s="1" t="n">
        <f aca="false">INDEX(paste_data_here!D:D,(ROW()-2)*5+4)</f>
        <v>2.60941717139058</v>
      </c>
      <c r="E55" s="1" t="n">
        <f aca="false">INDEX(paste_data_here!E:E,(ROW()-2)*5+4)</f>
        <v>-1.837194123</v>
      </c>
      <c r="F55" s="1" t="n">
        <f aca="false">INDEX(paste_data_here!F:F,(ROW()-2)*5+4)</f>
        <v>-1.98340621016842</v>
      </c>
      <c r="G55" s="1" t="n">
        <f aca="false">RANK(E55,E:E)</f>
        <v>11</v>
      </c>
      <c r="H55" s="1" t="n">
        <f aca="false">RANK(F55,F:F)</f>
        <v>23</v>
      </c>
      <c r="I55" s="1" t="n">
        <f aca="false">ABS(F55-E55)</f>
        <v>0.146212087168423</v>
      </c>
      <c r="J55" s="1" t="n">
        <f aca="false">I55^2</f>
        <v>0.0213779744341466</v>
      </c>
    </row>
    <row r="56" customFormat="false" ht="15" hidden="false" customHeight="false" outlineLevel="0" collapsed="false">
      <c r="A56" s="1" t="str">
        <f aca="false">INDEX(paste_data_here!A:A,(ROW()-2)*5+4)</f>
        <v>CC(=O)CC(O)C</v>
      </c>
      <c r="B56" s="1" t="n">
        <f aca="false">INDEX(paste_data_here!B:B,(ROW()-2)*5+4)</f>
        <v>-1.5275035</v>
      </c>
      <c r="C56" s="1" t="n">
        <f aca="false">INDEX(paste_data_here!C:C,(ROW()-2)*5+4)</f>
        <v>0.8659772</v>
      </c>
      <c r="D56" s="1" t="n">
        <f aca="false">INDEX(paste_data_here!D:D,(ROW()-2)*5+4)</f>
        <v>2.13112130836888</v>
      </c>
      <c r="E56" s="1" t="n">
        <f aca="false">INDEX(paste_data_here!E:E,(ROW()-2)*5+4)</f>
        <v>-1.886845252</v>
      </c>
      <c r="F56" s="1" t="n">
        <f aca="false">INDEX(paste_data_here!F:F,(ROW()-2)*5+4)</f>
        <v>-2.01685435793948</v>
      </c>
      <c r="G56" s="1" t="n">
        <f aca="false">RANK(E56,E:E)</f>
        <v>19</v>
      </c>
      <c r="H56" s="1" t="n">
        <f aca="false">RANK(F56,F:F)</f>
        <v>32</v>
      </c>
      <c r="I56" s="1" t="n">
        <f aca="false">ABS(F56-E56)</f>
        <v>0.130009105939476</v>
      </c>
      <c r="J56" s="1" t="n">
        <f aca="false">I56^2</f>
        <v>0.0169023676271818</v>
      </c>
    </row>
    <row r="57" customFormat="false" ht="15" hidden="false" customHeight="false" outlineLevel="0" collapsed="false">
      <c r="A57" s="1" t="str">
        <f aca="false">INDEX(paste_data_here!A:A,(ROW()-2)*5+4)</f>
        <v>CC(=O)CCC(C)C</v>
      </c>
      <c r="B57" s="1" t="n">
        <f aca="false">INDEX(paste_data_here!B:B,(ROW()-2)*5+4)</f>
        <v>-2.300753</v>
      </c>
      <c r="C57" s="1" t="n">
        <f aca="false">INDEX(paste_data_here!C:C,(ROW()-2)*5+4)</f>
        <v>0.8161896</v>
      </c>
      <c r="D57" s="1" t="n">
        <f aca="false">INDEX(paste_data_here!D:D,(ROW()-2)*5+4)</f>
        <v>2.53322187046678</v>
      </c>
      <c r="E57" s="1" t="n">
        <f aca="false">INDEX(paste_data_here!E:E,(ROW()-2)*5+4)</f>
        <v>-1.981134989</v>
      </c>
      <c r="F57" s="1" t="n">
        <f aca="false">INDEX(paste_data_here!F:F,(ROW()-2)*5+4)</f>
        <v>-2.1602952627136</v>
      </c>
      <c r="G57" s="1" t="n">
        <f aca="false">RANK(E57,E:E)</f>
        <v>42</v>
      </c>
      <c r="H57" s="1" t="n">
        <f aca="false">RANK(F57,F:F)</f>
        <v>71</v>
      </c>
      <c r="I57" s="1" t="n">
        <f aca="false">ABS(F57-E57)</f>
        <v>0.179160273713595</v>
      </c>
      <c r="J57" s="1" t="n">
        <f aca="false">I57^2</f>
        <v>0.0320984036771304</v>
      </c>
    </row>
    <row r="58" customFormat="false" ht="15" hidden="false" customHeight="false" outlineLevel="0" collapsed="false">
      <c r="A58" s="1" t="str">
        <f aca="false">INDEX(paste_data_here!A:A,(ROW()-2)*5+4)</f>
        <v>CC(=O)COC</v>
      </c>
      <c r="B58" s="1" t="n">
        <f aca="false">INDEX(paste_data_here!B:B,(ROW()-2)*5+4)</f>
        <v>-1.5097443</v>
      </c>
      <c r="C58" s="1" t="n">
        <f aca="false">INDEX(paste_data_here!C:C,(ROW()-2)*5+4)</f>
        <v>0.6940466</v>
      </c>
      <c r="D58" s="1" t="n">
        <f aca="false">INDEX(paste_data_here!D:D,(ROW()-2)*5+4)</f>
        <v>2.79253815470746</v>
      </c>
      <c r="E58" s="1" t="n">
        <f aca="false">INDEX(paste_data_here!E:E,(ROW()-2)*5+4)</f>
        <v>-1.853194274</v>
      </c>
      <c r="F58" s="1" t="n">
        <f aca="false">INDEX(paste_data_here!F:F,(ROW()-2)*5+4)</f>
        <v>-1.98812041839254</v>
      </c>
      <c r="G58" s="1" t="n">
        <f aca="false">RANK(E58,E:E)</f>
        <v>13</v>
      </c>
      <c r="H58" s="1" t="n">
        <f aca="false">RANK(F58,F:F)</f>
        <v>25</v>
      </c>
      <c r="I58" s="1" t="n">
        <f aca="false">ABS(F58-E58)</f>
        <v>0.134926144392537</v>
      </c>
      <c r="J58" s="1" t="n">
        <f aca="false">I58^2</f>
        <v>0.0182050644406357</v>
      </c>
    </row>
    <row r="59" customFormat="false" ht="15" hidden="false" customHeight="false" outlineLevel="0" collapsed="false">
      <c r="A59" s="1" t="str">
        <f aca="false">INDEX(paste_data_here!A:A,(ROW()-2)*5+4)</f>
        <v>CC(=O)O</v>
      </c>
      <c r="B59" s="1" t="n">
        <f aca="false">INDEX(paste_data_here!B:B,(ROW()-2)*5+4)</f>
        <v>-1.9166002</v>
      </c>
      <c r="C59" s="1" t="n">
        <f aca="false">INDEX(paste_data_here!C:C,(ROW()-2)*5+4)</f>
        <v>1.0665274</v>
      </c>
      <c r="D59" s="1" t="n">
        <f aca="false">INDEX(paste_data_here!D:D,(ROW()-2)*5+4)</f>
        <v>2.53943503196056</v>
      </c>
      <c r="E59" s="1" t="n">
        <f aca="false">INDEX(paste_data_here!E:E,(ROW()-2)*5+4)</f>
        <v>-1.886739793</v>
      </c>
      <c r="F59" s="1" t="n">
        <f aca="false">INDEX(paste_data_here!F:F,(ROW()-2)*5+4)</f>
        <v>-1.89355294867538</v>
      </c>
      <c r="G59" s="1" t="n">
        <f aca="false">RANK(E59,E:E)</f>
        <v>18</v>
      </c>
      <c r="H59" s="1" t="n">
        <f aca="false">RANK(F59,F:F)</f>
        <v>10</v>
      </c>
      <c r="I59" s="1" t="n">
        <f aca="false">ABS(F59-E59)</f>
        <v>0.00681315567537655</v>
      </c>
      <c r="J59" s="1" t="n">
        <f aca="false">I59^2</f>
        <v>4.64190902569157E-005</v>
      </c>
    </row>
    <row r="60" customFormat="false" ht="15" hidden="false" customHeight="false" outlineLevel="0" collapsed="false">
      <c r="A60" s="1" t="str">
        <f aca="false">INDEX(paste_data_here!A:A,(ROW()-2)*5+4)</f>
        <v>CC(=O)OC</v>
      </c>
      <c r="B60" s="1" t="n">
        <f aca="false">INDEX(paste_data_here!B:B,(ROW()-2)*5+4)</f>
        <v>-1.9918847</v>
      </c>
      <c r="C60" s="1" t="n">
        <f aca="false">INDEX(paste_data_here!C:C,(ROW()-2)*5+4)</f>
        <v>0.89292276</v>
      </c>
      <c r="D60" s="1" t="n">
        <f aca="false">INDEX(paste_data_here!D:D,(ROW()-2)*5+4)</f>
        <v>3.08117222741883</v>
      </c>
      <c r="E60" s="1" t="n">
        <f aca="false">INDEX(paste_data_here!E:E,(ROW()-2)*5+4)</f>
        <v>-1.853947659</v>
      </c>
      <c r="F60" s="1" t="n">
        <f aca="false">INDEX(paste_data_here!F:F,(ROW()-2)*5+4)</f>
        <v>-1.90198841138517</v>
      </c>
      <c r="G60" s="1" t="n">
        <f aca="false">RANK(E60,E:E)</f>
        <v>14</v>
      </c>
      <c r="H60" s="1" t="n">
        <f aca="false">RANK(F60,F:F)</f>
        <v>11</v>
      </c>
      <c r="I60" s="1" t="n">
        <f aca="false">ABS(F60-E60)</f>
        <v>0.0480407523851669</v>
      </c>
      <c r="J60" s="1" t="n">
        <f aca="false">I60^2</f>
        <v>0.00230791388973292</v>
      </c>
    </row>
    <row r="61" customFormat="false" ht="15" hidden="false" customHeight="false" outlineLevel="0" collapsed="false">
      <c r="A61" s="1" t="str">
        <f aca="false">INDEX(paste_data_here!A:A,(ROW()-2)*5+4)</f>
        <v>CC(=O)OCCCCC</v>
      </c>
      <c r="B61" s="1" t="n">
        <f aca="false">INDEX(paste_data_here!B:B,(ROW()-2)*5+4)</f>
        <v>-2.193052</v>
      </c>
      <c r="C61" s="1" t="n">
        <f aca="false">INDEX(paste_data_here!C:C,(ROW()-2)*5+4)</f>
        <v>0.79556036</v>
      </c>
      <c r="D61" s="1" t="n">
        <f aca="false">INDEX(paste_data_here!D:D,(ROW()-2)*5+4)</f>
        <v>2.57387411842613</v>
      </c>
      <c r="E61" s="1" t="n">
        <f aca="false">INDEX(paste_data_here!E:E,(ROW()-2)*5+4)</f>
        <v>-2.082169259</v>
      </c>
      <c r="F61" s="1" t="n">
        <f aca="false">INDEX(paste_data_here!F:F,(ROW()-2)*5+4)</f>
        <v>-2.13744937649422</v>
      </c>
      <c r="G61" s="1" t="n">
        <f aca="false">RANK(E61,E:E)</f>
        <v>65</v>
      </c>
      <c r="H61" s="1" t="n">
        <f aca="false">RANK(F61,F:F)</f>
        <v>65</v>
      </c>
      <c r="I61" s="1" t="n">
        <f aca="false">ABS(F61-E61)</f>
        <v>0.055280117494223</v>
      </c>
      <c r="J61" s="1" t="n">
        <f aca="false">I61^2</f>
        <v>0.0030558913901751</v>
      </c>
    </row>
    <row r="62" customFormat="false" ht="15" hidden="false" customHeight="false" outlineLevel="0" collapsed="false">
      <c r="A62" s="1" t="str">
        <f aca="false">INDEX(paste_data_here!A:A,(ROW()-2)*5+4)</f>
        <v>CC(C)(C)NC=O</v>
      </c>
      <c r="B62" s="1" t="n">
        <f aca="false">INDEX(paste_data_here!B:B,(ROW()-2)*5+4)</f>
        <v>-2.3858187</v>
      </c>
      <c r="C62" s="1" t="n">
        <f aca="false">INDEX(paste_data_here!C:C,(ROW()-2)*5+4)</f>
        <v>0.950276</v>
      </c>
      <c r="D62" s="1" t="n">
        <f aca="false">INDEX(paste_data_here!D:D,(ROW()-2)*5+4)</f>
        <v>2.2622011207378</v>
      </c>
      <c r="E62" s="1" t="n">
        <f aca="false">INDEX(paste_data_here!E:E,(ROW()-2)*5+4)</f>
        <v>-2.065435407</v>
      </c>
      <c r="F62" s="1" t="n">
        <f aca="false">INDEX(paste_data_here!F:F,(ROW()-2)*5+4)</f>
        <v>-2.16106030143043</v>
      </c>
      <c r="G62" s="1" t="n">
        <f aca="false">RANK(E62,E:E)</f>
        <v>56</v>
      </c>
      <c r="H62" s="1" t="n">
        <f aca="false">RANK(F62,F:F)</f>
        <v>72</v>
      </c>
      <c r="I62" s="1" t="n">
        <f aca="false">ABS(F62-E62)</f>
        <v>0.0956248944304279</v>
      </c>
      <c r="J62" s="1" t="n">
        <f aca="false">I62^2</f>
        <v>0.00914412043483048</v>
      </c>
    </row>
    <row r="63" customFormat="false" ht="15" hidden="false" customHeight="false" outlineLevel="0" collapsed="false">
      <c r="A63" s="1" t="str">
        <f aca="false">INDEX(paste_data_here!A:A,(ROW()-2)*5+4)</f>
        <v>CC(C)(C)OO</v>
      </c>
      <c r="B63" s="1" t="n">
        <f aca="false">INDEX(paste_data_here!B:B,(ROW()-2)*5+4)</f>
        <v>-1.8617821</v>
      </c>
      <c r="C63" s="1" t="n">
        <f aca="false">INDEX(paste_data_here!C:C,(ROW()-2)*5+4)</f>
        <v>0.9918341</v>
      </c>
      <c r="D63" s="1" t="n">
        <f aca="false">INDEX(paste_data_here!D:D,(ROW()-2)*5+4)</f>
        <v>2.59765651340234</v>
      </c>
      <c r="E63" s="1" t="n">
        <f aca="false">INDEX(paste_data_here!E:E,(ROW()-2)*5+4)</f>
        <v>-1.874431799</v>
      </c>
      <c r="F63" s="1" t="n">
        <f aca="false">INDEX(paste_data_here!F:F,(ROW()-2)*5+4)</f>
        <v>-1.91362214825754</v>
      </c>
      <c r="G63" s="1" t="n">
        <f aca="false">RANK(E63,E:E)</f>
        <v>17</v>
      </c>
      <c r="H63" s="1" t="n">
        <f aca="false">RANK(F63,F:F)</f>
        <v>13</v>
      </c>
      <c r="I63" s="1" t="n">
        <f aca="false">ABS(F63-E63)</f>
        <v>0.0391903492575361</v>
      </c>
      <c r="J63" s="1" t="n">
        <f aca="false">I63^2</f>
        <v>0.00153588347492766</v>
      </c>
    </row>
    <row r="64" customFormat="false" ht="15" hidden="false" customHeight="false" outlineLevel="0" collapsed="false">
      <c r="A64" s="1" t="str">
        <f aca="false">INDEX(paste_data_here!A:A,(ROW()-2)*5+4)</f>
        <v>CC(C)(C)SC(C)(C)C</v>
      </c>
      <c r="B64" s="1" t="n">
        <f aca="false">INDEX(paste_data_here!B:B,(ROW()-2)*5+4)</f>
        <v>-2.3637755</v>
      </c>
      <c r="C64" s="1" t="n">
        <f aca="false">INDEX(paste_data_here!C:C,(ROW()-2)*5+4)</f>
        <v>0.72569925</v>
      </c>
      <c r="D64" s="1" t="n">
        <f aca="false">INDEX(paste_data_here!D:D,(ROW()-2)*5+4)</f>
        <v>2.50470806699529</v>
      </c>
      <c r="E64" s="1" t="n">
        <f aca="false">INDEX(paste_data_here!E:E,(ROW()-2)*5+4)</f>
        <v>-2.152406936</v>
      </c>
      <c r="F64" s="1" t="n">
        <f aca="false">INDEX(paste_data_here!F:F,(ROW()-2)*5+4)</f>
        <v>-2.24174021332428</v>
      </c>
      <c r="G64" s="1" t="n">
        <f aca="false">RANK(E64,E:E)</f>
        <v>86</v>
      </c>
      <c r="H64" s="1" t="n">
        <f aca="false">RANK(F64,F:F)</f>
        <v>90</v>
      </c>
      <c r="I64" s="1" t="n">
        <f aca="false">ABS(F64-E64)</f>
        <v>0.0893332773242759</v>
      </c>
      <c r="J64" s="1" t="n">
        <f aca="false">I64^2</f>
        <v>0.00798043443749598</v>
      </c>
    </row>
    <row r="65" customFormat="false" ht="15" hidden="false" customHeight="false" outlineLevel="0" collapsed="false">
      <c r="A65" s="1" t="str">
        <f aca="false">INDEX(paste_data_here!A:A,(ROW()-2)*5+4)</f>
        <v>CC(C)=CC</v>
      </c>
      <c r="B65" s="1" t="n">
        <f aca="false">INDEX(paste_data_here!B:B,(ROW()-2)*5+4)</f>
        <v>-1.7805456</v>
      </c>
      <c r="C65" s="1" t="n">
        <f aca="false">INDEX(paste_data_here!C:C,(ROW()-2)*5+4)</f>
        <v>0.4750081</v>
      </c>
      <c r="D65" s="1" t="n">
        <f aca="false">INDEX(paste_data_here!D:D,(ROW()-2)*5+4)</f>
        <v>3.83293796866706</v>
      </c>
      <c r="E65" s="1" t="n">
        <f aca="false">INDEX(paste_data_here!E:E,(ROW()-2)*5+4)</f>
        <v>-2.034648651</v>
      </c>
      <c r="F65" s="1" t="n">
        <f aca="false">INDEX(paste_data_here!F:F,(ROW()-2)*5+4)</f>
        <v>-2.08916992027873</v>
      </c>
      <c r="G65" s="1" t="n">
        <f aca="false">RANK(E65,E:E)</f>
        <v>52</v>
      </c>
      <c r="H65" s="1" t="n">
        <f aca="false">RANK(F65,F:F)</f>
        <v>54</v>
      </c>
      <c r="I65" s="1" t="n">
        <f aca="false">ABS(F65-E65)</f>
        <v>0.0545212692787325</v>
      </c>
      <c r="J65" s="1" t="n">
        <f aca="false">I65^2</f>
        <v>0.00297256880376406</v>
      </c>
    </row>
    <row r="66" customFormat="false" ht="15" hidden="false" customHeight="false" outlineLevel="0" collapsed="false">
      <c r="A66" s="1" t="str">
        <f aca="false">INDEX(paste_data_here!A:A,(ROW()-2)*5+4)</f>
        <v>CC(C)C(=O)OC1C(COC(=O)C)OC(OC2(COC(=O)C(C)C)C(OC(=O)C(C)C)C(OC(=O)C(C)C)C(COC(=O)C)O2)C(OC(=O)C(C)C)C1OC(=O)C(C)C</v>
      </c>
      <c r="B66" s="1" t="n">
        <f aca="false">INDEX(paste_data_here!B:B,(ROW()-2)*5+4)</f>
        <v>-2.9173603</v>
      </c>
      <c r="C66" s="1" t="n">
        <f aca="false">INDEX(paste_data_here!C:C,(ROW()-2)*5+4)</f>
        <v>1.1086222</v>
      </c>
      <c r="D66" s="1" t="n">
        <f aca="false">INDEX(paste_data_here!D:D,(ROW()-2)*5+4)</f>
        <v>1.50321680449678</v>
      </c>
      <c r="E66" s="1" t="n">
        <f aca="false">INDEX(paste_data_here!E:E,(ROW()-2)*5+4)</f>
        <v>-2.154480817</v>
      </c>
      <c r="F66" s="1" t="n">
        <f aca="false">INDEX(paste_data_here!F:F,(ROW()-2)*5+4)</f>
        <v>-2.42515247806795</v>
      </c>
      <c r="G66" s="1" t="n">
        <f aca="false">RANK(E66,E:E)</f>
        <v>87</v>
      </c>
      <c r="H66" s="1" t="n">
        <f aca="false">RANK(F66,F:F)</f>
        <v>118</v>
      </c>
      <c r="I66" s="1" t="n">
        <f aca="false">ABS(F66-E66)</f>
        <v>0.270671661067949</v>
      </c>
      <c r="J66" s="1" t="n">
        <f aca="false">I66^2</f>
        <v>0.0732631481052826</v>
      </c>
    </row>
    <row r="67" customFormat="false" ht="15" hidden="false" customHeight="false" outlineLevel="0" collapsed="false">
      <c r="A67" s="1" t="str">
        <f aca="false">INDEX(paste_data_here!A:A,(ROW()-2)*5+4)</f>
        <v>CC(C)C(C)C</v>
      </c>
      <c r="B67" s="1" t="n">
        <f aca="false">INDEX(paste_data_here!B:B,(ROW()-2)*5+4)</f>
        <v>-2.9608388</v>
      </c>
      <c r="C67" s="1" t="n">
        <f aca="false">INDEX(paste_data_here!C:C,(ROW()-2)*5+4)</f>
        <v>0.6568903</v>
      </c>
      <c r="D67" s="1" t="n">
        <f aca="false">INDEX(paste_data_here!D:D,(ROW()-2)*5+4)</f>
        <v>2.90495514109504</v>
      </c>
      <c r="E67" s="1" t="n">
        <f aca="false">INDEX(paste_data_here!E:E,(ROW()-2)*5+4)</f>
        <v>-2.299897817</v>
      </c>
      <c r="F67" s="1" t="n">
        <f aca="false">INDEX(paste_data_here!F:F,(ROW()-2)*5+4)</f>
        <v>-2.37355531694929</v>
      </c>
      <c r="G67" s="1" t="n">
        <f aca="false">RANK(E67,E:E)</f>
        <v>111</v>
      </c>
      <c r="H67" s="1" t="n">
        <f aca="false">RANK(F67,F:F)</f>
        <v>114</v>
      </c>
      <c r="I67" s="1" t="n">
        <f aca="false">ABS(F67-E67)</f>
        <v>0.0736574999492912</v>
      </c>
      <c r="J67" s="1" t="n">
        <f aca="false">I67^2</f>
        <v>0.00542542729877983</v>
      </c>
    </row>
    <row r="68" customFormat="false" ht="15" hidden="false" customHeight="false" outlineLevel="0" collapsed="false">
      <c r="A68" s="1" t="str">
        <f aca="false">INDEX(paste_data_here!A:A,(ROW()-2)*5+4)</f>
        <v>CC(C)CC(C)C</v>
      </c>
      <c r="B68" s="1" t="n">
        <f aca="false">INDEX(paste_data_here!B:B,(ROW()-2)*5+4)</f>
        <v>-3.3299966</v>
      </c>
      <c r="C68" s="1" t="n">
        <f aca="false">INDEX(paste_data_here!C:C,(ROW()-2)*5+4)</f>
        <v>0.79798454</v>
      </c>
      <c r="D68" s="1" t="n">
        <f aca="false">INDEX(paste_data_here!D:D,(ROW()-2)*5+4)</f>
        <v>2.86300960113699</v>
      </c>
      <c r="E68" s="1" t="n">
        <f aca="false">INDEX(paste_data_here!E:E,(ROW()-2)*5+4)</f>
        <v>-2.294606598</v>
      </c>
      <c r="F68" s="1" t="n">
        <f aca="false">INDEX(paste_data_here!F:F,(ROW()-2)*5+4)</f>
        <v>-2.37167038149271</v>
      </c>
      <c r="G68" s="1" t="n">
        <f aca="false">RANK(E68,E:E)</f>
        <v>110</v>
      </c>
      <c r="H68" s="1" t="n">
        <f aca="false">RANK(F68,F:F)</f>
        <v>113</v>
      </c>
      <c r="I68" s="1" t="n">
        <f aca="false">ABS(F68-E68)</f>
        <v>0.0770637834927062</v>
      </c>
      <c r="J68" s="1" t="n">
        <f aca="false">I68^2</f>
        <v>0.00593882672621069</v>
      </c>
    </row>
    <row r="69" customFormat="false" ht="15" hidden="false" customHeight="false" outlineLevel="0" collapsed="false">
      <c r="A69" s="1" t="str">
        <f aca="false">INDEX(paste_data_here!A:A,(ROW()-2)*5+4)</f>
        <v>CC(C)CC(C)CC(=O)CC(C)C</v>
      </c>
      <c r="B69" s="1" t="n">
        <f aca="false">INDEX(paste_data_here!B:B,(ROW()-2)*5+4)</f>
        <v>-2.9822154</v>
      </c>
      <c r="C69" s="1" t="n">
        <f aca="false">INDEX(paste_data_here!C:C,(ROW()-2)*5+4)</f>
        <v>1.0550797</v>
      </c>
      <c r="D69" s="1" t="n">
        <f aca="false">INDEX(paste_data_here!D:D,(ROW()-2)*5+4)</f>
        <v>2.46296309103704</v>
      </c>
      <c r="E69" s="1" t="n">
        <f aca="false">INDEX(paste_data_here!E:E,(ROW()-2)*5+4)</f>
        <v>-2.116602164</v>
      </c>
      <c r="F69" s="1" t="n">
        <f aca="false">INDEX(paste_data_here!F:F,(ROW()-2)*5+4)</f>
        <v>-2.19944473786024</v>
      </c>
      <c r="G69" s="1" t="n">
        <f aca="false">RANK(E69,E:E)</f>
        <v>72</v>
      </c>
      <c r="H69" s="1" t="n">
        <f aca="false">RANK(F69,F:F)</f>
        <v>79</v>
      </c>
      <c r="I69" s="1" t="n">
        <f aca="false">ABS(F69-E69)</f>
        <v>0.0828425738602441</v>
      </c>
      <c r="J69" s="1" t="n">
        <f aca="false">I69^2</f>
        <v>0.00686289204379</v>
      </c>
    </row>
    <row r="70" customFormat="false" ht="15" hidden="false" customHeight="false" outlineLevel="0" collapsed="false">
      <c r="A70" s="1" t="str">
        <f aca="false">INDEX(paste_data_here!A:A,(ROW()-2)*5+4)</f>
        <v>CC(C)CCCCCCCCCC</v>
      </c>
      <c r="B70" s="1" t="n">
        <f aca="false">INDEX(paste_data_here!B:B,(ROW()-2)*5+4)</f>
        <v>-3.1784625</v>
      </c>
      <c r="C70" s="1" t="n">
        <f aca="false">INDEX(paste_data_here!C:C,(ROW()-2)*5+4)</f>
        <v>1.1119777</v>
      </c>
      <c r="D70" s="1" t="n">
        <f aca="false">INDEX(paste_data_here!D:D,(ROW()-2)*5+4)</f>
        <v>2.30594827869405</v>
      </c>
      <c r="E70" s="1" t="n">
        <f aca="false">INDEX(paste_data_here!E:E,(ROW()-2)*5+4)</f>
        <v>-2.123867096</v>
      </c>
      <c r="F70" s="1" t="n">
        <f aca="false">INDEX(paste_data_here!F:F,(ROW()-2)*5+4)</f>
        <v>-2.25948642623203</v>
      </c>
      <c r="G70" s="1" t="n">
        <f aca="false">RANK(E70,E:E)</f>
        <v>76</v>
      </c>
      <c r="H70" s="1" t="n">
        <f aca="false">RANK(F70,F:F)</f>
        <v>94</v>
      </c>
      <c r="I70" s="1" t="n">
        <f aca="false">ABS(F70-E70)</f>
        <v>0.135619330232029</v>
      </c>
      <c r="J70" s="1" t="n">
        <f aca="false">I70^2</f>
        <v>0.0183926027325841</v>
      </c>
    </row>
    <row r="71" customFormat="false" ht="15" hidden="false" customHeight="false" outlineLevel="0" collapsed="false">
      <c r="A71" s="1" t="str">
        <f aca="false">INDEX(paste_data_here!A:A,(ROW()-2)*5+4)</f>
        <v>CC(CC1C)(CCC1)C</v>
      </c>
      <c r="B71" s="1" t="n">
        <f aca="false">INDEX(paste_data_here!B:B,(ROW()-2)*5+4)</f>
        <v>-2.8784142</v>
      </c>
      <c r="C71" s="1" t="n">
        <f aca="false">INDEX(paste_data_here!C:C,(ROW()-2)*5+4)</f>
        <v>0.7762146</v>
      </c>
      <c r="D71" s="1" t="n">
        <f aca="false">INDEX(paste_data_here!D:D,(ROW()-2)*5+4)</f>
        <v>2.80145201419855</v>
      </c>
      <c r="E71" s="1" t="n">
        <f aca="false">INDEX(paste_data_here!E:E,(ROW()-2)*5+4)</f>
        <v>-2.219032788</v>
      </c>
      <c r="F71" s="1" t="n">
        <f aca="false">INDEX(paste_data_here!F:F,(ROW()-2)*5+4)</f>
        <v>-2.28280152863606</v>
      </c>
      <c r="G71" s="1" t="n">
        <f aca="false">RANK(E71,E:E)</f>
        <v>101</v>
      </c>
      <c r="H71" s="1" t="n">
        <f aca="false">RANK(F71,F:F)</f>
        <v>98</v>
      </c>
      <c r="I71" s="1" t="n">
        <f aca="false">ABS(F71-E71)</f>
        <v>0.0637687406360641</v>
      </c>
      <c r="J71" s="1" t="n">
        <f aca="false">I71^2</f>
        <v>0.00406645228230961</v>
      </c>
    </row>
    <row r="72" customFormat="false" ht="15" hidden="false" customHeight="false" outlineLevel="0" collapsed="false">
      <c r="A72" s="1" t="str">
        <f aca="false">INDEX(paste_data_here!A:A,(ROW()-2)*5+4)</f>
        <v>CC(Cl)C(Cl)C</v>
      </c>
      <c r="B72" s="1" t="n">
        <f aca="false">INDEX(paste_data_here!B:B,(ROW()-2)*5+4)</f>
        <v>-2.7765543</v>
      </c>
      <c r="C72" s="1" t="n">
        <f aca="false">INDEX(paste_data_here!C:C,(ROW()-2)*5+4)</f>
        <v>0.7454072</v>
      </c>
      <c r="D72" s="1" t="n">
        <f aca="false">INDEX(paste_data_here!D:D,(ROW()-2)*5+4)</f>
        <v>2.57157714192842</v>
      </c>
      <c r="E72" s="1" t="n">
        <f aca="false">INDEX(paste_data_here!E:E,(ROW()-2)*5+4)</f>
        <v>-2.279515165</v>
      </c>
      <c r="F72" s="1" t="n">
        <f aca="false">INDEX(paste_data_here!F:F,(ROW()-2)*5+4)</f>
        <v>-2.32334765697852</v>
      </c>
      <c r="G72" s="1" t="n">
        <f aca="false">RANK(E72,E:E)</f>
        <v>105</v>
      </c>
      <c r="H72" s="1" t="n">
        <f aca="false">RANK(F72,F:F)</f>
        <v>108</v>
      </c>
      <c r="I72" s="1" t="n">
        <f aca="false">ABS(F72-E72)</f>
        <v>0.0438324919785185</v>
      </c>
      <c r="J72" s="1" t="n">
        <f aca="false">I72^2</f>
        <v>0.00192128735304689</v>
      </c>
    </row>
    <row r="73" customFormat="false" ht="15" hidden="false" customHeight="false" outlineLevel="0" collapsed="false">
      <c r="A73" s="1" t="str">
        <f aca="false">INDEX(paste_data_here!A:A,(ROW()-2)*5+4)</f>
        <v>CC(I)C</v>
      </c>
      <c r="B73" s="1" t="n">
        <f aca="false">INDEX(paste_data_here!B:B,(ROW()-2)*5+4)</f>
        <v>-3.3338284</v>
      </c>
      <c r="C73" s="1" t="n">
        <f aca="false">INDEX(paste_data_here!C:C,(ROW()-2)*5+4)</f>
        <v>0.6945675</v>
      </c>
      <c r="D73" s="1" t="n">
        <f aca="false">INDEX(paste_data_here!D:D,(ROW()-2)*5+4)</f>
        <v>3.16782711383217</v>
      </c>
      <c r="E73" s="1" t="n">
        <f aca="false">INDEX(paste_data_here!E:E,(ROW()-2)*5+4)</f>
        <v>-2.457460474</v>
      </c>
      <c r="F73" s="1" t="n">
        <f aca="false">INDEX(paste_data_here!F:F,(ROW()-2)*5+4)</f>
        <v>-2.39462441929042</v>
      </c>
      <c r="G73" s="1" t="n">
        <f aca="false">RANK(E73,E:E)</f>
        <v>116</v>
      </c>
      <c r="H73" s="1" t="n">
        <f aca="false">RANK(F73,F:F)</f>
        <v>115</v>
      </c>
      <c r="I73" s="1" t="n">
        <f aca="false">ABS(F73-E73)</f>
        <v>0.062836054709579</v>
      </c>
      <c r="J73" s="1" t="n">
        <f aca="false">I73^2</f>
        <v>0.0039483697714652</v>
      </c>
    </row>
    <row r="74" customFormat="false" ht="15" hidden="false" customHeight="false" outlineLevel="0" collapsed="false">
      <c r="A74" s="1" t="str">
        <f aca="false">INDEX(paste_data_here!A:A,(ROW()-2)*5+4)</f>
        <v>CC/C=C/C=C</v>
      </c>
      <c r="B74" s="1" t="n">
        <f aca="false">INDEX(paste_data_here!B:B,(ROW()-2)*5+4)</f>
        <v>-2.1828213</v>
      </c>
      <c r="C74" s="1" t="n">
        <f aca="false">INDEX(paste_data_here!C:C,(ROW()-2)*5+4)</f>
        <v>0.7078877</v>
      </c>
      <c r="D74" s="1" t="n">
        <f aca="false">INDEX(paste_data_here!D:D,(ROW()-2)*5+4)</f>
        <v>3.1276001998724</v>
      </c>
      <c r="E74" s="1" t="n">
        <f aca="false">INDEX(paste_data_here!E:E,(ROW()-2)*5+4)</f>
        <v>-2.137142095</v>
      </c>
      <c r="F74" s="1" t="n">
        <f aca="false">INDEX(paste_data_here!F:F,(ROW()-2)*5+4)</f>
        <v>-2.09150244264848</v>
      </c>
      <c r="G74" s="1" t="n">
        <f aca="false">RANK(E74,E:E)</f>
        <v>81</v>
      </c>
      <c r="H74" s="1" t="n">
        <f aca="false">RANK(F74,F:F)</f>
        <v>55</v>
      </c>
      <c r="I74" s="1" t="n">
        <f aca="false">ABS(F74-E74)</f>
        <v>0.0456396523515168</v>
      </c>
      <c r="J74" s="1" t="n">
        <f aca="false">I74^2</f>
        <v>0.00208297786676731</v>
      </c>
    </row>
    <row r="75" customFormat="false" ht="15" hidden="false" customHeight="false" outlineLevel="0" collapsed="false">
      <c r="A75" s="1" t="str">
        <f aca="false">INDEX(paste_data_here!A:A,(ROW()-2)*5+4)</f>
        <v>CC#CC=C</v>
      </c>
      <c r="B75" s="1" t="n">
        <f aca="false">INDEX(paste_data_here!B:B,(ROW()-2)*5+4)</f>
        <v>-1.3837706</v>
      </c>
      <c r="C75" s="1" t="n">
        <f aca="false">INDEX(paste_data_here!C:C,(ROW()-2)*5+4)</f>
        <v>0.58930045</v>
      </c>
      <c r="D75" s="1" t="n">
        <f aca="false">INDEX(paste_data_here!D:D,(ROW()-2)*5+4)</f>
        <v>2.97002519152997</v>
      </c>
      <c r="E75" s="1" t="n">
        <f aca="false">INDEX(paste_data_here!E:E,(ROW()-2)*5+4)</f>
        <v>-2.001972143</v>
      </c>
      <c r="F75" s="1" t="n">
        <f aca="false">INDEX(paste_data_here!F:F,(ROW()-2)*5+4)</f>
        <v>-2.00424058696827</v>
      </c>
      <c r="G75" s="1" t="n">
        <f aca="false">RANK(E75,E:E)</f>
        <v>47</v>
      </c>
      <c r="H75" s="1" t="n">
        <f aca="false">RANK(F75,F:F)</f>
        <v>28</v>
      </c>
      <c r="I75" s="1" t="n">
        <f aca="false">ABS(F75-E75)</f>
        <v>0.00226844396827142</v>
      </c>
      <c r="J75" s="1" t="n">
        <f aca="false">I75^2</f>
        <v>5.14583803718697E-006</v>
      </c>
    </row>
    <row r="76" customFormat="false" ht="15" hidden="false" customHeight="false" outlineLevel="0" collapsed="false">
      <c r="A76" s="1" t="str">
        <f aca="false">INDEX(paste_data_here!A:A,(ROW()-2)*5+4)</f>
        <v>CC#N</v>
      </c>
      <c r="B76" s="1" t="n">
        <f aca="false">INDEX(paste_data_here!B:B,(ROW()-2)*5+4)</f>
        <v>-0.42164114</v>
      </c>
      <c r="C76" s="1" t="n">
        <f aca="false">INDEX(paste_data_here!C:C,(ROW()-2)*5+4)</f>
        <v>0.6606976</v>
      </c>
      <c r="D76" s="1" t="n">
        <f aca="false">INDEX(paste_data_here!D:D,(ROW()-2)*5+4)</f>
        <v>2.95998315954002</v>
      </c>
      <c r="E76" s="1" t="n">
        <f aca="false">INDEX(paste_data_here!E:E,(ROW()-2)*5+4)</f>
        <v>-1.659990034</v>
      </c>
      <c r="F76" s="1" t="n">
        <f aca="false">INDEX(paste_data_here!F:F,(ROW()-2)*5+4)</f>
        <v>-1.7003849627329</v>
      </c>
      <c r="G76" s="1" t="n">
        <f aca="false">RANK(E76,E:E)</f>
        <v>4</v>
      </c>
      <c r="H76" s="1" t="n">
        <f aca="false">RANK(F76,F:F)</f>
        <v>4</v>
      </c>
      <c r="I76" s="1" t="n">
        <f aca="false">ABS(F76-E76)</f>
        <v>0.0403949287329046</v>
      </c>
      <c r="J76" s="1" t="n">
        <f aca="false">I76^2</f>
        <v>0.00163175026733644</v>
      </c>
    </row>
    <row r="77" customFormat="false" ht="15" hidden="false" customHeight="false" outlineLevel="0" collapsed="false">
      <c r="A77" s="1" t="str">
        <f aca="false">INDEX(paste_data_here!A:A,(ROW()-2)*5+4)</f>
        <v>CC=C=CC</v>
      </c>
      <c r="B77" s="1" t="n">
        <f aca="false">INDEX(paste_data_here!B:B,(ROW()-2)*5+4)</f>
        <v>-1.1958822</v>
      </c>
      <c r="C77" s="1" t="n">
        <f aca="false">INDEX(paste_data_here!C:C,(ROW()-2)*5+4)</f>
        <v>0.4602751</v>
      </c>
      <c r="D77" s="1" t="n">
        <f aca="false">INDEX(paste_data_here!D:D,(ROW()-2)*5+4)</f>
        <v>3.68735357531265</v>
      </c>
      <c r="E77" s="1" t="n">
        <f aca="false">INDEX(paste_data_here!E:E,(ROW()-2)*5+4)</f>
        <v>-1.937165267</v>
      </c>
      <c r="F77" s="1" t="n">
        <f aca="false">INDEX(paste_data_here!F:F,(ROW()-2)*5+4)</f>
        <v>-1.96914612504384</v>
      </c>
      <c r="G77" s="1" t="n">
        <f aca="false">RANK(E77,E:E)</f>
        <v>31</v>
      </c>
      <c r="H77" s="1" t="n">
        <f aca="false">RANK(F77,F:F)</f>
        <v>21</v>
      </c>
      <c r="I77" s="1" t="n">
        <f aca="false">ABS(F77-E77)</f>
        <v>0.0319808580438445</v>
      </c>
      <c r="J77" s="1" t="n">
        <f aca="false">I77^2</f>
        <v>0.00102277528122054</v>
      </c>
    </row>
    <row r="78" customFormat="false" ht="15" hidden="false" customHeight="false" outlineLevel="0" collapsed="false">
      <c r="A78" s="1" t="str">
        <f aca="false">INDEX(paste_data_here!A:A,(ROW()-2)*5+4)</f>
        <v>CC1(C)CO1</v>
      </c>
      <c r="B78" s="1" t="n">
        <f aca="false">INDEX(paste_data_here!B:B,(ROW()-2)*5+4)</f>
        <v>-2.3655717</v>
      </c>
      <c r="C78" s="1" t="n">
        <f aca="false">INDEX(paste_data_here!C:C,(ROW()-2)*5+4)</f>
        <v>0.9396262</v>
      </c>
      <c r="D78" s="1" t="n">
        <f aca="false">INDEX(paste_data_here!D:D,(ROW()-2)*5+4)</f>
        <v>2.90432059809568</v>
      </c>
      <c r="E78" s="1" t="n">
        <f aca="false">INDEX(paste_data_here!E:E,(ROW()-2)*5+4)</f>
        <v>-1.893628416</v>
      </c>
      <c r="F78" s="1" t="n">
        <f aca="false">INDEX(paste_data_here!F:F,(ROW()-2)*5+4)</f>
        <v>-2.00503762146202</v>
      </c>
      <c r="G78" s="1" t="n">
        <f aca="false">RANK(E78,E:E)</f>
        <v>20</v>
      </c>
      <c r="H78" s="1" t="n">
        <f aca="false">RANK(F78,F:F)</f>
        <v>29</v>
      </c>
      <c r="I78" s="1" t="n">
        <f aca="false">ABS(F78-E78)</f>
        <v>0.111409205462021</v>
      </c>
      <c r="J78" s="1" t="n">
        <f aca="false">I78^2</f>
        <v>0.0124120110616789</v>
      </c>
    </row>
    <row r="79" customFormat="false" ht="15" hidden="false" customHeight="false" outlineLevel="0" collapsed="false">
      <c r="A79" s="1" t="str">
        <f aca="false">INDEX(paste_data_here!A:A,(ROW()-2)*5+4)</f>
        <v>CC1CCC(=O)C1</v>
      </c>
      <c r="B79" s="1" t="n">
        <f aca="false">INDEX(paste_data_here!B:B,(ROW()-2)*5+4)</f>
        <v>-1.539473</v>
      </c>
      <c r="C79" s="1" t="n">
        <f aca="false">INDEX(paste_data_here!C:C,(ROW()-2)*5+4)</f>
        <v>0.7558358</v>
      </c>
      <c r="D79" s="1" t="n">
        <f aca="false">INDEX(paste_data_here!D:D,(ROW()-2)*5+4)</f>
        <v>2.39702767610297</v>
      </c>
      <c r="E79" s="1" t="n">
        <f aca="false">INDEX(paste_data_here!E:E,(ROW()-2)*5+4)</f>
        <v>-1.921381015</v>
      </c>
      <c r="F79" s="1" t="n">
        <f aca="false">INDEX(paste_data_here!F:F,(ROW()-2)*5+4)</f>
        <v>-2.02875113961102</v>
      </c>
      <c r="G79" s="1" t="n">
        <f aca="false">RANK(E79,E:E)</f>
        <v>29</v>
      </c>
      <c r="H79" s="1" t="n">
        <f aca="false">RANK(F79,F:F)</f>
        <v>37</v>
      </c>
      <c r="I79" s="1" t="n">
        <f aca="false">ABS(F79-E79)</f>
        <v>0.107370124611018</v>
      </c>
      <c r="J79" s="1" t="n">
        <f aca="false">I79^2</f>
        <v>0.0115283436589856</v>
      </c>
    </row>
    <row r="80" customFormat="false" ht="15" hidden="false" customHeight="false" outlineLevel="0" collapsed="false">
      <c r="A80" s="1" t="str">
        <f aca="false">INDEX(paste_data_here!A:A,(ROW()-2)*5+4)</f>
        <v>CCC(=O)OCC</v>
      </c>
      <c r="B80" s="1" t="n">
        <f aca="false">INDEX(paste_data_here!B:B,(ROW()-2)*5+4)</f>
        <v>-1.822568</v>
      </c>
      <c r="C80" s="1" t="n">
        <f aca="false">INDEX(paste_data_here!C:C,(ROW()-2)*5+4)</f>
        <v>0.76140696</v>
      </c>
      <c r="D80" s="1" t="n">
        <f aca="false">INDEX(paste_data_here!D:D,(ROW()-2)*5+4)</f>
        <v>2.49045764900954</v>
      </c>
      <c r="E80" s="1" t="n">
        <f aca="false">INDEX(paste_data_here!E:E,(ROW()-2)*5+4)</f>
        <v>-2.068319126</v>
      </c>
      <c r="F80" s="1" t="n">
        <f aca="false">INDEX(paste_data_here!F:F,(ROW()-2)*5+4)</f>
        <v>-2.08043775188254</v>
      </c>
      <c r="G80" s="1" t="n">
        <f aca="false">RANK(E80,E:E)</f>
        <v>59</v>
      </c>
      <c r="H80" s="1" t="n">
        <f aca="false">RANK(F80,F:F)</f>
        <v>52</v>
      </c>
      <c r="I80" s="1" t="n">
        <f aca="false">ABS(F80-E80)</f>
        <v>0.0121186258825414</v>
      </c>
      <c r="J80" s="1" t="n">
        <f aca="false">I80^2</f>
        <v>0.000146861093281003</v>
      </c>
    </row>
    <row r="81" customFormat="false" ht="15" hidden="false" customHeight="false" outlineLevel="0" collapsed="false">
      <c r="A81" s="1" t="str">
        <f aca="false">INDEX(paste_data_here!A:A,(ROW()-2)*5+4)</f>
        <v>CCC(C)(N)C</v>
      </c>
      <c r="B81" s="1" t="n">
        <f aca="false">INDEX(paste_data_here!B:B,(ROW()-2)*5+4)</f>
        <v>-1.1353918</v>
      </c>
      <c r="C81" s="1" t="n">
        <f aca="false">INDEX(paste_data_here!C:C,(ROW()-2)*5+4)</f>
        <v>0.58783376</v>
      </c>
      <c r="D81" s="1" t="n">
        <f aca="false">INDEX(paste_data_here!D:D,(ROW()-2)*5+4)</f>
        <v>3.33654984966345</v>
      </c>
      <c r="E81" s="1" t="n">
        <f aca="false">INDEX(paste_data_here!E:E,(ROW()-2)*5+4)</f>
        <v>-1.860751293</v>
      </c>
      <c r="F81" s="1" t="n">
        <f aca="false">INDEX(paste_data_here!F:F,(ROW()-2)*5+4)</f>
        <v>-1.88466067463618</v>
      </c>
      <c r="G81" s="1" t="n">
        <f aca="false">RANK(E81,E:E)</f>
        <v>15</v>
      </c>
      <c r="H81" s="1" t="n">
        <f aca="false">RANK(F81,F:F)</f>
        <v>9</v>
      </c>
      <c r="I81" s="1" t="n">
        <f aca="false">ABS(F81-E81)</f>
        <v>0.0239093816361813</v>
      </c>
      <c r="J81" s="1" t="n">
        <f aca="false">I81^2</f>
        <v>0.000571658530224563</v>
      </c>
    </row>
    <row r="82" customFormat="false" ht="15" hidden="false" customHeight="false" outlineLevel="0" collapsed="false">
      <c r="A82" s="1" t="str">
        <f aca="false">INDEX(paste_data_here!A:A,(ROW()-2)*5+4)</f>
        <v>CCC(C)OC(C)(C)C</v>
      </c>
      <c r="B82" s="1" t="n">
        <f aca="false">INDEX(paste_data_here!B:B,(ROW()-2)*5+4)</f>
        <v>-2.9604485</v>
      </c>
      <c r="C82" s="1" t="n">
        <f aca="false">INDEX(paste_data_here!C:C,(ROW()-2)*5+4)</f>
        <v>0.7621382</v>
      </c>
      <c r="D82" s="1" t="n">
        <f aca="false">INDEX(paste_data_here!D:D,(ROW()-2)*5+4)</f>
        <v>2.84071328165929</v>
      </c>
      <c r="E82" s="1" t="n">
        <f aca="false">INDEX(paste_data_here!E:E,(ROW()-2)*5+4)</f>
        <v>-2.209153625</v>
      </c>
      <c r="F82" s="1" t="n">
        <f aca="false">INDEX(paste_data_here!F:F,(ROW()-2)*5+4)</f>
        <v>-2.30662655192</v>
      </c>
      <c r="G82" s="1" t="n">
        <f aca="false">RANK(E82,E:E)</f>
        <v>98</v>
      </c>
      <c r="H82" s="1" t="n">
        <f aca="false">RANK(F82,F:F)</f>
        <v>106</v>
      </c>
      <c r="I82" s="1" t="n">
        <f aca="false">ABS(F82-E82)</f>
        <v>0.0974729269200028</v>
      </c>
      <c r="J82" s="1" t="n">
        <f aca="false">I82^2</f>
        <v>0.0095009714823522</v>
      </c>
    </row>
    <row r="83" customFormat="false" ht="15" hidden="false" customHeight="false" outlineLevel="0" collapsed="false">
      <c r="A83" s="1" t="str">
        <f aca="false">INDEX(paste_data_here!A:A,(ROW()-2)*5+4)</f>
        <v>CCC(O)CCC</v>
      </c>
      <c r="B83" s="1" t="n">
        <f aca="false">INDEX(paste_data_here!B:B,(ROW()-2)*5+4)</f>
        <v>-2.1363559</v>
      </c>
      <c r="C83" s="1" t="n">
        <f aca="false">INDEX(paste_data_here!C:C,(ROW()-2)*5+4)</f>
        <v>0.8694166</v>
      </c>
      <c r="D83" s="1" t="n">
        <f aca="false">INDEX(paste_data_here!D:D,(ROW()-2)*5+4)</f>
        <v>2.81298271518702</v>
      </c>
      <c r="E83" s="1" t="n">
        <f aca="false">INDEX(paste_data_here!E:E,(ROW()-2)*5+4)</f>
        <v>-2.03102604</v>
      </c>
      <c r="F83" s="1" t="n">
        <f aca="false">INDEX(paste_data_here!F:F,(ROW()-2)*5+4)</f>
        <v>-2.01911880514431</v>
      </c>
      <c r="G83" s="1" t="n">
        <f aca="false">RANK(E83,E:E)</f>
        <v>51</v>
      </c>
      <c r="H83" s="1" t="n">
        <f aca="false">RANK(F83,F:F)</f>
        <v>34</v>
      </c>
      <c r="I83" s="1" t="n">
        <f aca="false">ABS(F83-E83)</f>
        <v>0.0119072348556859</v>
      </c>
      <c r="J83" s="1" t="n">
        <f aca="false">I83^2</f>
        <v>0.000141782241908461</v>
      </c>
    </row>
    <row r="84" customFormat="false" ht="15" hidden="false" customHeight="false" outlineLevel="0" collapsed="false">
      <c r="A84" s="1" t="str">
        <f aca="false">INDEX(paste_data_here!A:A,(ROW()-2)*5+4)</f>
        <v>CCC1(CCCC1)CC</v>
      </c>
      <c r="B84" s="1" t="n">
        <f aca="false">INDEX(paste_data_here!B:B,(ROW()-2)*5+4)</f>
        <v>-2.3398707</v>
      </c>
      <c r="C84" s="1" t="n">
        <f aca="false">INDEX(paste_data_here!C:C,(ROW()-2)*5+4)</f>
        <v>0.6735939</v>
      </c>
      <c r="D84" s="1" t="n">
        <f aca="false">INDEX(paste_data_here!D:D,(ROW()-2)*5+4)</f>
        <v>2.31968431918032</v>
      </c>
      <c r="E84" s="1" t="n">
        <f aca="false">INDEX(paste_data_here!E:E,(ROW()-2)*5+4)</f>
        <v>-2.287696108</v>
      </c>
      <c r="F84" s="1" t="n">
        <f aca="false">INDEX(paste_data_here!F:F,(ROW()-2)*5+4)</f>
        <v>-2.30191940881492</v>
      </c>
      <c r="G84" s="1" t="n">
        <f aca="false">RANK(E84,E:E)</f>
        <v>109</v>
      </c>
      <c r="H84" s="1" t="n">
        <f aca="false">RANK(F84,F:F)</f>
        <v>105</v>
      </c>
      <c r="I84" s="1" t="n">
        <f aca="false">ABS(F84-E84)</f>
        <v>0.0142233008149191</v>
      </c>
      <c r="J84" s="1" t="n">
        <f aca="false">I84^2</f>
        <v>0.000202302286071678</v>
      </c>
    </row>
    <row r="85" customFormat="false" ht="15" hidden="false" customHeight="false" outlineLevel="0" collapsed="false">
      <c r="A85" s="1" t="str">
        <f aca="false">INDEX(paste_data_here!A:A,(ROW()-2)*5+4)</f>
        <v>CCc1c(C)cc(C)c(C)c1</v>
      </c>
      <c r="B85" s="1" t="n">
        <f aca="false">INDEX(paste_data_here!B:B,(ROW()-2)*5+4)</f>
        <v>-2.5336232</v>
      </c>
      <c r="C85" s="1" t="n">
        <f aca="false">INDEX(paste_data_here!C:C,(ROW()-2)*5+4)</f>
        <v>0.8043181</v>
      </c>
      <c r="D85" s="1" t="n">
        <f aca="false">INDEX(paste_data_here!D:D,(ROW()-2)*5+4)</f>
        <v>2.13459400486541</v>
      </c>
      <c r="E85" s="1" t="n">
        <f aca="false">INDEX(paste_data_here!E:E,(ROW()-2)*5+4)</f>
        <v>-2.28542731</v>
      </c>
      <c r="F85" s="1" t="n">
        <f aca="false">INDEX(paste_data_here!F:F,(ROW()-2)*5+4)</f>
        <v>-2.31216944403928</v>
      </c>
      <c r="G85" s="1" t="n">
        <f aca="false">RANK(E85,E:E)</f>
        <v>107</v>
      </c>
      <c r="H85" s="1" t="n">
        <f aca="false">RANK(F85,F:F)</f>
        <v>107</v>
      </c>
      <c r="I85" s="1" t="n">
        <f aca="false">ABS(F85-E85)</f>
        <v>0.0267421340392775</v>
      </c>
      <c r="J85" s="1" t="n">
        <f aca="false">I85^2</f>
        <v>0.000715141732974684</v>
      </c>
    </row>
    <row r="86" customFormat="false" ht="15" hidden="false" customHeight="false" outlineLevel="0" collapsed="false">
      <c r="A86" s="1" t="str">
        <f aca="false">INDEX(paste_data_here!A:A,(ROW()-2)*5+4)</f>
        <v>CCC1CCCS1</v>
      </c>
      <c r="B86" s="1" t="n">
        <f aca="false">INDEX(paste_data_here!B:B,(ROW()-2)*5+4)</f>
        <v>-1.5910732</v>
      </c>
      <c r="C86" s="1" t="n">
        <f aca="false">INDEX(paste_data_here!C:C,(ROW()-2)*5+4)</f>
        <v>0.5396476</v>
      </c>
      <c r="D86" s="1" t="n">
        <f aca="false">INDEX(paste_data_here!D:D,(ROW()-2)*5+4)</f>
        <v>2.74292017725708</v>
      </c>
      <c r="E86" s="1" t="n">
        <f aca="false">INDEX(paste_data_here!E:E,(ROW()-2)*5+4)</f>
        <v>-2.065692293</v>
      </c>
      <c r="F86" s="1" t="n">
        <f aca="false">INDEX(paste_data_here!F:F,(ROW()-2)*5+4)</f>
        <v>-2.12846630878348</v>
      </c>
      <c r="G86" s="1" t="n">
        <f aca="false">RANK(E86,E:E)</f>
        <v>58</v>
      </c>
      <c r="H86" s="1" t="n">
        <f aca="false">RANK(F86,F:F)</f>
        <v>62</v>
      </c>
      <c r="I86" s="1" t="n">
        <f aca="false">ABS(F86-E86)</f>
        <v>0.0627740157834835</v>
      </c>
      <c r="J86" s="1" t="n">
        <f aca="false">I86^2</f>
        <v>0.00394057705758504</v>
      </c>
    </row>
    <row r="87" customFormat="false" ht="15" hidden="false" customHeight="false" outlineLevel="0" collapsed="false">
      <c r="A87" s="1" t="str">
        <f aca="false">INDEX(paste_data_here!A:A,(ROW()-2)*5+4)</f>
        <v>CCCC(O)C</v>
      </c>
      <c r="B87" s="1" t="n">
        <f aca="false">INDEX(paste_data_here!B:B,(ROW()-2)*5+4)</f>
        <v>-1.4542632</v>
      </c>
      <c r="C87" s="1" t="n">
        <f aca="false">INDEX(paste_data_here!C:C,(ROW()-2)*5+4)</f>
        <v>0.57960683</v>
      </c>
      <c r="D87" s="1" t="n">
        <f aca="false">INDEX(paste_data_here!D:D,(ROW()-2)*5+4)</f>
        <v>2.91962138358038</v>
      </c>
      <c r="E87" s="1" t="n">
        <f aca="false">INDEX(paste_data_here!E:E,(ROW()-2)*5+4)</f>
        <v>-1.992976833</v>
      </c>
      <c r="F87" s="1" t="n">
        <f aca="false">INDEX(paste_data_here!F:F,(ROW()-2)*5+4)</f>
        <v>-2.03768220018301</v>
      </c>
      <c r="G87" s="1" t="n">
        <f aca="false">RANK(E87,E:E)</f>
        <v>45</v>
      </c>
      <c r="H87" s="1" t="n">
        <f aca="false">RANK(F87,F:F)</f>
        <v>39</v>
      </c>
      <c r="I87" s="1" t="n">
        <f aca="false">ABS(F87-E87)</f>
        <v>0.0447053671830096</v>
      </c>
      <c r="J87" s="1" t="n">
        <f aca="false">I87^2</f>
        <v>0.00199856985496771</v>
      </c>
    </row>
    <row r="88" customFormat="false" ht="15" hidden="false" customHeight="false" outlineLevel="0" collapsed="false">
      <c r="A88" s="1" t="str">
        <f aca="false">INDEX(paste_data_here!A:A,(ROW()-2)*5+4)</f>
        <v>CCCCBr</v>
      </c>
      <c r="B88" s="1" t="n">
        <f aca="false">INDEX(paste_data_here!B:B,(ROW()-2)*5+4)</f>
        <v>-2.6770356</v>
      </c>
      <c r="C88" s="1" t="n">
        <f aca="false">INDEX(paste_data_here!C:C,(ROW()-2)*5+4)</f>
        <v>0.5922471</v>
      </c>
      <c r="D88" s="1" t="n">
        <f aca="false">INDEX(paste_data_here!D:D,(ROW()-2)*5+4)</f>
        <v>3.23020597576979</v>
      </c>
      <c r="E88" s="1" t="n">
        <f aca="false">INDEX(paste_data_here!E:E,(ROW()-2)*5+4)</f>
        <v>-2.216743078</v>
      </c>
      <c r="F88" s="1" t="n">
        <f aca="false">INDEX(paste_data_here!F:F,(ROW()-2)*5+4)</f>
        <v>-2.29843463736669</v>
      </c>
      <c r="G88" s="1" t="n">
        <f aca="false">RANK(E88,E:E)</f>
        <v>100</v>
      </c>
      <c r="H88" s="1" t="n">
        <f aca="false">RANK(F88,F:F)</f>
        <v>103</v>
      </c>
      <c r="I88" s="1" t="n">
        <f aca="false">ABS(F88-E88)</f>
        <v>0.0816915593666896</v>
      </c>
      <c r="J88" s="1" t="n">
        <f aca="false">I88^2</f>
        <v>0.00667351087176137</v>
      </c>
    </row>
    <row r="89" customFormat="false" ht="15" hidden="false" customHeight="false" outlineLevel="0" collapsed="false">
      <c r="A89" s="1" t="str">
        <f aca="false">INDEX(paste_data_here!A:A,(ROW()-2)*5+4)</f>
        <v>CCCCCC#N</v>
      </c>
      <c r="B89" s="1" t="n">
        <f aca="false">INDEX(paste_data_here!B:B,(ROW()-2)*5+4)</f>
        <v>-1.2903569</v>
      </c>
      <c r="C89" s="1" t="n">
        <f aca="false">INDEX(paste_data_here!C:C,(ROW()-2)*5+4)</f>
        <v>0.6279077</v>
      </c>
      <c r="D89" s="1" t="n">
        <f aca="false">INDEX(paste_data_here!D:D,(ROW()-2)*5+4)</f>
        <v>2.74688650325311</v>
      </c>
      <c r="E89" s="1" t="n">
        <f aca="false">INDEX(paste_data_here!E:E,(ROW()-2)*5+4)</f>
        <v>-1.920895139</v>
      </c>
      <c r="F89" s="1" t="n">
        <f aca="false">INDEX(paste_data_here!F:F,(ROW()-2)*5+4)</f>
        <v>-1.98655188909489</v>
      </c>
      <c r="G89" s="1" t="n">
        <f aca="false">RANK(E89,E:E)</f>
        <v>28</v>
      </c>
      <c r="H89" s="1" t="n">
        <f aca="false">RANK(F89,F:F)</f>
        <v>24</v>
      </c>
      <c r="I89" s="1" t="n">
        <f aca="false">ABS(F89-E89)</f>
        <v>0.0656567500948915</v>
      </c>
      <c r="J89" s="1" t="n">
        <f aca="false">I89^2</f>
        <v>0.00431080883302303</v>
      </c>
    </row>
    <row r="90" customFormat="false" ht="15" hidden="false" customHeight="false" outlineLevel="0" collapsed="false">
      <c r="A90" s="1" t="str">
        <f aca="false">INDEX(paste_data_here!A:A,(ROW()-2)*5+4)</f>
        <v>CCCCCC=O</v>
      </c>
      <c r="B90" s="1" t="n">
        <f aca="false">INDEX(paste_data_here!B:B,(ROW()-2)*5+4)</f>
        <v>-1.6688926</v>
      </c>
      <c r="C90" s="1" t="n">
        <f aca="false">INDEX(paste_data_here!C:C,(ROW()-2)*5+4)</f>
        <v>0.78896236</v>
      </c>
      <c r="D90" s="1" t="n">
        <f aca="false">INDEX(paste_data_here!D:D,(ROW()-2)*5+4)</f>
        <v>2.80645401119355</v>
      </c>
      <c r="E90" s="1" t="n">
        <f aca="false">INDEX(paste_data_here!E:E,(ROW()-2)*5+4)</f>
        <v>-1.919059934</v>
      </c>
      <c r="F90" s="1" t="n">
        <f aca="false">INDEX(paste_data_here!F:F,(ROW()-2)*5+4)</f>
        <v>-1.95770048624582</v>
      </c>
      <c r="G90" s="1" t="n">
        <f aca="false">RANK(E90,E:E)</f>
        <v>27</v>
      </c>
      <c r="H90" s="1" t="n">
        <f aca="false">RANK(F90,F:F)</f>
        <v>20</v>
      </c>
      <c r="I90" s="1" t="n">
        <f aca="false">ABS(F90-E90)</f>
        <v>0.0386405522458166</v>
      </c>
      <c r="J90" s="1" t="n">
        <f aca="false">I90^2</f>
        <v>0.00149309227786169</v>
      </c>
    </row>
    <row r="91" customFormat="false" ht="15" hidden="false" customHeight="false" outlineLevel="0" collapsed="false">
      <c r="A91" s="1" t="str">
        <f aca="false">INDEX(paste_data_here!A:A,(ROW()-2)*5+4)</f>
        <v>CCCCCCC=O</v>
      </c>
      <c r="B91" s="1" t="n">
        <f aca="false">INDEX(paste_data_here!B:B,(ROW()-2)*5+4)</f>
        <v>-2.0111651</v>
      </c>
      <c r="C91" s="1" t="n">
        <f aca="false">INDEX(paste_data_here!C:C,(ROW()-2)*5+4)</f>
        <v>0.8929473</v>
      </c>
      <c r="D91" s="1" t="n">
        <f aca="false">INDEX(paste_data_here!D:D,(ROW()-2)*5+4)</f>
        <v>2.63587173586413</v>
      </c>
      <c r="E91" s="1" t="n">
        <f aca="false">INDEX(paste_data_here!E:E,(ROW()-2)*5+4)</f>
        <v>-1.950231575</v>
      </c>
      <c r="F91" s="1" t="n">
        <f aca="false">INDEX(paste_data_here!F:F,(ROW()-2)*5+4)</f>
        <v>-2.01047026181464</v>
      </c>
      <c r="G91" s="1" t="n">
        <f aca="false">RANK(E91,E:E)</f>
        <v>35</v>
      </c>
      <c r="H91" s="1" t="n">
        <f aca="false">RANK(F91,F:F)</f>
        <v>30</v>
      </c>
      <c r="I91" s="1" t="n">
        <f aca="false">ABS(F91-E91)</f>
        <v>0.0602386868146412</v>
      </c>
      <c r="J91" s="1" t="n">
        <f aca="false">I91^2</f>
        <v>0.00362869938915242</v>
      </c>
    </row>
    <row r="92" customFormat="false" ht="15" hidden="false" customHeight="false" outlineLevel="0" collapsed="false">
      <c r="A92" s="1" t="str">
        <f aca="false">INDEX(paste_data_here!A:A,(ROW()-2)*5+4)</f>
        <v>CCCCCCCC(CO)CCCC</v>
      </c>
      <c r="B92" s="1" t="n">
        <f aca="false">INDEX(paste_data_here!B:B,(ROW()-2)*5+4)</f>
        <v>-2.6157668</v>
      </c>
      <c r="C92" s="1" t="n">
        <f aca="false">INDEX(paste_data_here!C:C,(ROW()-2)*5+4)</f>
        <v>1.0855608</v>
      </c>
      <c r="D92" s="1" t="n">
        <f aca="false">INDEX(paste_data_here!D:D,(ROW()-2)*5+4)</f>
        <v>2.13667831436332</v>
      </c>
      <c r="E92" s="1" t="n">
        <f aca="false">INDEX(paste_data_here!E:E,(ROW()-2)*5+4)</f>
        <v>-2.137169388</v>
      </c>
      <c r="F92" s="1" t="n">
        <f aca="false">INDEX(paste_data_here!F:F,(ROW()-2)*5+4)</f>
        <v>-2.17671945583552</v>
      </c>
      <c r="G92" s="1" t="n">
        <f aca="false">RANK(E92,E:E)</f>
        <v>82</v>
      </c>
      <c r="H92" s="1" t="n">
        <f aca="false">RANK(F92,F:F)</f>
        <v>74</v>
      </c>
      <c r="I92" s="1" t="n">
        <f aca="false">ABS(F92-E92)</f>
        <v>0.0395500678355165</v>
      </c>
      <c r="J92" s="1" t="n">
        <f aca="false">I92^2</f>
        <v>0.00156420786579396</v>
      </c>
    </row>
    <row r="93" customFormat="false" ht="15" hidden="false" customHeight="false" outlineLevel="0" collapsed="false">
      <c r="A93" s="1" t="str">
        <f aca="false">INDEX(paste_data_here!A:A,(ROW()-2)*5+4)</f>
        <v>CCCCCCCCCCCCCC(=O)OC(C)C</v>
      </c>
      <c r="B93" s="1" t="n">
        <f aca="false">INDEX(paste_data_here!B:B,(ROW()-2)*5+4)</f>
        <v>-2.7529333</v>
      </c>
      <c r="C93" s="1" t="n">
        <f aca="false">INDEX(paste_data_here!C:C,(ROW()-2)*5+4)</f>
        <v>1.0908011</v>
      </c>
      <c r="D93" s="1" t="n">
        <f aca="false">INDEX(paste_data_here!D:D,(ROW()-2)*5+4)</f>
        <v>1.81751269518249</v>
      </c>
      <c r="E93" s="1" t="n">
        <f aca="false">INDEX(paste_data_here!E:E,(ROW()-2)*5+4)</f>
        <v>-2.169988916</v>
      </c>
      <c r="F93" s="1" t="n">
        <f aca="false">INDEX(paste_data_here!F:F,(ROW()-2)*5+4)</f>
        <v>-2.3001088286766</v>
      </c>
      <c r="G93" s="1" t="n">
        <f aca="false">RANK(E93,E:E)</f>
        <v>89</v>
      </c>
      <c r="H93" s="1" t="n">
        <f aca="false">RANK(F93,F:F)</f>
        <v>104</v>
      </c>
      <c r="I93" s="1" t="n">
        <f aca="false">ABS(F93-E93)</f>
        <v>0.130119912676602</v>
      </c>
      <c r="J93" s="1" t="n">
        <f aca="false">I93^2</f>
        <v>0.0169311916749665</v>
      </c>
    </row>
    <row r="94" customFormat="false" ht="15" hidden="false" customHeight="false" outlineLevel="0" collapsed="false">
      <c r="A94" s="1" t="str">
        <f aca="false">INDEX(paste_data_here!A:A,(ROW()-2)*5+4)</f>
        <v>CCCCCCCCCCN</v>
      </c>
      <c r="B94" s="1" t="n">
        <f aca="false">INDEX(paste_data_here!B:B,(ROW()-2)*5+4)</f>
        <v>-1.5879711</v>
      </c>
      <c r="C94" s="1" t="n">
        <f aca="false">INDEX(paste_data_here!C:C,(ROW()-2)*5+4)</f>
        <v>0.9043012</v>
      </c>
      <c r="D94" s="1" t="n">
        <f aca="false">INDEX(paste_data_here!D:D,(ROW()-2)*5+4)</f>
        <v>2.07483284892517</v>
      </c>
      <c r="E94" s="1" t="n">
        <f aca="false">INDEX(paste_data_here!E:E,(ROW()-2)*5+4)</f>
        <v>-1.991535365</v>
      </c>
      <c r="F94" s="1" t="n">
        <f aca="false">INDEX(paste_data_here!F:F,(ROW()-2)*5+4)</f>
        <v>-2.02458284628106</v>
      </c>
      <c r="G94" s="1" t="n">
        <f aca="false">RANK(E94,E:E)</f>
        <v>43</v>
      </c>
      <c r="H94" s="1" t="n">
        <f aca="false">RANK(F94,F:F)</f>
        <v>36</v>
      </c>
      <c r="I94" s="1" t="n">
        <f aca="false">ABS(F94-E94)</f>
        <v>0.0330474812810568</v>
      </c>
      <c r="J94" s="1" t="n">
        <f aca="false">I94^2</f>
        <v>0.0010921360190218</v>
      </c>
    </row>
    <row r="95" customFormat="false" ht="15" hidden="false" customHeight="false" outlineLevel="0" collapsed="false">
      <c r="A95" s="1" t="str">
        <f aca="false">INDEX(paste_data_here!A:A,(ROW()-2)*5+4)</f>
        <v>CCCCCCN</v>
      </c>
      <c r="B95" s="1" t="n">
        <f aca="false">INDEX(paste_data_here!B:B,(ROW()-2)*5+4)</f>
        <v>-0.6012428</v>
      </c>
      <c r="C95" s="1" t="n">
        <f aca="false">INDEX(paste_data_here!C:C,(ROW()-2)*5+4)</f>
        <v>0.49043283</v>
      </c>
      <c r="D95" s="1" t="n">
        <f aca="false">INDEX(paste_data_here!D:D,(ROW()-2)*5+4)</f>
        <v>2.38157560311842</v>
      </c>
      <c r="E95" s="1" t="n">
        <f aca="false">INDEX(paste_data_here!E:E,(ROW()-2)*5+4)</f>
        <v>-1.946319182</v>
      </c>
      <c r="F95" s="1" t="n">
        <f aca="false">INDEX(paste_data_here!F:F,(ROW()-2)*5+4)</f>
        <v>-1.95211390569002</v>
      </c>
      <c r="G95" s="1" t="n">
        <f aca="false">RANK(E95,E:E)</f>
        <v>32</v>
      </c>
      <c r="H95" s="1" t="n">
        <f aca="false">RANK(F95,F:F)</f>
        <v>18</v>
      </c>
      <c r="I95" s="1" t="n">
        <f aca="false">ABS(F95-E95)</f>
        <v>0.00579472369001643</v>
      </c>
      <c r="J95" s="1" t="n">
        <f aca="false">I95^2</f>
        <v>3.35788226436377E-005</v>
      </c>
    </row>
    <row r="96" customFormat="false" ht="15" hidden="false" customHeight="false" outlineLevel="0" collapsed="false">
      <c r="A96" s="1" t="str">
        <f aca="false">INDEX(paste_data_here!A:A,(ROW()-2)*5+4)</f>
        <v>CCCCCCOC(=O)CCCCC(=O)OCCCCCC</v>
      </c>
      <c r="B96" s="1" t="n">
        <f aca="false">INDEX(paste_data_here!B:B,(ROW()-2)*5+4)</f>
        <v>-2.5884159</v>
      </c>
      <c r="C96" s="1" t="n">
        <f aca="false">INDEX(paste_data_here!C:C,(ROW()-2)*5+4)</f>
        <v>0.9864978</v>
      </c>
      <c r="D96" s="1" t="n">
        <f aca="false">INDEX(paste_data_here!D:D,(ROW()-2)*5+4)</f>
        <v>1.96365728453634</v>
      </c>
      <c r="E96" s="1" t="n">
        <f aca="false">INDEX(paste_data_here!E:E,(ROW()-2)*5+4)</f>
        <v>-2.062484587</v>
      </c>
      <c r="F96" s="1" t="n">
        <f aca="false">INDEX(paste_data_here!F:F,(ROW()-2)*5+4)</f>
        <v>-2.26910867210218</v>
      </c>
      <c r="G96" s="1" t="n">
        <f aca="false">RANK(E96,E:E)</f>
        <v>55</v>
      </c>
      <c r="H96" s="1" t="n">
        <f aca="false">RANK(F96,F:F)</f>
        <v>96</v>
      </c>
      <c r="I96" s="1" t="n">
        <f aca="false">ABS(F96-E96)</f>
        <v>0.206624085102185</v>
      </c>
      <c r="J96" s="1" t="n">
        <f aca="false">I96^2</f>
        <v>0.0426935125443148</v>
      </c>
    </row>
    <row r="97" customFormat="false" ht="15" hidden="false" customHeight="false" outlineLevel="0" collapsed="false">
      <c r="A97" s="1" t="str">
        <f aca="false">INDEX(paste_data_here!A:A,(ROW()-2)*5+4)</f>
        <v>CCCCCOCCOCCO</v>
      </c>
      <c r="B97" s="1" t="n">
        <f aca="false">INDEX(paste_data_here!B:B,(ROW()-2)*5+4)</f>
        <v>-1.7676187</v>
      </c>
      <c r="C97" s="1" t="n">
        <f aca="false">INDEX(paste_data_here!C:C,(ROW()-2)*5+4)</f>
        <v>0.89743567</v>
      </c>
      <c r="D97" s="1" t="n">
        <f aca="false">INDEX(paste_data_here!D:D,(ROW()-2)*5+4)</f>
        <v>2.30687156469313</v>
      </c>
      <c r="E97" s="1" t="n">
        <f aca="false">INDEX(paste_data_here!E:E,(ROW()-2)*5+4)</f>
        <v>-1.96647017</v>
      </c>
      <c r="F97" s="1" t="n">
        <f aca="false">INDEX(paste_data_here!F:F,(ROW()-2)*5+4)</f>
        <v>-2.02084891551221</v>
      </c>
      <c r="G97" s="1" t="n">
        <f aca="false">RANK(E97,E:E)</f>
        <v>37</v>
      </c>
      <c r="H97" s="1" t="n">
        <f aca="false">RANK(F97,F:F)</f>
        <v>35</v>
      </c>
      <c r="I97" s="1" t="n">
        <f aca="false">ABS(F97-E97)</f>
        <v>0.0543787455122144</v>
      </c>
      <c r="J97" s="1" t="n">
        <f aca="false">I97^2</f>
        <v>0.00295704796348218</v>
      </c>
    </row>
    <row r="98" customFormat="false" ht="15" hidden="false" customHeight="false" outlineLevel="0" collapsed="false">
      <c r="A98" s="1" t="str">
        <f aca="false">INDEX(paste_data_here!A:A,(ROW()-2)*5+4)</f>
        <v>CCCCOS(=O)(=O)O</v>
      </c>
      <c r="B98" s="1" t="n">
        <f aca="false">INDEX(paste_data_here!B:B,(ROW()-2)*5+4)</f>
        <v>-1.7020503</v>
      </c>
      <c r="C98" s="1" t="n">
        <f aca="false">INDEX(paste_data_here!C:C,(ROW()-2)*5+4)</f>
        <v>0.7166234</v>
      </c>
      <c r="D98" s="1" t="n">
        <f aca="false">INDEX(paste_data_here!D:D,(ROW()-2)*5+4)</f>
        <v>2.0064984464935</v>
      </c>
      <c r="E98" s="1" t="n">
        <f aca="false">INDEX(paste_data_here!E:E,(ROW()-2)*5+4)</f>
        <v>-2.528699611</v>
      </c>
      <c r="F98" s="1" t="n">
        <f aca="false">INDEX(paste_data_here!F:F,(ROW()-2)*5+4)</f>
        <v>-2.16835861093646</v>
      </c>
      <c r="G98" s="1" t="n">
        <f aca="false">RANK(E98,E:E)</f>
        <v>119</v>
      </c>
      <c r="H98" s="1" t="n">
        <f aca="false">RANK(F98,F:F)</f>
        <v>73</v>
      </c>
      <c r="I98" s="1" t="n">
        <f aca="false">ABS(F98-E98)</f>
        <v>0.360341000063536</v>
      </c>
      <c r="J98" s="1" t="n">
        <f aca="false">I98^2</f>
        <v>0.129845636326789</v>
      </c>
    </row>
    <row r="99" customFormat="false" ht="15" hidden="false" customHeight="false" outlineLevel="0" collapsed="false">
      <c r="A99" s="1" t="str">
        <f aca="false">INDEX(paste_data_here!A:A,(ROW()-2)*5+4)</f>
        <v>CCCCOS(=O)(=O)OCCCC</v>
      </c>
      <c r="B99" s="1" t="n">
        <f aca="false">INDEX(paste_data_here!B:B,(ROW()-2)*5+4)</f>
        <v>-2.732099</v>
      </c>
      <c r="C99" s="1" t="n">
        <f aca="false">INDEX(paste_data_here!C:C,(ROW()-2)*5+4)</f>
        <v>0.75256866</v>
      </c>
      <c r="D99" s="1" t="n">
        <f aca="false">INDEX(paste_data_here!D:D,(ROW()-2)*5+4)</f>
        <v>2.40657002709343</v>
      </c>
      <c r="E99" s="1" t="n">
        <f aca="false">INDEX(paste_data_here!E:E,(ROW()-2)*5+4)</f>
        <v>-2.479669647</v>
      </c>
      <c r="F99" s="1" t="n">
        <f aca="false">INDEX(paste_data_here!F:F,(ROW()-2)*5+4)</f>
        <v>-2.33930306206516</v>
      </c>
      <c r="G99" s="1" t="n">
        <f aca="false">RANK(E99,E:E)</f>
        <v>117</v>
      </c>
      <c r="H99" s="1" t="n">
        <f aca="false">RANK(F99,F:F)</f>
        <v>110</v>
      </c>
      <c r="I99" s="1" t="n">
        <f aca="false">ABS(F99-E99)</f>
        <v>0.14036658493484</v>
      </c>
      <c r="J99" s="1" t="n">
        <f aca="false">I99^2</f>
        <v>0.0197027781662696</v>
      </c>
    </row>
    <row r="100" customFormat="false" ht="15" hidden="false" customHeight="false" outlineLevel="0" collapsed="false">
      <c r="A100" s="1" t="str">
        <f aca="false">INDEX(paste_data_here!A:A,(ROW()-2)*5+4)</f>
        <v>CCCCSCCCC</v>
      </c>
      <c r="B100" s="1" t="n">
        <f aca="false">INDEX(paste_data_here!B:B,(ROW()-2)*5+4)</f>
        <v>-2.0971239</v>
      </c>
      <c r="C100" s="1" t="n">
        <f aca="false">INDEX(paste_data_here!C:C,(ROW()-2)*5+4)</f>
        <v>0.6370488</v>
      </c>
      <c r="D100" s="1" t="n">
        <f aca="false">INDEX(paste_data_here!D:D,(ROW()-2)*5+4)</f>
        <v>2.61937966938062</v>
      </c>
      <c r="E100" s="1" t="n">
        <f aca="false">INDEX(paste_data_here!E:E,(ROW()-2)*5+4)</f>
        <v>-2.078736824</v>
      </c>
      <c r="F100" s="1" t="n">
        <f aca="false">INDEX(paste_data_here!F:F,(ROW()-2)*5+4)</f>
        <v>-2.21111914809241</v>
      </c>
      <c r="G100" s="1" t="n">
        <f aca="false">RANK(E100,E:E)</f>
        <v>62</v>
      </c>
      <c r="H100" s="1" t="n">
        <f aca="false">RANK(F100,F:F)</f>
        <v>82</v>
      </c>
      <c r="I100" s="1" t="n">
        <f aca="false">ABS(F100-E100)</f>
        <v>0.132382324092408</v>
      </c>
      <c r="J100" s="1" t="n">
        <f aca="false">I100^2</f>
        <v>0.0175250797321073</v>
      </c>
    </row>
    <row r="101" customFormat="false" ht="15" hidden="false" customHeight="false" outlineLevel="0" collapsed="false">
      <c r="A101" s="1" t="str">
        <f aca="false">INDEX(paste_data_here!A:A,(ROW()-2)*5+4)</f>
        <v>CCCOCCO</v>
      </c>
      <c r="B101" s="1" t="n">
        <f aca="false">INDEX(paste_data_here!B:B,(ROW()-2)*5+4)</f>
        <v>-1.1006058</v>
      </c>
      <c r="C101" s="1" t="n">
        <f aca="false">INDEX(paste_data_here!C:C,(ROW()-2)*5+4)</f>
        <v>0.742715</v>
      </c>
      <c r="D101" s="1" t="n">
        <f aca="false">INDEX(paste_data_here!D:D,(ROW()-2)*5+4)</f>
        <v>2.84538763315461</v>
      </c>
      <c r="E101" s="1" t="n">
        <f aca="false">INDEX(paste_data_here!E:E,(ROW()-2)*5+4)</f>
        <v>-1.781396843</v>
      </c>
      <c r="F101" s="1" t="n">
        <f aca="false">INDEX(paste_data_here!F:F,(ROW()-2)*5+4)</f>
        <v>-1.83605572946993</v>
      </c>
      <c r="G101" s="1" t="n">
        <f aca="false">RANK(E101,E:E)</f>
        <v>7</v>
      </c>
      <c r="H101" s="1" t="n">
        <f aca="false">RANK(F101,F:F)</f>
        <v>7</v>
      </c>
      <c r="I101" s="1" t="n">
        <f aca="false">ABS(F101-E101)</f>
        <v>0.0546588864699302</v>
      </c>
      <c r="J101" s="1" t="n">
        <f aca="false">I101^2</f>
        <v>0.00298759387013272</v>
      </c>
    </row>
    <row r="102" customFormat="false" ht="15" hidden="false" customHeight="false" outlineLevel="0" collapsed="false">
      <c r="A102" s="1" t="str">
        <f aca="false">INDEX(paste_data_here!A:A,(ROW()-2)*5+4)</f>
        <v>CCOC(=O)CCC(=O)OCC</v>
      </c>
      <c r="B102" s="1" t="n">
        <f aca="false">INDEX(paste_data_here!B:B,(ROW()-2)*5+4)</f>
        <v>-1.9303142</v>
      </c>
      <c r="C102" s="1" t="n">
        <f aca="false">INDEX(paste_data_here!C:C,(ROW()-2)*5+4)</f>
        <v>0.94539154</v>
      </c>
      <c r="D102" s="1" t="n">
        <f aca="false">INDEX(paste_data_here!D:D,(ROW()-2)*5+4)</f>
        <v>2.38384145761616</v>
      </c>
      <c r="E102" s="1" t="n">
        <f aca="false">INDEX(paste_data_here!E:E,(ROW()-2)*5+4)</f>
        <v>-1.90452063</v>
      </c>
      <c r="F102" s="1" t="n">
        <f aca="false">INDEX(paste_data_here!F:F,(ROW()-2)*5+4)</f>
        <v>-2.01546191260889</v>
      </c>
      <c r="G102" s="1" t="n">
        <f aca="false">RANK(E102,E:E)</f>
        <v>22</v>
      </c>
      <c r="H102" s="1" t="n">
        <f aca="false">RANK(F102,F:F)</f>
        <v>31</v>
      </c>
      <c r="I102" s="1" t="n">
        <f aca="false">ABS(F102-E102)</f>
        <v>0.110941282608892</v>
      </c>
      <c r="J102" s="1" t="n">
        <f aca="false">I102^2</f>
        <v>0.0123079681869061</v>
      </c>
    </row>
    <row r="103" customFormat="false" ht="15" hidden="false" customHeight="false" outlineLevel="0" collapsed="false">
      <c r="A103" s="1" t="str">
        <f aca="false">INDEX(paste_data_here!A:A,(ROW()-2)*5+4)</f>
        <v>CCOC(=O)OCC</v>
      </c>
      <c r="B103" s="1" t="n">
        <f aca="false">INDEX(paste_data_here!B:B,(ROW()-2)*5+4)</f>
        <v>-2.2598078</v>
      </c>
      <c r="C103" s="1" t="n">
        <f aca="false">INDEX(paste_data_here!C:C,(ROW()-2)*5+4)</f>
        <v>0.85565305</v>
      </c>
      <c r="D103" s="1" t="n">
        <f aca="false">INDEX(paste_data_here!D:D,(ROW()-2)*5+4)</f>
        <v>2.74400858275599</v>
      </c>
      <c r="E103" s="1" t="n">
        <f aca="false">INDEX(paste_data_here!E:E,(ROW()-2)*5+4)</f>
        <v>-2.128832075</v>
      </c>
      <c r="F103" s="1" t="n">
        <f aca="false">INDEX(paste_data_here!F:F,(ROW()-2)*5+4)</f>
        <v>-2.07668291450118</v>
      </c>
      <c r="G103" s="1" t="n">
        <f aca="false">RANK(E103,E:E)</f>
        <v>77</v>
      </c>
      <c r="H103" s="1" t="n">
        <f aca="false">RANK(F103,F:F)</f>
        <v>48</v>
      </c>
      <c r="I103" s="1" t="n">
        <f aca="false">ABS(F103-E103)</f>
        <v>0.0521491604988218</v>
      </c>
      <c r="J103" s="1" t="n">
        <f aca="false">I103^2</f>
        <v>0.00271953494073188</v>
      </c>
    </row>
    <row r="104" customFormat="false" ht="15" hidden="false" customHeight="false" outlineLevel="0" collapsed="false">
      <c r="A104" s="1" t="str">
        <f aca="false">INDEX(paste_data_here!A:A,(ROW()-2)*5+4)</f>
        <v>CCOCC(C)OCC(C)O</v>
      </c>
      <c r="B104" s="1" t="n">
        <f aca="false">INDEX(paste_data_here!B:B,(ROW()-2)*5+4)</f>
        <v>-2.3314877</v>
      </c>
      <c r="C104" s="1" t="n">
        <f aca="false">INDEX(paste_data_here!C:C,(ROW()-2)*5+4)</f>
        <v>1.0049261</v>
      </c>
      <c r="D104" s="1" t="n">
        <f aca="false">INDEX(paste_data_here!D:D,(ROW()-2)*5+4)</f>
        <v>2.55391454244609</v>
      </c>
      <c r="E104" s="1" t="n">
        <f aca="false">INDEX(paste_data_here!E:E,(ROW()-2)*5+4)</f>
        <v>-2.060778073</v>
      </c>
      <c r="F104" s="1" t="n">
        <f aca="false">INDEX(paste_data_here!F:F,(ROW()-2)*5+4)</f>
        <v>-2.03845296472102</v>
      </c>
      <c r="G104" s="1" t="n">
        <f aca="false">RANK(E104,E:E)</f>
        <v>54</v>
      </c>
      <c r="H104" s="1" t="n">
        <f aca="false">RANK(F104,F:F)</f>
        <v>40</v>
      </c>
      <c r="I104" s="1" t="n">
        <f aca="false">ABS(F104-E104)</f>
        <v>0.0223251082789768</v>
      </c>
      <c r="J104" s="1" t="n">
        <f aca="false">I104^2</f>
        <v>0.00049841045966804</v>
      </c>
    </row>
    <row r="105" customFormat="false" ht="15" hidden="false" customHeight="false" outlineLevel="0" collapsed="false">
      <c r="A105" s="1" t="str">
        <f aca="false">INDEX(paste_data_here!A:A,(ROW()-2)*5+4)</f>
        <v>ClC(=O)OCC</v>
      </c>
      <c r="B105" s="1" t="n">
        <f aca="false">INDEX(paste_data_here!B:B,(ROW()-2)*5+4)</f>
        <v>-1.9304794</v>
      </c>
      <c r="C105" s="1" t="n">
        <f aca="false">INDEX(paste_data_here!C:C,(ROW()-2)*5+4)</f>
        <v>0.69099885</v>
      </c>
      <c r="D105" s="1" t="n">
        <f aca="false">INDEX(paste_data_here!D:D,(ROW()-2)*5+4)</f>
        <v>3.09856596740143</v>
      </c>
      <c r="E105" s="1" t="n">
        <f aca="false">INDEX(paste_data_here!E:E,(ROW()-2)*5+4)</f>
        <v>-1.841111491</v>
      </c>
      <c r="F105" s="1" t="n">
        <f aca="false">INDEX(paste_data_here!F:F,(ROW()-2)*5+4)</f>
        <v>-2.04479830277116</v>
      </c>
      <c r="G105" s="1" t="n">
        <f aca="false">RANK(E105,E:E)</f>
        <v>12</v>
      </c>
      <c r="H105" s="1" t="n">
        <f aca="false">RANK(F105,F:F)</f>
        <v>42</v>
      </c>
      <c r="I105" s="1" t="n">
        <f aca="false">ABS(F105-E105)</f>
        <v>0.203686811771159</v>
      </c>
      <c r="J105" s="1" t="n">
        <f aca="false">I105^2</f>
        <v>0.0414883172894994</v>
      </c>
    </row>
    <row r="106" customFormat="false" ht="15" hidden="false" customHeight="false" outlineLevel="0" collapsed="false">
      <c r="A106" s="1" t="str">
        <f aca="false">INDEX(paste_data_here!A:A,(ROW()-2)*5+4)</f>
        <v>ClCC(=O)Cl</v>
      </c>
      <c r="B106" s="1" t="n">
        <f aca="false">INDEX(paste_data_here!B:B,(ROW()-2)*5+4)</f>
        <v>-2.189474</v>
      </c>
      <c r="C106" s="1" t="n">
        <f aca="false">INDEX(paste_data_here!C:C,(ROW()-2)*5+4)</f>
        <v>0.75668436</v>
      </c>
      <c r="D106" s="1" t="n">
        <f aca="false">INDEX(paste_data_here!D:D,(ROW()-2)*5+4)</f>
        <v>2.74313803125686</v>
      </c>
      <c r="E106" s="1" t="n">
        <f aca="false">INDEX(paste_data_here!E:E,(ROW()-2)*5+4)</f>
        <v>-2.083265929</v>
      </c>
      <c r="F106" s="1" t="n">
        <f aca="false">INDEX(paste_data_here!F:F,(ROW()-2)*5+4)</f>
        <v>-2.1292266192815</v>
      </c>
      <c r="G106" s="1" t="n">
        <f aca="false">RANK(E106,E:E)</f>
        <v>66</v>
      </c>
      <c r="H106" s="1" t="n">
        <f aca="false">RANK(F106,F:F)</f>
        <v>63</v>
      </c>
      <c r="I106" s="1" t="n">
        <f aca="false">ABS(F106-E106)</f>
        <v>0.0459606902815035</v>
      </c>
      <c r="J106" s="1" t="n">
        <f aca="false">I106^2</f>
        <v>0.00211238505115229</v>
      </c>
    </row>
    <row r="107" customFormat="false" ht="15" hidden="false" customHeight="false" outlineLevel="0" collapsed="false">
      <c r="A107" s="1" t="str">
        <f aca="false">INDEX(paste_data_here!A:A,(ROW()-2)*5+4)</f>
        <v>ClCCl</v>
      </c>
      <c r="B107" s="1" t="n">
        <f aca="false">INDEX(paste_data_here!B:B,(ROW()-2)*5+4)</f>
        <v>-1.9907867</v>
      </c>
      <c r="C107" s="1" t="n">
        <f aca="false">INDEX(paste_data_here!C:C,(ROW()-2)*5+4)</f>
        <v>0.487218</v>
      </c>
      <c r="D107" s="1" t="n">
        <f aca="false">INDEX(paste_data_here!D:D,(ROW()-2)*5+4)</f>
        <v>3.43730732456269</v>
      </c>
      <c r="E107" s="1" t="n">
        <f aca="false">INDEX(paste_data_here!E:E,(ROW()-2)*5+4)</f>
        <v>-1.867219224</v>
      </c>
      <c r="F107" s="1" t="n">
        <f aca="false">INDEX(paste_data_here!F:F,(ROW()-2)*5+4)</f>
        <v>-2.18187142605558</v>
      </c>
      <c r="G107" s="1" t="n">
        <f aca="false">RANK(E107,E:E)</f>
        <v>16</v>
      </c>
      <c r="H107" s="1" t="n">
        <f aca="false">RANK(F107,F:F)</f>
        <v>77</v>
      </c>
      <c r="I107" s="1" t="n">
        <f aca="false">ABS(F107-E107)</f>
        <v>0.314652202055575</v>
      </c>
      <c r="J107" s="1" t="n">
        <f aca="false">I107^2</f>
        <v>0.0990060082584226</v>
      </c>
    </row>
    <row r="108" customFormat="false" ht="15" hidden="false" customHeight="false" outlineLevel="0" collapsed="false">
      <c r="A108" s="1" t="str">
        <f aca="false">INDEX(paste_data_here!A:A,(ROW()-2)*5+4)</f>
        <v>ClP(=O)(Cl)Cl</v>
      </c>
      <c r="B108" s="1" t="n">
        <f aca="false">INDEX(paste_data_here!B:B,(ROW()-2)*5+4)</f>
        <v>-1.997335</v>
      </c>
      <c r="C108" s="1" t="n">
        <f aca="false">INDEX(paste_data_here!C:C,(ROW()-2)*5+4)</f>
        <v>0.49973544</v>
      </c>
      <c r="D108" s="1" t="n">
        <f aca="false">INDEX(paste_data_here!D:D,(ROW()-2)*5+4)</f>
        <v>2.64786062185214</v>
      </c>
      <c r="E108" s="1" t="n">
        <f aca="false">INDEX(paste_data_here!E:E,(ROW()-2)*5+4)</f>
        <v>-2.144360814</v>
      </c>
      <c r="F108" s="1" t="n">
        <f aca="false">INDEX(paste_data_here!F:F,(ROW()-2)*5+4)</f>
        <v>-2.27505096838966</v>
      </c>
      <c r="G108" s="1" t="n">
        <f aca="false">RANK(E108,E:E)</f>
        <v>83</v>
      </c>
      <c r="H108" s="1" t="n">
        <f aca="false">RANK(F108,F:F)</f>
        <v>97</v>
      </c>
      <c r="I108" s="1" t="n">
        <f aca="false">ABS(F108-E108)</f>
        <v>0.130690154389655</v>
      </c>
      <c r="J108" s="1" t="n">
        <f aca="false">I108^2</f>
        <v>0.0170799164543919</v>
      </c>
    </row>
    <row r="109" customFormat="false" ht="15" hidden="false" customHeight="false" outlineLevel="0" collapsed="false">
      <c r="A109" s="1" t="str">
        <f aca="false">INDEX(paste_data_here!A:A,(ROW()-2)*5+4)</f>
        <v>ClS(=O)(=O)Cl</v>
      </c>
      <c r="B109" s="1" t="n">
        <f aca="false">INDEX(paste_data_here!B:B,(ROW()-2)*5+4)</f>
        <v>-3.9273274</v>
      </c>
      <c r="C109" s="1" t="n">
        <f aca="false">INDEX(paste_data_here!C:C,(ROW()-2)*5+4)</f>
        <v>1.1737149</v>
      </c>
      <c r="D109" s="1" t="n">
        <f aca="false">INDEX(paste_data_here!D:D,(ROW()-2)*5+4)</f>
        <v>3.07897812642102</v>
      </c>
      <c r="E109" s="1" t="n">
        <f aca="false">INDEX(paste_data_here!E:E,(ROW()-2)*5+4)</f>
        <v>-2.020809724</v>
      </c>
      <c r="F109" s="1" t="n">
        <f aca="false">INDEX(paste_data_here!F:F,(ROW()-2)*5+4)</f>
        <v>-2.18119898723707</v>
      </c>
      <c r="G109" s="1" t="n">
        <f aca="false">RANK(E109,E:E)</f>
        <v>49</v>
      </c>
      <c r="H109" s="1" t="n">
        <f aca="false">RANK(F109,F:F)</f>
        <v>76</v>
      </c>
      <c r="I109" s="1" t="n">
        <f aca="false">ABS(F109-E109)</f>
        <v>0.160389263237071</v>
      </c>
      <c r="J109" s="1" t="n">
        <f aca="false">I109^2</f>
        <v>0.0257247157617305</v>
      </c>
    </row>
    <row r="110" customFormat="false" ht="15" hidden="false" customHeight="false" outlineLevel="0" collapsed="false">
      <c r="A110" s="1" t="str">
        <f aca="false">INDEX(paste_data_here!A:A,(ROW()-2)*5+4)</f>
        <v>COCOC</v>
      </c>
      <c r="B110" s="1" t="n">
        <f aca="false">INDEX(paste_data_here!B:B,(ROW()-2)*5+4)</f>
        <v>-2.0732236</v>
      </c>
      <c r="C110" s="1" t="n">
        <f aca="false">INDEX(paste_data_here!C:C,(ROW()-2)*5+4)</f>
        <v>0.74494463</v>
      </c>
      <c r="D110" s="1" t="n">
        <f aca="false">INDEX(paste_data_here!D:D,(ROW()-2)*5+4)</f>
        <v>2.84365603965634</v>
      </c>
      <c r="E110" s="1" t="n">
        <f aca="false">INDEX(paste_data_here!E:E,(ROW()-2)*5+4)</f>
        <v>-1.967269517</v>
      </c>
      <c r="F110" s="1" t="n">
        <f aca="false">INDEX(paste_data_here!F:F,(ROW()-2)*5+4)</f>
        <v>-2.08786561402981</v>
      </c>
      <c r="G110" s="1" t="n">
        <f aca="false">RANK(E110,E:E)</f>
        <v>38</v>
      </c>
      <c r="H110" s="1" t="n">
        <f aca="false">RANK(F110,F:F)</f>
        <v>53</v>
      </c>
      <c r="I110" s="1" t="n">
        <f aca="false">ABS(F110-E110)</f>
        <v>0.120596097029811</v>
      </c>
      <c r="J110" s="1" t="n">
        <f aca="false">I110^2</f>
        <v>0.0145434186188235</v>
      </c>
    </row>
    <row r="111" customFormat="false" ht="15" hidden="false" customHeight="false" outlineLevel="0" collapsed="false">
      <c r="A111" s="1" t="str">
        <f aca="false">INDEX(paste_data_here!A:A,(ROW()-2)*5+4)</f>
        <v>ICCCCCC</v>
      </c>
      <c r="B111" s="1" t="n">
        <f aca="false">INDEX(paste_data_here!B:B,(ROW()-2)*5+4)</f>
        <v>-2.919679</v>
      </c>
      <c r="C111" s="1" t="n">
        <f aca="false">INDEX(paste_data_here!C:C,(ROW()-2)*5+4)</f>
        <v>0.7218944</v>
      </c>
      <c r="D111" s="1" t="n">
        <f aca="false">INDEX(paste_data_here!D:D,(ROW()-2)*5+4)</f>
        <v>2.648996574851</v>
      </c>
      <c r="E111" s="1" t="n">
        <f aca="false">INDEX(paste_data_here!E:E,(ROW()-2)*5+4)</f>
        <v>-2.412919771</v>
      </c>
      <c r="F111" s="1" t="n">
        <f aca="false">INDEX(paste_data_here!F:F,(ROW()-2)*5+4)</f>
        <v>-2.36178707178409</v>
      </c>
      <c r="G111" s="1" t="n">
        <f aca="false">RANK(E111,E:E)</f>
        <v>114</v>
      </c>
      <c r="H111" s="1" t="n">
        <f aca="false">RANK(F111,F:F)</f>
        <v>112</v>
      </c>
      <c r="I111" s="1" t="n">
        <f aca="false">ABS(F111-E111)</f>
        <v>0.0511326992159127</v>
      </c>
      <c r="J111" s="1" t="n">
        <f aca="false">I111^2</f>
        <v>0.002614552929105</v>
      </c>
    </row>
    <row r="112" customFormat="false" ht="15" hidden="false" customHeight="false" outlineLevel="0" collapsed="false">
      <c r="A112" s="1" t="str">
        <f aca="false">INDEX(paste_data_here!A:A,(ROW()-2)*5+4)</f>
        <v>N#CCC(=O)OC</v>
      </c>
      <c r="B112" s="1" t="n">
        <f aca="false">INDEX(paste_data_here!B:B,(ROW()-2)*5+4)</f>
        <v>-1.1465142</v>
      </c>
      <c r="C112" s="1" t="n">
        <f aca="false">INDEX(paste_data_here!C:C,(ROW()-2)*5+4)</f>
        <v>0.7994484</v>
      </c>
      <c r="D112" s="1" t="n">
        <f aca="false">INDEX(paste_data_here!D:D,(ROW()-2)*5+4)</f>
        <v>2.3418034161582</v>
      </c>
      <c r="E112" s="1" t="n">
        <f aca="false">INDEX(paste_data_here!E:E,(ROW()-2)*5+4)</f>
        <v>-1.836778484</v>
      </c>
      <c r="F112" s="1" t="n">
        <f aca="false">INDEX(paste_data_here!F:F,(ROW()-2)*5+4)</f>
        <v>-1.91076599615645</v>
      </c>
      <c r="G112" s="1" t="n">
        <f aca="false">RANK(E112,E:E)</f>
        <v>10</v>
      </c>
      <c r="H112" s="1" t="n">
        <f aca="false">RANK(F112,F:F)</f>
        <v>12</v>
      </c>
      <c r="I112" s="1" t="n">
        <f aca="false">ABS(F112-E112)</f>
        <v>0.0739875121564526</v>
      </c>
      <c r="J112" s="1" t="n">
        <f aca="false">I112^2</f>
        <v>0.00547415195510122</v>
      </c>
    </row>
    <row r="113" customFormat="false" ht="15" hidden="false" customHeight="false" outlineLevel="0" collapsed="false">
      <c r="A113" s="1" t="str">
        <f aca="false">INDEX(paste_data_here!A:A,(ROW()-2)*5+4)</f>
        <v>N#CCCO</v>
      </c>
      <c r="B113" s="1" t="n">
        <f aca="false">INDEX(paste_data_here!B:B,(ROW()-2)*5+4)</f>
        <v>0.15614484</v>
      </c>
      <c r="C113" s="1" t="n">
        <f aca="false">INDEX(paste_data_here!C:C,(ROW()-2)*5+4)</f>
        <v>0.6697583</v>
      </c>
      <c r="D113" s="1" t="n">
        <f aca="false">INDEX(paste_data_here!D:D,(ROW()-2)*5+4)</f>
        <v>2.39357659210642</v>
      </c>
      <c r="E113" s="1" t="n">
        <f aca="false">INDEX(paste_data_here!E:E,(ROW()-2)*5+4)</f>
        <v>-1.635808992</v>
      </c>
      <c r="F113" s="1" t="n">
        <f aca="false">INDEX(paste_data_here!F:F,(ROW()-2)*5+4)</f>
        <v>-1.64176330973286</v>
      </c>
      <c r="G113" s="1" t="n">
        <f aca="false">RANK(E113,E:E)</f>
        <v>3</v>
      </c>
      <c r="H113" s="1" t="n">
        <f aca="false">RANK(F113,F:F)</f>
        <v>2</v>
      </c>
      <c r="I113" s="1" t="n">
        <f aca="false">ABS(F113-E113)</f>
        <v>0.00595431773285493</v>
      </c>
      <c r="J113" s="1" t="n">
        <f aca="false">I113^2</f>
        <v>3.54538996637907E-005</v>
      </c>
    </row>
    <row r="114" customFormat="false" ht="15" hidden="false" customHeight="false" outlineLevel="0" collapsed="false">
      <c r="A114" s="1" t="str">
        <f aca="false">INDEX(paste_data_here!A:A,(ROW()-2)*5+4)</f>
        <v>N#CCCOCCC#N</v>
      </c>
      <c r="B114" s="1" t="n">
        <f aca="false">INDEX(paste_data_here!B:B,(ROW()-2)*5+4)</f>
        <v>-1.4802167</v>
      </c>
      <c r="C114" s="1" t="n">
        <f aca="false">INDEX(paste_data_here!C:C,(ROW()-2)*5+4)</f>
        <v>0.90982026</v>
      </c>
      <c r="D114" s="1" t="n">
        <f aca="false">INDEX(paste_data_here!D:D,(ROW()-2)*5+4)</f>
        <v>2.0936002794064</v>
      </c>
      <c r="E114" s="1" t="n">
        <f aca="false">INDEX(paste_data_here!E:E,(ROW()-2)*5+4)</f>
        <v>-1.913810407</v>
      </c>
      <c r="F114" s="1" t="n">
        <f aca="false">INDEX(paste_data_here!F:F,(ROW()-2)*5+4)</f>
        <v>-1.98911563607563</v>
      </c>
      <c r="G114" s="1" t="n">
        <f aca="false">RANK(E114,E:E)</f>
        <v>24</v>
      </c>
      <c r="H114" s="1" t="n">
        <f aca="false">RANK(F114,F:F)</f>
        <v>26</v>
      </c>
      <c r="I114" s="1" t="n">
        <f aca="false">ABS(F114-E114)</f>
        <v>0.0753052290756318</v>
      </c>
      <c r="J114" s="1" t="n">
        <f aca="false">I114^2</f>
        <v>0.00567087752613337</v>
      </c>
    </row>
    <row r="115" customFormat="false" ht="15" hidden="false" customHeight="false" outlineLevel="0" collapsed="false">
      <c r="A115" s="1" t="str">
        <f aca="false">INDEX(paste_data_here!A:A,(ROW()-2)*5+4)</f>
        <v>N#CCO</v>
      </c>
      <c r="B115" s="1" t="n">
        <f aca="false">INDEX(paste_data_here!B:B,(ROW()-2)*5+4)</f>
        <v>-0.674068</v>
      </c>
      <c r="C115" s="1" t="n">
        <f aca="false">INDEX(paste_data_here!C:C,(ROW()-2)*5+4)</f>
        <v>0.891292</v>
      </c>
      <c r="D115" s="1" t="n">
        <f aca="false">INDEX(paste_data_here!D:D,(ROW()-2)*5+4)</f>
        <v>2.58832337141168</v>
      </c>
      <c r="E115" s="1" t="n">
        <f aca="false">INDEX(paste_data_here!E:E,(ROW()-2)*5+4)</f>
        <v>-1.314432074</v>
      </c>
      <c r="F115" s="1" t="n">
        <f aca="false">INDEX(paste_data_here!F:F,(ROW()-2)*5+4)</f>
        <v>-1.67465356136935</v>
      </c>
      <c r="G115" s="1" t="n">
        <f aca="false">RANK(E115,E:E)</f>
        <v>1</v>
      </c>
      <c r="H115" s="1" t="n">
        <f aca="false">RANK(F115,F:F)</f>
        <v>3</v>
      </c>
      <c r="I115" s="1" t="n">
        <f aca="false">ABS(F115-E115)</f>
        <v>0.360221487369346</v>
      </c>
      <c r="J115" s="1" t="n">
        <f aca="false">I115^2</f>
        <v>0.129759519962584</v>
      </c>
    </row>
    <row r="116" customFormat="false" ht="15" hidden="false" customHeight="false" outlineLevel="0" collapsed="false">
      <c r="A116" s="1" t="str">
        <f aca="false">INDEX(paste_data_here!A:A,(ROW()-2)*5+4)</f>
        <v>n1(C)cccc1</v>
      </c>
      <c r="B116" s="1" t="n">
        <f aca="false">INDEX(paste_data_here!B:B,(ROW()-2)*5+4)</f>
        <v>-2.120518</v>
      </c>
      <c r="C116" s="1" t="n">
        <f aca="false">INDEX(paste_data_here!C:C,(ROW()-2)*5+4)</f>
        <v>0.8995028</v>
      </c>
      <c r="D116" s="1" t="n">
        <f aca="false">INDEX(paste_data_here!D:D,(ROW()-2)*5+4)</f>
        <v>2.86828132213172</v>
      </c>
      <c r="E116" s="1" t="n">
        <f aca="false">INDEX(paste_data_here!E:E,(ROW()-2)*5+4)</f>
        <v>-1.948054607</v>
      </c>
      <c r="F116" s="1" t="n">
        <f aca="false">INDEX(paste_data_here!F:F,(ROW()-2)*5+4)</f>
        <v>-1.98002613603641</v>
      </c>
      <c r="G116" s="1" t="n">
        <f aca="false">RANK(E116,E:E)</f>
        <v>34</v>
      </c>
      <c r="H116" s="1" t="n">
        <f aca="false">RANK(F116,F:F)</f>
        <v>22</v>
      </c>
      <c r="I116" s="1" t="n">
        <f aca="false">ABS(F116-E116)</f>
        <v>0.0319715290364111</v>
      </c>
      <c r="J116" s="1" t="n">
        <f aca="false">I116^2</f>
        <v>0.00102217866892608</v>
      </c>
    </row>
    <row r="117" customFormat="false" ht="15" hidden="false" customHeight="false" outlineLevel="0" collapsed="false">
      <c r="A117" s="1" t="str">
        <f aca="false">INDEX(paste_data_here!A:A,(ROW()-2)*5+4)</f>
        <v>n1c(C)cccc1(C)</v>
      </c>
      <c r="B117" s="1" t="n">
        <f aca="false">INDEX(paste_data_here!B:B,(ROW()-2)*5+4)</f>
        <v>-1.9714541</v>
      </c>
      <c r="C117" s="1" t="n">
        <f aca="false">INDEX(paste_data_here!C:C,(ROW()-2)*5+4)</f>
        <v>0.83733827</v>
      </c>
      <c r="D117" s="1" t="n">
        <f aca="false">INDEX(paste_data_here!D:D,(ROW()-2)*5+4)</f>
        <v>2.52703896647296</v>
      </c>
      <c r="E117" s="1" t="n">
        <f aca="false">INDEX(paste_data_here!E:E,(ROW()-2)*5+4)</f>
        <v>-2.118794083</v>
      </c>
      <c r="F117" s="1" t="n">
        <f aca="false">INDEX(paste_data_here!F:F,(ROW()-2)*5+4)</f>
        <v>-2.06199930991665</v>
      </c>
      <c r="G117" s="1" t="n">
        <f aca="false">RANK(E117,E:E)</f>
        <v>73</v>
      </c>
      <c r="H117" s="1" t="n">
        <f aca="false">RANK(F117,F:F)</f>
        <v>46</v>
      </c>
      <c r="I117" s="1" t="n">
        <f aca="false">ABS(F117-E117)</f>
        <v>0.0567947730833498</v>
      </c>
      <c r="J117" s="1" t="n">
        <f aca="false">I117^2</f>
        <v>0.00322564624958919</v>
      </c>
    </row>
    <row r="118" customFormat="false" ht="15" hidden="false" customHeight="false" outlineLevel="0" collapsed="false">
      <c r="A118" s="1" t="str">
        <f aca="false">INDEX(paste_data_here!A:A,(ROW()-2)*5+4)</f>
        <v>O=C(C=C)OCCCCCCOC(=O)C=C</v>
      </c>
      <c r="B118" s="1" t="n">
        <f aca="false">INDEX(paste_data_here!B:B,(ROW()-2)*5+4)</f>
        <v>-3.2617962</v>
      </c>
      <c r="C118" s="1" t="n">
        <f aca="false">INDEX(paste_data_here!C:C,(ROW()-2)*5+4)</f>
        <v>1.1564779</v>
      </c>
      <c r="D118" s="1" t="n">
        <f aca="false">INDEX(paste_data_here!D:D,(ROW()-2)*5+4)</f>
        <v>1.98941419751059</v>
      </c>
      <c r="E118" s="1" t="n">
        <f aca="false">INDEX(paste_data_here!E:E,(ROW()-2)*5+4)</f>
        <v>-2.280276427</v>
      </c>
      <c r="F118" s="1" t="n">
        <f aca="false">INDEX(paste_data_here!F:F,(ROW()-2)*5+4)</f>
        <v>-2.34973728094314</v>
      </c>
      <c r="G118" s="1" t="n">
        <f aca="false">RANK(E118,E:E)</f>
        <v>106</v>
      </c>
      <c r="H118" s="1" t="n">
        <f aca="false">RANK(F118,F:F)</f>
        <v>111</v>
      </c>
      <c r="I118" s="1" t="n">
        <f aca="false">ABS(F118-E118)</f>
        <v>0.0694608539431392</v>
      </c>
      <c r="J118" s="1" t="n">
        <f aca="false">I118^2</f>
        <v>0.00482481023051011</v>
      </c>
    </row>
    <row r="119" customFormat="false" ht="15" hidden="false" customHeight="false" outlineLevel="0" collapsed="false">
      <c r="A119" s="1" t="str">
        <f aca="false">INDEX(paste_data_here!A:A,(ROW()-2)*5+4)</f>
        <v>O=C(OC)CCCCCCCCCCCCCC</v>
      </c>
      <c r="B119" s="1" t="n">
        <f aca="false">INDEX(paste_data_here!B:B,(ROW()-2)*5+4)</f>
        <v>-2.9023995</v>
      </c>
      <c r="C119" s="1" t="n">
        <f aca="false">INDEX(paste_data_here!C:C,(ROW()-2)*5+4)</f>
        <v>1.2143022</v>
      </c>
      <c r="D119" s="1" t="n">
        <f aca="false">INDEX(paste_data_here!D:D,(ROW()-2)*5+4)</f>
        <v>1.78820787421179</v>
      </c>
      <c r="E119" s="1" t="n">
        <f aca="false">INDEX(paste_data_here!E:E,(ROW()-2)*5+4)</f>
        <v>-2.266595832</v>
      </c>
      <c r="F119" s="1" t="n">
        <f aca="false">INDEX(paste_data_here!F:F,(ROW()-2)*5+4)</f>
        <v>-2.28985135143458</v>
      </c>
      <c r="G119" s="1" t="n">
        <f aca="false">RANK(E119,E:E)</f>
        <v>104</v>
      </c>
      <c r="H119" s="1" t="n">
        <f aca="false">RANK(F119,F:F)</f>
        <v>100</v>
      </c>
      <c r="I119" s="1" t="n">
        <f aca="false">ABS(F119-E119)</f>
        <v>0.0232555194345827</v>
      </c>
      <c r="J119" s="1" t="n">
        <f aca="false">I119^2</f>
        <v>0.000540819184172254</v>
      </c>
    </row>
    <row r="120" customFormat="false" ht="15" hidden="false" customHeight="false" outlineLevel="0" collapsed="false">
      <c r="A120" s="1" t="str">
        <f aca="false">INDEX(paste_data_here!A:A,(ROW()-2)*5+4)</f>
        <v>O=CC=O</v>
      </c>
      <c r="B120" s="1" t="n">
        <f aca="false">INDEX(paste_data_here!B:B,(ROW()-2)*5+4)</f>
        <v>-2.27479</v>
      </c>
      <c r="C120" s="1" t="n">
        <f aca="false">INDEX(paste_data_here!C:C,(ROW()-2)*5+4)</f>
        <v>1.2051818</v>
      </c>
      <c r="D120" s="1" t="n">
        <f aca="false">INDEX(paste_data_here!D:D,(ROW()-2)*5+4)</f>
        <v>2.82654931367345</v>
      </c>
      <c r="E120" s="1" t="n">
        <f aca="false">INDEX(paste_data_here!E:E,(ROW()-2)*5+4)</f>
        <v>-1.775297451</v>
      </c>
      <c r="F120" s="1" t="n">
        <f aca="false">INDEX(paste_data_here!F:F,(ROW()-2)*5+4)</f>
        <v>-1.80508332359146</v>
      </c>
      <c r="G120" s="1" t="n">
        <f aca="false">RANK(E120,E:E)</f>
        <v>6</v>
      </c>
      <c r="H120" s="1" t="n">
        <f aca="false">RANK(F120,F:F)</f>
        <v>6</v>
      </c>
      <c r="I120" s="1" t="n">
        <f aca="false">ABS(F120-E120)</f>
        <v>0.0297858725914648</v>
      </c>
      <c r="J120" s="1" t="n">
        <f aca="false">I120^2</f>
        <v>0.000887198206034975</v>
      </c>
    </row>
    <row r="121" customFormat="false" ht="15" hidden="false" customHeight="false" outlineLevel="0" collapsed="false">
      <c r="A121" s="1" t="str">
        <f aca="false">INDEX(paste_data_here!A:A,(ROW()-2)*5+4)</f>
        <v>Oc1ccc(C)cc1OC</v>
      </c>
      <c r="B121" s="1" t="n">
        <f aca="false">INDEX(paste_data_here!B:B,(ROW()-2)*5+4)</f>
        <v>-2.0683105</v>
      </c>
      <c r="C121" s="1" t="n">
        <f aca="false">INDEX(paste_data_here!C:C,(ROW()-2)*5+4)</f>
        <v>1.004756</v>
      </c>
      <c r="D121" s="1" t="n">
        <f aca="false">INDEX(paste_data_here!D:D,(ROW()-2)*5+4)</f>
        <v>2.24167011025833</v>
      </c>
      <c r="E121" s="1" t="n">
        <f aca="false">INDEX(paste_data_here!E:E,(ROW()-2)*5+4)</f>
        <v>-2.17814249</v>
      </c>
      <c r="F121" s="1" t="n">
        <f aca="false">INDEX(paste_data_here!F:F,(ROW()-2)*5+4)</f>
        <v>-2.05172232725323</v>
      </c>
      <c r="G121" s="1" t="n">
        <f aca="false">RANK(E121,E:E)</f>
        <v>92</v>
      </c>
      <c r="H121" s="1" t="n">
        <f aca="false">RANK(F121,F:F)</f>
        <v>44</v>
      </c>
      <c r="I121" s="1" t="n">
        <f aca="false">ABS(F121-E121)</f>
        <v>0.126420162746775</v>
      </c>
      <c r="J121" s="1" t="n">
        <f aca="false">I121^2</f>
        <v>0.015982057548921</v>
      </c>
    </row>
    <row r="122" customFormat="false" ht="15" hidden="false" customHeight="false" outlineLevel="0" collapsed="false">
      <c r="A122" s="1" t="str">
        <f aca="false">INDEX(paste_data_here!A:A,(ROW()-2)*5+4)</f>
        <v>OCCN(CCO)N=O</v>
      </c>
      <c r="B122" s="1" t="n">
        <f aca="false">INDEX(paste_data_here!B:B,(ROW()-2)*5+4)</f>
        <v>-0.6863872</v>
      </c>
      <c r="C122" s="1" t="n">
        <f aca="false">INDEX(paste_data_here!C:C,(ROW()-2)*5+4)</f>
        <v>1.2069161</v>
      </c>
      <c r="D122" s="1" t="n">
        <f aca="false">INDEX(paste_data_here!D:D,(ROW()-2)*5+4)</f>
        <v>1.72955327827045</v>
      </c>
      <c r="E122" s="1" t="n">
        <f aca="false">INDEX(paste_data_here!E:E,(ROW()-2)*5+4)</f>
        <v>-1.717778063</v>
      </c>
      <c r="F122" s="1" t="n">
        <f aca="false">INDEX(paste_data_here!F:F,(ROW()-2)*5+4)</f>
        <v>-1.73499168169383</v>
      </c>
      <c r="G122" s="1" t="n">
        <f aca="false">RANK(E122,E:E)</f>
        <v>5</v>
      </c>
      <c r="H122" s="1" t="n">
        <f aca="false">RANK(F122,F:F)</f>
        <v>5</v>
      </c>
      <c r="I122" s="1" t="n">
        <f aca="false">ABS(F122-E122)</f>
        <v>0.0172136186938334</v>
      </c>
      <c r="J122" s="1" t="n">
        <f aca="false">I122^2</f>
        <v>0.000296308668536691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B123" activeCellId="0" sqref="B12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129</v>
      </c>
      <c r="C1" s="1" t="s">
        <v>130</v>
      </c>
      <c r="D1" s="1" t="s">
        <v>3</v>
      </c>
      <c r="E1" s="1" t="s">
        <v>131</v>
      </c>
      <c r="F1" s="1" t="s">
        <v>5</v>
      </c>
      <c r="G1" s="1" t="s">
        <v>132</v>
      </c>
      <c r="H1" s="1" t="s">
        <v>133</v>
      </c>
      <c r="I1" s="1" t="s">
        <v>134</v>
      </c>
      <c r="J1" s="1" t="s">
        <v>135</v>
      </c>
    </row>
    <row r="2" customFormat="false" ht="15" hidden="false" customHeight="false" outlineLevel="0" collapsed="false">
      <c r="A2" s="1" t="str">
        <f aca="false">INDEX(paste_data_here!A:A,(ROW()-2)*5+5)</f>
        <v>[Si](C)(C)(C)O</v>
      </c>
      <c r="B2" s="1" t="n">
        <f aca="false">INDEX(paste_data_here!B:B,(ROW()-2)*5+5)</f>
        <v>-2.455287</v>
      </c>
      <c r="C2" s="1" t="n">
        <f aca="false">INDEX(paste_data_here!C:C,(ROW()-2)*5+5)</f>
        <v>0.8637115</v>
      </c>
      <c r="D2" s="1" t="n">
        <f aca="false">INDEX(paste_data_here!D:D,(ROW()-2)*5+5)</f>
        <v>2.47158907202841</v>
      </c>
      <c r="E2" s="1" t="n">
        <f aca="false">INDEX(paste_data_here!E:E,(ROW()-2)*5+5)</f>
        <v>-2.226374266</v>
      </c>
      <c r="F2" s="1" t="n">
        <f aca="false">INDEX(paste_data_here!F:F,(ROW()-2)*5+5)</f>
        <v>-2.18303693519684</v>
      </c>
      <c r="G2" s="1" t="n">
        <f aca="false">RANK(E2,E:E)</f>
        <v>77</v>
      </c>
      <c r="H2" s="1" t="n">
        <f aca="false">RANK(F2,F:F)</f>
        <v>61</v>
      </c>
      <c r="I2" s="1" t="n">
        <f aca="false">ABS(F2-E2)</f>
        <v>0.0433373308031579</v>
      </c>
      <c r="J2" s="1" t="n">
        <f aca="false">I2^2</f>
        <v>0.00187812424114234</v>
      </c>
    </row>
    <row r="3" customFormat="false" ht="15" hidden="false" customHeight="false" outlineLevel="0" collapsed="false">
      <c r="A3" s="1" t="str">
        <f aca="false">INDEX(paste_data_here!A:A,(ROW()-2)*5+5)</f>
        <v>BrC(F)(F)C(F)(F)Br</v>
      </c>
      <c r="B3" s="1" t="n">
        <f aca="false">INDEX(paste_data_here!B:B,(ROW()-2)*5+5)</f>
        <v>-5.195746</v>
      </c>
      <c r="C3" s="1" t="n">
        <f aca="false">INDEX(paste_data_here!C:C,(ROW()-2)*5+5)</f>
        <v>0.92970794</v>
      </c>
      <c r="D3" s="1" t="n">
        <f aca="false">INDEX(paste_data_here!D:D,(ROW()-2)*5+5)</f>
        <v>3.05355663944644</v>
      </c>
      <c r="E3" s="1" t="n">
        <f aca="false">INDEX(paste_data_here!E:E,(ROW()-2)*5+5)</f>
        <v>-2.725183364</v>
      </c>
      <c r="F3" s="1" t="n">
        <f aca="false">INDEX(paste_data_here!F:F,(ROW()-2)*5+5)</f>
        <v>-2.71298267830135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0.0122006856986498</v>
      </c>
      <c r="J3" s="1" t="n">
        <f aca="false">I3^2</f>
        <v>0.000148856731517239</v>
      </c>
    </row>
    <row r="4" customFormat="false" ht="15" hidden="false" customHeight="false" outlineLevel="0" collapsed="false">
      <c r="A4" s="1" t="str">
        <f aca="false">INDEX(paste_data_here!A:A,(ROW()-2)*5+5)</f>
        <v>C(=O)O</v>
      </c>
      <c r="B4" s="1" t="n">
        <f aca="false">INDEX(paste_data_here!B:B,(ROW()-2)*5+5)</f>
        <v>0.18806323</v>
      </c>
      <c r="C4" s="1" t="n">
        <f aca="false">INDEX(paste_data_here!C:C,(ROW()-2)*5+5)</f>
        <v>0.76186824</v>
      </c>
      <c r="D4" s="1" t="n">
        <f aca="false">INDEX(paste_data_here!D:D,(ROW()-2)*5+5)</f>
        <v>2.46545630903454</v>
      </c>
      <c r="E4" s="1" t="n">
        <f aca="false">INDEX(paste_data_here!E:E,(ROW()-2)*5+5)</f>
        <v>-1.331312586</v>
      </c>
      <c r="F4" s="1" t="n">
        <f aca="false">INDEX(paste_data_here!F:F,(ROW()-2)*5+5)</f>
        <v>-1.56182615742676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0.230513571426762</v>
      </c>
      <c r="J4" s="1" t="n">
        <f aca="false">I4^2</f>
        <v>0.0531365066119211</v>
      </c>
    </row>
    <row r="5" customFormat="false" ht="15" hidden="false" customHeight="false" outlineLevel="0" collapsed="false">
      <c r="A5" s="1" t="str">
        <f aca="false">INDEX(paste_data_here!A:A,(ROW()-2)*5+5)</f>
        <v>C(CCCC1)(C1)CCCCCCCC</v>
      </c>
      <c r="B5" s="1" t="n">
        <f aca="false">INDEX(paste_data_here!B:B,(ROW()-2)*5+5)</f>
        <v>-2.9299135</v>
      </c>
      <c r="C5" s="1" t="n">
        <f aca="false">INDEX(paste_data_here!C:C,(ROW()-2)*5+5)</f>
        <v>0.9910245</v>
      </c>
      <c r="D5" s="1" t="n">
        <f aca="false">INDEX(paste_data_here!D:D,(ROW()-2)*5+5)</f>
        <v>1.85988962064011</v>
      </c>
      <c r="E5" s="1" t="n">
        <f aca="false">INDEX(paste_data_here!E:E,(ROW()-2)*5+5)</f>
        <v>-2.337683757</v>
      </c>
      <c r="F5" s="1" t="n">
        <f aca="false">INDEX(paste_data_here!F:F,(ROW()-2)*5+5)</f>
        <v>-2.38243389429523</v>
      </c>
      <c r="G5" s="1" t="n">
        <f aca="false">RANK(E5,E:E)</f>
        <v>101</v>
      </c>
      <c r="H5" s="1" t="n">
        <f aca="false">RANK(F5,F:F)</f>
        <v>103</v>
      </c>
      <c r="I5" s="1" t="n">
        <f aca="false">ABS(F5-E5)</f>
        <v>0.0447501372952339</v>
      </c>
      <c r="J5" s="1" t="n">
        <f aca="false">I5^2</f>
        <v>0.00200257478794229</v>
      </c>
    </row>
    <row r="6" customFormat="false" ht="15" hidden="false" customHeight="false" outlineLevel="0" collapsed="false">
      <c r="A6" s="1" t="str">
        <f aca="false">INDEX(paste_data_here!A:A,(ROW()-2)*5+5)</f>
        <v>C[Al+1]C.[Cl-]</v>
      </c>
      <c r="B6" s="1" t="n">
        <f aca="false">INDEX(paste_data_here!B:B,(ROW()-2)*5+5)</f>
        <v>-1.7539662</v>
      </c>
      <c r="C6" s="1" t="n">
        <f aca="false">INDEX(paste_data_here!C:C,(ROW()-2)*5+5)</f>
        <v>0.48588872</v>
      </c>
      <c r="D6" s="1" t="n">
        <f aca="false">INDEX(paste_data_here!D:D,(ROW()-2)*5+5)</f>
        <v>2.38548573661451</v>
      </c>
      <c r="E6" s="1" t="n">
        <f aca="false">INDEX(paste_data_here!E:E,(ROW()-2)*5+5)</f>
        <v>-2.091187051</v>
      </c>
      <c r="F6" s="1" t="n">
        <f aca="false">INDEX(paste_data_here!F:F,(ROW()-2)*5+5)</f>
        <v>-2.25443394296734</v>
      </c>
      <c r="G6" s="1" t="n">
        <f aca="false">RANK(E6,E:E)</f>
        <v>43</v>
      </c>
      <c r="H6" s="1" t="n">
        <f aca="false">RANK(F6,F:F)</f>
        <v>76</v>
      </c>
      <c r="I6" s="1" t="n">
        <f aca="false">ABS(F6-E6)</f>
        <v>0.163246891967336</v>
      </c>
      <c r="J6" s="1" t="n">
        <f aca="false">I6^2</f>
        <v>0.0266495477369949</v>
      </c>
    </row>
    <row r="7" customFormat="false" ht="15" hidden="false" customHeight="false" outlineLevel="0" collapsed="false">
      <c r="A7" s="1" t="str">
        <f aca="false">INDEX(paste_data_here!A:A,(ROW()-2)*5+5)</f>
        <v>C[Ge](Cl)(Cl)Cl</v>
      </c>
      <c r="B7" s="1" t="n">
        <f aca="false">INDEX(paste_data_here!B:B,(ROW()-2)*5+5)</f>
        <v>-2.7422457</v>
      </c>
      <c r="C7" s="1" t="n">
        <f aca="false">INDEX(paste_data_here!C:C,(ROW()-2)*5+5)</f>
        <v>0.6880148</v>
      </c>
      <c r="D7" s="1" t="n">
        <f aca="false">INDEX(paste_data_here!D:D,(ROW()-2)*5+5)</f>
        <v>2.53064479596936</v>
      </c>
      <c r="E7" s="1" t="n">
        <f aca="false">INDEX(paste_data_here!E:E,(ROW()-2)*5+5)</f>
        <v>-2.420752718</v>
      </c>
      <c r="F7" s="1" t="n">
        <f aca="false">INDEX(paste_data_here!F:F,(ROW()-2)*5+5)</f>
        <v>-2.36015826683297</v>
      </c>
      <c r="G7" s="1" t="n">
        <f aca="false">RANK(E7,E:E)</f>
        <v>106</v>
      </c>
      <c r="H7" s="1" t="n">
        <f aca="false">RANK(F7,F:F)</f>
        <v>98</v>
      </c>
      <c r="I7" s="1" t="n">
        <f aca="false">ABS(F7-E7)</f>
        <v>0.0605944511670309</v>
      </c>
      <c r="J7" s="1" t="n">
        <f aca="false">I7^2</f>
        <v>0.00367168751223369</v>
      </c>
    </row>
    <row r="8" customFormat="false" ht="15" hidden="false" customHeight="false" outlineLevel="0" collapsed="false">
      <c r="A8" s="1" t="str">
        <f aca="false">INDEX(paste_data_here!A:A,(ROW()-2)*5+5)</f>
        <v>C[Si](C)(C)C</v>
      </c>
      <c r="B8" s="1" t="n">
        <f aca="false">INDEX(paste_data_here!B:B,(ROW()-2)*5+5)</f>
        <v>-3.3253078</v>
      </c>
      <c r="C8" s="1" t="n">
        <f aca="false">INDEX(paste_data_here!C:C,(ROW()-2)*5+5)</f>
        <v>0.77641207</v>
      </c>
      <c r="D8" s="1" t="n">
        <f aca="false">INDEX(paste_data_here!D:D,(ROW()-2)*5+5)</f>
        <v>3.22132928977867</v>
      </c>
      <c r="E8" s="1" t="n">
        <f aca="false">INDEX(paste_data_here!E:E,(ROW()-2)*5+5)</f>
        <v>-2.079815008</v>
      </c>
      <c r="F8" s="1" t="n">
        <f aca="false">INDEX(paste_data_here!F:F,(ROW()-2)*5+5)</f>
        <v>-2.31412087552107</v>
      </c>
      <c r="G8" s="1" t="n">
        <f aca="false">RANK(E8,E:E)</f>
        <v>41</v>
      </c>
      <c r="H8" s="1" t="n">
        <f aca="false">RANK(F8,F:F)</f>
        <v>89</v>
      </c>
      <c r="I8" s="1" t="n">
        <f aca="false">ABS(F8-E8)</f>
        <v>0.234305867521067</v>
      </c>
      <c r="J8" s="1" t="n">
        <f aca="false">I8^2</f>
        <v>0.0548992395547998</v>
      </c>
    </row>
    <row r="9" customFormat="false" ht="15" hidden="false" customHeight="false" outlineLevel="0" collapsed="false">
      <c r="A9" s="1" t="str">
        <f aca="false">INDEX(paste_data_here!A:A,(ROW()-2)*5+5)</f>
        <v>C[SiH](Cl)Cl</v>
      </c>
      <c r="B9" s="1" t="n">
        <f aca="false">INDEX(paste_data_here!B:B,(ROW()-2)*5+5)</f>
        <v>-1.7467897</v>
      </c>
      <c r="C9" s="1" t="n">
        <f aca="false">INDEX(paste_data_here!C:C,(ROW()-2)*5+5)</f>
        <v>0.53105253</v>
      </c>
      <c r="D9" s="1" t="n">
        <f aca="false">INDEX(paste_data_here!D:D,(ROW()-2)*5+5)</f>
        <v>3.06927584293072</v>
      </c>
      <c r="E9" s="1" t="n">
        <f aca="false">INDEX(paste_data_here!E:E,(ROW()-2)*5+5)</f>
        <v>-2.047965694</v>
      </c>
      <c r="F9" s="1" t="n">
        <f aca="false">INDEX(paste_data_here!F:F,(ROW()-2)*5+5)</f>
        <v>-2.13002263598558</v>
      </c>
      <c r="G9" s="1" t="n">
        <f aca="false">RANK(E9,E:E)</f>
        <v>34</v>
      </c>
      <c r="H9" s="1" t="n">
        <f aca="false">RANK(F9,F:F)</f>
        <v>44</v>
      </c>
      <c r="I9" s="1" t="n">
        <f aca="false">ABS(F9-E9)</f>
        <v>0.0820569419855763</v>
      </c>
      <c r="J9" s="1" t="n">
        <f aca="false">I9^2</f>
        <v>0.00673334172802424</v>
      </c>
    </row>
    <row r="10" customFormat="false" ht="15" hidden="false" customHeight="false" outlineLevel="0" collapsed="false">
      <c r="A10" s="1" t="str">
        <f aca="false">INDEX(paste_data_here!A:A,(ROW()-2)*5+5)</f>
        <v>C/C=C(C)/CC</v>
      </c>
      <c r="B10" s="1" t="n">
        <f aca="false">INDEX(paste_data_here!B:B,(ROW()-2)*5+5)</f>
        <v>-1.5028408</v>
      </c>
      <c r="C10" s="1" t="n">
        <f aca="false">INDEX(paste_data_here!C:C,(ROW()-2)*5+5)</f>
        <v>0.4177163</v>
      </c>
      <c r="D10" s="1" t="n">
        <f aca="false">INDEX(paste_data_here!D:D,(ROW()-2)*5+5)</f>
        <v>2.96704353103296</v>
      </c>
      <c r="E10" s="1" t="n">
        <f aca="false">INDEX(paste_data_here!E:E,(ROW()-2)*5+5)</f>
        <v>-2.190248061</v>
      </c>
      <c r="F10" s="1" t="n">
        <f aca="false">INDEX(paste_data_here!F:F,(ROW()-2)*5+5)</f>
        <v>-2.16817950404988</v>
      </c>
      <c r="G10" s="1" t="n">
        <f aca="false">RANK(E10,E:E)</f>
        <v>65</v>
      </c>
      <c r="H10" s="1" t="n">
        <f aca="false">RANK(F10,F:F)</f>
        <v>57</v>
      </c>
      <c r="I10" s="1" t="n">
        <f aca="false">ABS(F10-E10)</f>
        <v>0.0220685569501251</v>
      </c>
      <c r="J10" s="1" t="n">
        <f aca="false">I10^2</f>
        <v>0.000487021205860915</v>
      </c>
    </row>
    <row r="11" customFormat="false" ht="15" hidden="false" customHeight="false" outlineLevel="0" collapsed="false">
      <c r="A11" s="1" t="str">
        <f aca="false">INDEX(paste_data_here!A:A,(ROW()-2)*5+5)</f>
        <v>C/C=CC#N</v>
      </c>
      <c r="B11" s="1" t="n">
        <f aca="false">INDEX(paste_data_here!B:B,(ROW()-2)*5+5)</f>
        <v>-1.2141509</v>
      </c>
      <c r="C11" s="1" t="n">
        <f aca="false">INDEX(paste_data_here!C:C,(ROW()-2)*5+5)</f>
        <v>0.64479125</v>
      </c>
      <c r="D11" s="1" t="n">
        <f aca="false">INDEX(paste_data_here!D:D,(ROW()-2)*5+5)</f>
        <v>2.57607945792392</v>
      </c>
      <c r="E11" s="1" t="n">
        <f aca="false">INDEX(paste_data_here!E:E,(ROW()-2)*5+5)</f>
        <v>-1.882158277</v>
      </c>
      <c r="F11" s="1" t="n">
        <f aca="false">INDEX(paste_data_here!F:F,(ROW()-2)*5+5)</f>
        <v>-1.98331219828381</v>
      </c>
      <c r="G11" s="1" t="n">
        <f aca="false">RANK(E11,E:E)</f>
        <v>7</v>
      </c>
      <c r="H11" s="1" t="n">
        <f aca="false">RANK(F11,F:F)</f>
        <v>13</v>
      </c>
      <c r="I11" s="1" t="n">
        <f aca="false">ABS(F11-E11)</f>
        <v>0.101153921283812</v>
      </c>
      <c r="J11" s="1" t="n">
        <f aca="false">I11^2</f>
        <v>0.0102321157910916</v>
      </c>
    </row>
    <row r="12" customFormat="false" ht="15" hidden="false" customHeight="false" outlineLevel="0" collapsed="false">
      <c r="A12" s="1" t="str">
        <f aca="false">INDEX(paste_data_here!A:A,(ROW()-2)*5+5)</f>
        <v>C#CCCCC</v>
      </c>
      <c r="B12" s="1" t="n">
        <f aca="false">INDEX(paste_data_here!B:B,(ROW()-2)*5+5)</f>
        <v>-1.2844714</v>
      </c>
      <c r="C12" s="1" t="n">
        <f aca="false">INDEX(paste_data_here!C:C,(ROW()-2)*5+5)</f>
        <v>0.5158769</v>
      </c>
      <c r="D12" s="1" t="n">
        <f aca="false">INDEX(paste_data_here!D:D,(ROW()-2)*5+5)</f>
        <v>2.94375563005624</v>
      </c>
      <c r="E12" s="1" t="n">
        <f aca="false">INDEX(paste_data_here!E:E,(ROW()-2)*5+5)</f>
        <v>-2.041881112</v>
      </c>
      <c r="F12" s="1" t="n">
        <f aca="false">INDEX(paste_data_here!F:F,(ROW()-2)*5+5)</f>
        <v>-2.03867770545623</v>
      </c>
      <c r="G12" s="1" t="n">
        <f aca="false">RANK(E12,E:E)</f>
        <v>31</v>
      </c>
      <c r="H12" s="1" t="n">
        <f aca="false">RANK(F12,F:F)</f>
        <v>22</v>
      </c>
      <c r="I12" s="1" t="n">
        <f aca="false">ABS(F12-E12)</f>
        <v>0.00320340654377027</v>
      </c>
      <c r="J12" s="1" t="n">
        <f aca="false">I12^2</f>
        <v>1.02618134846702E-005</v>
      </c>
    </row>
    <row r="13" customFormat="false" ht="15" hidden="false" customHeight="false" outlineLevel="0" collapsed="false">
      <c r="A13" s="1" t="str">
        <f aca="false">INDEX(paste_data_here!A:A,(ROW()-2)*5+5)</f>
        <v>C=C(Cl)C=C</v>
      </c>
      <c r="B13" s="1" t="n">
        <f aca="false">INDEX(paste_data_here!B:B,(ROW()-2)*5+5)</f>
        <v>-2.730539</v>
      </c>
      <c r="C13" s="1" t="n">
        <f aca="false">INDEX(paste_data_here!C:C,(ROW()-2)*5+5)</f>
        <v>0.741869</v>
      </c>
      <c r="D13" s="1" t="n">
        <f aca="false">INDEX(paste_data_here!D:D,(ROW()-2)*5+5)</f>
        <v>3.03120585646879</v>
      </c>
      <c r="E13" s="1" t="n">
        <f aca="false">INDEX(paste_data_here!E:E,(ROW()-2)*5+5)</f>
        <v>-2.057345734</v>
      </c>
      <c r="F13" s="1" t="n">
        <f aca="false">INDEX(paste_data_here!F:F,(ROW()-2)*5+5)</f>
        <v>-2.22499839183052</v>
      </c>
      <c r="G13" s="1" t="n">
        <f aca="false">RANK(E13,E:E)</f>
        <v>37</v>
      </c>
      <c r="H13" s="1" t="n">
        <f aca="false">RANK(F13,F:F)</f>
        <v>69</v>
      </c>
      <c r="I13" s="1" t="n">
        <f aca="false">ABS(F13-E13)</f>
        <v>0.167652657830519</v>
      </c>
      <c r="J13" s="1" t="n">
        <f aca="false">I13^2</f>
        <v>0.028107413677637</v>
      </c>
    </row>
    <row r="14" customFormat="false" ht="15" hidden="false" customHeight="false" outlineLevel="0" collapsed="false">
      <c r="A14" s="1" t="str">
        <f aca="false">INDEX(paste_data_here!A:A,(ROW()-2)*5+5)</f>
        <v>C=C=CCCC</v>
      </c>
      <c r="B14" s="1" t="n">
        <f aca="false">INDEX(paste_data_here!B:B,(ROW()-2)*5+5)</f>
        <v>-1.325166</v>
      </c>
      <c r="C14" s="1" t="n">
        <f aca="false">INDEX(paste_data_here!C:C,(ROW()-2)*5+5)</f>
        <v>0.46846434</v>
      </c>
      <c r="D14" s="1" t="n">
        <f aca="false">INDEX(paste_data_here!D:D,(ROW()-2)*5+5)</f>
        <v>2.89991164810009</v>
      </c>
      <c r="E14" s="1" t="n">
        <f aca="false">INDEX(paste_data_here!E:E,(ROW()-2)*5+5)</f>
        <v>-2.052812319</v>
      </c>
      <c r="F14" s="1" t="n">
        <f aca="false">INDEX(paste_data_here!F:F,(ROW()-2)*5+5)</f>
        <v>-2.09093749275783</v>
      </c>
      <c r="G14" s="1" t="n">
        <f aca="false">RANK(E14,E:E)</f>
        <v>36</v>
      </c>
      <c r="H14" s="1" t="n">
        <f aca="false">RANK(F14,F:F)</f>
        <v>31</v>
      </c>
      <c r="I14" s="1" t="n">
        <f aca="false">ABS(F14-E14)</f>
        <v>0.0381251737578281</v>
      </c>
      <c r="J14" s="1" t="n">
        <f aca="false">I14^2</f>
        <v>0.00145352887406458</v>
      </c>
    </row>
    <row r="15" customFormat="false" ht="15" hidden="false" customHeight="false" outlineLevel="0" collapsed="false">
      <c r="A15" s="1" t="str">
        <f aca="false">INDEX(paste_data_here!A:A,(ROW()-2)*5+5)</f>
        <v>C=C1CC(=O)O1</v>
      </c>
      <c r="B15" s="1" t="n">
        <f aca="false">INDEX(paste_data_here!B:B,(ROW()-2)*5+5)</f>
        <v>-1.0732561</v>
      </c>
      <c r="C15" s="1" t="n">
        <f aca="false">INDEX(paste_data_here!C:C,(ROW()-2)*5+5)</f>
        <v>0.6873939</v>
      </c>
      <c r="D15" s="1" t="n">
        <f aca="false">INDEX(paste_data_here!D:D,(ROW()-2)*5+5)</f>
        <v>1.80218683919781</v>
      </c>
      <c r="E15" s="1" t="n">
        <f aca="false">INDEX(paste_data_here!E:E,(ROW()-2)*5+5)</f>
        <v>-2.154519139</v>
      </c>
      <c r="F15" s="1" t="n">
        <f aca="false">INDEX(paste_data_here!F:F,(ROW()-2)*5+5)</f>
        <v>-2.05652783326367</v>
      </c>
      <c r="G15" s="1" t="n">
        <f aca="false">RANK(E15,E:E)</f>
        <v>57</v>
      </c>
      <c r="H15" s="1" t="n">
        <f aca="false">RANK(F15,F:F)</f>
        <v>24</v>
      </c>
      <c r="I15" s="1" t="n">
        <f aca="false">ABS(F15-E15)</f>
        <v>0.0979913057363273</v>
      </c>
      <c r="J15" s="1" t="n">
        <f aca="false">I15^2</f>
        <v>0.00960229599991037</v>
      </c>
    </row>
    <row r="16" customFormat="false" ht="15" hidden="false" customHeight="false" outlineLevel="0" collapsed="false">
      <c r="A16" s="1" t="str">
        <f aca="false">INDEX(paste_data_here!A:A,(ROW()-2)*5+5)</f>
        <v>C=CC(=O)OCC</v>
      </c>
      <c r="B16" s="1" t="n">
        <f aca="false">INDEX(paste_data_here!B:B,(ROW()-2)*5+5)</f>
        <v>-2.3125098</v>
      </c>
      <c r="C16" s="1" t="n">
        <f aca="false">INDEX(paste_data_here!C:C,(ROW()-2)*5+5)</f>
        <v>0.9495344</v>
      </c>
      <c r="D16" s="1" t="n">
        <f aca="false">INDEX(paste_data_here!D:D,(ROW()-2)*5+5)</f>
        <v>2.29014176070986</v>
      </c>
      <c r="E16" s="1" t="n">
        <f aca="false">INDEX(paste_data_here!E:E,(ROW()-2)*5+5)</f>
        <v>-2.113682054</v>
      </c>
      <c r="F16" s="1" t="n">
        <f aca="false">INDEX(paste_data_here!F:F,(ROW()-2)*5+5)</f>
        <v>-2.1355135314274</v>
      </c>
      <c r="G16" s="1" t="n">
        <f aca="false">RANK(E16,E:E)</f>
        <v>48</v>
      </c>
      <c r="H16" s="1" t="n">
        <f aca="false">RANK(F16,F:F)</f>
        <v>46</v>
      </c>
      <c r="I16" s="1" t="n">
        <f aca="false">ABS(F16-E16)</f>
        <v>0.0218314774274044</v>
      </c>
      <c r="J16" s="1" t="n">
        <f aca="false">I16^2</f>
        <v>0.000476613406663269</v>
      </c>
    </row>
    <row r="17" customFormat="false" ht="15" hidden="false" customHeight="false" outlineLevel="0" collapsed="false">
      <c r="A17" s="1" t="str">
        <f aca="false">INDEX(paste_data_here!A:A,(ROW()-2)*5+5)</f>
        <v>C=CCC(C)CCC</v>
      </c>
      <c r="B17" s="1" t="n">
        <f aca="false">INDEX(paste_data_here!B:B,(ROW()-2)*5+5)</f>
        <v>-1.983795</v>
      </c>
      <c r="C17" s="1" t="n">
        <f aca="false">INDEX(paste_data_here!C:C,(ROW()-2)*5+5)</f>
        <v>0.4823749</v>
      </c>
      <c r="D17" s="1" t="n">
        <f aca="false">INDEX(paste_data_here!D:D,(ROW()-2)*5+5)</f>
        <v>2.60971283039029</v>
      </c>
      <c r="E17" s="1" t="n">
        <f aca="false">INDEX(paste_data_here!E:E,(ROW()-2)*5+5)</f>
        <v>-1.897610817</v>
      </c>
      <c r="F17" s="1" t="n">
        <f aca="false">INDEX(paste_data_here!F:F,(ROW()-2)*5+5)</f>
        <v>-2.28827950780743</v>
      </c>
      <c r="G17" s="1" t="n">
        <f aca="false">RANK(E17,E:E)</f>
        <v>9</v>
      </c>
      <c r="H17" s="1" t="n">
        <f aca="false">RANK(F17,F:F)</f>
        <v>83</v>
      </c>
      <c r="I17" s="1" t="n">
        <f aca="false">ABS(F17-E17)</f>
        <v>0.390668690807434</v>
      </c>
      <c r="J17" s="1" t="n">
        <f aca="false">I17^2</f>
        <v>0.152622025977195</v>
      </c>
    </row>
    <row r="18" customFormat="false" ht="15" hidden="false" customHeight="false" outlineLevel="0" collapsed="false">
      <c r="A18" s="1" t="str">
        <f aca="false">INDEX(paste_data_here!A:A,(ROW()-2)*5+5)</f>
        <v>C=CCCCCCCCCCCCC</v>
      </c>
      <c r="B18" s="1" t="n">
        <f aca="false">INDEX(paste_data_here!B:B,(ROW()-2)*5+5)</f>
        <v>-3.1958275</v>
      </c>
      <c r="C18" s="1" t="n">
        <f aca="false">INDEX(paste_data_here!C:C,(ROW()-2)*5+5)</f>
        <v>1.2388364</v>
      </c>
      <c r="D18" s="1" t="n">
        <f aca="false">INDEX(paste_data_here!D:D,(ROW()-2)*5+5)</f>
        <v>1.88647299561353</v>
      </c>
      <c r="E18" s="1" t="n">
        <f aca="false">INDEX(paste_data_here!E:E,(ROW()-2)*5+5)</f>
        <v>-2.207182864</v>
      </c>
      <c r="F18" s="1" t="n">
        <f aca="false">INDEX(paste_data_here!F:F,(ROW()-2)*5+5)</f>
        <v>-2.32311704872943</v>
      </c>
      <c r="G18" s="1" t="n">
        <f aca="false">RANK(E18,E:E)</f>
        <v>71</v>
      </c>
      <c r="H18" s="1" t="n">
        <f aca="false">RANK(F18,F:F)</f>
        <v>91</v>
      </c>
      <c r="I18" s="1" t="n">
        <f aca="false">ABS(F18-E18)</f>
        <v>0.115934184729434</v>
      </c>
      <c r="J18" s="1" t="n">
        <f aca="false">I18^2</f>
        <v>0.0134407351888786</v>
      </c>
    </row>
    <row r="19" customFormat="false" ht="15" hidden="false" customHeight="false" outlineLevel="0" collapsed="false">
      <c r="A19" s="1" t="str">
        <f aca="false">INDEX(paste_data_here!A:A,(ROW()-2)*5+5)</f>
        <v>C=CCCCCCCCCCCCCCCC</v>
      </c>
      <c r="B19" s="1" t="n">
        <f aca="false">INDEX(paste_data_here!B:B,(ROW()-2)*5+5)</f>
        <v>-3.3194277</v>
      </c>
      <c r="C19" s="1" t="n">
        <f aca="false">INDEX(paste_data_here!C:C,(ROW()-2)*5+5)</f>
        <v>1.3539307</v>
      </c>
      <c r="D19" s="1" t="n">
        <f aca="false">INDEX(paste_data_here!D:D,(ROW()-2)*5+5)</f>
        <v>1.72482619227517</v>
      </c>
      <c r="E19" s="1" t="n">
        <f aca="false">INDEX(paste_data_here!E:E,(ROW()-2)*5+5)</f>
        <v>-2.284196975</v>
      </c>
      <c r="F19" s="1" t="n">
        <f aca="false">INDEX(paste_data_here!F:F,(ROW()-2)*5+5)</f>
        <v>-2.35573605733975</v>
      </c>
      <c r="G19" s="1" t="n">
        <f aca="false">RANK(E19,E:E)</f>
        <v>92</v>
      </c>
      <c r="H19" s="1" t="n">
        <f aca="false">RANK(F19,F:F)</f>
        <v>96</v>
      </c>
      <c r="I19" s="1" t="n">
        <f aca="false">ABS(F19-E19)</f>
        <v>0.0715390823397502</v>
      </c>
      <c r="J19" s="1" t="n">
        <f aca="false">I19^2</f>
        <v>0.00511784030201355</v>
      </c>
    </row>
    <row r="20" customFormat="false" ht="15" hidden="false" customHeight="false" outlineLevel="0" collapsed="false">
      <c r="A20" s="1" t="str">
        <f aca="false">INDEX(paste_data_here!A:A,(ROW()-2)*5+5)</f>
        <v>c1(C(C)C)cc(C(C)C)cc(C(C)C)c1</v>
      </c>
      <c r="B20" s="1" t="n">
        <f aca="false">INDEX(paste_data_here!B:B,(ROW()-2)*5+5)</f>
        <v>-3.000112</v>
      </c>
      <c r="C20" s="1" t="n">
        <f aca="false">INDEX(paste_data_here!C:C,(ROW()-2)*5+5)</f>
        <v>0.9345863</v>
      </c>
      <c r="D20" s="1" t="n">
        <f aca="false">INDEX(paste_data_here!D:D,(ROW()-2)*5+5)</f>
        <v>1.61094214938906</v>
      </c>
      <c r="E20" s="1" t="n">
        <f aca="false">INDEX(paste_data_here!E:E,(ROW()-2)*5+5)</f>
        <v>-2.627601897</v>
      </c>
      <c r="F20" s="1" t="n">
        <f aca="false">INDEX(paste_data_here!F:F,(ROW()-2)*5+5)</f>
        <v>-2.48857232528314</v>
      </c>
      <c r="G20" s="1" t="n">
        <f aca="false">RANK(E20,E:E)</f>
        <v>118</v>
      </c>
      <c r="H20" s="1" t="n">
        <f aca="false">RANK(F20,F:F)</f>
        <v>116</v>
      </c>
      <c r="I20" s="1" t="n">
        <f aca="false">ABS(F20-E20)</f>
        <v>0.13902957171686</v>
      </c>
      <c r="J20" s="1" t="n">
        <f aca="false">I20^2</f>
        <v>0.0193292218117735</v>
      </c>
    </row>
    <row r="21" customFormat="false" ht="15" hidden="false" customHeight="false" outlineLevel="0" collapsed="false">
      <c r="A21" s="1" t="str">
        <f aca="false">INDEX(paste_data_here!A:A,(ROW()-2)*5+5)</f>
        <v>c1(C(C)C)ccccc1</v>
      </c>
      <c r="B21" s="1" t="n">
        <f aca="false">INDEX(paste_data_here!B:B,(ROW()-2)*5+5)</f>
        <v>-2.696161</v>
      </c>
      <c r="C21" s="1" t="n">
        <f aca="false">INDEX(paste_data_here!C:C,(ROW()-2)*5+5)</f>
        <v>0.80260146</v>
      </c>
      <c r="D21" s="1" t="n">
        <f aca="false">INDEX(paste_data_here!D:D,(ROW()-2)*5+5)</f>
        <v>1.99062795550937</v>
      </c>
      <c r="E21" s="1" t="n">
        <f aca="false">INDEX(paste_data_here!E:E,(ROW()-2)*5+5)</f>
        <v>-2.346354612</v>
      </c>
      <c r="F21" s="1" t="n">
        <f aca="false">INDEX(paste_data_here!F:F,(ROW()-2)*5+5)</f>
        <v>-2.38549517503981</v>
      </c>
      <c r="G21" s="1" t="n">
        <f aca="false">RANK(E21,E:E)</f>
        <v>102</v>
      </c>
      <c r="H21" s="1" t="n">
        <f aca="false">RANK(F21,F:F)</f>
        <v>105</v>
      </c>
      <c r="I21" s="1" t="n">
        <f aca="false">ABS(F21-E21)</f>
        <v>0.0391405630398087</v>
      </c>
      <c r="J21" s="1" t="n">
        <f aca="false">I21^2</f>
        <v>0.00153198367507324</v>
      </c>
    </row>
    <row r="22" customFormat="false" ht="15" hidden="false" customHeight="false" outlineLevel="0" collapsed="false">
      <c r="A22" s="1" t="str">
        <f aca="false">INDEX(paste_data_here!A:A,(ROW()-2)*5+5)</f>
        <v>c1(C(F)(F)F)ccc(Cl)cc1</v>
      </c>
      <c r="B22" s="1" t="n">
        <f aca="false">INDEX(paste_data_here!B:B,(ROW()-2)*5+5)</f>
        <v>-4.2189083</v>
      </c>
      <c r="C22" s="1" t="n">
        <f aca="false">INDEX(paste_data_here!C:C,(ROW()-2)*5+5)</f>
        <v>1.0918367</v>
      </c>
      <c r="D22" s="1" t="n">
        <f aca="false">INDEX(paste_data_here!D:D,(ROW()-2)*5+5)</f>
        <v>2.05726793794273</v>
      </c>
      <c r="E22" s="1" t="n">
        <f aca="false">INDEX(paste_data_here!E:E,(ROW()-2)*5+5)</f>
        <v>-2.639135232</v>
      </c>
      <c r="F22" s="1" t="n">
        <f aca="false">INDEX(paste_data_here!F:F,(ROW()-2)*5+5)</f>
        <v>-2.6130142211913</v>
      </c>
      <c r="G22" s="1" t="n">
        <f aca="false">RANK(E22,E:E)</f>
        <v>119</v>
      </c>
      <c r="H22" s="1" t="n">
        <f aca="false">RANK(F22,F:F)</f>
        <v>119</v>
      </c>
      <c r="I22" s="1" t="n">
        <f aca="false">ABS(F22-E22)</f>
        <v>0.0261210108086987</v>
      </c>
      <c r="J22" s="1" t="n">
        <f aca="false">I22^2</f>
        <v>0.000682307205668152</v>
      </c>
    </row>
    <row r="23" customFormat="false" ht="15" hidden="false" customHeight="false" outlineLevel="0" collapsed="false">
      <c r="A23" s="1" t="str">
        <f aca="false">INDEX(paste_data_here!A:A,(ROW()-2)*5+5)</f>
        <v>c1(C)c(C)c(CC)ccc1</v>
      </c>
      <c r="B23" s="1" t="n">
        <f aca="false">INDEX(paste_data_here!B:B,(ROW()-2)*5+5)</f>
        <v>-2.4980557</v>
      </c>
      <c r="C23" s="1" t="n">
        <f aca="false">INDEX(paste_data_here!C:C,(ROW()-2)*5+5)</f>
        <v>0.825026</v>
      </c>
      <c r="D23" s="1" t="n">
        <f aca="false">INDEX(paste_data_here!D:D,(ROW()-2)*5+5)</f>
        <v>2.12803936587196</v>
      </c>
      <c r="E23" s="1" t="n">
        <f aca="false">INDEX(paste_data_here!E:E,(ROW()-2)*5+5)</f>
        <v>-2.239505835</v>
      </c>
      <c r="F23" s="1" t="n">
        <f aca="false">INDEX(paste_data_here!F:F,(ROW()-2)*5+5)</f>
        <v>-2.29281643590814</v>
      </c>
      <c r="G23" s="1" t="n">
        <f aca="false">RANK(E23,E:E)</f>
        <v>84</v>
      </c>
      <c r="H23" s="1" t="n">
        <f aca="false">RANK(F23,F:F)</f>
        <v>86</v>
      </c>
      <c r="I23" s="1" t="n">
        <f aca="false">ABS(F23-E23)</f>
        <v>0.0533106009081399</v>
      </c>
      <c r="J23" s="1" t="n">
        <f aca="false">I23^2</f>
        <v>0.00284202016918697</v>
      </c>
    </row>
    <row r="24" customFormat="false" ht="15" hidden="false" customHeight="false" outlineLevel="0" collapsed="false">
      <c r="A24" s="1" t="str">
        <f aca="false">INDEX(paste_data_here!A:A,(ROW()-2)*5+5)</f>
        <v>c1(C)ccccc1(Cl)</v>
      </c>
      <c r="B24" s="1" t="n">
        <f aca="false">INDEX(paste_data_here!B:B,(ROW()-2)*5+5)</f>
        <v>-2.910052</v>
      </c>
      <c r="C24" s="1" t="n">
        <f aca="false">INDEX(paste_data_here!C:C,(ROW()-2)*5+5)</f>
        <v>0.944258</v>
      </c>
      <c r="D24" s="1" t="n">
        <f aca="false">INDEX(paste_data_here!D:D,(ROW()-2)*5+5)</f>
        <v>2.2548986892451</v>
      </c>
      <c r="E24" s="1" t="n">
        <f aca="false">INDEX(paste_data_here!E:E,(ROW()-2)*5+5)</f>
        <v>-2.217930012</v>
      </c>
      <c r="F24" s="1" t="n">
        <f aca="false">INDEX(paste_data_here!F:F,(ROW()-2)*5+5)</f>
        <v>-2.30283038821494</v>
      </c>
      <c r="G24" s="1" t="n">
        <f aca="false">RANK(E24,E:E)</f>
        <v>73</v>
      </c>
      <c r="H24" s="1" t="n">
        <f aca="false">RANK(F24,F:F)</f>
        <v>88</v>
      </c>
      <c r="I24" s="1" t="n">
        <f aca="false">ABS(F24-E24)</f>
        <v>0.0849003762149412</v>
      </c>
      <c r="J24" s="1" t="n">
        <f aca="false">I24^2</f>
        <v>0.00720807388143855</v>
      </c>
    </row>
    <row r="25" customFormat="false" ht="15" hidden="false" customHeight="false" outlineLevel="0" collapsed="false">
      <c r="A25" s="1" t="str">
        <f aca="false">INDEX(paste_data_here!A:A,(ROW()-2)*5+5)</f>
        <v>c1(CC(C)C)ccccc1</v>
      </c>
      <c r="B25" s="1" t="n">
        <f aca="false">INDEX(paste_data_here!B:B,(ROW()-2)*5+5)</f>
        <v>-2.4349425</v>
      </c>
      <c r="C25" s="1" t="n">
        <f aca="false">INDEX(paste_data_here!C:C,(ROW()-2)*5+5)</f>
        <v>0.78581</v>
      </c>
      <c r="D25" s="1" t="n">
        <f aca="false">INDEX(paste_data_here!D:D,(ROW()-2)*5+5)</f>
        <v>2.21734913178265</v>
      </c>
      <c r="E25" s="1" t="n">
        <f aca="false">INDEX(paste_data_here!E:E,(ROW()-2)*5+5)</f>
        <v>-2.267570135</v>
      </c>
      <c r="F25" s="1" t="n">
        <f aca="false">INDEX(paste_data_here!F:F,(ROW()-2)*5+5)</f>
        <v>-2.27984536642209</v>
      </c>
      <c r="G25" s="1" t="n">
        <f aca="false">RANK(E25,E:E)</f>
        <v>87</v>
      </c>
      <c r="H25" s="1" t="n">
        <f aca="false">RANK(F25,F:F)</f>
        <v>80</v>
      </c>
      <c r="I25" s="1" t="n">
        <f aca="false">ABS(F25-E25)</f>
        <v>0.0122752314220924</v>
      </c>
      <c r="J25" s="1" t="n">
        <f aca="false">I25^2</f>
        <v>0.000150681306465925</v>
      </c>
    </row>
    <row r="26" customFormat="false" ht="15" hidden="false" customHeight="false" outlineLevel="0" collapsed="false">
      <c r="A26" s="1" t="str">
        <f aca="false">INDEX(paste_data_here!A:A,(ROW()-2)*5+5)</f>
        <v>c1(CC)c(CC)cc(CC)cc1</v>
      </c>
      <c r="B26" s="1" t="n">
        <f aca="false">INDEX(paste_data_here!B:B,(ROW()-2)*5+5)</f>
        <v>-2.506903</v>
      </c>
      <c r="C26" s="1" t="n">
        <f aca="false">INDEX(paste_data_here!C:C,(ROW()-2)*5+5)</f>
        <v>0.77755946</v>
      </c>
      <c r="D26" s="1" t="n">
        <f aca="false">INDEX(paste_data_here!D:D,(ROW()-2)*5+5)</f>
        <v>2.0723958234276</v>
      </c>
      <c r="E26" s="1" t="n">
        <f aca="false">INDEX(paste_data_here!E:E,(ROW()-2)*5+5)</f>
        <v>-2.320807482</v>
      </c>
      <c r="F26" s="1" t="n">
        <f aca="false">INDEX(paste_data_here!F:F,(ROW()-2)*5+5)</f>
        <v>-2.33266722187323</v>
      </c>
      <c r="G26" s="1" t="n">
        <f aca="false">RANK(E26,E:E)</f>
        <v>97</v>
      </c>
      <c r="H26" s="1" t="n">
        <f aca="false">RANK(F26,F:F)</f>
        <v>93</v>
      </c>
      <c r="I26" s="1" t="n">
        <f aca="false">ABS(F26-E26)</f>
        <v>0.0118597398732341</v>
      </c>
      <c r="J26" s="1" t="n">
        <f aca="false">I26^2</f>
        <v>0.000140653429860778</v>
      </c>
    </row>
    <row r="27" customFormat="false" ht="15" hidden="false" customHeight="false" outlineLevel="0" collapsed="false">
      <c r="A27" s="1" t="str">
        <f aca="false">INDEX(paste_data_here!A:A,(ROW()-2)*5+5)</f>
        <v>C1(CCC=CC)=CC=CC=C1C</v>
      </c>
      <c r="B27" s="1" t="n">
        <f aca="false">INDEX(paste_data_here!B:B,(ROW()-2)*5+5)</f>
        <v>-1.8006035</v>
      </c>
      <c r="C27" s="1" t="n">
        <f aca="false">INDEX(paste_data_here!C:C,(ROW()-2)*5+5)</f>
        <v>0.7106387</v>
      </c>
      <c r="D27" s="1" t="n">
        <f aca="false">INDEX(paste_data_here!D:D,(ROW()-2)*5+5)</f>
        <v>1.97611300052389</v>
      </c>
      <c r="E27" s="1" t="n">
        <f aca="false">INDEX(paste_data_here!E:E,(ROW()-2)*5+5)</f>
        <v>-2.368452171</v>
      </c>
      <c r="F27" s="1" t="n">
        <f aca="false">INDEX(paste_data_here!F:F,(ROW()-2)*5+5)</f>
        <v>-2.20275203631506</v>
      </c>
      <c r="G27" s="1" t="n">
        <f aca="false">RANK(E27,E:E)</f>
        <v>103</v>
      </c>
      <c r="H27" s="1" t="n">
        <f aca="false">RANK(F27,F:F)</f>
        <v>64</v>
      </c>
      <c r="I27" s="1" t="n">
        <f aca="false">ABS(F27-E27)</f>
        <v>0.165700134684937</v>
      </c>
      <c r="J27" s="1" t="n">
        <f aca="false">I27^2</f>
        <v>0.0274565346346062</v>
      </c>
    </row>
    <row r="28" customFormat="false" ht="15" hidden="false" customHeight="false" outlineLevel="0" collapsed="false">
      <c r="A28" s="1" t="str">
        <f aca="false">INDEX(paste_data_here!A:A,(ROW()-2)*5+5)</f>
        <v>C1(CCCCC1)C=O</v>
      </c>
      <c r="B28" s="1" t="n">
        <f aca="false">INDEX(paste_data_here!B:B,(ROW()-2)*5+5)</f>
        <v>-1.4574984</v>
      </c>
      <c r="C28" s="1" t="n">
        <f aca="false">INDEX(paste_data_here!C:C,(ROW()-2)*5+5)</f>
        <v>0.54474056</v>
      </c>
      <c r="D28" s="1" t="n">
        <f aca="false">INDEX(paste_data_here!D:D,(ROW()-2)*5+5)</f>
        <v>2.21191661378808</v>
      </c>
      <c r="E28" s="1" t="n">
        <f aca="false">INDEX(paste_data_here!E:E,(ROW()-2)*5+5)</f>
        <v>-2.161322905</v>
      </c>
      <c r="F28" s="1" t="n">
        <f aca="false">INDEX(paste_data_here!F:F,(ROW()-2)*5+5)</f>
        <v>-2.16534779865804</v>
      </c>
      <c r="G28" s="1" t="n">
        <f aca="false">RANK(E28,E:E)</f>
        <v>60</v>
      </c>
      <c r="H28" s="1" t="n">
        <f aca="false">RANK(F28,F:F)</f>
        <v>55</v>
      </c>
      <c r="I28" s="1" t="n">
        <f aca="false">ABS(F28-E28)</f>
        <v>0.00402489365803493</v>
      </c>
      <c r="J28" s="1" t="n">
        <f aca="false">I28^2</f>
        <v>1.61997689584898E-005</v>
      </c>
    </row>
    <row r="29" customFormat="false" ht="15" hidden="false" customHeight="false" outlineLevel="0" collapsed="false">
      <c r="A29" s="1" t="str">
        <f aca="false">INDEX(paste_data_here!A:A,(ROW()-2)*5+5)</f>
        <v>c1(CCCCCCC)ccccc1</v>
      </c>
      <c r="B29" s="1" t="n">
        <f aca="false">INDEX(paste_data_here!B:B,(ROW()-2)*5+5)</f>
        <v>-2.7527628</v>
      </c>
      <c r="C29" s="1" t="n">
        <f aca="false">INDEX(paste_data_here!C:C,(ROW()-2)*5+5)</f>
        <v>0.9271789</v>
      </c>
      <c r="D29" s="1" t="n">
        <f aca="false">INDEX(paste_data_here!D:D,(ROW()-2)*5+5)</f>
        <v>1.61671095788329</v>
      </c>
      <c r="E29" s="1" t="n">
        <f aca="false">INDEX(paste_data_here!E:E,(ROW()-2)*5+5)</f>
        <v>-2.562053794</v>
      </c>
      <c r="F29" s="1" t="n">
        <f aca="false">INDEX(paste_data_here!F:F,(ROW()-2)*5+5)</f>
        <v>-2.42591286358475</v>
      </c>
      <c r="G29" s="1" t="n">
        <f aca="false">RANK(E29,E:E)</f>
        <v>115</v>
      </c>
      <c r="H29" s="1" t="n">
        <f aca="false">RANK(F29,F:F)</f>
        <v>109</v>
      </c>
      <c r="I29" s="1" t="n">
        <f aca="false">ABS(F29-E29)</f>
        <v>0.136140930415254</v>
      </c>
      <c r="J29" s="1" t="n">
        <f aca="false">I29^2</f>
        <v>0.018534352934331</v>
      </c>
    </row>
    <row r="30" customFormat="false" ht="15" hidden="false" customHeight="false" outlineLevel="0" collapsed="false">
      <c r="A30" s="1" t="str">
        <f aca="false">INDEX(paste_data_here!A:A,(ROW()-2)*5+5)</f>
        <v>C1(Cl)(F)C(Cl)(F)C(F)(F)C1(F)(F)</v>
      </c>
      <c r="B30" s="1" t="n">
        <f aca="false">INDEX(paste_data_here!B:B,(ROW()-2)*5+5)</f>
        <v>-4.588131</v>
      </c>
      <c r="C30" s="1" t="n">
        <f aca="false">INDEX(paste_data_here!C:C,(ROW()-2)*5+5)</f>
        <v>0.7337144</v>
      </c>
      <c r="D30" s="1" t="n">
        <f aca="false">INDEX(paste_data_here!D:D,(ROW()-2)*5+5)</f>
        <v>2.39814115210186</v>
      </c>
      <c r="E30" s="1" t="n">
        <f aca="false">INDEX(paste_data_here!E:E,(ROW()-2)*5+5)</f>
        <v>-2.836986675</v>
      </c>
      <c r="F30" s="1" t="n">
        <f aca="false">INDEX(paste_data_here!F:F,(ROW()-2)*5+5)</f>
        <v>-2.83575636979156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0.00123030520844214</v>
      </c>
      <c r="J30" s="1" t="n">
        <f aca="false">I30^2</f>
        <v>1.51365090591986E-006</v>
      </c>
    </row>
    <row r="31" customFormat="false" ht="15" hidden="false" customHeight="false" outlineLevel="0" collapsed="false">
      <c r="A31" s="1" t="str">
        <f aca="false">INDEX(paste_data_here!A:A,(ROW()-2)*5+5)</f>
        <v>C1(Cl)=C(Cl)C(Cl)(Cl)C(Cl)=C1(Cl)</v>
      </c>
      <c r="B31" s="1" t="n">
        <f aca="false">INDEX(paste_data_here!B:B,(ROW()-2)*5+5)</f>
        <v>-3.355629</v>
      </c>
      <c r="C31" s="1" t="n">
        <f aca="false">INDEX(paste_data_here!C:C,(ROW()-2)*5+5)</f>
        <v>1.0160342</v>
      </c>
      <c r="D31" s="1" t="n">
        <f aca="false">INDEX(paste_data_here!D:D,(ROW()-2)*5+5)</f>
        <v>1.8998952226001</v>
      </c>
      <c r="E31" s="1" t="n">
        <f aca="false">INDEX(paste_data_here!E:E,(ROW()-2)*5+5)</f>
        <v>-2.378093287</v>
      </c>
      <c r="F31" s="1" t="n">
        <f aca="false">INDEX(paste_data_here!F:F,(ROW()-2)*5+5)</f>
        <v>-2.47054286575796</v>
      </c>
      <c r="G31" s="1" t="n">
        <f aca="false">RANK(E31,E:E)</f>
        <v>104</v>
      </c>
      <c r="H31" s="1" t="n">
        <f aca="false">RANK(F31,F:F)</f>
        <v>113</v>
      </c>
      <c r="I31" s="1" t="n">
        <f aca="false">ABS(F31-E31)</f>
        <v>0.0924495787579551</v>
      </c>
      <c r="J31" s="1" t="n">
        <f aca="false">I31^2</f>
        <v>0.00854692461252335</v>
      </c>
    </row>
    <row r="32" customFormat="false" ht="15" hidden="false" customHeight="false" outlineLevel="0" collapsed="false">
      <c r="A32" s="1" t="str">
        <f aca="false">INDEX(paste_data_here!A:A,(ROW()-2)*5+5)</f>
        <v>c1(F)ccccc1</v>
      </c>
      <c r="B32" s="1" t="n">
        <f aca="false">INDEX(paste_data_here!B:B,(ROW()-2)*5+5)</f>
        <v>-2.9702725</v>
      </c>
      <c r="C32" s="1" t="n">
        <f aca="false">INDEX(paste_data_here!C:C,(ROW()-2)*5+5)</f>
        <v>1.0210005</v>
      </c>
      <c r="D32" s="1" t="n">
        <f aca="false">INDEX(paste_data_here!D:D,(ROW()-2)*5+5)</f>
        <v>2.66491980033508</v>
      </c>
      <c r="E32" s="1" t="n">
        <f aca="false">INDEX(paste_data_here!E:E,(ROW()-2)*5+5)</f>
        <v>-2.13134383</v>
      </c>
      <c r="F32" s="1" t="n">
        <f aca="false">INDEX(paste_data_here!F:F,(ROW()-2)*5+5)</f>
        <v>-2.16451768645106</v>
      </c>
      <c r="G32" s="1" t="n">
        <f aca="false">RANK(E32,E:E)</f>
        <v>49</v>
      </c>
      <c r="H32" s="1" t="n">
        <f aca="false">RANK(F32,F:F)</f>
        <v>53</v>
      </c>
      <c r="I32" s="1" t="n">
        <f aca="false">ABS(F32-E32)</f>
        <v>0.0331738564510586</v>
      </c>
      <c r="J32" s="1" t="n">
        <f aca="false">I32^2</f>
        <v>0.00110050475183544</v>
      </c>
    </row>
    <row r="33" customFormat="false" ht="15" hidden="false" customHeight="false" outlineLevel="0" collapsed="false">
      <c r="A33" s="1" t="str">
        <f aca="false">INDEX(paste_data_here!A:A,(ROW()-2)*5+5)</f>
        <v>c1(N)c(Cl)cccc1</v>
      </c>
      <c r="B33" s="1" t="n">
        <f aca="false">INDEX(paste_data_here!B:B,(ROW()-2)*5+5)</f>
        <v>-2.2679708</v>
      </c>
      <c r="C33" s="1" t="n">
        <f aca="false">INDEX(paste_data_here!C:C,(ROW()-2)*5+5)</f>
        <v>0.9684546</v>
      </c>
      <c r="D33" s="1" t="n">
        <f aca="false">INDEX(paste_data_here!D:D,(ROW()-2)*5+5)</f>
        <v>2.01395475898605</v>
      </c>
      <c r="E33" s="1" t="n">
        <f aca="false">INDEX(paste_data_here!E:E,(ROW()-2)*5+5)</f>
        <v>-2.075194732</v>
      </c>
      <c r="F33" s="1" t="n">
        <f aca="false">INDEX(paste_data_here!F:F,(ROW()-2)*5+5)</f>
        <v>-2.1822561687552</v>
      </c>
      <c r="G33" s="1" t="n">
        <f aca="false">RANK(E33,E:E)</f>
        <v>40</v>
      </c>
      <c r="H33" s="1" t="n">
        <f aca="false">RANK(F33,F:F)</f>
        <v>60</v>
      </c>
      <c r="I33" s="1" t="n">
        <f aca="false">ABS(F33-E33)</f>
        <v>0.107061436755203</v>
      </c>
      <c r="J33" s="1" t="n">
        <f aca="false">I33^2</f>
        <v>0.0114621512400884</v>
      </c>
    </row>
    <row r="34" customFormat="false" ht="15" hidden="false" customHeight="false" outlineLevel="0" collapsed="false">
      <c r="A34" s="1" t="str">
        <f aca="false">INDEX(paste_data_here!A:A,(ROW()-2)*5+5)</f>
        <v>C1(N)CCCCC1</v>
      </c>
      <c r="B34" s="1" t="n">
        <f aca="false">INDEX(paste_data_here!B:B,(ROW()-2)*5+5)</f>
        <v>-1.2519286</v>
      </c>
      <c r="C34" s="1" t="n">
        <f aca="false">INDEX(paste_data_here!C:C,(ROW()-2)*5+5)</f>
        <v>0.62976027</v>
      </c>
      <c r="D34" s="1" t="n">
        <f aca="false">INDEX(paste_data_here!D:D,(ROW()-2)*5+5)</f>
        <v>1.77532682422467</v>
      </c>
      <c r="E34" s="1" t="n">
        <f aca="false">INDEX(paste_data_here!E:E,(ROW()-2)*5+5)</f>
        <v>-2.245267919</v>
      </c>
      <c r="F34" s="1" t="n">
        <f aca="false">INDEX(paste_data_here!F:F,(ROW()-2)*5+5)</f>
        <v>-2.13446130398708</v>
      </c>
      <c r="G34" s="1" t="n">
        <f aca="false">RANK(E34,E:E)</f>
        <v>85</v>
      </c>
      <c r="H34" s="1" t="n">
        <f aca="false">RANK(F34,F:F)</f>
        <v>45</v>
      </c>
      <c r="I34" s="1" t="n">
        <f aca="false">ABS(F34-E34)</f>
        <v>0.110806615012923</v>
      </c>
      <c r="J34" s="1" t="n">
        <f aca="false">I34^2</f>
        <v>0.0122781059306222</v>
      </c>
    </row>
    <row r="35" customFormat="false" ht="15" hidden="false" customHeight="false" outlineLevel="0" collapsed="false">
      <c r="A35" s="1" t="str">
        <f aca="false">INDEX(paste_data_here!A:A,(ROW()-2)*5+5)</f>
        <v>c1(O)ccccc1(C=O)</v>
      </c>
      <c r="B35" s="1" t="n">
        <f aca="false">INDEX(paste_data_here!B:B,(ROW()-2)*5+5)</f>
        <v>-2.5365736</v>
      </c>
      <c r="C35" s="1" t="n">
        <f aca="false">INDEX(paste_data_here!C:C,(ROW()-2)*5+5)</f>
        <v>1.1299747</v>
      </c>
      <c r="D35" s="1" t="n">
        <f aca="false">INDEX(paste_data_here!D:D,(ROW()-2)*5+5)</f>
        <v>2.05380993794619</v>
      </c>
      <c r="E35" s="1" t="n">
        <f aca="false">INDEX(paste_data_here!E:E,(ROW()-2)*5+5)</f>
        <v>-2.004106674</v>
      </c>
      <c r="F35" s="1" t="n">
        <f aca="false">INDEX(paste_data_here!F:F,(ROW()-2)*5+5)</f>
        <v>-2.1557816365964</v>
      </c>
      <c r="G35" s="1" t="n">
        <f aca="false">RANK(E35,E:E)</f>
        <v>23</v>
      </c>
      <c r="H35" s="1" t="n">
        <f aca="false">RANK(F35,F:F)</f>
        <v>52</v>
      </c>
      <c r="I35" s="1" t="n">
        <f aca="false">ABS(F35-E35)</f>
        <v>0.1516749625964</v>
      </c>
      <c r="J35" s="1" t="n">
        <f aca="false">I35^2</f>
        <v>0.0230052942786194</v>
      </c>
    </row>
    <row r="36" customFormat="false" ht="15" hidden="false" customHeight="false" outlineLevel="0" collapsed="false">
      <c r="A36" s="1" t="str">
        <f aca="false">INDEX(paste_data_here!A:A,(ROW()-2)*5+5)</f>
        <v>C1(S)CCCCC1</v>
      </c>
      <c r="B36" s="1" t="n">
        <f aca="false">INDEX(paste_data_here!B:B,(ROW()-2)*5+5)</f>
        <v>-2.063431</v>
      </c>
      <c r="C36" s="1" t="n">
        <f aca="false">INDEX(paste_data_here!C:C,(ROW()-2)*5+5)</f>
        <v>0.8098803</v>
      </c>
      <c r="D36" s="1" t="n">
        <f aca="false">INDEX(paste_data_here!D:D,(ROW()-2)*5+5)</f>
        <v>2.32783741867216</v>
      </c>
      <c r="E36" s="1" t="n">
        <f aca="false">INDEX(paste_data_here!E:E,(ROW()-2)*5+5)</f>
        <v>-2.183504395</v>
      </c>
      <c r="F36" s="1" t="n">
        <f aca="false">INDEX(paste_data_here!F:F,(ROW()-2)*5+5)</f>
        <v>-2.14598082529698</v>
      </c>
      <c r="G36" s="1" t="n">
        <f aca="false">RANK(E36,E:E)</f>
        <v>63</v>
      </c>
      <c r="H36" s="1" t="n">
        <f aca="false">RANK(F36,F:F)</f>
        <v>48</v>
      </c>
      <c r="I36" s="1" t="n">
        <f aca="false">ABS(F36-E36)</f>
        <v>0.0375235697030241</v>
      </c>
      <c r="J36" s="1" t="n">
        <f aca="false">I36^2</f>
        <v>0.00140801828325771</v>
      </c>
    </row>
    <row r="37" customFormat="false" ht="15" hidden="false" customHeight="false" outlineLevel="0" collapsed="false">
      <c r="A37" s="1" t="str">
        <f aca="false">INDEX(paste_data_here!A:A,(ROW()-2)*5+5)</f>
        <v>C1[C@](O)([H])([C@](C)([H])(CCC1))</v>
      </c>
      <c r="B37" s="1" t="n">
        <f aca="false">INDEX(paste_data_here!B:B,(ROW()-2)*5+5)</f>
        <v>-2.930657</v>
      </c>
      <c r="C37" s="1" t="n">
        <f aca="false">INDEX(paste_data_here!C:C,(ROW()-2)*5+5)</f>
        <v>1.2135918</v>
      </c>
      <c r="D37" s="1" t="n">
        <f aca="false">INDEX(paste_data_here!D:D,(ROW()-2)*5+5)</f>
        <v>1.99567144850433</v>
      </c>
      <c r="E37" s="1" t="n">
        <f aca="false">INDEX(paste_data_here!E:E,(ROW()-2)*5+5)</f>
        <v>-2.237438101</v>
      </c>
      <c r="F37" s="1" t="n">
        <f aca="false">INDEX(paste_data_here!F:F,(ROW()-2)*5+5)</f>
        <v>-2.23201090841438</v>
      </c>
      <c r="G37" s="1" t="n">
        <f aca="false">RANK(E37,E:E)</f>
        <v>83</v>
      </c>
      <c r="H37" s="1" t="n">
        <f aca="false">RANK(F37,F:F)</f>
        <v>71</v>
      </c>
      <c r="I37" s="1" t="n">
        <f aca="false">ABS(F37-E37)</f>
        <v>0.00542719258562441</v>
      </c>
      <c r="J37" s="1" t="n">
        <f aca="false">I37^2</f>
        <v>2.94544193614565E-005</v>
      </c>
    </row>
    <row r="38" customFormat="false" ht="15" hidden="false" customHeight="false" outlineLevel="0" collapsed="false">
      <c r="A38" s="1" t="str">
        <f aca="false">INDEX(paste_data_here!A:A,(ROW()-2)*5+5)</f>
        <v>C1=CC=CC1</v>
      </c>
      <c r="B38" s="1" t="n">
        <f aca="false">INDEX(paste_data_here!B:B,(ROW()-2)*5+5)</f>
        <v>-0.8298749</v>
      </c>
      <c r="C38" s="1" t="n">
        <f aca="false">INDEX(paste_data_here!C:C,(ROW()-2)*5+5)</f>
        <v>0.5271662</v>
      </c>
      <c r="D38" s="1" t="n">
        <f aca="false">INDEX(paste_data_here!D:D,(ROW()-2)*5+5)</f>
        <v>3.0545006734455</v>
      </c>
      <c r="E38" s="1" t="n">
        <f aca="false">INDEX(paste_data_here!E:E,(ROW()-2)*5+5)</f>
        <v>-1.977892537</v>
      </c>
      <c r="F38" s="1" t="n">
        <f aca="false">INDEX(paste_data_here!F:F,(ROW()-2)*5+5)</f>
        <v>-1.89652560109199</v>
      </c>
      <c r="G38" s="1" t="n">
        <f aca="false">RANK(E38,E:E)</f>
        <v>20</v>
      </c>
      <c r="H38" s="1" t="n">
        <f aca="false">RANK(F38,F:F)</f>
        <v>7</v>
      </c>
      <c r="I38" s="1" t="n">
        <f aca="false">ABS(F38-E38)</f>
        <v>0.0813669359080078</v>
      </c>
      <c r="J38" s="1" t="n">
        <f aca="false">I38^2</f>
        <v>0.00662057825905785</v>
      </c>
    </row>
    <row r="39" customFormat="false" ht="15" hidden="false" customHeight="false" outlineLevel="0" collapsed="false">
      <c r="A39" s="1" t="str">
        <f aca="false">INDEX(paste_data_here!A:A,(ROW()-2)*5+5)</f>
        <v>C1=CCCC=CCC1</v>
      </c>
      <c r="B39" s="1" t="n">
        <f aca="false">INDEX(paste_data_here!B:B,(ROW()-2)*5+5)</f>
        <v>-2.0495899</v>
      </c>
      <c r="C39" s="1" t="n">
        <f aca="false">INDEX(paste_data_here!C:C,(ROW()-2)*5+5)</f>
        <v>0.6686157</v>
      </c>
      <c r="D39" s="1" t="n">
        <f aca="false">INDEX(paste_data_here!D:D,(ROW()-2)*5+5)</f>
        <v>2.34633166715367</v>
      </c>
      <c r="E39" s="1" t="n">
        <f aca="false">INDEX(paste_data_here!E:E,(ROW()-2)*5+5)</f>
        <v>-2.141085705</v>
      </c>
      <c r="F39" s="1" t="n">
        <f aca="false">INDEX(paste_data_here!F:F,(ROW()-2)*5+5)</f>
        <v>-2.22474187947341</v>
      </c>
      <c r="G39" s="1" t="n">
        <f aca="false">RANK(E39,E:E)</f>
        <v>53</v>
      </c>
      <c r="H39" s="1" t="n">
        <f aca="false">RANK(F39,F:F)</f>
        <v>68</v>
      </c>
      <c r="I39" s="1" t="n">
        <f aca="false">ABS(F39-E39)</f>
        <v>0.0836561744734059</v>
      </c>
      <c r="J39" s="1" t="n">
        <f aca="false">I39^2</f>
        <v>0.00699835552752493</v>
      </c>
    </row>
    <row r="40" customFormat="false" ht="15" hidden="false" customHeight="false" outlineLevel="0" collapsed="false">
      <c r="A40" s="1" t="str">
        <f aca="false">INDEX(paste_data_here!A:A,(ROW()-2)*5+5)</f>
        <v>C1=CCCCCC1</v>
      </c>
      <c r="B40" s="1" t="n">
        <f aca="false">INDEX(paste_data_here!B:B,(ROW()-2)*5+5)</f>
        <v>-1.7664766</v>
      </c>
      <c r="C40" s="1" t="n">
        <f aca="false">INDEX(paste_data_here!C:C,(ROW()-2)*5+5)</f>
        <v>0.64836323</v>
      </c>
      <c r="D40" s="1" t="n">
        <f aca="false">INDEX(paste_data_here!D:D,(ROW()-2)*5+5)</f>
        <v>2.50643274449357</v>
      </c>
      <c r="E40" s="1" t="n">
        <f aca="false">INDEX(paste_data_here!E:E,(ROW()-2)*5+5)</f>
        <v>-2.152902075</v>
      </c>
      <c r="F40" s="1" t="n">
        <f aca="false">INDEX(paste_data_here!F:F,(ROW()-2)*5+5)</f>
        <v>-2.13641305243655</v>
      </c>
      <c r="G40" s="1" t="n">
        <f aca="false">RANK(E40,E:E)</f>
        <v>56</v>
      </c>
      <c r="H40" s="1" t="n">
        <f aca="false">RANK(F40,F:F)</f>
        <v>47</v>
      </c>
      <c r="I40" s="1" t="n">
        <f aca="false">ABS(F40-E40)</f>
        <v>0.0164890225634515</v>
      </c>
      <c r="J40" s="1" t="n">
        <f aca="false">I40^2</f>
        <v>0.000271887865098014</v>
      </c>
    </row>
    <row r="41" customFormat="false" ht="15" hidden="false" customHeight="false" outlineLevel="0" collapsed="false">
      <c r="A41" s="1" t="str">
        <f aca="false">INDEX(paste_data_here!A:A,(ROW()-2)*5+5)</f>
        <v>C1=CCCCCCC1</v>
      </c>
      <c r="B41" s="1" t="n">
        <f aca="false">INDEX(paste_data_here!B:B,(ROW()-2)*5+5)</f>
        <v>-1.9454777</v>
      </c>
      <c r="C41" s="1" t="n">
        <f aca="false">INDEX(paste_data_here!C:C,(ROW()-2)*5+5)</f>
        <v>0.696742</v>
      </c>
      <c r="D41" s="1" t="n">
        <f aca="false">INDEX(paste_data_here!D:D,(ROW()-2)*5+5)</f>
        <v>2.36428300963572</v>
      </c>
      <c r="E41" s="1" t="n">
        <f aca="false">INDEX(paste_data_here!E:E,(ROW()-2)*5+5)</f>
        <v>-2.188222768</v>
      </c>
      <c r="F41" s="1" t="n">
        <f aca="false">INDEX(paste_data_here!F:F,(ROW()-2)*5+5)</f>
        <v>-2.17721649655676</v>
      </c>
      <c r="G41" s="1" t="n">
        <f aca="false">RANK(E41,E:E)</f>
        <v>64</v>
      </c>
      <c r="H41" s="1" t="n">
        <f aca="false">RANK(F41,F:F)</f>
        <v>58</v>
      </c>
      <c r="I41" s="1" t="n">
        <f aca="false">ABS(F41-E41)</f>
        <v>0.011006271443244</v>
      </c>
      <c r="J41" s="1" t="n">
        <f aca="false">I41^2</f>
        <v>0.000121138011082367</v>
      </c>
    </row>
    <row r="42" customFormat="false" ht="15" hidden="false" customHeight="false" outlineLevel="0" collapsed="false">
      <c r="A42" s="1" t="str">
        <f aca="false">INDEX(paste_data_here!A:A,(ROW()-2)*5+5)</f>
        <v>C1C(C)c2ccccc2CC1</v>
      </c>
      <c r="B42" s="1" t="n">
        <f aca="false">INDEX(paste_data_here!B:B,(ROW()-2)*5+5)</f>
        <v>-2.3591537</v>
      </c>
      <c r="C42" s="1" t="n">
        <f aca="false">INDEX(paste_data_here!C:C,(ROW()-2)*5+5)</f>
        <v>0.6961221</v>
      </c>
      <c r="D42" s="1" t="n">
        <f aca="false">INDEX(paste_data_here!D:D,(ROW()-2)*5+5)</f>
        <v>2.0607008674393</v>
      </c>
      <c r="E42" s="1" t="n">
        <f aca="false">INDEX(paste_data_here!E:E,(ROW()-2)*5+5)</f>
        <v>-2.322446666</v>
      </c>
      <c r="F42" s="1" t="n">
        <f aca="false">INDEX(paste_data_here!F:F,(ROW()-2)*5+5)</f>
        <v>-2.3402567446669</v>
      </c>
      <c r="G42" s="1" t="n">
        <f aca="false">RANK(E42,E:E)</f>
        <v>98</v>
      </c>
      <c r="H42" s="1" t="n">
        <f aca="false">RANK(F42,F:F)</f>
        <v>94</v>
      </c>
      <c r="I42" s="1" t="n">
        <f aca="false">ABS(F42-E42)</f>
        <v>0.0178100786668964</v>
      </c>
      <c r="J42" s="1" t="n">
        <f aca="false">I42^2</f>
        <v>0.000317198902121039</v>
      </c>
    </row>
    <row r="43" customFormat="false" ht="15" hidden="false" customHeight="false" outlineLevel="0" collapsed="false">
      <c r="A43" s="1" t="str">
        <f aca="false">INDEX(paste_data_here!A:A,(ROW()-2)*5+5)</f>
        <v>C1C(C)OC(=O)C1</v>
      </c>
      <c r="B43" s="1" t="n">
        <f aca="false">INDEX(paste_data_here!B:B,(ROW()-2)*5+5)</f>
        <v>-0.8221952</v>
      </c>
      <c r="C43" s="1" t="n">
        <f aca="false">INDEX(paste_data_here!C:C,(ROW()-2)*5+5)</f>
        <v>0.59772396</v>
      </c>
      <c r="D43" s="1" t="n">
        <f aca="false">INDEX(paste_data_here!D:D,(ROW()-2)*5+5)</f>
        <v>2.05332235994668</v>
      </c>
      <c r="E43" s="1" t="n">
        <f aca="false">INDEX(paste_data_here!E:E,(ROW()-2)*5+5)</f>
        <v>-2.009744915</v>
      </c>
      <c r="F43" s="1" t="n">
        <f aca="false">INDEX(paste_data_here!F:F,(ROW()-2)*5+5)</f>
        <v>-1.9941797345009</v>
      </c>
      <c r="G43" s="1" t="n">
        <f aca="false">RANK(E43,E:E)</f>
        <v>25</v>
      </c>
      <c r="H43" s="1" t="n">
        <f aca="false">RANK(F43,F:F)</f>
        <v>15</v>
      </c>
      <c r="I43" s="1" t="n">
        <f aca="false">ABS(F43-E43)</f>
        <v>0.0155651804990995</v>
      </c>
      <c r="J43" s="1" t="n">
        <f aca="false">I43^2</f>
        <v>0.000242274843969547</v>
      </c>
    </row>
    <row r="44" customFormat="false" ht="15" hidden="false" customHeight="false" outlineLevel="0" collapsed="false">
      <c r="A44" s="1" t="str">
        <f aca="false">INDEX(paste_data_here!A:A,(ROW()-2)*5+5)</f>
        <v>C1C(C2(C)(C))CC2C(C)=C1</v>
      </c>
      <c r="B44" s="1" t="n">
        <f aca="false">INDEX(paste_data_here!B:B,(ROW()-2)*5+5)</f>
        <v>-1.4118226</v>
      </c>
      <c r="C44" s="1" t="n">
        <f aca="false">INDEX(paste_data_here!C:C,(ROW()-2)*5+5)</f>
        <v>0.60164374</v>
      </c>
      <c r="D44" s="1" t="n">
        <f aca="false">INDEX(paste_data_here!D:D,(ROW()-2)*5+5)</f>
        <v>2.30992238519008</v>
      </c>
      <c r="E44" s="1" t="n">
        <f aca="false">INDEX(paste_data_here!E:E,(ROW()-2)*5+5)</f>
        <v>-2.2339697</v>
      </c>
      <c r="F44" s="1" t="n">
        <f aca="false">INDEX(paste_data_here!F:F,(ROW()-2)*5+5)</f>
        <v>-2.10535840727429</v>
      </c>
      <c r="G44" s="1" t="n">
        <f aca="false">RANK(E44,E:E)</f>
        <v>82</v>
      </c>
      <c r="H44" s="1" t="n">
        <f aca="false">RANK(F44,F:F)</f>
        <v>35</v>
      </c>
      <c r="I44" s="1" t="n">
        <f aca="false">ABS(F44-E44)</f>
        <v>0.128611292725706</v>
      </c>
      <c r="J44" s="1" t="n">
        <f aca="false">I44^2</f>
        <v>0.0165408646165773</v>
      </c>
    </row>
    <row r="45" customFormat="false" ht="15" hidden="false" customHeight="false" outlineLevel="0" collapsed="false">
      <c r="A45" s="1" t="str">
        <f aca="false">INDEX(paste_data_here!A:A,(ROW()-2)*5+5)</f>
        <v>C1C(CC)c2ccccc2CC1</v>
      </c>
      <c r="B45" s="1" t="n">
        <f aca="false">INDEX(paste_data_here!B:B,(ROW()-2)*5+5)</f>
        <v>-2.3061798</v>
      </c>
      <c r="C45" s="1" t="n">
        <f aca="false">INDEX(paste_data_here!C:C,(ROW()-2)*5+5)</f>
        <v>0.7271371</v>
      </c>
      <c r="D45" s="1" t="n">
        <f aca="false">INDEX(paste_data_here!D:D,(ROW()-2)*5+5)</f>
        <v>1.97851025902149</v>
      </c>
      <c r="E45" s="1" t="n">
        <f aca="false">INDEX(paste_data_here!E:E,(ROW()-2)*5+5)</f>
        <v>-2.324940325</v>
      </c>
      <c r="F45" s="1" t="n">
        <f aca="false">INDEX(paste_data_here!F:F,(ROW()-2)*5+5)</f>
        <v>-2.32539047646781</v>
      </c>
      <c r="G45" s="1" t="n">
        <f aca="false">RANK(E45,E:E)</f>
        <v>99</v>
      </c>
      <c r="H45" s="1" t="n">
        <f aca="false">RANK(F45,F:F)</f>
        <v>92</v>
      </c>
      <c r="I45" s="1" t="n">
        <f aca="false">ABS(F45-E45)</f>
        <v>0.000450151467809246</v>
      </c>
      <c r="J45" s="1" t="n">
        <f aca="false">I45^2</f>
        <v>2.02636343970818E-007</v>
      </c>
    </row>
    <row r="46" customFormat="false" ht="15" hidden="false" customHeight="false" outlineLevel="0" collapsed="false">
      <c r="A46" s="1" t="str">
        <f aca="false">INDEX(paste_data_here!A:A,(ROW()-2)*5+5)</f>
        <v>c1c(CCCCOO)cccc1</v>
      </c>
      <c r="B46" s="1" t="n">
        <f aca="false">INDEX(paste_data_here!B:B,(ROW()-2)*5+5)</f>
        <v>-1.4904765</v>
      </c>
      <c r="C46" s="1" t="n">
        <f aca="false">INDEX(paste_data_here!C:C,(ROW()-2)*5+5)</f>
        <v>0.81029165</v>
      </c>
      <c r="D46" s="1" t="n">
        <f aca="false">INDEX(paste_data_here!D:D,(ROW()-2)*5+5)</f>
        <v>1.73646668476353</v>
      </c>
      <c r="E46" s="1" t="n">
        <f aca="false">INDEX(paste_data_here!E:E,(ROW()-2)*5+5)</f>
        <v>-2.104363624</v>
      </c>
      <c r="F46" s="1" t="n">
        <f aca="false">INDEX(paste_data_here!F:F,(ROW()-2)*5+5)</f>
        <v>-2.12132738481702</v>
      </c>
      <c r="G46" s="1" t="n">
        <f aca="false">RANK(E46,E:E)</f>
        <v>47</v>
      </c>
      <c r="H46" s="1" t="n">
        <f aca="false">RANK(F46,F:F)</f>
        <v>42</v>
      </c>
      <c r="I46" s="1" t="n">
        <f aca="false">ABS(F46-E46)</f>
        <v>0.0169637608170214</v>
      </c>
      <c r="J46" s="1" t="n">
        <f aca="false">I46^2</f>
        <v>0.000287769181057112</v>
      </c>
    </row>
    <row r="47" customFormat="false" ht="15" hidden="false" customHeight="false" outlineLevel="0" collapsed="false">
      <c r="A47" s="1" t="str">
        <f aca="false">INDEX(paste_data_here!A:A,(ROW()-2)*5+5)</f>
        <v>C1C[C@]2(CCCC[C@]2(CC1)([H]))([H])</v>
      </c>
      <c r="B47" s="1" t="n">
        <f aca="false">INDEX(paste_data_here!B:B,(ROW()-2)*5+5)</f>
        <v>-2.126212</v>
      </c>
      <c r="C47" s="1" t="n">
        <f aca="false">INDEX(paste_data_here!C:C,(ROW()-2)*5+5)</f>
        <v>0.6679663</v>
      </c>
      <c r="D47" s="1" t="n">
        <f aca="false">INDEX(paste_data_here!D:D,(ROW()-2)*5+5)</f>
        <v>2.11225878288774</v>
      </c>
      <c r="E47" s="1" t="n">
        <f aca="false">INDEX(paste_data_here!E:E,(ROW()-2)*5+5)</f>
        <v>-2.271699816</v>
      </c>
      <c r="F47" s="1" t="n">
        <f aca="false">INDEX(paste_data_here!F:F,(ROW()-2)*5+5)</f>
        <v>-2.28577049630356</v>
      </c>
      <c r="G47" s="1" t="n">
        <f aca="false">RANK(E47,E:E)</f>
        <v>90</v>
      </c>
      <c r="H47" s="1" t="n">
        <f aca="false">RANK(F47,F:F)</f>
        <v>82</v>
      </c>
      <c r="I47" s="1" t="n">
        <f aca="false">ABS(F47-E47)</f>
        <v>0.0140706803035568</v>
      </c>
      <c r="J47" s="1" t="n">
        <f aca="false">I47^2</f>
        <v>0.000197984044204903</v>
      </c>
    </row>
    <row r="48" customFormat="false" ht="15" hidden="false" customHeight="false" outlineLevel="0" collapsed="false">
      <c r="A48" s="1" t="str">
        <f aca="false">INDEX(paste_data_here!A:A,(ROW()-2)*5+5)</f>
        <v>C1CC1(C(=O)O)</v>
      </c>
      <c r="B48" s="1" t="n">
        <f aca="false">INDEX(paste_data_here!B:B,(ROW()-2)*5+5)</f>
        <v>-2.383767</v>
      </c>
      <c r="C48" s="1" t="n">
        <f aca="false">INDEX(paste_data_here!C:C,(ROW()-2)*5+5)</f>
        <v>1.3127757</v>
      </c>
      <c r="D48" s="1" t="n">
        <f aca="false">INDEX(paste_data_here!D:D,(ROW()-2)*5+5)</f>
        <v>2.08426281491574</v>
      </c>
      <c r="E48" s="1" t="n">
        <f aca="false">INDEX(paste_data_here!E:E,(ROW()-2)*5+5)</f>
        <v>-2.164836485</v>
      </c>
      <c r="F48" s="1" t="n">
        <f aca="false">INDEX(paste_data_here!F:F,(ROW()-2)*5+5)</f>
        <v>-2.00790076580625</v>
      </c>
      <c r="G48" s="1" t="n">
        <f aca="false">RANK(E48,E:E)</f>
        <v>62</v>
      </c>
      <c r="H48" s="1" t="n">
        <f aca="false">RANK(F48,F:F)</f>
        <v>16</v>
      </c>
      <c r="I48" s="1" t="n">
        <f aca="false">ABS(F48-E48)</f>
        <v>0.156935719193748</v>
      </c>
      <c r="J48" s="1" t="n">
        <f aca="false">I48^2</f>
        <v>0.024628819958859</v>
      </c>
    </row>
    <row r="49" customFormat="false" ht="15" hidden="false" customHeight="false" outlineLevel="0" collapsed="false">
      <c r="A49" s="1" t="str">
        <f aca="false">INDEX(paste_data_here!A:A,(ROW()-2)*5+5)</f>
        <v>C1CCCc2ccccc21</v>
      </c>
      <c r="B49" s="1" t="n">
        <f aca="false">INDEX(paste_data_here!B:B,(ROW()-2)*5+5)</f>
        <v>-2.273524</v>
      </c>
      <c r="C49" s="1" t="n">
        <f aca="false">INDEX(paste_data_here!C:C,(ROW()-2)*5+5)</f>
        <v>0.8154941</v>
      </c>
      <c r="D49" s="1" t="n">
        <f aca="false">INDEX(paste_data_here!D:D,(ROW()-2)*5+5)</f>
        <v>2.05871338194129</v>
      </c>
      <c r="E49" s="1" t="n">
        <f aca="false">INDEX(paste_data_here!E:E,(ROW()-2)*5+5)</f>
        <v>-2.094578294</v>
      </c>
      <c r="F49" s="1" t="n">
        <f aca="false">INDEX(paste_data_here!F:F,(ROW()-2)*5+5)</f>
        <v>-2.25437403165811</v>
      </c>
      <c r="G49" s="1" t="n">
        <f aca="false">RANK(E49,E:E)</f>
        <v>45</v>
      </c>
      <c r="H49" s="1" t="n">
        <f aca="false">RANK(F49,F:F)</f>
        <v>75</v>
      </c>
      <c r="I49" s="1" t="n">
        <f aca="false">ABS(F49-E49)</f>
        <v>0.159795737658115</v>
      </c>
      <c r="J49" s="1" t="n">
        <f aca="false">I49^2</f>
        <v>0.025534677773701</v>
      </c>
    </row>
    <row r="50" customFormat="false" ht="15" hidden="false" customHeight="false" outlineLevel="0" collapsed="false">
      <c r="A50" s="1" t="str">
        <f aca="false">INDEX(paste_data_here!A:A,(ROW()-2)*5+5)</f>
        <v>c1cccc2oc(C)cc21</v>
      </c>
      <c r="B50" s="1" t="n">
        <f aca="false">INDEX(paste_data_here!B:B,(ROW()-2)*5+5)</f>
        <v>-2.6137977</v>
      </c>
      <c r="C50" s="1" t="n">
        <f aca="false">INDEX(paste_data_here!C:C,(ROW()-2)*5+5)</f>
        <v>0.99477255</v>
      </c>
      <c r="D50" s="1" t="n">
        <f aca="false">INDEX(paste_data_here!D:D,(ROW()-2)*5+5)</f>
        <v>2.02975954797024</v>
      </c>
      <c r="E50" s="1" t="n">
        <f aca="false">INDEX(paste_data_here!E:E,(ROW()-2)*5+5)</f>
        <v>-2.277170814</v>
      </c>
      <c r="F50" s="1" t="n">
        <f aca="false">INDEX(paste_data_here!F:F,(ROW()-2)*5+5)</f>
        <v>-2.25437227109384</v>
      </c>
      <c r="G50" s="1" t="n">
        <f aca="false">RANK(E50,E:E)</f>
        <v>91</v>
      </c>
      <c r="H50" s="1" t="n">
        <f aca="false">RANK(F50,F:F)</f>
        <v>74</v>
      </c>
      <c r="I50" s="1" t="n">
        <f aca="false">ABS(F50-E50)</f>
        <v>0.0227985429061572</v>
      </c>
      <c r="J50" s="1" t="n">
        <f aca="false">I50^2</f>
        <v>0.000519773558643893</v>
      </c>
    </row>
    <row r="51" customFormat="false" ht="15" hidden="false" customHeight="false" outlineLevel="0" collapsed="false">
      <c r="A51" s="1" t="str">
        <f aca="false">INDEX(paste_data_here!A:A,(ROW()-2)*5+5)</f>
        <v>C1CCCCC1(CC)</v>
      </c>
      <c r="B51" s="1" t="n">
        <f aca="false">INDEX(paste_data_here!B:B,(ROW()-2)*5+5)</f>
        <v>-2.5119734</v>
      </c>
      <c r="C51" s="1" t="n">
        <f aca="false">INDEX(paste_data_here!C:C,(ROW()-2)*5+5)</f>
        <v>0.7548717</v>
      </c>
      <c r="D51" s="1" t="n">
        <f aca="false">INDEX(paste_data_here!D:D,(ROW()-2)*5+5)</f>
        <v>2.51244274848756</v>
      </c>
      <c r="E51" s="1" t="n">
        <f aca="false">INDEX(paste_data_here!E:E,(ROW()-2)*5+5)</f>
        <v>-2.230566377</v>
      </c>
      <c r="F51" s="1" t="n">
        <f aca="false">INDEX(paste_data_here!F:F,(ROW()-2)*5+5)</f>
        <v>-2.25977323239194</v>
      </c>
      <c r="G51" s="1" t="n">
        <f aca="false">RANK(E51,E:E)</f>
        <v>80</v>
      </c>
      <c r="H51" s="1" t="n">
        <f aca="false">RANK(F51,F:F)</f>
        <v>77</v>
      </c>
      <c r="I51" s="1" t="n">
        <f aca="false">ABS(F51-E51)</f>
        <v>0.0292068553919442</v>
      </c>
      <c r="J51" s="1" t="n">
        <f aca="false">I51^2</f>
        <v>0.000853040401885942</v>
      </c>
    </row>
    <row r="52" customFormat="false" ht="15" hidden="false" customHeight="false" outlineLevel="0" collapsed="false">
      <c r="A52" s="1" t="str">
        <f aca="false">INDEX(paste_data_here!A:A,(ROW()-2)*5+5)</f>
        <v>C1CCCCC1(CC)(CC)</v>
      </c>
      <c r="B52" s="1" t="n">
        <f aca="false">INDEX(paste_data_here!B:B,(ROW()-2)*5+5)</f>
        <v>-2.297057</v>
      </c>
      <c r="C52" s="1" t="n">
        <f aca="false">INDEX(paste_data_here!C:C,(ROW()-2)*5+5)</f>
        <v>0.68486553</v>
      </c>
      <c r="D52" s="1" t="n">
        <f aca="false">INDEX(paste_data_here!D:D,(ROW()-2)*5+5)</f>
        <v>2.2711002837289</v>
      </c>
      <c r="E52" s="1" t="n">
        <f aca="false">INDEX(paste_data_here!E:E,(ROW()-2)*5+5)</f>
        <v>-2.299749989</v>
      </c>
      <c r="F52" s="1" t="n">
        <f aca="false">INDEX(paste_data_here!F:F,(ROW()-2)*5+5)</f>
        <v>-2.2926318671933</v>
      </c>
      <c r="G52" s="1" t="n">
        <f aca="false">RANK(E52,E:E)</f>
        <v>93</v>
      </c>
      <c r="H52" s="1" t="n">
        <f aca="false">RANK(F52,F:F)</f>
        <v>85</v>
      </c>
      <c r="I52" s="1" t="n">
        <f aca="false">ABS(F52-E52)</f>
        <v>0.00711812180669691</v>
      </c>
      <c r="J52" s="1" t="n">
        <f aca="false">I52^2</f>
        <v>5.06676580549741E-005</v>
      </c>
    </row>
    <row r="53" customFormat="false" ht="15" hidden="false" customHeight="false" outlineLevel="0" collapsed="false">
      <c r="A53" s="1" t="str">
        <f aca="false">INDEX(paste_data_here!A:A,(ROW()-2)*5+5)</f>
        <v>c1ccccc1(Cl)</v>
      </c>
      <c r="B53" s="1" t="n">
        <f aca="false">INDEX(paste_data_here!B:B,(ROW()-2)*5+5)</f>
        <v>-2.8860672</v>
      </c>
      <c r="C53" s="1" t="n">
        <f aca="false">INDEX(paste_data_here!C:C,(ROW()-2)*5+5)</f>
        <v>1.0078456</v>
      </c>
      <c r="D53" s="1" t="n">
        <f aca="false">INDEX(paste_data_here!D:D,(ROW()-2)*5+5)</f>
        <v>2.39712709360287</v>
      </c>
      <c r="E53" s="1" t="n">
        <f aca="false">INDEX(paste_data_here!E:E,(ROW()-2)*5+5)</f>
        <v>-2.163124831</v>
      </c>
      <c r="F53" s="1" t="n">
        <f aca="false">INDEX(paste_data_here!F:F,(ROW()-2)*5+5)</f>
        <v>-2.22196694672153</v>
      </c>
      <c r="G53" s="1" t="n">
        <f aca="false">RANK(E53,E:E)</f>
        <v>61</v>
      </c>
      <c r="H53" s="1" t="n">
        <f aca="false">RANK(F53,F:F)</f>
        <v>67</v>
      </c>
      <c r="I53" s="1" t="n">
        <f aca="false">ABS(F53-E53)</f>
        <v>0.0588421157215304</v>
      </c>
      <c r="J53" s="1" t="n">
        <f aca="false">I53^2</f>
        <v>0.00346239458258598</v>
      </c>
    </row>
    <row r="54" customFormat="false" ht="15" hidden="false" customHeight="false" outlineLevel="0" collapsed="false">
      <c r="A54" s="1" t="str">
        <f aca="false">INDEX(paste_data_here!A:A,(ROW()-2)*5+5)</f>
        <v>CC(=O)CC(=O)C</v>
      </c>
      <c r="B54" s="1" t="n">
        <f aca="false">INDEX(paste_data_here!B:B,(ROW()-2)*5+5)</f>
        <v>-2.0712686</v>
      </c>
      <c r="C54" s="1" t="n">
        <f aca="false">INDEX(paste_data_here!C:C,(ROW()-2)*5+5)</f>
        <v>1.0335841</v>
      </c>
      <c r="D54" s="1" t="n">
        <f aca="false">INDEX(paste_data_here!D:D,(ROW()-2)*5+5)</f>
        <v>2.33585479166415</v>
      </c>
      <c r="E54" s="1" t="n">
        <f aca="false">INDEX(paste_data_here!E:E,(ROW()-2)*5+5)</f>
        <v>-1.945014339</v>
      </c>
      <c r="F54" s="1" t="n">
        <f aca="false">INDEX(paste_data_here!F:F,(ROW()-2)*5+5)</f>
        <v>-2.01033901102084</v>
      </c>
      <c r="G54" s="1" t="n">
        <f aca="false">RANK(E54,E:E)</f>
        <v>15</v>
      </c>
      <c r="H54" s="1" t="n">
        <f aca="false">RANK(F54,F:F)</f>
        <v>17</v>
      </c>
      <c r="I54" s="1" t="n">
        <f aca="false">ABS(F54-E54)</f>
        <v>0.0653246720208438</v>
      </c>
      <c r="J54" s="1" t="n">
        <f aca="false">I54^2</f>
        <v>0.00426731277463081</v>
      </c>
    </row>
    <row r="55" customFormat="false" ht="15" hidden="false" customHeight="false" outlineLevel="0" collapsed="false">
      <c r="A55" s="1" t="str">
        <f aca="false">INDEX(paste_data_here!A:A,(ROW()-2)*5+5)</f>
        <v>CC(=O)CC(=O)OC</v>
      </c>
      <c r="B55" s="1" t="n">
        <f aca="false">INDEX(paste_data_here!B:B,(ROW()-2)*5+5)</f>
        <v>-1.9063116</v>
      </c>
      <c r="C55" s="1" t="n">
        <f aca="false">INDEX(paste_data_here!C:C,(ROW()-2)*5+5)</f>
        <v>0.9016698</v>
      </c>
      <c r="D55" s="1" t="n">
        <f aca="false">INDEX(paste_data_here!D:D,(ROW()-2)*5+5)</f>
        <v>2.22881067277119</v>
      </c>
      <c r="E55" s="1" t="n">
        <f aca="false">INDEX(paste_data_here!E:E,(ROW()-2)*5+5)</f>
        <v>-1.93763739</v>
      </c>
      <c r="F55" s="1" t="n">
        <f aca="false">INDEX(paste_data_here!F:F,(ROW()-2)*5+5)</f>
        <v>-2.0727197627076</v>
      </c>
      <c r="G55" s="1" t="n">
        <f aca="false">RANK(E55,E:E)</f>
        <v>13</v>
      </c>
      <c r="H55" s="1" t="n">
        <f aca="false">RANK(F55,F:F)</f>
        <v>28</v>
      </c>
      <c r="I55" s="1" t="n">
        <f aca="false">ABS(F55-E55)</f>
        <v>0.135082372707604</v>
      </c>
      <c r="J55" s="1" t="n">
        <f aca="false">I55^2</f>
        <v>0.0182472474163161</v>
      </c>
    </row>
    <row r="56" customFormat="false" ht="15" hidden="false" customHeight="false" outlineLevel="0" collapsed="false">
      <c r="A56" s="1" t="str">
        <f aca="false">INDEX(paste_data_here!A:A,(ROW()-2)*5+5)</f>
        <v>CC(=O)CC(O)C</v>
      </c>
      <c r="B56" s="1" t="n">
        <f aca="false">INDEX(paste_data_here!B:B,(ROW()-2)*5+5)</f>
        <v>-1.5275037</v>
      </c>
      <c r="C56" s="1" t="n">
        <f aca="false">INDEX(paste_data_here!C:C,(ROW()-2)*5+5)</f>
        <v>0.8659772</v>
      </c>
      <c r="D56" s="1" t="n">
        <f aca="false">INDEX(paste_data_here!D:D,(ROW()-2)*5+5)</f>
        <v>1.75183490124816</v>
      </c>
      <c r="E56" s="1" t="n">
        <f aca="false">INDEX(paste_data_here!E:E,(ROW()-2)*5+5)</f>
        <v>-2.058616189</v>
      </c>
      <c r="F56" s="1" t="n">
        <f aca="false">INDEX(paste_data_here!F:F,(ROW()-2)*5+5)</f>
        <v>-2.10233489897398</v>
      </c>
      <c r="G56" s="1" t="n">
        <f aca="false">RANK(E56,E:E)</f>
        <v>38</v>
      </c>
      <c r="H56" s="1" t="n">
        <f aca="false">RANK(F56,F:F)</f>
        <v>34</v>
      </c>
      <c r="I56" s="1" t="n">
        <f aca="false">ABS(F56-E56)</f>
        <v>0.0437187099739789</v>
      </c>
      <c r="J56" s="1" t="n">
        <f aca="false">I56^2</f>
        <v>0.00191132560178888</v>
      </c>
    </row>
    <row r="57" customFormat="false" ht="15" hidden="false" customHeight="false" outlineLevel="0" collapsed="false">
      <c r="A57" s="1" t="str">
        <f aca="false">INDEX(paste_data_here!A:A,(ROW()-2)*5+5)</f>
        <v>CC(=O)CCC(C)C</v>
      </c>
      <c r="B57" s="1" t="n">
        <f aca="false">INDEX(paste_data_here!B:B,(ROW()-2)*5+5)</f>
        <v>-2.300753</v>
      </c>
      <c r="C57" s="1" t="n">
        <f aca="false">INDEX(paste_data_here!C:C,(ROW()-2)*5+5)</f>
        <v>0.81618977</v>
      </c>
      <c r="D57" s="1" t="n">
        <f aca="false">INDEX(paste_data_here!D:D,(ROW()-2)*5+5)</f>
        <v>2.09691390790309</v>
      </c>
      <c r="E57" s="1" t="n">
        <f aca="false">INDEX(paste_data_here!E:E,(ROW()-2)*5+5)</f>
        <v>-2.136042295</v>
      </c>
      <c r="F57" s="1" t="n">
        <f aca="false">INDEX(paste_data_here!F:F,(ROW()-2)*5+5)</f>
        <v>-2.25297334145889</v>
      </c>
      <c r="G57" s="1" t="n">
        <f aca="false">RANK(E57,E:E)</f>
        <v>52</v>
      </c>
      <c r="H57" s="1" t="n">
        <f aca="false">RANK(F57,F:F)</f>
        <v>73</v>
      </c>
      <c r="I57" s="1" t="n">
        <f aca="false">ABS(F57-E57)</f>
        <v>0.116931046458891</v>
      </c>
      <c r="J57" s="1" t="n">
        <f aca="false">I57^2</f>
        <v>0.0136728696259712</v>
      </c>
    </row>
    <row r="58" customFormat="false" ht="15" hidden="false" customHeight="false" outlineLevel="0" collapsed="false">
      <c r="A58" s="1" t="str">
        <f aca="false">INDEX(paste_data_here!A:A,(ROW()-2)*5+5)</f>
        <v>CC(=O)COC</v>
      </c>
      <c r="B58" s="1" t="n">
        <f aca="false">INDEX(paste_data_here!B:B,(ROW()-2)*5+5)</f>
        <v>-1.5097443</v>
      </c>
      <c r="C58" s="1" t="n">
        <f aca="false">INDEX(paste_data_here!C:C,(ROW()-2)*5+5)</f>
        <v>0.6940466</v>
      </c>
      <c r="D58" s="1" t="n">
        <f aca="false">INDEX(paste_data_here!D:D,(ROW()-2)*5+5)</f>
        <v>2.47983035052017</v>
      </c>
      <c r="E58" s="1" t="n">
        <f aca="false">INDEX(paste_data_here!E:E,(ROW()-2)*5+5)</f>
        <v>-1.932760472</v>
      </c>
      <c r="F58" s="1" t="n">
        <f aca="false">INDEX(paste_data_here!F:F,(ROW()-2)*5+5)</f>
        <v>-2.04460378995001</v>
      </c>
      <c r="G58" s="1" t="n">
        <f aca="false">RANK(E58,E:E)</f>
        <v>11</v>
      </c>
      <c r="H58" s="1" t="n">
        <f aca="false">RANK(F58,F:F)</f>
        <v>23</v>
      </c>
      <c r="I58" s="1" t="n">
        <f aca="false">ABS(F58-E58)</f>
        <v>0.111843317950007</v>
      </c>
      <c r="J58" s="1" t="n">
        <f aca="false">I58^2</f>
        <v>0.0125089277700664</v>
      </c>
    </row>
    <row r="59" customFormat="false" ht="15" hidden="false" customHeight="false" outlineLevel="0" collapsed="false">
      <c r="A59" s="1" t="str">
        <f aca="false">INDEX(paste_data_here!A:A,(ROW()-2)*5+5)</f>
        <v>CC(=O)O</v>
      </c>
      <c r="B59" s="1" t="n">
        <f aca="false">INDEX(paste_data_here!B:B,(ROW()-2)*5+5)</f>
        <v>-1.9166001</v>
      </c>
      <c r="C59" s="1" t="n">
        <f aca="false">INDEX(paste_data_here!C:C,(ROW()-2)*5+5)</f>
        <v>1.0665274</v>
      </c>
      <c r="D59" s="1" t="n">
        <f aca="false">INDEX(paste_data_here!D:D,(ROW()-2)*5+5)</f>
        <v>2.3637012011363</v>
      </c>
      <c r="E59" s="1" t="n">
        <f aca="false">INDEX(paste_data_here!E:E,(ROW()-2)*5+5)</f>
        <v>-1.917844706</v>
      </c>
      <c r="F59" s="1" t="n">
        <f aca="false">INDEX(paste_data_here!F:F,(ROW()-2)*5+5)</f>
        <v>-1.94233054815023</v>
      </c>
      <c r="G59" s="1" t="n">
        <f aca="false">RANK(E59,E:E)</f>
        <v>10</v>
      </c>
      <c r="H59" s="1" t="n">
        <f aca="false">RANK(F59,F:F)</f>
        <v>9</v>
      </c>
      <c r="I59" s="1" t="n">
        <f aca="false">ABS(F59-E59)</f>
        <v>0.0244858421502336</v>
      </c>
      <c r="J59" s="1" t="n">
        <f aca="false">I59^2</f>
        <v>0.000599556465806158</v>
      </c>
    </row>
    <row r="60" customFormat="false" ht="15" hidden="false" customHeight="false" outlineLevel="0" collapsed="false">
      <c r="A60" s="1" t="str">
        <f aca="false">INDEX(paste_data_here!A:A,(ROW()-2)*5+5)</f>
        <v>CC(=O)OC</v>
      </c>
      <c r="B60" s="1" t="n">
        <f aca="false">INDEX(paste_data_here!B:B,(ROW()-2)*5+5)</f>
        <v>-1.9918847</v>
      </c>
      <c r="C60" s="1" t="n">
        <f aca="false">INDEX(paste_data_here!C:C,(ROW()-2)*5+5)</f>
        <v>0.8929227</v>
      </c>
      <c r="D60" s="1" t="n">
        <f aca="false">INDEX(paste_data_here!D:D,(ROW()-2)*5+5)</f>
        <v>2.59385703590614</v>
      </c>
      <c r="E60" s="1" t="n">
        <f aca="false">INDEX(paste_data_here!E:E,(ROW()-2)*5+5)</f>
        <v>-1.991918118</v>
      </c>
      <c r="F60" s="1" t="n">
        <f aca="false">INDEX(paste_data_here!F:F,(ROW()-2)*5+5)</f>
        <v>-2.0152329482256</v>
      </c>
      <c r="G60" s="1" t="n">
        <f aca="false">RANK(E60,E:E)</f>
        <v>22</v>
      </c>
      <c r="H60" s="1" t="n">
        <f aca="false">RANK(F60,F:F)</f>
        <v>18</v>
      </c>
      <c r="I60" s="1" t="n">
        <f aca="false">ABS(F60-E60)</f>
        <v>0.0233148302255994</v>
      </c>
      <c r="J60" s="1" t="n">
        <f aca="false">I60^2</f>
        <v>0.000543581308448525</v>
      </c>
    </row>
    <row r="61" customFormat="false" ht="15" hidden="false" customHeight="false" outlineLevel="0" collapsed="false">
      <c r="A61" s="1" t="str">
        <f aca="false">INDEX(paste_data_here!A:A,(ROW()-2)*5+5)</f>
        <v>CC(=O)OCCCCC</v>
      </c>
      <c r="B61" s="1" t="n">
        <f aca="false">INDEX(paste_data_here!B:B,(ROW()-2)*5+5)</f>
        <v>-2.1930518</v>
      </c>
      <c r="C61" s="1" t="n">
        <f aca="false">INDEX(paste_data_here!C:C,(ROW()-2)*5+5)</f>
        <v>0.79556036</v>
      </c>
      <c r="D61" s="1" t="n">
        <f aca="false">INDEX(paste_data_here!D:D,(ROW()-2)*5+5)</f>
        <v>2.14709294585291</v>
      </c>
      <c r="E61" s="1" t="n">
        <f aca="false">INDEX(paste_data_here!E:E,(ROW()-2)*5+5)</f>
        <v>-2.227149752</v>
      </c>
      <c r="F61" s="1" t="n">
        <f aca="false">INDEX(paste_data_here!F:F,(ROW()-2)*5+5)</f>
        <v>-2.22581256801571</v>
      </c>
      <c r="G61" s="1" t="n">
        <f aca="false">RANK(E61,E:E)</f>
        <v>78</v>
      </c>
      <c r="H61" s="1" t="n">
        <f aca="false">RANK(F61,F:F)</f>
        <v>70</v>
      </c>
      <c r="I61" s="1" t="n">
        <f aca="false">ABS(F61-E61)</f>
        <v>0.00133718398428995</v>
      </c>
      <c r="J61" s="1" t="n">
        <f aca="false">I61^2</f>
        <v>1.78806100784154E-006</v>
      </c>
    </row>
    <row r="62" customFormat="false" ht="15" hidden="false" customHeight="false" outlineLevel="0" collapsed="false">
      <c r="A62" s="1" t="str">
        <f aca="false">INDEX(paste_data_here!A:A,(ROW()-2)*5+5)</f>
        <v>CC(C)(C)NC=O</v>
      </c>
      <c r="B62" s="1" t="n">
        <f aca="false">INDEX(paste_data_here!B:B,(ROW()-2)*5+5)</f>
        <v>-2.385819</v>
      </c>
      <c r="C62" s="1" t="n">
        <f aca="false">INDEX(paste_data_here!C:C,(ROW()-2)*5+5)</f>
        <v>0.9502761</v>
      </c>
      <c r="D62" s="1" t="n">
        <f aca="false">INDEX(paste_data_here!D:D,(ROW()-2)*5+5)</f>
        <v>2.0167972349832</v>
      </c>
      <c r="E62" s="1" t="n">
        <f aca="false">INDEX(paste_data_here!E:E,(ROW()-2)*5+5)</f>
        <v>-2.148822188</v>
      </c>
      <c r="F62" s="1" t="n">
        <f aca="false">INDEX(paste_data_here!F:F,(ROW()-2)*5+5)</f>
        <v>-2.22175134993894</v>
      </c>
      <c r="G62" s="1" t="n">
        <f aca="false">RANK(E62,E:E)</f>
        <v>54</v>
      </c>
      <c r="H62" s="1" t="n">
        <f aca="false">RANK(F62,F:F)</f>
        <v>66</v>
      </c>
      <c r="I62" s="1" t="n">
        <f aca="false">ABS(F62-E62)</f>
        <v>0.0729291619389425</v>
      </c>
      <c r="J62" s="1" t="n">
        <f aca="false">I62^2</f>
        <v>0.0053186626611165</v>
      </c>
    </row>
    <row r="63" customFormat="false" ht="15" hidden="false" customHeight="false" outlineLevel="0" collapsed="false">
      <c r="A63" s="1" t="str">
        <f aca="false">INDEX(paste_data_here!A:A,(ROW()-2)*5+5)</f>
        <v>CC(C)(C)OO</v>
      </c>
      <c r="B63" s="1" t="n">
        <f aca="false">INDEX(paste_data_here!B:B,(ROW()-2)*5+5)</f>
        <v>-1.8617824</v>
      </c>
      <c r="C63" s="1" t="n">
        <f aca="false">INDEX(paste_data_here!C:C,(ROW()-2)*5+5)</f>
        <v>0.9918341</v>
      </c>
      <c r="D63" s="1" t="n">
        <f aca="false">INDEX(paste_data_here!D:D,(ROW()-2)*5+5)</f>
        <v>2.39822414410178</v>
      </c>
      <c r="E63" s="1" t="n">
        <f aca="false">INDEX(paste_data_here!E:E,(ROW()-2)*5+5)</f>
        <v>-1.942818313</v>
      </c>
      <c r="F63" s="1" t="n">
        <f aca="false">INDEX(paste_data_here!F:F,(ROW()-2)*5+5)</f>
        <v>-1.96510097074268</v>
      </c>
      <c r="G63" s="1" t="n">
        <f aca="false">RANK(E63,E:E)</f>
        <v>14</v>
      </c>
      <c r="H63" s="1" t="n">
        <f aca="false">RANK(F63,F:F)</f>
        <v>11</v>
      </c>
      <c r="I63" s="1" t="n">
        <f aca="false">ABS(F63-E63)</f>
        <v>0.022282657742684</v>
      </c>
      <c r="J63" s="1" t="n">
        <f aca="false">I63^2</f>
        <v>0.000496516836077596</v>
      </c>
    </row>
    <row r="64" customFormat="false" ht="15" hidden="false" customHeight="false" outlineLevel="0" collapsed="false">
      <c r="A64" s="1" t="str">
        <f aca="false">INDEX(paste_data_here!A:A,(ROW()-2)*5+5)</f>
        <v>CC(C)(C)SC(C)(C)C</v>
      </c>
      <c r="B64" s="1" t="n">
        <f aca="false">INDEX(paste_data_here!B:B,(ROW()-2)*5+5)</f>
        <v>-2.3637753</v>
      </c>
      <c r="C64" s="1" t="n">
        <f aca="false">INDEX(paste_data_here!C:C,(ROW()-2)*5+5)</f>
        <v>0.725699</v>
      </c>
      <c r="D64" s="1" t="n">
        <f aca="false">INDEX(paste_data_here!D:D,(ROW()-2)*5+5)</f>
        <v>2.24167011025833</v>
      </c>
      <c r="E64" s="1" t="n">
        <f aca="false">INDEX(paste_data_here!E:E,(ROW()-2)*5+5)</f>
        <v>-2.233125497</v>
      </c>
      <c r="F64" s="1" t="n">
        <f aca="false">INDEX(paste_data_here!F:F,(ROW()-2)*5+5)</f>
        <v>-2.29141879381641</v>
      </c>
      <c r="G64" s="1" t="n">
        <f aca="false">RANK(E64,E:E)</f>
        <v>81</v>
      </c>
      <c r="H64" s="1" t="n">
        <f aca="false">RANK(F64,F:F)</f>
        <v>84</v>
      </c>
      <c r="I64" s="1" t="n">
        <f aca="false">ABS(F64-E64)</f>
        <v>0.0582932968164145</v>
      </c>
      <c r="J64" s="1" t="n">
        <f aca="false">I64^2</f>
        <v>0.0033981084537266</v>
      </c>
    </row>
    <row r="65" customFormat="false" ht="15" hidden="false" customHeight="false" outlineLevel="0" collapsed="false">
      <c r="A65" s="1" t="str">
        <f aca="false">INDEX(paste_data_here!A:A,(ROW()-2)*5+5)</f>
        <v>CC(C)=CC</v>
      </c>
      <c r="B65" s="1" t="n">
        <f aca="false">INDEX(paste_data_here!B:B,(ROW()-2)*5+5)</f>
        <v>-1.7805457</v>
      </c>
      <c r="C65" s="1" t="n">
        <f aca="false">INDEX(paste_data_here!C:C,(ROW()-2)*5+5)</f>
        <v>0.47500807</v>
      </c>
      <c r="D65" s="1" t="n">
        <f aca="false">INDEX(paste_data_here!D:D,(ROW()-2)*5+5)</f>
        <v>3.21827068878173</v>
      </c>
      <c r="E65" s="1" t="n">
        <f aca="false">INDEX(paste_data_here!E:E,(ROW()-2)*5+5)</f>
        <v>-2.135454567</v>
      </c>
      <c r="F65" s="1" t="n">
        <f aca="false">INDEX(paste_data_here!F:F,(ROW()-2)*5+5)</f>
        <v>-2.16515610943156</v>
      </c>
      <c r="G65" s="1" t="n">
        <f aca="false">RANK(E65,E:E)</f>
        <v>51</v>
      </c>
      <c r="H65" s="1" t="n">
        <f aca="false">RANK(F65,F:F)</f>
        <v>54</v>
      </c>
      <c r="I65" s="1" t="n">
        <f aca="false">ABS(F65-E65)</f>
        <v>0.0297015424315639</v>
      </c>
      <c r="J65" s="1" t="n">
        <f aca="false">I65^2</f>
        <v>0.000882181622813989</v>
      </c>
    </row>
    <row r="66" customFormat="false" ht="15" hidden="false" customHeight="false" outlineLevel="0" collapsed="false">
      <c r="A66" s="1" t="str">
        <f aca="false">INDEX(paste_data_here!A:A,(ROW()-2)*5+5)</f>
        <v>CC(C)C(=O)OC1C(COC(=O)C)OC(OC2(COC(=O)C(C)C)C(OC(=O)C(C)C)C(OC(=O)C(C)C)C(COC(=O)C)O2)C(OC(=O)C(C)C)C1OC(=O)C(C)C</v>
      </c>
      <c r="B66" s="1" t="n">
        <f aca="false">INDEX(paste_data_here!B:B,(ROW()-2)*5+5)</f>
        <v>-2.9173603</v>
      </c>
      <c r="C66" s="1" t="n">
        <f aca="false">INDEX(paste_data_here!C:C,(ROW()-2)*5+5)</f>
        <v>1.1086222</v>
      </c>
      <c r="D66" s="1" t="n">
        <f aca="false">INDEX(paste_data_here!D:D,(ROW()-2)*5+5)</f>
        <v>1.20102823629897</v>
      </c>
      <c r="E66" s="1" t="n">
        <f aca="false">INDEX(paste_data_here!E:E,(ROW()-2)*5+5)</f>
        <v>-2.199381804</v>
      </c>
      <c r="F66" s="1" t="n">
        <f aca="false">INDEX(paste_data_here!F:F,(ROW()-2)*5+5)</f>
        <v>-2.51234010622184</v>
      </c>
      <c r="G66" s="1" t="n">
        <f aca="false">RANK(E66,E:E)</f>
        <v>70</v>
      </c>
      <c r="H66" s="1" t="n">
        <f aca="false">RANK(F66,F:F)</f>
        <v>118</v>
      </c>
      <c r="I66" s="1" t="n">
        <f aca="false">ABS(F66-E66)</f>
        <v>0.312958302221839</v>
      </c>
      <c r="J66" s="1" t="n">
        <f aca="false">I66^2</f>
        <v>0.097942898929576</v>
      </c>
    </row>
    <row r="67" customFormat="false" ht="15" hidden="false" customHeight="false" outlineLevel="0" collapsed="false">
      <c r="A67" s="1" t="str">
        <f aca="false">INDEX(paste_data_here!A:A,(ROW()-2)*5+5)</f>
        <v>CC(C)C(C)C</v>
      </c>
      <c r="B67" s="1" t="n">
        <f aca="false">INDEX(paste_data_here!B:B,(ROW()-2)*5+5)</f>
        <v>-2.9608388</v>
      </c>
      <c r="C67" s="1" t="n">
        <f aca="false">INDEX(paste_data_here!C:C,(ROW()-2)*5+5)</f>
        <v>0.65689033</v>
      </c>
      <c r="D67" s="1" t="n">
        <f aca="false">INDEX(paste_data_here!D:D,(ROW()-2)*5+5)</f>
        <v>2.31274930018725</v>
      </c>
      <c r="E67" s="1" t="n">
        <f aca="false">INDEX(paste_data_here!E:E,(ROW()-2)*5+5)</f>
        <v>-2.531573108</v>
      </c>
      <c r="F67" s="1" t="n">
        <f aca="false">INDEX(paste_data_here!F:F,(ROW()-2)*5+5)</f>
        <v>-2.47479685149898</v>
      </c>
      <c r="G67" s="1" t="n">
        <f aca="false">RANK(E67,E:E)</f>
        <v>113</v>
      </c>
      <c r="H67" s="1" t="n">
        <f aca="false">RANK(F67,F:F)</f>
        <v>114</v>
      </c>
      <c r="I67" s="1" t="n">
        <f aca="false">ABS(F67-E67)</f>
        <v>0.056776256501025</v>
      </c>
      <c r="J67" s="1" t="n">
        <f aca="false">I67^2</f>
        <v>0.00322354330227019</v>
      </c>
    </row>
    <row r="68" customFormat="false" ht="15" hidden="false" customHeight="false" outlineLevel="0" collapsed="false">
      <c r="A68" s="1" t="str">
        <f aca="false">INDEX(paste_data_here!A:A,(ROW()-2)*5+5)</f>
        <v>CC(C)CC(C)C</v>
      </c>
      <c r="B68" s="1" t="n">
        <f aca="false">INDEX(paste_data_here!B:B,(ROW()-2)*5+5)</f>
        <v>-3.3299966</v>
      </c>
      <c r="C68" s="1" t="n">
        <f aca="false">INDEX(paste_data_here!C:C,(ROW()-2)*5+5)</f>
        <v>0.7979845</v>
      </c>
      <c r="D68" s="1" t="n">
        <f aca="false">INDEX(paste_data_here!D:D,(ROW()-2)*5+5)</f>
        <v>2.29934004070066</v>
      </c>
      <c r="E68" s="1" t="n">
        <f aca="false">INDEX(paste_data_here!E:E,(ROW()-2)*5+5)</f>
        <v>-2.504615097</v>
      </c>
      <c r="F68" s="1" t="n">
        <f aca="false">INDEX(paste_data_here!F:F,(ROW()-2)*5+5)</f>
        <v>-2.48873143009785</v>
      </c>
      <c r="G68" s="1" t="n">
        <f aca="false">RANK(E68,E:E)</f>
        <v>111</v>
      </c>
      <c r="H68" s="1" t="n">
        <f aca="false">RANK(F68,F:F)</f>
        <v>117</v>
      </c>
      <c r="I68" s="1" t="n">
        <f aca="false">ABS(F68-E68)</f>
        <v>0.0158836669021487</v>
      </c>
      <c r="J68" s="1" t="n">
        <f aca="false">I68^2</f>
        <v>0.000252290874258414</v>
      </c>
    </row>
    <row r="69" customFormat="false" ht="15" hidden="false" customHeight="false" outlineLevel="0" collapsed="false">
      <c r="A69" s="1" t="str">
        <f aca="false">INDEX(paste_data_here!A:A,(ROW()-2)*5+5)</f>
        <v>CC(C)CC(C)CC(=O)CC(C)C</v>
      </c>
      <c r="B69" s="1" t="n">
        <f aca="false">INDEX(paste_data_here!B:B,(ROW()-2)*5+5)</f>
        <v>-2.9822156</v>
      </c>
      <c r="C69" s="1" t="n">
        <f aca="false">INDEX(paste_data_here!C:C,(ROW()-2)*5+5)</f>
        <v>1.0550796</v>
      </c>
      <c r="D69" s="1" t="n">
        <f aca="false">INDEX(paste_data_here!D:D,(ROW()-2)*5+5)</f>
        <v>2.02222197247778</v>
      </c>
      <c r="E69" s="1" t="n">
        <f aca="false">INDEX(paste_data_here!E:E,(ROW()-2)*5+5)</f>
        <v>-2.262942113</v>
      </c>
      <c r="F69" s="1" t="n">
        <f aca="false">INDEX(paste_data_here!F:F,(ROW()-2)*5+5)</f>
        <v>-2.32046622175494</v>
      </c>
      <c r="G69" s="1" t="n">
        <f aca="false">RANK(E69,E:E)</f>
        <v>86</v>
      </c>
      <c r="H69" s="1" t="n">
        <f aca="false">RANK(F69,F:F)</f>
        <v>90</v>
      </c>
      <c r="I69" s="1" t="n">
        <f aca="false">ABS(F69-E69)</f>
        <v>0.057524108754945</v>
      </c>
      <c r="J69" s="1" t="n">
        <f aca="false">I69^2</f>
        <v>0.00330902308805074</v>
      </c>
    </row>
    <row r="70" customFormat="false" ht="15" hidden="false" customHeight="false" outlineLevel="0" collapsed="false">
      <c r="A70" s="1" t="str">
        <f aca="false">INDEX(paste_data_here!A:A,(ROW()-2)*5+5)</f>
        <v>CC(C)CCCCCCCCCC</v>
      </c>
      <c r="B70" s="1" t="n">
        <f aca="false">INDEX(paste_data_here!B:B,(ROW()-2)*5+5)</f>
        <v>-3.1784625</v>
      </c>
      <c r="C70" s="1" t="n">
        <f aca="false">INDEX(paste_data_here!C:C,(ROW()-2)*5+5)</f>
        <v>1.1119778</v>
      </c>
      <c r="D70" s="1" t="n">
        <f aca="false">INDEX(paste_data_here!D:D,(ROW()-2)*5+5)</f>
        <v>1.97025774202974</v>
      </c>
      <c r="E70" s="1" t="n">
        <f aca="false">INDEX(paste_data_here!E:E,(ROW()-2)*5+5)</f>
        <v>-2.21966879</v>
      </c>
      <c r="F70" s="1" t="n">
        <f aca="false">INDEX(paste_data_here!F:F,(ROW()-2)*5+5)</f>
        <v>-2.3566331610801</v>
      </c>
      <c r="G70" s="1" t="n">
        <f aca="false">RANK(E70,E:E)</f>
        <v>75</v>
      </c>
      <c r="H70" s="1" t="n">
        <f aca="false">RANK(F70,F:F)</f>
        <v>97</v>
      </c>
      <c r="I70" s="1" t="n">
        <f aca="false">ABS(F70-E70)</f>
        <v>0.136964371080096</v>
      </c>
      <c r="J70" s="1" t="n">
        <f aca="false">I70^2</f>
        <v>0.0187592389453662</v>
      </c>
    </row>
    <row r="71" customFormat="false" ht="15" hidden="false" customHeight="false" outlineLevel="0" collapsed="false">
      <c r="A71" s="1" t="str">
        <f aca="false">INDEX(paste_data_here!A:A,(ROW()-2)*5+5)</f>
        <v>CC(CC1C)(CCC1)C</v>
      </c>
      <c r="B71" s="1" t="n">
        <f aca="false">INDEX(paste_data_here!B:B,(ROW()-2)*5+5)</f>
        <v>-2.8784142</v>
      </c>
      <c r="C71" s="1" t="n">
        <f aca="false">INDEX(paste_data_here!C:C,(ROW()-2)*5+5)</f>
        <v>0.7762146</v>
      </c>
      <c r="D71" s="1" t="n">
        <f aca="false">INDEX(paste_data_here!D:D,(ROW()-2)*5+5)</f>
        <v>2.40683802209316</v>
      </c>
      <c r="E71" s="1" t="n">
        <f aca="false">INDEX(paste_data_here!E:E,(ROW()-2)*5+5)</f>
        <v>-2.314154759</v>
      </c>
      <c r="F71" s="1" t="n">
        <f aca="false">INDEX(paste_data_here!F:F,(ROW()-2)*5+5)</f>
        <v>-2.36251790498444</v>
      </c>
      <c r="G71" s="1" t="n">
        <f aca="false">RANK(E71,E:E)</f>
        <v>96</v>
      </c>
      <c r="H71" s="1" t="n">
        <f aca="false">RANK(F71,F:F)</f>
        <v>99</v>
      </c>
      <c r="I71" s="1" t="n">
        <f aca="false">ABS(F71-E71)</f>
        <v>0.0483631459844349</v>
      </c>
      <c r="J71" s="1" t="n">
        <f aca="false">I71^2</f>
        <v>0.00233899388951176</v>
      </c>
    </row>
    <row r="72" customFormat="false" ht="15" hidden="false" customHeight="false" outlineLevel="0" collapsed="false">
      <c r="A72" s="1" t="str">
        <f aca="false">INDEX(paste_data_here!A:A,(ROW()-2)*5+5)</f>
        <v>CC(Cl)C(Cl)C</v>
      </c>
      <c r="B72" s="1" t="n">
        <f aca="false">INDEX(paste_data_here!B:B,(ROW()-2)*5+5)</f>
        <v>-2.7765543</v>
      </c>
      <c r="C72" s="1" t="n">
        <f aca="false">INDEX(paste_data_here!C:C,(ROW()-2)*5+5)</f>
        <v>0.7454072</v>
      </c>
      <c r="D72" s="1" t="n">
        <f aca="false">INDEX(paste_data_here!D:D,(ROW()-2)*5+5)</f>
        <v>2.1204966033795</v>
      </c>
      <c r="E72" s="1" t="n">
        <f aca="false">INDEX(paste_data_here!E:E,(ROW()-2)*5+5)</f>
        <v>-2.437098031</v>
      </c>
      <c r="F72" s="1" t="n">
        <f aca="false">INDEX(paste_data_here!F:F,(ROW()-2)*5+5)</f>
        <v>-2.41085428215741</v>
      </c>
      <c r="G72" s="1" t="n">
        <f aca="false">RANK(E72,E:E)</f>
        <v>108</v>
      </c>
      <c r="H72" s="1" t="n">
        <f aca="false">RANK(F72,F:F)</f>
        <v>108</v>
      </c>
      <c r="I72" s="1" t="n">
        <f aca="false">ABS(F72-E72)</f>
        <v>0.0262437488425893</v>
      </c>
      <c r="J72" s="1" t="n">
        <f aca="false">I72^2</f>
        <v>0.000688734353312907</v>
      </c>
    </row>
    <row r="73" customFormat="false" ht="15" hidden="false" customHeight="false" outlineLevel="0" collapsed="false">
      <c r="A73" s="1" t="str">
        <f aca="false">INDEX(paste_data_here!A:A,(ROW()-2)*5+5)</f>
        <v>CC(I)C</v>
      </c>
      <c r="B73" s="1" t="n">
        <f aca="false">INDEX(paste_data_here!B:B,(ROW()-2)*5+5)</f>
        <v>-3.3338284</v>
      </c>
      <c r="C73" s="1" t="n">
        <f aca="false">INDEX(paste_data_here!C:C,(ROW()-2)*5+5)</f>
        <v>0.6945677</v>
      </c>
      <c r="D73" s="1" t="n">
        <f aca="false">INDEX(paste_data_here!D:D,(ROW()-2)*5+5)</f>
        <v>2.72047862177952</v>
      </c>
      <c r="E73" s="1" t="n">
        <f aca="false">INDEX(paste_data_here!E:E,(ROW()-2)*5+5)</f>
        <v>-2.536588749</v>
      </c>
      <c r="F73" s="1" t="n">
        <f aca="false">INDEX(paste_data_here!F:F,(ROW()-2)*5+5)</f>
        <v>-2.47548799409476</v>
      </c>
      <c r="G73" s="1" t="n">
        <f aca="false">RANK(E73,E:E)</f>
        <v>114</v>
      </c>
      <c r="H73" s="1" t="n">
        <f aca="false">RANK(F73,F:F)</f>
        <v>115</v>
      </c>
      <c r="I73" s="1" t="n">
        <f aca="false">ABS(F73-E73)</f>
        <v>0.0611007549052429</v>
      </c>
      <c r="J73" s="1" t="n">
        <f aca="false">I73^2</f>
        <v>0.00373330224999057</v>
      </c>
    </row>
    <row r="74" customFormat="false" ht="15" hidden="false" customHeight="false" outlineLevel="0" collapsed="false">
      <c r="A74" s="1" t="str">
        <f aca="false">INDEX(paste_data_here!A:A,(ROW()-2)*5+5)</f>
        <v>CC/C=C/C=C</v>
      </c>
      <c r="B74" s="1" t="n">
        <f aca="false">INDEX(paste_data_here!B:B,(ROW()-2)*5+5)</f>
        <v>-2.1828213</v>
      </c>
      <c r="C74" s="1" t="n">
        <f aca="false">INDEX(paste_data_here!C:C,(ROW()-2)*5+5)</f>
        <v>0.70788777</v>
      </c>
      <c r="D74" s="1" t="n">
        <f aca="false">INDEX(paste_data_here!D:D,(ROW()-2)*5+5)</f>
        <v>2.77947469522053</v>
      </c>
      <c r="E74" s="1" t="n">
        <f aca="false">INDEX(paste_data_here!E:E,(ROW()-2)*5+5)</f>
        <v>-2.218020642</v>
      </c>
      <c r="F74" s="1" t="n">
        <f aca="false">INDEX(paste_data_here!F:F,(ROW()-2)*5+5)</f>
        <v>-2.15563715138949</v>
      </c>
      <c r="G74" s="1" t="n">
        <f aca="false">RANK(E74,E:E)</f>
        <v>74</v>
      </c>
      <c r="H74" s="1" t="n">
        <f aca="false">RANK(F74,F:F)</f>
        <v>51</v>
      </c>
      <c r="I74" s="1" t="n">
        <f aca="false">ABS(F74-E74)</f>
        <v>0.0623834906105101</v>
      </c>
      <c r="J74" s="1" t="n">
        <f aca="false">I74^2</f>
        <v>0.0038916999007516</v>
      </c>
    </row>
    <row r="75" customFormat="false" ht="15" hidden="false" customHeight="false" outlineLevel="0" collapsed="false">
      <c r="A75" s="1" t="str">
        <f aca="false">INDEX(paste_data_here!A:A,(ROW()-2)*5+5)</f>
        <v>CC#CC=C</v>
      </c>
      <c r="B75" s="1" t="n">
        <f aca="false">INDEX(paste_data_here!B:B,(ROW()-2)*5+5)</f>
        <v>-1.3837705</v>
      </c>
      <c r="C75" s="1" t="n">
        <f aca="false">INDEX(paste_data_here!C:C,(ROW()-2)*5+5)</f>
        <v>0.58930045</v>
      </c>
      <c r="D75" s="1" t="n">
        <f aca="false">INDEX(paste_data_here!D:D,(ROW()-2)*5+5)</f>
        <v>2.77316643872683</v>
      </c>
      <c r="E75" s="1" t="n">
        <f aca="false">INDEX(paste_data_here!E:E,(ROW()-2)*5+5)</f>
        <v>-2.048020824</v>
      </c>
      <c r="F75" s="1" t="n">
        <f aca="false">INDEX(paste_data_here!F:F,(ROW()-2)*5+5)</f>
        <v>-2.03443206600602</v>
      </c>
      <c r="G75" s="1" t="n">
        <f aca="false">RANK(E75,E:E)</f>
        <v>35</v>
      </c>
      <c r="H75" s="1" t="n">
        <f aca="false">RANK(F75,F:F)</f>
        <v>20</v>
      </c>
      <c r="I75" s="1" t="n">
        <f aca="false">ABS(F75-E75)</f>
        <v>0.013588757993976</v>
      </c>
      <c r="J75" s="1" t="n">
        <f aca="false">I75^2</f>
        <v>0.000184654343818846</v>
      </c>
    </row>
    <row r="76" customFormat="false" ht="15" hidden="false" customHeight="false" outlineLevel="0" collapsed="false">
      <c r="A76" s="1" t="str">
        <f aca="false">INDEX(paste_data_here!A:A,(ROW()-2)*5+5)</f>
        <v>CC#N</v>
      </c>
      <c r="B76" s="1" t="n">
        <f aca="false">INDEX(paste_data_here!B:B,(ROW()-2)*5+5)</f>
        <v>-0.4216412</v>
      </c>
      <c r="C76" s="1" t="n">
        <f aca="false">INDEX(paste_data_here!C:C,(ROW()-2)*5+5)</f>
        <v>0.6606976</v>
      </c>
      <c r="D76" s="1" t="n">
        <f aca="false">INDEX(paste_data_here!D:D,(ROW()-2)*5+5)</f>
        <v>2.67286023282714</v>
      </c>
      <c r="E76" s="1" t="n">
        <f aca="false">INDEX(paste_data_here!E:E,(ROW()-2)*5+5)</f>
        <v>-1.728623401</v>
      </c>
      <c r="F76" s="1" t="n">
        <f aca="false">INDEX(paste_data_here!F:F,(ROW()-2)*5+5)</f>
        <v>-1.74975506196559</v>
      </c>
      <c r="G76" s="1" t="n">
        <f aca="false">RANK(E76,E:E)</f>
        <v>3</v>
      </c>
      <c r="H76" s="1" t="n">
        <f aca="false">RANK(F76,F:F)</f>
        <v>3</v>
      </c>
      <c r="I76" s="1" t="n">
        <f aca="false">ABS(F76-E76)</f>
        <v>0.0211316609655872</v>
      </c>
      <c r="J76" s="1" t="n">
        <f aca="false">I76^2</f>
        <v>0.00044654709516452</v>
      </c>
    </row>
    <row r="77" customFormat="false" ht="15" hidden="false" customHeight="false" outlineLevel="0" collapsed="false">
      <c r="A77" s="1" t="str">
        <f aca="false">INDEX(paste_data_here!A:A,(ROW()-2)*5+5)</f>
        <v>CC=C=CC</v>
      </c>
      <c r="B77" s="1" t="n">
        <f aca="false">INDEX(paste_data_here!B:B,(ROW()-2)*5+5)</f>
        <v>-1.1958821</v>
      </c>
      <c r="C77" s="1" t="n">
        <f aca="false">INDEX(paste_data_here!C:C,(ROW()-2)*5+5)</f>
        <v>0.46027508</v>
      </c>
      <c r="D77" s="1" t="n">
        <f aca="false">INDEX(paste_data_here!D:D,(ROW()-2)*5+5)</f>
        <v>3.11055139538945</v>
      </c>
      <c r="E77" s="1" t="n">
        <f aca="false">INDEX(paste_data_here!E:E,(ROW()-2)*5+5)</f>
        <v>-2.031962065</v>
      </c>
      <c r="F77" s="1" t="n">
        <f aca="false">INDEX(paste_data_here!F:F,(ROW()-2)*5+5)</f>
        <v>-2.03823968561838</v>
      </c>
      <c r="G77" s="1" t="n">
        <f aca="false">RANK(E77,E:E)</f>
        <v>29</v>
      </c>
      <c r="H77" s="1" t="n">
        <f aca="false">RANK(F77,F:F)</f>
        <v>21</v>
      </c>
      <c r="I77" s="1" t="n">
        <f aca="false">ABS(F77-E77)</f>
        <v>0.00627762061837789</v>
      </c>
      <c r="J77" s="1" t="n">
        <f aca="false">I77^2</f>
        <v>3.94085206282832E-005</v>
      </c>
    </row>
    <row r="78" customFormat="false" ht="15" hidden="false" customHeight="false" outlineLevel="0" collapsed="false">
      <c r="A78" s="1" t="str">
        <f aca="false">INDEX(paste_data_here!A:A,(ROW()-2)*5+5)</f>
        <v>CC1(C)CO1</v>
      </c>
      <c r="B78" s="1" t="n">
        <f aca="false">INDEX(paste_data_here!B:B,(ROW()-2)*5+5)</f>
        <v>-2.365572</v>
      </c>
      <c r="C78" s="1" t="n">
        <f aca="false">INDEX(paste_data_here!C:C,(ROW()-2)*5+5)</f>
        <v>0.9396262</v>
      </c>
      <c r="D78" s="1" t="n">
        <f aca="false">INDEX(paste_data_here!D:D,(ROW()-2)*5+5)</f>
        <v>2.47856904502143</v>
      </c>
      <c r="E78" s="1" t="n">
        <f aca="false">INDEX(paste_data_here!E:E,(ROW()-2)*5+5)</f>
        <v>-2.032072957</v>
      </c>
      <c r="F78" s="1" t="n">
        <f aca="false">INDEX(paste_data_here!F:F,(ROW()-2)*5+5)</f>
        <v>-2.10915061786691</v>
      </c>
      <c r="G78" s="1" t="n">
        <f aca="false">RANK(E78,E:E)</f>
        <v>30</v>
      </c>
      <c r="H78" s="1" t="n">
        <f aca="false">RANK(F78,F:F)</f>
        <v>39</v>
      </c>
      <c r="I78" s="1" t="n">
        <f aca="false">ABS(F78-E78)</f>
        <v>0.0770776608669102</v>
      </c>
      <c r="J78" s="1" t="n">
        <f aca="false">I78^2</f>
        <v>0.00594096580471441</v>
      </c>
    </row>
    <row r="79" customFormat="false" ht="15" hidden="false" customHeight="false" outlineLevel="0" collapsed="false">
      <c r="A79" s="1" t="str">
        <f aca="false">INDEX(paste_data_here!A:A,(ROW()-2)*5+5)</f>
        <v>CC1CCC(=O)C1</v>
      </c>
      <c r="B79" s="1" t="n">
        <f aca="false">INDEX(paste_data_here!B:B,(ROW()-2)*5+5)</f>
        <v>-1.5394726</v>
      </c>
      <c r="C79" s="1" t="n">
        <f aca="false">INDEX(paste_data_here!C:C,(ROW()-2)*5+5)</f>
        <v>0.7558357</v>
      </c>
      <c r="D79" s="1" t="n">
        <f aca="false">INDEX(paste_data_here!D:D,(ROW()-2)*5+5)</f>
        <v>1.99373842650626</v>
      </c>
      <c r="E79" s="1" t="n">
        <f aca="false">INDEX(paste_data_here!E:E,(ROW()-2)*5+5)</f>
        <v>-2.073741204</v>
      </c>
      <c r="F79" s="1" t="n">
        <f aca="false">INDEX(paste_data_here!F:F,(ROW()-2)*5+5)</f>
        <v>-2.10808107107552</v>
      </c>
      <c r="G79" s="1" t="n">
        <f aca="false">RANK(E79,E:E)</f>
        <v>39</v>
      </c>
      <c r="H79" s="1" t="n">
        <f aca="false">RANK(F79,F:F)</f>
        <v>38</v>
      </c>
      <c r="I79" s="1" t="n">
        <f aca="false">ABS(F79-E79)</f>
        <v>0.0343398670755173</v>
      </c>
      <c r="J79" s="1" t="n">
        <f aca="false">I79^2</f>
        <v>0.0011792264707642</v>
      </c>
    </row>
    <row r="80" customFormat="false" ht="15" hidden="false" customHeight="false" outlineLevel="0" collapsed="false">
      <c r="A80" s="1" t="str">
        <f aca="false">INDEX(paste_data_here!A:A,(ROW()-2)*5+5)</f>
        <v>CCC(=O)OCC</v>
      </c>
      <c r="B80" s="1" t="n">
        <f aca="false">INDEX(paste_data_here!B:B,(ROW()-2)*5+5)</f>
        <v>-1.822568</v>
      </c>
      <c r="C80" s="1" t="n">
        <f aca="false">INDEX(paste_data_here!C:C,(ROW()-2)*5+5)</f>
        <v>0.76140696</v>
      </c>
      <c r="D80" s="1" t="n">
        <f aca="false">INDEX(paste_data_here!D:D,(ROW()-2)*5+5)</f>
        <v>2.05313908594686</v>
      </c>
      <c r="E80" s="1" t="n">
        <f aca="false">INDEX(paste_data_here!E:E,(ROW()-2)*5+5)</f>
        <v>-2.227451821</v>
      </c>
      <c r="F80" s="1" t="n">
        <f aca="false">INDEX(paste_data_here!F:F,(ROW()-2)*5+5)</f>
        <v>-2.16709562308359</v>
      </c>
      <c r="G80" s="1" t="n">
        <f aca="false">RANK(E80,E:E)</f>
        <v>79</v>
      </c>
      <c r="H80" s="1" t="n">
        <f aca="false">RANK(F80,F:F)</f>
        <v>56</v>
      </c>
      <c r="I80" s="1" t="n">
        <f aca="false">ABS(F80-E80)</f>
        <v>0.0603561979164078</v>
      </c>
      <c r="J80" s="1" t="n">
        <f aca="false">I80^2</f>
        <v>0.00364287062692459</v>
      </c>
    </row>
    <row r="81" customFormat="false" ht="15" hidden="false" customHeight="false" outlineLevel="0" collapsed="false">
      <c r="A81" s="1" t="str">
        <f aca="false">INDEX(paste_data_here!A:A,(ROW()-2)*5+5)</f>
        <v>CCC(C)(N)C</v>
      </c>
      <c r="B81" s="1" t="n">
        <f aca="false">INDEX(paste_data_here!B:B,(ROW()-2)*5+5)</f>
        <v>-1.135392</v>
      </c>
      <c r="C81" s="1" t="n">
        <f aca="false">INDEX(paste_data_here!C:C,(ROW()-2)*5+5)</f>
        <v>0.58783376</v>
      </c>
      <c r="D81" s="1" t="n">
        <f aca="false">INDEX(paste_data_here!D:D,(ROW()-2)*5+5)</f>
        <v>2.83838172516162</v>
      </c>
      <c r="E81" s="1" t="n">
        <f aca="false">INDEX(paste_data_here!E:E,(ROW()-2)*5+5)</f>
        <v>-1.960752557</v>
      </c>
      <c r="F81" s="1" t="n">
        <f aca="false">INDEX(paste_data_here!F:F,(ROW()-2)*5+5)</f>
        <v>-1.96087279032296</v>
      </c>
      <c r="G81" s="1" t="n">
        <f aca="false">RANK(E81,E:E)</f>
        <v>18</v>
      </c>
      <c r="H81" s="1" t="n">
        <f aca="false">RANK(F81,F:F)</f>
        <v>10</v>
      </c>
      <c r="I81" s="1" t="n">
        <f aca="false">ABS(F81-E81)</f>
        <v>0.000120233322956853</v>
      </c>
      <c r="J81" s="1" t="n">
        <f aca="false">I81^2</f>
        <v>1.44560519492469E-008</v>
      </c>
    </row>
    <row r="82" customFormat="false" ht="15" hidden="false" customHeight="false" outlineLevel="0" collapsed="false">
      <c r="A82" s="1" t="str">
        <f aca="false">INDEX(paste_data_here!A:A,(ROW()-2)*5+5)</f>
        <v>CCC(C)OC(C)(C)C</v>
      </c>
      <c r="B82" s="1" t="n">
        <f aca="false">INDEX(paste_data_here!B:B,(ROW()-2)*5+5)</f>
        <v>-2.960448</v>
      </c>
      <c r="C82" s="1" t="n">
        <f aca="false">INDEX(paste_data_here!C:C,(ROW()-2)*5+5)</f>
        <v>0.7621381</v>
      </c>
      <c r="D82" s="1" t="n">
        <f aca="false">INDEX(paste_data_here!D:D,(ROW()-2)*5+5)</f>
        <v>2.50045213349955</v>
      </c>
      <c r="E82" s="1" t="n">
        <f aca="false">INDEX(paste_data_here!E:E,(ROW()-2)*5+5)</f>
        <v>-2.300352376</v>
      </c>
      <c r="F82" s="1" t="n">
        <f aca="false">INDEX(paste_data_here!F:F,(ROW()-2)*5+5)</f>
        <v>-2.37411647541156</v>
      </c>
      <c r="G82" s="1" t="n">
        <f aca="false">RANK(E82,E:E)</f>
        <v>94</v>
      </c>
      <c r="H82" s="1" t="n">
        <f aca="false">RANK(F82,F:F)</f>
        <v>100</v>
      </c>
      <c r="I82" s="1" t="n">
        <f aca="false">ABS(F82-E82)</f>
        <v>0.0737640994115623</v>
      </c>
      <c r="J82" s="1" t="n">
        <f aca="false">I82^2</f>
        <v>0.00544114236199884</v>
      </c>
    </row>
    <row r="83" customFormat="false" ht="15" hidden="false" customHeight="false" outlineLevel="0" collapsed="false">
      <c r="A83" s="1" t="str">
        <f aca="false">INDEX(paste_data_here!A:A,(ROW()-2)*5+5)</f>
        <v>CCC(O)CCC</v>
      </c>
      <c r="B83" s="1" t="n">
        <f aca="false">INDEX(paste_data_here!B:B,(ROW()-2)*5+5)</f>
        <v>-2.136356</v>
      </c>
      <c r="C83" s="1" t="n">
        <f aca="false">INDEX(paste_data_here!C:C,(ROW()-2)*5+5)</f>
        <v>0.8694166</v>
      </c>
      <c r="D83" s="1" t="n">
        <f aca="false">INDEX(paste_data_here!D:D,(ROW()-2)*5+5)</f>
        <v>2.42335083657665</v>
      </c>
      <c r="E83" s="1" t="n">
        <f aca="false">INDEX(paste_data_here!E:E,(ROW()-2)*5+5)</f>
        <v>-2.133148065</v>
      </c>
      <c r="F83" s="1" t="n">
        <f aca="false">INDEX(paste_data_here!F:F,(ROW()-2)*5+5)</f>
        <v>-2.10727966148871</v>
      </c>
      <c r="G83" s="1" t="n">
        <f aca="false">RANK(E83,E:E)</f>
        <v>50</v>
      </c>
      <c r="H83" s="1" t="n">
        <f aca="false">RANK(F83,F:F)</f>
        <v>36</v>
      </c>
      <c r="I83" s="1" t="n">
        <f aca="false">ABS(F83-E83)</f>
        <v>0.0258684035112915</v>
      </c>
      <c r="J83" s="1" t="n">
        <f aca="false">I83^2</f>
        <v>0.000669174300222998</v>
      </c>
    </row>
    <row r="84" customFormat="false" ht="15" hidden="false" customHeight="false" outlineLevel="0" collapsed="false">
      <c r="A84" s="1" t="str">
        <f aca="false">INDEX(paste_data_here!A:A,(ROW()-2)*5+5)</f>
        <v>CCC1(CCCC1)CC</v>
      </c>
      <c r="B84" s="1" t="n">
        <f aca="false">INDEX(paste_data_here!B:B,(ROW()-2)*5+5)</f>
        <v>-2.3398705</v>
      </c>
      <c r="C84" s="1" t="n">
        <f aca="false">INDEX(paste_data_here!C:C,(ROW()-2)*5+5)</f>
        <v>0.6735939</v>
      </c>
      <c r="D84" s="1" t="n">
        <f aca="false">INDEX(paste_data_here!D:D,(ROW()-2)*5+5)</f>
        <v>1.8384033376616</v>
      </c>
      <c r="E84" s="1" t="n">
        <f aca="false">INDEX(paste_data_here!E:E,(ROW()-2)*5+5)</f>
        <v>-2.470878225</v>
      </c>
      <c r="F84" s="1" t="n">
        <f aca="false">INDEX(paste_data_here!F:F,(ROW()-2)*5+5)</f>
        <v>-2.38628975658773</v>
      </c>
      <c r="G84" s="1" t="n">
        <f aca="false">RANK(E84,E:E)</f>
        <v>110</v>
      </c>
      <c r="H84" s="1" t="n">
        <f aca="false">RANK(F84,F:F)</f>
        <v>106</v>
      </c>
      <c r="I84" s="1" t="n">
        <f aca="false">ABS(F84-E84)</f>
        <v>0.0845884684122678</v>
      </c>
      <c r="J84" s="1" t="n">
        <f aca="false">I84^2</f>
        <v>0.00715520898833322</v>
      </c>
    </row>
    <row r="85" customFormat="false" ht="15" hidden="false" customHeight="false" outlineLevel="0" collapsed="false">
      <c r="A85" s="1" t="str">
        <f aca="false">INDEX(paste_data_here!A:A,(ROW()-2)*5+5)</f>
        <v>CCc1c(C)cc(C)c(C)c1</v>
      </c>
      <c r="B85" s="1" t="n">
        <f aca="false">INDEX(paste_data_here!B:B,(ROW()-2)*5+5)</f>
        <v>-2.533623</v>
      </c>
      <c r="C85" s="1" t="n">
        <f aca="false">INDEX(paste_data_here!C:C,(ROW()-2)*5+5)</f>
        <v>0.8043181</v>
      </c>
      <c r="D85" s="1" t="n">
        <f aca="false">INDEX(paste_data_here!D:D,(ROW()-2)*5+5)</f>
        <v>1.81078429168922</v>
      </c>
      <c r="E85" s="1" t="n">
        <f aca="false">INDEX(paste_data_here!E:E,(ROW()-2)*5+5)</f>
        <v>-2.427854042</v>
      </c>
      <c r="F85" s="1" t="n">
        <f aca="false">INDEX(paste_data_here!F:F,(ROW()-2)*5+5)</f>
        <v>-2.37995086073515</v>
      </c>
      <c r="G85" s="1" t="n">
        <f aca="false">RANK(E85,E:E)</f>
        <v>107</v>
      </c>
      <c r="H85" s="1" t="n">
        <f aca="false">RANK(F85,F:F)</f>
        <v>101</v>
      </c>
      <c r="I85" s="1" t="n">
        <f aca="false">ABS(F85-E85)</f>
        <v>0.0479031812648478</v>
      </c>
      <c r="J85" s="1" t="n">
        <f aca="false">I85^2</f>
        <v>0.00229471477529287</v>
      </c>
    </row>
    <row r="86" customFormat="false" ht="15" hidden="false" customHeight="false" outlineLevel="0" collapsed="false">
      <c r="A86" s="1" t="str">
        <f aca="false">INDEX(paste_data_here!A:A,(ROW()-2)*5+5)</f>
        <v>CCC1CCCS1</v>
      </c>
      <c r="B86" s="1" t="n">
        <f aca="false">INDEX(paste_data_here!B:B,(ROW()-2)*5+5)</f>
        <v>-1.591073</v>
      </c>
      <c r="C86" s="1" t="n">
        <f aca="false">INDEX(paste_data_here!C:C,(ROW()-2)*5+5)</f>
        <v>0.5396477</v>
      </c>
      <c r="D86" s="1" t="n">
        <f aca="false">INDEX(paste_data_here!D:D,(ROW()-2)*5+5)</f>
        <v>2.32290976867709</v>
      </c>
      <c r="E86" s="1" t="n">
        <f aca="false">INDEX(paste_data_here!E:E,(ROW()-2)*5+5)</f>
        <v>-2.160989422</v>
      </c>
      <c r="F86" s="1" t="n">
        <f aca="false">INDEX(paste_data_here!F:F,(ROW()-2)*5+5)</f>
        <v>-2.1874541817186</v>
      </c>
      <c r="G86" s="1" t="n">
        <f aca="false">RANK(E86,E:E)</f>
        <v>59</v>
      </c>
      <c r="H86" s="1" t="n">
        <f aca="false">RANK(F86,F:F)</f>
        <v>62</v>
      </c>
      <c r="I86" s="1" t="n">
        <f aca="false">ABS(F86-E86)</f>
        <v>0.0264647597186043</v>
      </c>
      <c r="J86" s="1" t="n">
        <f aca="false">I86^2</f>
        <v>0.00070038350696346</v>
      </c>
    </row>
    <row r="87" customFormat="false" ht="15" hidden="false" customHeight="false" outlineLevel="0" collapsed="false">
      <c r="A87" s="1" t="str">
        <f aca="false">INDEX(paste_data_here!A:A,(ROW()-2)*5+5)</f>
        <v>CCCC(O)C</v>
      </c>
      <c r="B87" s="1" t="n">
        <f aca="false">INDEX(paste_data_here!B:B,(ROW()-2)*5+5)</f>
        <v>-1.4542632</v>
      </c>
      <c r="C87" s="1" t="n">
        <f aca="false">INDEX(paste_data_here!C:C,(ROW()-2)*5+5)</f>
        <v>0.5796069</v>
      </c>
      <c r="D87" s="1" t="n">
        <f aca="false">INDEX(paste_data_here!D:D,(ROW()-2)*5+5)</f>
        <v>2.51198629248801</v>
      </c>
      <c r="E87" s="1" t="n">
        <f aca="false">INDEX(paste_data_here!E:E,(ROW()-2)*5+5)</f>
        <v>-2.096321884</v>
      </c>
      <c r="F87" s="1" t="n">
        <f aca="false">INDEX(paste_data_here!F:F,(ROW()-2)*5+5)</f>
        <v>-2.09917128024436</v>
      </c>
      <c r="G87" s="1" t="n">
        <f aca="false">RANK(E87,E:E)</f>
        <v>46</v>
      </c>
      <c r="H87" s="1" t="n">
        <f aca="false">RANK(F87,F:F)</f>
        <v>33</v>
      </c>
      <c r="I87" s="1" t="n">
        <f aca="false">ABS(F87-E87)</f>
        <v>0.00284939624436165</v>
      </c>
      <c r="J87" s="1" t="n">
        <f aca="false">I87^2</f>
        <v>8.11905895738225E-006</v>
      </c>
    </row>
    <row r="88" customFormat="false" ht="15" hidden="false" customHeight="false" outlineLevel="0" collapsed="false">
      <c r="A88" s="1" t="str">
        <f aca="false">INDEX(paste_data_here!A:A,(ROW()-2)*5+5)</f>
        <v>CCCCBr</v>
      </c>
      <c r="B88" s="1" t="n">
        <f aca="false">INDEX(paste_data_here!B:B,(ROW()-2)*5+5)</f>
        <v>-2.6770356</v>
      </c>
      <c r="C88" s="1" t="n">
        <f aca="false">INDEX(paste_data_here!C:C,(ROW()-2)*5+5)</f>
        <v>0.59224707</v>
      </c>
      <c r="D88" s="1" t="n">
        <f aca="false">INDEX(paste_data_here!D:D,(ROW()-2)*5+5)</f>
        <v>2.69297887680702</v>
      </c>
      <c r="E88" s="1" t="n">
        <f aca="false">INDEX(paste_data_here!E:E,(ROW()-2)*5+5)</f>
        <v>-2.326621849</v>
      </c>
      <c r="F88" s="1" t="n">
        <f aca="false">INDEX(paste_data_here!F:F,(ROW()-2)*5+5)</f>
        <v>-2.38123919202949</v>
      </c>
      <c r="G88" s="1" t="n">
        <f aca="false">RANK(E88,E:E)</f>
        <v>100</v>
      </c>
      <c r="H88" s="1" t="n">
        <f aca="false">RANK(F88,F:F)</f>
        <v>102</v>
      </c>
      <c r="I88" s="1" t="n">
        <f aca="false">ABS(F88-E88)</f>
        <v>0.0546173430294861</v>
      </c>
      <c r="J88" s="1" t="n">
        <f aca="false">I88^2</f>
        <v>0.00298305415960055</v>
      </c>
    </row>
    <row r="89" customFormat="false" ht="15" hidden="false" customHeight="false" outlineLevel="0" collapsed="false">
      <c r="A89" s="1" t="str">
        <f aca="false">INDEX(paste_data_here!A:A,(ROW()-2)*5+5)</f>
        <v>CCCCCC#N</v>
      </c>
      <c r="B89" s="1" t="n">
        <f aca="false">INDEX(paste_data_here!B:B,(ROW()-2)*5+5)</f>
        <v>-1.2903568</v>
      </c>
      <c r="C89" s="1" t="n">
        <f aca="false">INDEX(paste_data_here!C:C,(ROW()-2)*5+5)</f>
        <v>0.6279077</v>
      </c>
      <c r="D89" s="1" t="n">
        <f aca="false">INDEX(paste_data_here!D:D,(ROW()-2)*5+5)</f>
        <v>2.30128343669872</v>
      </c>
      <c r="E89" s="1" t="n">
        <f aca="false">INDEX(paste_data_here!E:E,(ROW()-2)*5+5)</f>
        <v>-2.030949124</v>
      </c>
      <c r="F89" s="1" t="n">
        <f aca="false">INDEX(paste_data_here!F:F,(ROW()-2)*5+5)</f>
        <v>-2.05936961064747</v>
      </c>
      <c r="G89" s="1" t="n">
        <f aca="false">RANK(E89,E:E)</f>
        <v>28</v>
      </c>
      <c r="H89" s="1" t="n">
        <f aca="false">RANK(F89,F:F)</f>
        <v>25</v>
      </c>
      <c r="I89" s="1" t="n">
        <f aca="false">ABS(F89-E89)</f>
        <v>0.028420486647474</v>
      </c>
      <c r="J89" s="1" t="n">
        <f aca="false">I89^2</f>
        <v>0.000807724061279247</v>
      </c>
    </row>
    <row r="90" customFormat="false" ht="15" hidden="false" customHeight="false" outlineLevel="0" collapsed="false">
      <c r="A90" s="1" t="str">
        <f aca="false">INDEX(paste_data_here!A:A,(ROW()-2)*5+5)</f>
        <v>CCCCCC=O</v>
      </c>
      <c r="B90" s="1" t="n">
        <f aca="false">INDEX(paste_data_here!B:B,(ROW()-2)*5+5)</f>
        <v>-1.6688929</v>
      </c>
      <c r="C90" s="1" t="n">
        <f aca="false">INDEX(paste_data_here!C:C,(ROW()-2)*5+5)</f>
        <v>0.7889624</v>
      </c>
      <c r="D90" s="1" t="n">
        <f aca="false">INDEX(paste_data_here!D:D,(ROW()-2)*5+5)</f>
        <v>2.43799287306201</v>
      </c>
      <c r="E90" s="1" t="n">
        <f aca="false">INDEX(paste_data_here!E:E,(ROW()-2)*5+5)</f>
        <v>-2.006814679</v>
      </c>
      <c r="F90" s="1" t="n">
        <f aca="false">INDEX(paste_data_here!F:F,(ROW()-2)*5+5)</f>
        <v>-2.03335616594349</v>
      </c>
      <c r="G90" s="1" t="n">
        <f aca="false">RANK(E90,E:E)</f>
        <v>24</v>
      </c>
      <c r="H90" s="1" t="n">
        <f aca="false">RANK(F90,F:F)</f>
        <v>19</v>
      </c>
      <c r="I90" s="1" t="n">
        <f aca="false">ABS(F90-E90)</f>
        <v>0.0265414869434935</v>
      </c>
      <c r="J90" s="1" t="n">
        <f aca="false">I90^2</f>
        <v>0.000704450529171633</v>
      </c>
    </row>
    <row r="91" customFormat="false" ht="15" hidden="false" customHeight="false" outlineLevel="0" collapsed="false">
      <c r="A91" s="1" t="str">
        <f aca="false">INDEX(paste_data_here!A:A,(ROW()-2)*5+5)</f>
        <v>CCCCCCC=O</v>
      </c>
      <c r="B91" s="1" t="n">
        <f aca="false">INDEX(paste_data_here!B:B,(ROW()-2)*5+5)</f>
        <v>-2.0111651</v>
      </c>
      <c r="C91" s="1" t="n">
        <f aca="false">INDEX(paste_data_here!C:C,(ROW()-2)*5+5)</f>
        <v>0.8929473</v>
      </c>
      <c r="D91" s="1" t="n">
        <f aca="false">INDEX(paste_data_here!D:D,(ROW()-2)*5+5)</f>
        <v>2.29272315770728</v>
      </c>
      <c r="E91" s="1" t="n">
        <f aca="false">INDEX(paste_data_here!E:E,(ROW()-2)*5+5)</f>
        <v>-2.045276901</v>
      </c>
      <c r="F91" s="1" t="n">
        <f aca="false">INDEX(paste_data_here!F:F,(ROW()-2)*5+5)</f>
        <v>-2.09021486356573</v>
      </c>
      <c r="G91" s="1" t="n">
        <f aca="false">RANK(E91,E:E)</f>
        <v>33</v>
      </c>
      <c r="H91" s="1" t="n">
        <f aca="false">RANK(F91,F:F)</f>
        <v>30</v>
      </c>
      <c r="I91" s="1" t="n">
        <f aca="false">ABS(F91-E91)</f>
        <v>0.0449379625657298</v>
      </c>
      <c r="J91" s="1" t="n">
        <f aca="false">I91^2</f>
        <v>0.00201942047955893</v>
      </c>
    </row>
    <row r="92" customFormat="false" ht="15" hidden="false" customHeight="false" outlineLevel="0" collapsed="false">
      <c r="A92" s="1" t="str">
        <f aca="false">INDEX(paste_data_here!A:A,(ROW()-2)*5+5)</f>
        <v>CCCCCCCC(CO)CCCC</v>
      </c>
      <c r="B92" s="1" t="n">
        <f aca="false">INDEX(paste_data_here!B:B,(ROW()-2)*5+5)</f>
        <v>-2.615767</v>
      </c>
      <c r="C92" s="1" t="n">
        <f aca="false">INDEX(paste_data_here!C:C,(ROW()-2)*5+5)</f>
        <v>1.0855608</v>
      </c>
      <c r="D92" s="1" t="n">
        <f aca="false">INDEX(paste_data_here!D:D,(ROW()-2)*5+5)</f>
        <v>1.83428831766571</v>
      </c>
      <c r="E92" s="1" t="n">
        <f aca="false">INDEX(paste_data_here!E:E,(ROW()-2)*5+5)</f>
        <v>-2.268527445</v>
      </c>
      <c r="F92" s="1" t="n">
        <f aca="false">INDEX(paste_data_here!F:F,(ROW()-2)*5+5)</f>
        <v>-2.26215037884978</v>
      </c>
      <c r="G92" s="1" t="n">
        <f aca="false">RANK(E92,E:E)</f>
        <v>88</v>
      </c>
      <c r="H92" s="1" t="n">
        <f aca="false">RANK(F92,F:F)</f>
        <v>78</v>
      </c>
      <c r="I92" s="1" t="n">
        <f aca="false">ABS(F92-E92)</f>
        <v>0.00637706615022271</v>
      </c>
      <c r="J92" s="1" t="n">
        <f aca="false">I92^2</f>
        <v>4.06669726843163E-005</v>
      </c>
    </row>
    <row r="93" customFormat="false" ht="15" hidden="false" customHeight="false" outlineLevel="0" collapsed="false">
      <c r="A93" s="1" t="str">
        <f aca="false">INDEX(paste_data_here!A:A,(ROW()-2)*5+5)</f>
        <v>CCCCCCCCCCCCCC(=O)OC(C)C</v>
      </c>
      <c r="B93" s="1" t="n">
        <f aca="false">INDEX(paste_data_here!B:B,(ROW()-2)*5+5)</f>
        <v>-2.7529333</v>
      </c>
      <c r="C93" s="1" t="n">
        <f aca="false">INDEX(paste_data_here!C:C,(ROW()-2)*5+5)</f>
        <v>1.0908011</v>
      </c>
      <c r="D93" s="1" t="n">
        <f aca="false">INDEX(paste_data_here!D:D,(ROW()-2)*5+5)</f>
        <v>1.49206043200794</v>
      </c>
      <c r="E93" s="1" t="n">
        <f aca="false">INDEX(paste_data_here!E:E,(ROW()-2)*5+5)</f>
        <v>-2.312266103</v>
      </c>
      <c r="F93" s="1" t="n">
        <f aca="false">INDEX(paste_data_here!F:F,(ROW()-2)*5+5)</f>
        <v>-2.3924990748976</v>
      </c>
      <c r="G93" s="1" t="n">
        <f aca="false">RANK(E93,E:E)</f>
        <v>95</v>
      </c>
      <c r="H93" s="1" t="n">
        <f aca="false">RANK(F93,F:F)</f>
        <v>107</v>
      </c>
      <c r="I93" s="1" t="n">
        <f aca="false">ABS(F93-E93)</f>
        <v>0.0802329718975985</v>
      </c>
      <c r="J93" s="1" t="n">
        <f aca="false">I93^2</f>
        <v>0.00643732977952083</v>
      </c>
    </row>
    <row r="94" customFormat="false" ht="15" hidden="false" customHeight="false" outlineLevel="0" collapsed="false">
      <c r="A94" s="1" t="str">
        <f aca="false">INDEX(paste_data_here!A:A,(ROW()-2)*5+5)</f>
        <v>CCCCCCCCCCN</v>
      </c>
      <c r="B94" s="1" t="n">
        <f aca="false">INDEX(paste_data_here!B:B,(ROW()-2)*5+5)</f>
        <v>-1.5879712</v>
      </c>
      <c r="C94" s="1" t="n">
        <f aca="false">INDEX(paste_data_here!C:C,(ROW()-2)*5+5)</f>
        <v>0.9043013</v>
      </c>
      <c r="D94" s="1" t="n">
        <f aca="false">INDEX(paste_data_here!D:D,(ROW()-2)*5+5)</f>
        <v>1.7995042957005</v>
      </c>
      <c r="E94" s="1" t="n">
        <f aca="false">INDEX(paste_data_here!E:E,(ROW()-2)*5+5)</f>
        <v>-2.03008393</v>
      </c>
      <c r="F94" s="1" t="n">
        <f aca="false">INDEX(paste_data_here!F:F,(ROW()-2)*5+5)</f>
        <v>-2.08938023159636</v>
      </c>
      <c r="G94" s="1" t="n">
        <f aca="false">RANK(E94,E:E)</f>
        <v>27</v>
      </c>
      <c r="H94" s="1" t="n">
        <f aca="false">RANK(F94,F:F)</f>
        <v>29</v>
      </c>
      <c r="I94" s="1" t="n">
        <f aca="false">ABS(F94-E94)</f>
        <v>0.0592963015963628</v>
      </c>
      <c r="J94" s="1" t="n">
        <f aca="false">I94^2</f>
        <v>0.00351605138300682</v>
      </c>
    </row>
    <row r="95" customFormat="false" ht="15" hidden="false" customHeight="false" outlineLevel="0" collapsed="false">
      <c r="A95" s="1" t="str">
        <f aca="false">INDEX(paste_data_here!A:A,(ROW()-2)*5+5)</f>
        <v>CCCCCCN</v>
      </c>
      <c r="B95" s="1" t="n">
        <f aca="false">INDEX(paste_data_here!B:B,(ROW()-2)*5+5)</f>
        <v>-0.6012429</v>
      </c>
      <c r="C95" s="1" t="n">
        <f aca="false">INDEX(paste_data_here!C:C,(ROW()-2)*5+5)</f>
        <v>0.4904329</v>
      </c>
      <c r="D95" s="1" t="n">
        <f aca="false">INDEX(paste_data_here!D:D,(ROW()-2)*5+5)</f>
        <v>2.06611782443388</v>
      </c>
      <c r="E95" s="1" t="n">
        <f aca="false">INDEX(paste_data_here!E:E,(ROW()-2)*5+5)</f>
        <v>-1.98439696</v>
      </c>
      <c r="F95" s="1" t="n">
        <f aca="false">INDEX(paste_data_here!F:F,(ROW()-2)*5+5)</f>
        <v>-1.99237762700894</v>
      </c>
      <c r="G95" s="1" t="n">
        <f aca="false">RANK(E95,E:E)</f>
        <v>21</v>
      </c>
      <c r="H95" s="1" t="n">
        <f aca="false">RANK(F95,F:F)</f>
        <v>14</v>
      </c>
      <c r="I95" s="1" t="n">
        <f aca="false">ABS(F95-E95)</f>
        <v>0.00798066700894173</v>
      </c>
      <c r="J95" s="1" t="n">
        <f aca="false">I95^2</f>
        <v>6.3691045907611E-005</v>
      </c>
    </row>
    <row r="96" customFormat="false" ht="15" hidden="false" customHeight="false" outlineLevel="0" collapsed="false">
      <c r="A96" s="1" t="str">
        <f aca="false">INDEX(paste_data_here!A:A,(ROW()-2)*5+5)</f>
        <v>CCCCCCOC(=O)CCCCC(=O)OCCCCCC</v>
      </c>
      <c r="B96" s="1" t="n">
        <f aca="false">INDEX(paste_data_here!B:B,(ROW()-2)*5+5)</f>
        <v>-2.5884156</v>
      </c>
      <c r="C96" s="1" t="n">
        <f aca="false">INDEX(paste_data_here!C:C,(ROW()-2)*5+5)</f>
        <v>0.98649776</v>
      </c>
      <c r="D96" s="1" t="n">
        <f aca="false">INDEX(paste_data_here!D:D,(ROW()-2)*5+5)</f>
        <v>1.62898080637102</v>
      </c>
      <c r="E96" s="1" t="n">
        <f aca="false">INDEX(paste_data_here!E:E,(ROW()-2)*5+5)</f>
        <v>-2.193359466</v>
      </c>
      <c r="F96" s="1" t="n">
        <f aca="false">INDEX(paste_data_here!F:F,(ROW()-2)*5+5)</f>
        <v>-2.35503262803486</v>
      </c>
      <c r="G96" s="1" t="n">
        <f aca="false">RANK(E96,E:E)</f>
        <v>67</v>
      </c>
      <c r="H96" s="1" t="n">
        <f aca="false">RANK(F96,F:F)</f>
        <v>95</v>
      </c>
      <c r="I96" s="1" t="n">
        <f aca="false">ABS(F96-E96)</f>
        <v>0.161673162034858</v>
      </c>
      <c r="J96" s="1" t="n">
        <f aca="false">I96^2</f>
        <v>0.0261382113223494</v>
      </c>
    </row>
    <row r="97" customFormat="false" ht="15" hidden="false" customHeight="false" outlineLevel="0" collapsed="false">
      <c r="A97" s="1" t="str">
        <f aca="false">INDEX(paste_data_here!A:A,(ROW()-2)*5+5)</f>
        <v>CCCCCOCCOCCO</v>
      </c>
      <c r="B97" s="1" t="n">
        <f aca="false">INDEX(paste_data_here!B:B,(ROW()-2)*5+5)</f>
        <v>-1.7676188</v>
      </c>
      <c r="C97" s="1" t="n">
        <f aca="false">INDEX(paste_data_here!C:C,(ROW()-2)*5+5)</f>
        <v>0.89743567</v>
      </c>
      <c r="D97" s="1" t="n">
        <f aca="false">INDEX(paste_data_here!D:D,(ROW()-2)*5+5)</f>
        <v>1.93346375756654</v>
      </c>
      <c r="E97" s="1" t="n">
        <f aca="false">INDEX(paste_data_here!E:E,(ROW()-2)*5+5)</f>
        <v>-2.09306936</v>
      </c>
      <c r="F97" s="1" t="n">
        <f aca="false">INDEX(paste_data_here!F:F,(ROW()-2)*5+5)</f>
        <v>-2.10806169184299</v>
      </c>
      <c r="G97" s="1" t="n">
        <f aca="false">RANK(E97,E:E)</f>
        <v>44</v>
      </c>
      <c r="H97" s="1" t="n">
        <f aca="false">RANK(F97,F:F)</f>
        <v>37</v>
      </c>
      <c r="I97" s="1" t="n">
        <f aca="false">ABS(F97-E97)</f>
        <v>0.0149923318429903</v>
      </c>
      <c r="J97" s="1" t="n">
        <f aca="false">I97^2</f>
        <v>0.000224770014090341</v>
      </c>
    </row>
    <row r="98" customFormat="false" ht="15" hidden="false" customHeight="false" outlineLevel="0" collapsed="false">
      <c r="A98" s="1" t="str">
        <f aca="false">INDEX(paste_data_here!A:A,(ROW()-2)*5+5)</f>
        <v>CCCCOS(=O)(=O)O</v>
      </c>
      <c r="B98" s="1" t="n">
        <f aca="false">INDEX(paste_data_here!B:B,(ROW()-2)*5+5)</f>
        <v>-1.7020503</v>
      </c>
      <c r="C98" s="1" t="n">
        <f aca="false">INDEX(paste_data_here!C:C,(ROW()-2)*5+5)</f>
        <v>0.71662337</v>
      </c>
      <c r="D98" s="1" t="n">
        <f aca="false">INDEX(paste_data_here!D:D,(ROW()-2)*5+5)</f>
        <v>1.72116849277883</v>
      </c>
      <c r="E98" s="1" t="n">
        <f aca="false">INDEX(paste_data_here!E:E,(ROW()-2)*5+5)</f>
        <v>-2.617485485</v>
      </c>
      <c r="F98" s="1" t="n">
        <f aca="false">INDEX(paste_data_here!F:F,(ROW()-2)*5+5)</f>
        <v>-2.22157332367357</v>
      </c>
      <c r="G98" s="1" t="n">
        <f aca="false">RANK(E98,E:E)</f>
        <v>117</v>
      </c>
      <c r="H98" s="1" t="n">
        <f aca="false">RANK(F98,F:F)</f>
        <v>65</v>
      </c>
      <c r="I98" s="1" t="n">
        <f aca="false">ABS(F98-E98)</f>
        <v>0.395912161326435</v>
      </c>
      <c r="J98" s="1" t="n">
        <f aca="false">I98^2</f>
        <v>0.156746439486169</v>
      </c>
    </row>
    <row r="99" customFormat="false" ht="15" hidden="false" customHeight="false" outlineLevel="0" collapsed="false">
      <c r="A99" s="1" t="str">
        <f aca="false">INDEX(paste_data_here!A:A,(ROW()-2)*5+5)</f>
        <v>CCCCOS(=O)(=O)OCCCC</v>
      </c>
      <c r="B99" s="1" t="n">
        <f aca="false">INDEX(paste_data_here!B:B,(ROW()-2)*5+5)</f>
        <v>-2.732099</v>
      </c>
      <c r="C99" s="1" t="n">
        <f aca="false">INDEX(paste_data_here!C:C,(ROW()-2)*5+5)</f>
        <v>0.7525686</v>
      </c>
      <c r="D99" s="1" t="n">
        <f aca="false">INDEX(paste_data_here!D:D,(ROW()-2)*5+5)</f>
        <v>1.95538488404462</v>
      </c>
      <c r="E99" s="1" t="n">
        <f aca="false">INDEX(paste_data_here!E:E,(ROW()-2)*5+5)</f>
        <v>-2.58583769</v>
      </c>
      <c r="F99" s="1" t="n">
        <f aca="false">INDEX(paste_data_here!F:F,(ROW()-2)*5+5)</f>
        <v>-2.42767092055877</v>
      </c>
      <c r="G99" s="1" t="n">
        <f aca="false">RANK(E99,E:E)</f>
        <v>116</v>
      </c>
      <c r="H99" s="1" t="n">
        <f aca="false">RANK(F99,F:F)</f>
        <v>110</v>
      </c>
      <c r="I99" s="1" t="n">
        <f aca="false">ABS(F99-E99)</f>
        <v>0.158166769441228</v>
      </c>
      <c r="J99" s="1" t="n">
        <f aca="false">I99^2</f>
        <v>0.0250167269554745</v>
      </c>
    </row>
    <row r="100" customFormat="false" ht="15" hidden="false" customHeight="false" outlineLevel="0" collapsed="false">
      <c r="A100" s="1" t="str">
        <f aca="false">INDEX(paste_data_here!A:A,(ROW()-2)*5+5)</f>
        <v>CCCCSCCCC</v>
      </c>
      <c r="B100" s="1" t="n">
        <f aca="false">INDEX(paste_data_here!B:B,(ROW()-2)*5+5)</f>
        <v>-2.0971239</v>
      </c>
      <c r="C100" s="1" t="n">
        <f aca="false">INDEX(paste_data_here!C:C,(ROW()-2)*5+5)</f>
        <v>0.63704884</v>
      </c>
      <c r="D100" s="1" t="n">
        <f aca="false">INDEX(paste_data_here!D:D,(ROW()-2)*5+5)</f>
        <v>2.18310801581689</v>
      </c>
      <c r="E100" s="1" t="n">
        <f aca="false">INDEX(paste_data_here!E:E,(ROW()-2)*5+5)</f>
        <v>-2.197261759</v>
      </c>
      <c r="F100" s="1" t="n">
        <f aca="false">INDEX(paste_data_here!F:F,(ROW()-2)*5+5)</f>
        <v>-2.28344987385205</v>
      </c>
      <c r="G100" s="1" t="n">
        <f aca="false">RANK(E100,E:E)</f>
        <v>69</v>
      </c>
      <c r="H100" s="1" t="n">
        <f aca="false">RANK(F100,F:F)</f>
        <v>81</v>
      </c>
      <c r="I100" s="1" t="n">
        <f aca="false">ABS(F100-E100)</f>
        <v>0.0861881148520469</v>
      </c>
      <c r="J100" s="1" t="n">
        <f aca="false">I100^2</f>
        <v>0.00742839114174963</v>
      </c>
    </row>
    <row r="101" customFormat="false" ht="15" hidden="false" customHeight="false" outlineLevel="0" collapsed="false">
      <c r="A101" s="1" t="str">
        <f aca="false">INDEX(paste_data_here!A:A,(ROW()-2)*5+5)</f>
        <v>CCCOCCO</v>
      </c>
      <c r="B101" s="1" t="n">
        <f aca="false">INDEX(paste_data_here!B:B,(ROW()-2)*5+5)</f>
        <v>-1.1006057</v>
      </c>
      <c r="C101" s="1" t="n">
        <f aca="false">INDEX(paste_data_here!C:C,(ROW()-2)*5+5)</f>
        <v>0.742715</v>
      </c>
      <c r="D101" s="1" t="n">
        <f aca="false">INDEX(paste_data_here!D:D,(ROW()-2)*5+5)</f>
        <v>2.37394033912606</v>
      </c>
      <c r="E101" s="1" t="n">
        <f aca="false">INDEX(paste_data_here!E:E,(ROW()-2)*5+5)</f>
        <v>-1.893303126</v>
      </c>
      <c r="F101" s="1" t="n">
        <f aca="false">INDEX(paste_data_here!F:F,(ROW()-2)*5+5)</f>
        <v>-1.92718302463325</v>
      </c>
      <c r="G101" s="1" t="n">
        <f aca="false">RANK(E101,E:E)</f>
        <v>8</v>
      </c>
      <c r="H101" s="1" t="n">
        <f aca="false">RANK(F101,F:F)</f>
        <v>8</v>
      </c>
      <c r="I101" s="1" t="n">
        <f aca="false">ABS(F101-E101)</f>
        <v>0.03387989863325</v>
      </c>
      <c r="J101" s="1" t="n">
        <f aca="false">I101^2</f>
        <v>0.0011478475313993</v>
      </c>
    </row>
    <row r="102" customFormat="false" ht="15" hidden="false" customHeight="false" outlineLevel="0" collapsed="false">
      <c r="A102" s="1" t="str">
        <f aca="false">INDEX(paste_data_here!A:A,(ROW()-2)*5+5)</f>
        <v>CCOC(=O)CCC(=O)OCC</v>
      </c>
      <c r="B102" s="1" t="n">
        <f aca="false">INDEX(paste_data_here!B:B,(ROW()-2)*5+5)</f>
        <v>-1.9303143</v>
      </c>
      <c r="C102" s="1" t="n">
        <f aca="false">INDEX(paste_data_here!C:C,(ROW()-2)*5+5)</f>
        <v>0.9453915</v>
      </c>
      <c r="D102" s="1" t="n">
        <f aca="false">INDEX(paste_data_here!D:D,(ROW()-2)*5+5)</f>
        <v>2.06867674443132</v>
      </c>
      <c r="E102" s="1" t="n">
        <f aca="false">INDEX(paste_data_here!E:E,(ROW()-2)*5+5)</f>
        <v>-1.963620275</v>
      </c>
      <c r="F102" s="1" t="n">
        <f aca="false">INDEX(paste_data_here!F:F,(ROW()-2)*5+5)</f>
        <v>-2.09300495311239</v>
      </c>
      <c r="G102" s="1" t="n">
        <f aca="false">RANK(E102,E:E)</f>
        <v>19</v>
      </c>
      <c r="H102" s="1" t="n">
        <f aca="false">RANK(F102,F:F)</f>
        <v>32</v>
      </c>
      <c r="I102" s="1" t="n">
        <f aca="false">ABS(F102-E102)</f>
        <v>0.129384678112394</v>
      </c>
      <c r="J102" s="1" t="n">
        <f aca="false">I102^2</f>
        <v>0.0167403949302477</v>
      </c>
    </row>
    <row r="103" customFormat="false" ht="15" hidden="false" customHeight="false" outlineLevel="0" collapsed="false">
      <c r="A103" s="1" t="str">
        <f aca="false">INDEX(paste_data_here!A:A,(ROW()-2)*5+5)</f>
        <v>CCOC(=O)OCC</v>
      </c>
      <c r="B103" s="1" t="n">
        <f aca="false">INDEX(paste_data_here!B:B,(ROW()-2)*5+5)</f>
        <v>-2.259808</v>
      </c>
      <c r="C103" s="1" t="n">
        <f aca="false">INDEX(paste_data_here!C:C,(ROW()-2)*5+5)</f>
        <v>0.8556531</v>
      </c>
      <c r="D103" s="1" t="n">
        <f aca="false">INDEX(paste_data_here!D:D,(ROW()-2)*5+5)</f>
        <v>2.41818199108182</v>
      </c>
      <c r="E103" s="1" t="n">
        <f aca="false">INDEX(paste_data_here!E:E,(ROW()-2)*5+5)</f>
        <v>-2.220164906</v>
      </c>
      <c r="F103" s="1" t="n">
        <f aca="false">INDEX(paste_data_here!F:F,(ROW()-2)*5+5)</f>
        <v>-2.1492396296549</v>
      </c>
      <c r="G103" s="1" t="n">
        <f aca="false">RANK(E103,E:E)</f>
        <v>76</v>
      </c>
      <c r="H103" s="1" t="n">
        <f aca="false">RANK(F103,F:F)</f>
        <v>50</v>
      </c>
      <c r="I103" s="1" t="n">
        <f aca="false">ABS(F103-E103)</f>
        <v>0.0709252763451032</v>
      </c>
      <c r="J103" s="1" t="n">
        <f aca="false">I103^2</f>
        <v>0.00503039482462925</v>
      </c>
    </row>
    <row r="104" customFormat="false" ht="15" hidden="false" customHeight="false" outlineLevel="0" collapsed="false">
      <c r="A104" s="1" t="str">
        <f aca="false">INDEX(paste_data_here!A:A,(ROW()-2)*5+5)</f>
        <v>CCOCC(C)OCC(C)O</v>
      </c>
      <c r="B104" s="1" t="n">
        <f aca="false">INDEX(paste_data_here!B:B,(ROW()-2)*5+5)</f>
        <v>-2.3314877</v>
      </c>
      <c r="C104" s="1" t="n">
        <f aca="false">INDEX(paste_data_here!C:C,(ROW()-2)*5+5)</f>
        <v>1.0049261</v>
      </c>
      <c r="D104" s="1" t="n">
        <f aca="false">INDEX(paste_data_here!D:D,(ROW()-2)*5+5)</f>
        <v>2.13062249186938</v>
      </c>
      <c r="E104" s="1" t="n">
        <f aca="false">INDEX(paste_data_here!E:E,(ROW()-2)*5+5)</f>
        <v>-2.212236474</v>
      </c>
      <c r="F104" s="1" t="n">
        <f aca="false">INDEX(paste_data_here!F:F,(ROW()-2)*5+5)</f>
        <v>-2.14915803188102</v>
      </c>
      <c r="G104" s="1" t="n">
        <f aca="false">RANK(E104,E:E)</f>
        <v>72</v>
      </c>
      <c r="H104" s="1" t="n">
        <f aca="false">RANK(F104,F:F)</f>
        <v>49</v>
      </c>
      <c r="I104" s="1" t="n">
        <f aca="false">ABS(F104-E104)</f>
        <v>0.0630784421189845</v>
      </c>
      <c r="J104" s="1" t="n">
        <f aca="false">I104^2</f>
        <v>0.00397888986015808</v>
      </c>
    </row>
    <row r="105" customFormat="false" ht="15" hidden="false" customHeight="false" outlineLevel="0" collapsed="false">
      <c r="A105" s="1" t="str">
        <f aca="false">INDEX(paste_data_here!A:A,(ROW()-2)*5+5)</f>
        <v>ClC(=O)OCC</v>
      </c>
      <c r="B105" s="1" t="n">
        <f aca="false">INDEX(paste_data_here!B:B,(ROW()-2)*5+5)</f>
        <v>-1.9304798</v>
      </c>
      <c r="C105" s="1" t="n">
        <f aca="false">INDEX(paste_data_here!C:C,(ROW()-2)*5+5)</f>
        <v>0.69099885</v>
      </c>
      <c r="D105" s="1" t="n">
        <f aca="false">INDEX(paste_data_here!D:D,(ROW()-2)*5+5)</f>
        <v>2.68061998481938</v>
      </c>
      <c r="E105" s="1" t="n">
        <f aca="false">INDEX(paste_data_here!E:E,(ROW()-2)*5+5)</f>
        <v>-1.948395736</v>
      </c>
      <c r="F105" s="1" t="n">
        <f aca="false">INDEX(paste_data_here!F:F,(ROW()-2)*5+5)</f>
        <v>-2.11995909385083</v>
      </c>
      <c r="G105" s="1" t="n">
        <f aca="false">RANK(E105,E:E)</f>
        <v>16</v>
      </c>
      <c r="H105" s="1" t="n">
        <f aca="false">RANK(F105,F:F)</f>
        <v>41</v>
      </c>
      <c r="I105" s="1" t="n">
        <f aca="false">ABS(F105-E105)</f>
        <v>0.17156335785083</v>
      </c>
      <c r="J105" s="1" t="n">
        <f aca="false">I105^2</f>
        <v>0.0294339857570518</v>
      </c>
    </row>
    <row r="106" customFormat="false" ht="15" hidden="false" customHeight="false" outlineLevel="0" collapsed="false">
      <c r="A106" s="1" t="str">
        <f aca="false">INDEX(paste_data_here!A:A,(ROW()-2)*5+5)</f>
        <v>ClCC(=O)Cl</v>
      </c>
      <c r="B106" s="1" t="n">
        <f aca="false">INDEX(paste_data_here!B:B,(ROW()-2)*5+5)</f>
        <v>-2.1894739</v>
      </c>
      <c r="C106" s="1" t="n">
        <f aca="false">INDEX(paste_data_here!C:C,(ROW()-2)*5+5)</f>
        <v>0.7566844</v>
      </c>
      <c r="D106" s="1" t="n">
        <f aca="false">INDEX(paste_data_here!D:D,(ROW()-2)*5+5)</f>
        <v>2.49027783300972</v>
      </c>
      <c r="E106" s="1" t="n">
        <f aca="false">INDEX(paste_data_here!E:E,(ROW()-2)*5+5)</f>
        <v>-2.149824311</v>
      </c>
      <c r="F106" s="1" t="n">
        <f aca="false">INDEX(paste_data_here!F:F,(ROW()-2)*5+5)</f>
        <v>-2.17902188336362</v>
      </c>
      <c r="G106" s="1" t="n">
        <f aca="false">RANK(E106,E:E)</f>
        <v>55</v>
      </c>
      <c r="H106" s="1" t="n">
        <f aca="false">RANK(F106,F:F)</f>
        <v>59</v>
      </c>
      <c r="I106" s="1" t="n">
        <f aca="false">ABS(F106-E106)</f>
        <v>0.0291975723636182</v>
      </c>
      <c r="J106" s="1" t="n">
        <f aca="false">I106^2</f>
        <v>0.000852498231928721</v>
      </c>
    </row>
    <row r="107" customFormat="false" ht="15" hidden="false" customHeight="false" outlineLevel="0" collapsed="false">
      <c r="A107" s="1" t="str">
        <f aca="false">INDEX(paste_data_here!A:A,(ROW()-2)*5+5)</f>
        <v>ClCCl</v>
      </c>
      <c r="B107" s="1" t="n">
        <f aca="false">INDEX(paste_data_here!B:B,(ROW()-2)*5+5)</f>
        <v>-1.9907867</v>
      </c>
      <c r="C107" s="1" t="n">
        <f aca="false">INDEX(paste_data_here!C:C,(ROW()-2)*5+5)</f>
        <v>0.487218</v>
      </c>
      <c r="D107" s="1" t="n">
        <f aca="false">INDEX(paste_data_here!D:D,(ROW()-2)*5+5)</f>
        <v>2.99910697150089</v>
      </c>
      <c r="E107" s="1" t="n">
        <f aca="false">INDEX(paste_data_here!E:E,(ROW()-2)*5+5)</f>
        <v>-1.949876308</v>
      </c>
      <c r="F107" s="1" t="n">
        <f aca="false">INDEX(paste_data_here!F:F,(ROW()-2)*5+5)</f>
        <v>-2.23743488954182</v>
      </c>
      <c r="G107" s="1" t="n">
        <f aca="false">RANK(E107,E:E)</f>
        <v>17</v>
      </c>
      <c r="H107" s="1" t="n">
        <f aca="false">RANK(F107,F:F)</f>
        <v>72</v>
      </c>
      <c r="I107" s="1" t="n">
        <f aca="false">ABS(F107-E107)</f>
        <v>0.287558581541815</v>
      </c>
      <c r="J107" s="1" t="n">
        <f aca="false">I107^2</f>
        <v>0.0826899378183409</v>
      </c>
    </row>
    <row r="108" customFormat="false" ht="15" hidden="false" customHeight="false" outlineLevel="0" collapsed="false">
      <c r="A108" s="1" t="str">
        <f aca="false">INDEX(paste_data_here!A:A,(ROW()-2)*5+5)</f>
        <v>ClP(=O)(Cl)Cl</v>
      </c>
      <c r="B108" s="1" t="n">
        <f aca="false">INDEX(paste_data_here!B:B,(ROW()-2)*5+5)</f>
        <v>-1.9973348</v>
      </c>
      <c r="C108" s="1" t="n">
        <f aca="false">INDEX(paste_data_here!C:C,(ROW()-2)*5+5)</f>
        <v>0.49973541</v>
      </c>
      <c r="D108" s="1" t="n">
        <f aca="false">INDEX(paste_data_here!D:D,(ROW()-2)*5+5)</f>
        <v>2.45199517954801</v>
      </c>
      <c r="E108" s="1" t="n">
        <f aca="false">INDEX(paste_data_here!E:E,(ROW()-2)*5+5)</f>
        <v>-2.19620176</v>
      </c>
      <c r="F108" s="1" t="n">
        <f aca="false">INDEX(paste_data_here!F:F,(ROW()-2)*5+5)</f>
        <v>-2.30052458848266</v>
      </c>
      <c r="G108" s="1" t="n">
        <f aca="false">RANK(E108,E:E)</f>
        <v>68</v>
      </c>
      <c r="H108" s="1" t="n">
        <f aca="false">RANK(F108,F:F)</f>
        <v>87</v>
      </c>
      <c r="I108" s="1" t="n">
        <f aca="false">ABS(F108-E108)</f>
        <v>0.104322828482658</v>
      </c>
      <c r="J108" s="1" t="n">
        <f aca="false">I108^2</f>
        <v>0.010883252542622</v>
      </c>
    </row>
    <row r="109" customFormat="false" ht="15" hidden="false" customHeight="false" outlineLevel="0" collapsed="false">
      <c r="A109" s="1" t="str">
        <f aca="false">INDEX(paste_data_here!A:A,(ROW()-2)*5+5)</f>
        <v>ClS(=O)(=O)Cl</v>
      </c>
      <c r="B109" s="1" t="n">
        <f aca="false">INDEX(paste_data_here!B:B,(ROW()-2)*5+5)</f>
        <v>-3.9273274</v>
      </c>
      <c r="C109" s="1" t="n">
        <f aca="false">INDEX(paste_data_here!C:C,(ROW()-2)*5+5)</f>
        <v>1.1737149</v>
      </c>
      <c r="D109" s="1" t="n">
        <f aca="false">INDEX(paste_data_here!D:D,(ROW()-2)*5+5)</f>
        <v>2.77383383272617</v>
      </c>
      <c r="E109" s="1" t="n">
        <f aca="false">INDEX(paste_data_here!E:E,(ROW()-2)*5+5)</f>
        <v>-2.085875987</v>
      </c>
      <c r="F109" s="1" t="n">
        <f aca="false">INDEX(paste_data_here!F:F,(ROW()-2)*5+5)</f>
        <v>-2.27440869194605</v>
      </c>
      <c r="G109" s="1" t="n">
        <f aca="false">RANK(E109,E:E)</f>
        <v>42</v>
      </c>
      <c r="H109" s="1" t="n">
        <f aca="false">RANK(F109,F:F)</f>
        <v>79</v>
      </c>
      <c r="I109" s="1" t="n">
        <f aca="false">ABS(F109-E109)</f>
        <v>0.188532704946048</v>
      </c>
      <c r="J109" s="1" t="n">
        <f aca="false">I109^2</f>
        <v>0.0355445808342735</v>
      </c>
    </row>
    <row r="110" customFormat="false" ht="15" hidden="false" customHeight="false" outlineLevel="0" collapsed="false">
      <c r="A110" s="1" t="str">
        <f aca="false">INDEX(paste_data_here!A:A,(ROW()-2)*5+5)</f>
        <v>COCOC</v>
      </c>
      <c r="B110" s="1" t="n">
        <f aca="false">INDEX(paste_data_here!B:B,(ROW()-2)*5+5)</f>
        <v>-2.0732236</v>
      </c>
      <c r="C110" s="1" t="n">
        <f aca="false">INDEX(paste_data_here!C:C,(ROW()-2)*5+5)</f>
        <v>0.7449447</v>
      </c>
      <c r="D110" s="1" t="n">
        <f aca="false">INDEX(paste_data_here!D:D,(ROW()-2)*5+5)</f>
        <v>2.32386244767614</v>
      </c>
      <c r="E110" s="1" t="n">
        <f aca="false">INDEX(paste_data_here!E:E,(ROW()-2)*5+5)</f>
        <v>-2.159318397</v>
      </c>
      <c r="F110" s="1" t="n">
        <f aca="false">INDEX(paste_data_here!F:F,(ROW()-2)*5+5)</f>
        <v>-2.1886394972427</v>
      </c>
      <c r="G110" s="1" t="n">
        <f aca="false">RANK(E110,E:E)</f>
        <v>58</v>
      </c>
      <c r="H110" s="1" t="n">
        <f aca="false">RANK(F110,F:F)</f>
        <v>63</v>
      </c>
      <c r="I110" s="1" t="n">
        <f aca="false">ABS(F110-E110)</f>
        <v>0.0293211002426972</v>
      </c>
      <c r="J110" s="1" t="n">
        <f aca="false">I110^2</f>
        <v>0.000859726919442297</v>
      </c>
    </row>
    <row r="111" customFormat="false" ht="15" hidden="false" customHeight="false" outlineLevel="0" collapsed="false">
      <c r="A111" s="1" t="str">
        <f aca="false">INDEX(paste_data_here!A:A,(ROW()-2)*5+5)</f>
        <v>ICCCCCC</v>
      </c>
      <c r="B111" s="1" t="n">
        <f aca="false">INDEX(paste_data_here!B:B,(ROW()-2)*5+5)</f>
        <v>-2.9196787</v>
      </c>
      <c r="C111" s="1" t="n">
        <f aca="false">INDEX(paste_data_here!C:C,(ROW()-2)*5+5)</f>
        <v>0.72189444</v>
      </c>
      <c r="D111" s="1" t="n">
        <f aca="false">INDEX(paste_data_here!D:D,(ROW()-2)*5+5)</f>
        <v>2.21425335728575</v>
      </c>
      <c r="E111" s="1" t="n">
        <f aca="false">INDEX(paste_data_here!E:E,(ROW()-2)*5+5)</f>
        <v>-2.523100881</v>
      </c>
      <c r="F111" s="1" t="n">
        <f aca="false">INDEX(paste_data_here!F:F,(ROW()-2)*5+5)</f>
        <v>-2.44346396534734</v>
      </c>
      <c r="G111" s="1" t="n">
        <f aca="false">RANK(E111,E:E)</f>
        <v>112</v>
      </c>
      <c r="H111" s="1" t="n">
        <f aca="false">RANK(F111,F:F)</f>
        <v>112</v>
      </c>
      <c r="I111" s="1" t="n">
        <f aca="false">ABS(F111-E111)</f>
        <v>0.0796369156526553</v>
      </c>
      <c r="J111" s="1" t="n">
        <f aca="false">I111^2</f>
        <v>0.00634203833466813</v>
      </c>
    </row>
    <row r="112" customFormat="false" ht="15" hidden="false" customHeight="false" outlineLevel="0" collapsed="false">
      <c r="A112" s="1" t="str">
        <f aca="false">INDEX(paste_data_here!A:A,(ROW()-2)*5+5)</f>
        <v>N#CCC(=O)OC</v>
      </c>
      <c r="B112" s="1" t="n">
        <f aca="false">INDEX(paste_data_here!B:B,(ROW()-2)*5+5)</f>
        <v>-1.1465142</v>
      </c>
      <c r="C112" s="1" t="n">
        <f aca="false">INDEX(paste_data_here!C:C,(ROW()-2)*5+5)</f>
        <v>0.7994483</v>
      </c>
      <c r="D112" s="1" t="n">
        <f aca="false">INDEX(paste_data_here!D:D,(ROW()-2)*5+5)</f>
        <v>2.04035831795964</v>
      </c>
      <c r="E112" s="1" t="n">
        <f aca="false">INDEX(paste_data_here!E:E,(ROW()-2)*5+5)</f>
        <v>-1.933793444</v>
      </c>
      <c r="F112" s="1" t="n">
        <f aca="false">INDEX(paste_data_here!F:F,(ROW()-2)*5+5)</f>
        <v>-1.97348400945912</v>
      </c>
      <c r="G112" s="1" t="n">
        <f aca="false">RANK(E112,E:E)</f>
        <v>12</v>
      </c>
      <c r="H112" s="1" t="n">
        <f aca="false">RANK(F112,F:F)</f>
        <v>12</v>
      </c>
      <c r="I112" s="1" t="n">
        <f aca="false">ABS(F112-E112)</f>
        <v>0.0396905654591242</v>
      </c>
      <c r="J112" s="1" t="n">
        <f aca="false">I112^2</f>
        <v>0.00157534098646502</v>
      </c>
    </row>
    <row r="113" customFormat="false" ht="15" hidden="false" customHeight="false" outlineLevel="0" collapsed="false">
      <c r="A113" s="1" t="str">
        <f aca="false">INDEX(paste_data_here!A:A,(ROW()-2)*5+5)</f>
        <v>N#CCCO</v>
      </c>
      <c r="B113" s="1" t="n">
        <f aca="false">INDEX(paste_data_here!B:B,(ROW()-2)*5+5)</f>
        <v>0.15614484</v>
      </c>
      <c r="C113" s="1" t="n">
        <f aca="false">INDEX(paste_data_here!C:C,(ROW()-2)*5+5)</f>
        <v>0.66975826</v>
      </c>
      <c r="D113" s="1" t="n">
        <f aca="false">INDEX(paste_data_here!D:D,(ROW()-2)*5+5)</f>
        <v>2.02145343197855</v>
      </c>
      <c r="E113" s="1" t="n">
        <f aca="false">INDEX(paste_data_here!E:E,(ROW()-2)*5+5)</f>
        <v>-1.752148232</v>
      </c>
      <c r="F113" s="1" t="n">
        <f aca="false">INDEX(paste_data_here!F:F,(ROW()-2)*5+5)</f>
        <v>-1.70662648529039</v>
      </c>
      <c r="G113" s="1" t="n">
        <f aca="false">RANK(E113,E:E)</f>
        <v>4</v>
      </c>
      <c r="H113" s="1" t="n">
        <f aca="false">RANK(F113,F:F)</f>
        <v>2</v>
      </c>
      <c r="I113" s="1" t="n">
        <f aca="false">ABS(F113-E113)</f>
        <v>0.0455217467096134</v>
      </c>
      <c r="J113" s="1" t="n">
        <f aca="false">I113^2</f>
        <v>0.0020722294234942</v>
      </c>
    </row>
    <row r="114" customFormat="false" ht="15" hidden="false" customHeight="false" outlineLevel="0" collapsed="false">
      <c r="A114" s="1" t="str">
        <f aca="false">INDEX(paste_data_here!A:A,(ROW()-2)*5+5)</f>
        <v>N#CCCOCCC#N</v>
      </c>
      <c r="B114" s="1" t="n">
        <f aca="false">INDEX(paste_data_here!B:B,(ROW()-2)*5+5)</f>
        <v>-1.4802169</v>
      </c>
      <c r="C114" s="1" t="n">
        <f aca="false">INDEX(paste_data_here!C:C,(ROW()-2)*5+5)</f>
        <v>0.90982026</v>
      </c>
      <c r="D114" s="1" t="n">
        <f aca="false">INDEX(paste_data_here!D:D,(ROW()-2)*5+5)</f>
        <v>1.74307492275693</v>
      </c>
      <c r="E114" s="1" t="n">
        <f aca="false">INDEX(paste_data_here!E:E,(ROW()-2)*5+5)</f>
        <v>-2.043993074</v>
      </c>
      <c r="F114" s="1" t="n">
        <f aca="false">INDEX(paste_data_here!F:F,(ROW()-2)*5+5)</f>
        <v>-2.07211381758539</v>
      </c>
      <c r="G114" s="1" t="n">
        <f aca="false">RANK(E114,E:E)</f>
        <v>32</v>
      </c>
      <c r="H114" s="1" t="n">
        <f aca="false">RANK(F114,F:F)</f>
        <v>27</v>
      </c>
      <c r="I114" s="1" t="n">
        <f aca="false">ABS(F114-E114)</f>
        <v>0.0281207435853901</v>
      </c>
      <c r="J114" s="1" t="n">
        <f aca="false">I114^2</f>
        <v>0.000790776219795257</v>
      </c>
    </row>
    <row r="115" customFormat="false" ht="15" hidden="false" customHeight="false" outlineLevel="0" collapsed="false">
      <c r="A115" s="1" t="str">
        <f aca="false">INDEX(paste_data_here!A:A,(ROW()-2)*5+5)</f>
        <v>N#CCO</v>
      </c>
      <c r="B115" s="1" t="n">
        <f aca="false">INDEX(paste_data_here!B:B,(ROW()-2)*5+5)</f>
        <v>-0.674068</v>
      </c>
      <c r="C115" s="1" t="n">
        <f aca="false">INDEX(paste_data_here!C:C,(ROW()-2)*5+5)</f>
        <v>0.891292</v>
      </c>
      <c r="D115" s="1" t="n">
        <f aca="false">INDEX(paste_data_here!D:D,(ROW()-2)*5+5)</f>
        <v>2.15855189334145</v>
      </c>
      <c r="E115" s="1" t="n">
        <f aca="false">INDEX(paste_data_here!E:E,(ROW()-2)*5+5)</f>
        <v>-1.431075725</v>
      </c>
      <c r="F115" s="1" t="n">
        <f aca="false">INDEX(paste_data_here!F:F,(ROW()-2)*5+5)</f>
        <v>-1.77434339237421</v>
      </c>
      <c r="G115" s="1" t="n">
        <f aca="false">RANK(E115,E:E)</f>
        <v>2</v>
      </c>
      <c r="H115" s="1" t="n">
        <f aca="false">RANK(F115,F:F)</f>
        <v>4</v>
      </c>
      <c r="I115" s="1" t="n">
        <f aca="false">ABS(F115-E115)</f>
        <v>0.343267667374211</v>
      </c>
      <c r="J115" s="1" t="n">
        <f aca="false">I115^2</f>
        <v>0.117832691464532</v>
      </c>
    </row>
    <row r="116" customFormat="false" ht="15" hidden="false" customHeight="false" outlineLevel="0" collapsed="false">
      <c r="A116" s="1" t="str">
        <f aca="false">INDEX(paste_data_here!A:A,(ROW()-2)*5+5)</f>
        <v>n1(C)cccc1</v>
      </c>
      <c r="B116" s="1" t="n">
        <f aca="false">INDEX(paste_data_here!B:B,(ROW()-2)*5+5)</f>
        <v>-2.1205177</v>
      </c>
      <c r="C116" s="1" t="n">
        <f aca="false">INDEX(paste_data_here!C:C,(ROW()-2)*5+5)</f>
        <v>0.8995028</v>
      </c>
      <c r="D116" s="1" t="n">
        <f aca="false">INDEX(paste_data_here!D:D,(ROW()-2)*5+5)</f>
        <v>2.51567770748432</v>
      </c>
      <c r="E116" s="1" t="n">
        <f aca="false">INDEX(paste_data_here!E:E,(ROW()-2)*5+5)</f>
        <v>-2.024774085</v>
      </c>
      <c r="F116" s="1" t="n">
        <f aca="false">INDEX(paste_data_here!F:F,(ROW()-2)*5+5)</f>
        <v>-2.06256949355657</v>
      </c>
      <c r="G116" s="1" t="n">
        <f aca="false">RANK(E116,E:E)</f>
        <v>26</v>
      </c>
      <c r="H116" s="1" t="n">
        <f aca="false">RANK(F116,F:F)</f>
        <v>26</v>
      </c>
      <c r="I116" s="1" t="n">
        <f aca="false">ABS(F116-E116)</f>
        <v>0.0377954085565659</v>
      </c>
      <c r="J116" s="1" t="n">
        <f aca="false">I116^2</f>
        <v>0.00142849290795774</v>
      </c>
    </row>
    <row r="117" customFormat="false" ht="15" hidden="false" customHeight="false" outlineLevel="0" collapsed="false">
      <c r="A117" s="1" t="str">
        <f aca="false">INDEX(paste_data_here!A:A,(ROW()-2)*5+5)</f>
        <v>n1c(C)cccc1(C)</v>
      </c>
      <c r="B117" s="1" t="n">
        <f aca="false">INDEX(paste_data_here!B:B,(ROW()-2)*5+5)</f>
        <v>-1.9714544</v>
      </c>
      <c r="C117" s="1" t="n">
        <f aca="false">INDEX(paste_data_here!C:C,(ROW()-2)*5+5)</f>
        <v>0.8373382</v>
      </c>
      <c r="D117" s="1" t="n">
        <f aca="false">INDEX(paste_data_here!D:D,(ROW()-2)*5+5)</f>
        <v>2.2770973202229</v>
      </c>
      <c r="E117" s="1" t="n">
        <f aca="false">INDEX(paste_data_here!E:E,(ROW()-2)*5+5)</f>
        <v>-2.192753085</v>
      </c>
      <c r="F117" s="1" t="n">
        <f aca="false">INDEX(paste_data_here!F:F,(ROW()-2)*5+5)</f>
        <v>-2.11646635081648</v>
      </c>
      <c r="G117" s="1" t="n">
        <f aca="false">RANK(E117,E:E)</f>
        <v>66</v>
      </c>
      <c r="H117" s="1" t="n">
        <f aca="false">RANK(F117,F:F)</f>
        <v>40</v>
      </c>
      <c r="I117" s="1" t="n">
        <f aca="false">ABS(F117-E117)</f>
        <v>0.0762867341835158</v>
      </c>
      <c r="J117" s="1" t="n">
        <f aca="false">I117^2</f>
        <v>0.0058196658123864</v>
      </c>
    </row>
    <row r="118" customFormat="false" ht="15" hidden="false" customHeight="false" outlineLevel="0" collapsed="false">
      <c r="A118" s="1" t="str">
        <f aca="false">INDEX(paste_data_here!A:A,(ROW()-2)*5+5)</f>
        <v>O=C(C=C)OCCCCCCOC(=O)C=C</v>
      </c>
      <c r="B118" s="1" t="n">
        <f aca="false">INDEX(paste_data_here!B:B,(ROW()-2)*5+5)</f>
        <v>-3.2617962</v>
      </c>
      <c r="C118" s="1" t="n">
        <f aca="false">INDEX(paste_data_here!C:C,(ROW()-2)*5+5)</f>
        <v>1.156478</v>
      </c>
      <c r="D118" s="1" t="n">
        <f aca="false">INDEX(paste_data_here!D:D,(ROW()-2)*5+5)</f>
        <v>1.68757056481243</v>
      </c>
      <c r="E118" s="1" t="n">
        <f aca="false">INDEX(paste_data_here!E:E,(ROW()-2)*5+5)</f>
        <v>-2.411654498</v>
      </c>
      <c r="F118" s="1" t="n">
        <f aca="false">INDEX(paste_data_here!F:F,(ROW()-2)*5+5)</f>
        <v>-2.44058466122112</v>
      </c>
      <c r="G118" s="1" t="n">
        <f aca="false">RANK(E118,E:E)</f>
        <v>105</v>
      </c>
      <c r="H118" s="1" t="n">
        <f aca="false">RANK(F118,F:F)</f>
        <v>111</v>
      </c>
      <c r="I118" s="1" t="n">
        <f aca="false">ABS(F118-E118)</f>
        <v>0.0289301632211161</v>
      </c>
      <c r="J118" s="1" t="n">
        <f aca="false">I118^2</f>
        <v>0.000836954344000417</v>
      </c>
    </row>
    <row r="119" customFormat="false" ht="15" hidden="false" customHeight="false" outlineLevel="0" collapsed="false">
      <c r="A119" s="1" t="str">
        <f aca="false">INDEX(paste_data_here!A:A,(ROW()-2)*5+5)</f>
        <v>O=C(OC)CCCCCCCCCCCCCC</v>
      </c>
      <c r="B119" s="1" t="n">
        <f aca="false">INDEX(paste_data_here!B:B,(ROW()-2)*5+5)</f>
        <v>-2.9024</v>
      </c>
      <c r="C119" s="1" t="n">
        <f aca="false">INDEX(paste_data_here!C:C,(ROW()-2)*5+5)</f>
        <v>1.2143022</v>
      </c>
      <c r="D119" s="1" t="n">
        <f aca="false">INDEX(paste_data_here!D:D,(ROW()-2)*5+5)</f>
        <v>1.49217022350783</v>
      </c>
      <c r="E119" s="1" t="n">
        <f aca="false">INDEX(paste_data_here!E:E,(ROW()-2)*5+5)</f>
        <v>-2.443627524</v>
      </c>
      <c r="F119" s="1" t="n">
        <f aca="false">INDEX(paste_data_here!F:F,(ROW()-2)*5+5)</f>
        <v>-2.38340647922397</v>
      </c>
      <c r="G119" s="1" t="n">
        <f aca="false">RANK(E119,E:E)</f>
        <v>109</v>
      </c>
      <c r="H119" s="1" t="n">
        <f aca="false">RANK(F119,F:F)</f>
        <v>104</v>
      </c>
      <c r="I119" s="1" t="n">
        <f aca="false">ABS(F119-E119)</f>
        <v>0.060221044776033</v>
      </c>
      <c r="J119" s="1" t="n">
        <f aca="false">I119^2</f>
        <v>0.00362657423391697</v>
      </c>
    </row>
    <row r="120" customFormat="false" ht="15" hidden="false" customHeight="false" outlineLevel="0" collapsed="false">
      <c r="A120" s="1" t="str">
        <f aca="false">INDEX(paste_data_here!A:A,(ROW()-2)*5+5)</f>
        <v>O=CC=O</v>
      </c>
      <c r="B120" s="1" t="n">
        <f aca="false">INDEX(paste_data_here!B:B,(ROW()-2)*5+5)</f>
        <v>-2.2747903</v>
      </c>
      <c r="C120" s="1" t="n">
        <f aca="false">INDEX(paste_data_here!C:C,(ROW()-2)*5+5)</f>
        <v>1.2051817</v>
      </c>
      <c r="D120" s="1" t="n">
        <f aca="false">INDEX(paste_data_here!D:D,(ROW()-2)*5+5)</f>
        <v>2.74706026775294</v>
      </c>
      <c r="E120" s="1" t="n">
        <f aca="false">INDEX(paste_data_here!E:E,(ROW()-2)*5+5)</f>
        <v>-1.799690791</v>
      </c>
      <c r="F120" s="1" t="n">
        <f aca="false">INDEX(paste_data_here!F:F,(ROW()-2)*5+5)</f>
        <v>-1.83001524307027</v>
      </c>
      <c r="G120" s="1" t="n">
        <f aca="false">RANK(E120,E:E)</f>
        <v>5</v>
      </c>
      <c r="H120" s="1" t="n">
        <f aca="false">RANK(F120,F:F)</f>
        <v>6</v>
      </c>
      <c r="I120" s="1" t="n">
        <f aca="false">ABS(F120-E120)</f>
        <v>0.0303244520702684</v>
      </c>
      <c r="J120" s="1" t="n">
        <f aca="false">I120^2</f>
        <v>0.000919572393362002</v>
      </c>
    </row>
    <row r="121" customFormat="false" ht="15" hidden="false" customHeight="false" outlineLevel="0" collapsed="false">
      <c r="A121" s="1" t="str">
        <f aca="false">INDEX(paste_data_here!A:A,(ROW()-2)*5+5)</f>
        <v>Oc1ccc(C)cc1OC</v>
      </c>
      <c r="B121" s="1" t="n">
        <f aca="false">INDEX(paste_data_here!B:B,(ROW()-2)*5+5)</f>
        <v>-2.0683105</v>
      </c>
      <c r="C121" s="1" t="n">
        <f aca="false">INDEX(paste_data_here!C:C,(ROW()-2)*5+5)</f>
        <v>1.004756</v>
      </c>
      <c r="D121" s="1" t="n">
        <f aca="false">INDEX(paste_data_here!D:D,(ROW()-2)*5+5)</f>
        <v>1.96857542503142</v>
      </c>
      <c r="E121" s="1" t="n">
        <f aca="false">INDEX(paste_data_here!E:E,(ROW()-2)*5+5)</f>
        <v>-2.271505249</v>
      </c>
      <c r="F121" s="1" t="n">
        <f aca="false">INDEX(paste_data_here!F:F,(ROW()-2)*5+5)</f>
        <v>-2.12313365664008</v>
      </c>
      <c r="G121" s="1" t="n">
        <f aca="false">RANK(E121,E:E)</f>
        <v>89</v>
      </c>
      <c r="H121" s="1" t="n">
        <f aca="false">RANK(F121,F:F)</f>
        <v>43</v>
      </c>
      <c r="I121" s="1" t="n">
        <f aca="false">ABS(F121-E121)</f>
        <v>0.148371592359919</v>
      </c>
      <c r="J121" s="1" t="n">
        <f aca="false">I121^2</f>
        <v>0.022014129419418</v>
      </c>
    </row>
    <row r="122" customFormat="false" ht="15" hidden="false" customHeight="false" outlineLevel="0" collapsed="false">
      <c r="A122" s="1" t="str">
        <f aca="false">INDEX(paste_data_here!A:A,(ROW()-2)*5+5)</f>
        <v>OCCN(CCO)N=O</v>
      </c>
      <c r="B122" s="1" t="n">
        <f aca="false">INDEX(paste_data_here!B:B,(ROW()-2)*5+5)</f>
        <v>-0.6863872</v>
      </c>
      <c r="C122" s="1" t="n">
        <f aca="false">INDEX(paste_data_here!C:C,(ROW()-2)*5+5)</f>
        <v>1.2069161</v>
      </c>
      <c r="D122" s="1" t="n">
        <f aca="false">INDEX(paste_data_here!D:D,(ROW()-2)*5+5)</f>
        <v>1.42949310907051</v>
      </c>
      <c r="E122" s="1" t="n">
        <f aca="false">INDEX(paste_data_here!E:E,(ROW()-2)*5+5)</f>
        <v>-1.87349496</v>
      </c>
      <c r="F122" s="1" t="n">
        <f aca="false">INDEX(paste_data_here!F:F,(ROW()-2)*5+5)</f>
        <v>-1.82924110290886</v>
      </c>
      <c r="G122" s="1" t="n">
        <f aca="false">RANK(E122,E:E)</f>
        <v>6</v>
      </c>
      <c r="H122" s="1" t="n">
        <f aca="false">RANK(F122,F:F)</f>
        <v>5</v>
      </c>
      <c r="I122" s="1" t="n">
        <f aca="false">ABS(F122-E122)</f>
        <v>0.0442538570911353</v>
      </c>
      <c r="J122" s="1" t="n">
        <f aca="false">I122^2</f>
        <v>0.00195840386744262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123" activeCellId="0" sqref="A12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129</v>
      </c>
      <c r="C1" s="1" t="s">
        <v>130</v>
      </c>
      <c r="D1" s="1" t="s">
        <v>3</v>
      </c>
      <c r="E1" s="1" t="s">
        <v>131</v>
      </c>
      <c r="F1" s="1" t="s">
        <v>5</v>
      </c>
      <c r="G1" s="1" t="s">
        <v>132</v>
      </c>
      <c r="H1" s="1" t="s">
        <v>133</v>
      </c>
      <c r="I1" s="1" t="s">
        <v>134</v>
      </c>
      <c r="J1" s="1" t="s">
        <v>135</v>
      </c>
    </row>
    <row r="2" customFormat="false" ht="15" hidden="false" customHeight="false" outlineLevel="0" collapsed="false">
      <c r="A2" s="1" t="str">
        <f aca="false">INDEX(paste_data_here!A:A,(ROW()-2)*5+6)</f>
        <v>[Si](C)(C)(C)O</v>
      </c>
      <c r="B2" s="1" t="n">
        <f aca="false">INDEX(paste_data_here!B:B,(ROW()-2)*5+6)</f>
        <v>-2.4552872</v>
      </c>
      <c r="C2" s="1" t="n">
        <f aca="false">INDEX(paste_data_here!C:C,(ROW()-2)*5+6)</f>
        <v>0.8637114</v>
      </c>
      <c r="D2" s="1" t="n">
        <f aca="false">INDEX(paste_data_here!D:D,(ROW()-2)*5+6)</f>
        <v>2.32298843817701</v>
      </c>
      <c r="E2" s="1" t="n">
        <f aca="false">INDEX(paste_data_here!E:E,(ROW()-2)*5+6)</f>
        <v>-2.285698394</v>
      </c>
      <c r="F2" s="1" t="n">
        <f aca="false">INDEX(paste_data_here!F:F,(ROW()-2)*5+6)</f>
        <v>-2.21643982863949</v>
      </c>
      <c r="G2" s="1" t="n">
        <f aca="false">RANK(E2,E:E)</f>
        <v>63</v>
      </c>
      <c r="H2" s="1" t="n">
        <f aca="false">RANK(F2,F:F)</f>
        <v>52</v>
      </c>
      <c r="I2" s="1" t="n">
        <f aca="false">ABS(F2-E2)</f>
        <v>0.069258565360514</v>
      </c>
      <c r="J2" s="1" t="n">
        <f aca="false">I2^2</f>
        <v>0.00479674887579659</v>
      </c>
    </row>
    <row r="3" customFormat="false" ht="15" hidden="false" customHeight="false" outlineLevel="0" collapsed="false">
      <c r="A3" s="1" t="str">
        <f aca="false">INDEX(paste_data_here!A:A,(ROW()-2)*5+6)</f>
        <v>BrC(F)(F)C(F)(F)Br</v>
      </c>
      <c r="B3" s="1" t="n">
        <f aca="false">INDEX(paste_data_here!B:B,(ROW()-2)*5+6)</f>
        <v>-5.195746</v>
      </c>
      <c r="C3" s="1" t="n">
        <f aca="false">INDEX(paste_data_here!C:C,(ROW()-2)*5+6)</f>
        <v>0.92970794</v>
      </c>
      <c r="D3" s="1" t="n">
        <f aca="false">INDEX(paste_data_here!D:D,(ROW()-2)*5+6)</f>
        <v>2.67522809832477</v>
      </c>
      <c r="E3" s="1" t="n">
        <f aca="false">INDEX(paste_data_here!E:E,(ROW()-2)*5+6)</f>
        <v>-2.82453267</v>
      </c>
      <c r="F3" s="1" t="n">
        <f aca="false">INDEX(paste_data_here!F:F,(ROW()-2)*5+6)</f>
        <v>-2.80452225652535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0.0200104134746515</v>
      </c>
      <c r="J3" s="1" t="n">
        <f aca="false">I3^2</f>
        <v>0.000400416647426514</v>
      </c>
    </row>
    <row r="4" customFormat="false" ht="15" hidden="false" customHeight="false" outlineLevel="0" collapsed="false">
      <c r="A4" s="1" t="str">
        <f aca="false">INDEX(paste_data_here!A:A,(ROW()-2)*5+6)</f>
        <v>C(=O)O</v>
      </c>
      <c r="B4" s="1" t="n">
        <f aca="false">INDEX(paste_data_here!B:B,(ROW()-2)*5+6)</f>
        <v>0.18806338</v>
      </c>
      <c r="C4" s="1" t="n">
        <f aca="false">INDEX(paste_data_here!C:C,(ROW()-2)*5+6)</f>
        <v>0.7618682</v>
      </c>
      <c r="D4" s="1" t="n">
        <f aca="false">INDEX(paste_data_here!D:D,(ROW()-2)*5+6)</f>
        <v>2.31329134168671</v>
      </c>
      <c r="E4" s="1" t="n">
        <f aca="false">INDEX(paste_data_here!E:E,(ROW()-2)*5+6)</f>
        <v>-1.340788365</v>
      </c>
      <c r="F4" s="1" t="n">
        <f aca="false">INDEX(paste_data_here!F:F,(ROW()-2)*5+6)</f>
        <v>-1.59199701069451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0.25120864569451</v>
      </c>
      <c r="J4" s="1" t="n">
        <f aca="false">I4^2</f>
        <v>0.06310578367167</v>
      </c>
    </row>
    <row r="5" customFormat="false" ht="15" hidden="false" customHeight="false" outlineLevel="0" collapsed="false">
      <c r="A5" s="1" t="str">
        <f aca="false">INDEX(paste_data_here!A:A,(ROW()-2)*5+6)</f>
        <v>C(CCCC1)(C1)CCCCCCCC</v>
      </c>
      <c r="B5" s="1" t="n">
        <f aca="false">INDEX(paste_data_here!B:B,(ROW()-2)*5+6)</f>
        <v>-2.929913</v>
      </c>
      <c r="C5" s="1" t="n">
        <f aca="false">INDEX(paste_data_here!C:C,(ROW()-2)*5+6)</f>
        <v>0.9910245</v>
      </c>
      <c r="D5" s="1" t="n">
        <f aca="false">INDEX(paste_data_here!D:D,(ROW()-2)*5+6)</f>
        <v>1.61061969088938</v>
      </c>
      <c r="E5" s="1" t="n">
        <f aca="false">INDEX(paste_data_here!E:E,(ROW()-2)*5+6)</f>
        <v>-2.483820919</v>
      </c>
      <c r="F5" s="1" t="n">
        <f aca="false">INDEX(paste_data_here!F:F,(ROW()-2)*5+6)</f>
        <v>-2.44672437378368</v>
      </c>
      <c r="G5" s="1" t="n">
        <f aca="false">RANK(E5,E:E)</f>
        <v>102</v>
      </c>
      <c r="H5" s="1" t="n">
        <f aca="false">RANK(F5,F:F)</f>
        <v>104</v>
      </c>
      <c r="I5" s="1" t="n">
        <f aca="false">ABS(F5-E5)</f>
        <v>0.0370965452163197</v>
      </c>
      <c r="J5" s="1" t="n">
        <f aca="false">I5^2</f>
        <v>0.00137615366698645</v>
      </c>
    </row>
    <row r="6" customFormat="false" ht="15" hidden="false" customHeight="false" outlineLevel="0" collapsed="false">
      <c r="A6" s="1" t="str">
        <f aca="false">INDEX(paste_data_here!A:A,(ROW()-2)*5+6)</f>
        <v>C[Al+1]C.[Cl-]</v>
      </c>
      <c r="B6" s="1" t="n">
        <f aca="false">INDEX(paste_data_here!B:B,(ROW()-2)*5+6)</f>
        <v>-1.7539662</v>
      </c>
      <c r="C6" s="1" t="n">
        <f aca="false">INDEX(paste_data_here!C:C,(ROW()-2)*5+6)</f>
        <v>0.48588875</v>
      </c>
      <c r="D6" s="1" t="n">
        <f aca="false">INDEX(paste_data_here!D:D,(ROW()-2)*5+6)</f>
        <v>2.16585259583415</v>
      </c>
      <c r="E6" s="1" t="n">
        <f aca="false">INDEX(paste_data_here!E:E,(ROW()-2)*5+6)</f>
        <v>-2.165738047</v>
      </c>
      <c r="F6" s="1" t="n">
        <f aca="false">INDEX(paste_data_here!F:F,(ROW()-2)*5+6)</f>
        <v>-2.28220725579753</v>
      </c>
      <c r="G6" s="1" t="n">
        <f aca="false">RANK(E6,E:E)</f>
        <v>38</v>
      </c>
      <c r="H6" s="1" t="n">
        <f aca="false">RANK(F6,F:F)</f>
        <v>69</v>
      </c>
      <c r="I6" s="1" t="n">
        <f aca="false">ABS(F6-E6)</f>
        <v>0.11646920879753</v>
      </c>
      <c r="J6" s="1" t="n">
        <f aca="false">I6^2</f>
        <v>0.0135650765979227</v>
      </c>
    </row>
    <row r="7" customFormat="false" ht="15" hidden="false" customHeight="false" outlineLevel="0" collapsed="false">
      <c r="A7" s="1" t="str">
        <f aca="false">INDEX(paste_data_here!A:A,(ROW()-2)*5+6)</f>
        <v>C[Ge](Cl)(Cl)Cl</v>
      </c>
      <c r="B7" s="1" t="n">
        <f aca="false">INDEX(paste_data_here!B:B,(ROW()-2)*5+6)</f>
        <v>-2.7422457</v>
      </c>
      <c r="C7" s="1" t="n">
        <f aca="false">INDEX(paste_data_here!C:C,(ROW()-2)*5+6)</f>
        <v>0.6880148</v>
      </c>
      <c r="D7" s="1" t="n">
        <f aca="false">INDEX(paste_data_here!D:D,(ROW()-2)*5+6)</f>
        <v>2.25042317274958</v>
      </c>
      <c r="E7" s="1" t="n">
        <f aca="false">INDEX(paste_data_here!E:E,(ROW()-2)*5+6)</f>
        <v>-2.508865959</v>
      </c>
      <c r="F7" s="1" t="n">
        <f aca="false">INDEX(paste_data_here!F:F,(ROW()-2)*5+6)</f>
        <v>-2.41033387975184</v>
      </c>
      <c r="G7" s="1" t="n">
        <f aca="false">RANK(E7,E:E)</f>
        <v>105</v>
      </c>
      <c r="H7" s="1" t="n">
        <f aca="false">RANK(F7,F:F)</f>
        <v>95</v>
      </c>
      <c r="I7" s="1" t="n">
        <f aca="false">ABS(F7-E7)</f>
        <v>0.098532079248161</v>
      </c>
      <c r="J7" s="1" t="n">
        <f aca="false">I7^2</f>
        <v>0.00970857064096588</v>
      </c>
    </row>
    <row r="8" customFormat="false" ht="15" hidden="false" customHeight="false" outlineLevel="0" collapsed="false">
      <c r="A8" s="1" t="str">
        <f aca="false">INDEX(paste_data_here!A:A,(ROW()-2)*5+6)</f>
        <v>C[Si](C)(C)C</v>
      </c>
      <c r="B8" s="1" t="n">
        <f aca="false">INDEX(paste_data_here!B:B,(ROW()-2)*5+6)</f>
        <v>-3.3253078</v>
      </c>
      <c r="C8" s="1" t="n">
        <f aca="false">INDEX(paste_data_here!C:C,(ROW()-2)*5+6)</f>
        <v>0.77641195</v>
      </c>
      <c r="D8" s="1" t="n">
        <f aca="false">INDEX(paste_data_here!D:D,(ROW()-2)*5+6)</f>
        <v>2.88358902361641</v>
      </c>
      <c r="E8" s="1" t="n">
        <f aca="false">INDEX(paste_data_here!E:E,(ROW()-2)*5+6)</f>
        <v>-2.169287075</v>
      </c>
      <c r="F8" s="1" t="n">
        <f aca="false">INDEX(paste_data_here!F:F,(ROW()-2)*5+6)</f>
        <v>-2.38236557945109</v>
      </c>
      <c r="G8" s="1" t="n">
        <f aca="false">RANK(E8,E:E)</f>
        <v>39</v>
      </c>
      <c r="H8" s="1" t="n">
        <f aca="false">RANK(F8,F:F)</f>
        <v>90</v>
      </c>
      <c r="I8" s="1" t="n">
        <f aca="false">ABS(F8-E8)</f>
        <v>0.213078504451087</v>
      </c>
      <c r="J8" s="1" t="n">
        <f aca="false">I8^2</f>
        <v>0.0454024490591119</v>
      </c>
    </row>
    <row r="9" customFormat="false" ht="15" hidden="false" customHeight="false" outlineLevel="0" collapsed="false">
      <c r="A9" s="1" t="str">
        <f aca="false">INDEX(paste_data_here!A:A,(ROW()-2)*5+6)</f>
        <v>C[SiH](Cl)Cl</v>
      </c>
      <c r="B9" s="1" t="n">
        <f aca="false">INDEX(paste_data_here!B:B,(ROW()-2)*5+6)</f>
        <v>-1.7467897</v>
      </c>
      <c r="C9" s="1" t="n">
        <f aca="false">INDEX(paste_data_here!C:C,(ROW()-2)*5+6)</f>
        <v>0.53105253</v>
      </c>
      <c r="D9" s="1" t="n">
        <f aca="false">INDEX(paste_data_here!D:D,(ROW()-2)*5+6)</f>
        <v>2.74706026775294</v>
      </c>
      <c r="E9" s="1" t="n">
        <f aca="false">INDEX(paste_data_here!E:E,(ROW()-2)*5+6)</f>
        <v>-2.133901875</v>
      </c>
      <c r="F9" s="1" t="n">
        <f aca="false">INDEX(paste_data_here!F:F,(ROW()-2)*5+6)</f>
        <v>-2.17455515612306</v>
      </c>
      <c r="G9" s="1" t="n">
        <f aca="false">RANK(E9,E:E)</f>
        <v>29</v>
      </c>
      <c r="H9" s="1" t="n">
        <f aca="false">RANK(F9,F:F)</f>
        <v>42</v>
      </c>
      <c r="I9" s="1" t="n">
        <f aca="false">ABS(F9-E9)</f>
        <v>0.0406532811230598</v>
      </c>
      <c r="J9" s="1" t="n">
        <f aca="false">I9^2</f>
        <v>0.00165268926607053</v>
      </c>
    </row>
    <row r="10" customFormat="false" ht="15" hidden="false" customHeight="false" outlineLevel="0" collapsed="false">
      <c r="A10" s="1" t="str">
        <f aca="false">INDEX(paste_data_here!A:A,(ROW()-2)*5+6)</f>
        <v>C/C=C(C)/CC</v>
      </c>
      <c r="B10" s="1" t="n">
        <f aca="false">INDEX(paste_data_here!B:B,(ROW()-2)*5+6)</f>
        <v>-1.5028406</v>
      </c>
      <c r="C10" s="1" t="n">
        <f aca="false">INDEX(paste_data_here!C:C,(ROW()-2)*5+6)</f>
        <v>0.41771632</v>
      </c>
      <c r="D10" s="1" t="n">
        <f aca="false">INDEX(paste_data_here!D:D,(ROW()-2)*5+6)</f>
        <v>2.51608056448392</v>
      </c>
      <c r="E10" s="1" t="n">
        <f aca="false">INDEX(paste_data_here!E:E,(ROW()-2)*5+6)</f>
        <v>-2.312904948</v>
      </c>
      <c r="F10" s="1" t="n">
        <f aca="false">INDEX(paste_data_here!F:F,(ROW()-2)*5+6)</f>
        <v>-2.21720420864533</v>
      </c>
      <c r="G10" s="1" t="n">
        <f aca="false">RANK(E10,E:E)</f>
        <v>69</v>
      </c>
      <c r="H10" s="1" t="n">
        <f aca="false">RANK(F10,F:F)</f>
        <v>53</v>
      </c>
      <c r="I10" s="1" t="n">
        <f aca="false">ABS(F10-E10)</f>
        <v>0.0957007393546681</v>
      </c>
      <c r="J10" s="1" t="n">
        <f aca="false">I10^2</f>
        <v>0.00915863151303011</v>
      </c>
    </row>
    <row r="11" customFormat="false" ht="15" hidden="false" customHeight="false" outlineLevel="0" collapsed="false">
      <c r="A11" s="1" t="str">
        <f aca="false">INDEX(paste_data_here!A:A,(ROW()-2)*5+6)</f>
        <v>C/C=CC#N</v>
      </c>
      <c r="B11" s="1" t="n">
        <f aca="false">INDEX(paste_data_here!B:B,(ROW()-2)*5+6)</f>
        <v>-1.2141509</v>
      </c>
      <c r="C11" s="1" t="n">
        <f aca="false">INDEX(paste_data_here!C:C,(ROW()-2)*5+6)</f>
        <v>0.64479125</v>
      </c>
      <c r="D11" s="1" t="n">
        <f aca="false">INDEX(paste_data_here!D:D,(ROW()-2)*5+6)</f>
        <v>2.27141323272859</v>
      </c>
      <c r="E11" s="1" t="n">
        <f aca="false">INDEX(paste_data_here!E:E,(ROW()-2)*5+6)</f>
        <v>-1.984080949</v>
      </c>
      <c r="F11" s="1" t="n">
        <f aca="false">INDEX(paste_data_here!F:F,(ROW()-2)*5+6)</f>
        <v>-2.03443759704527</v>
      </c>
      <c r="G11" s="1" t="n">
        <f aca="false">RANK(E11,E:E)</f>
        <v>8</v>
      </c>
      <c r="H11" s="1" t="n">
        <f aca="false">RANK(F11,F:F)</f>
        <v>15</v>
      </c>
      <c r="I11" s="1" t="n">
        <f aca="false">ABS(F11-E11)</f>
        <v>0.050356648045268</v>
      </c>
      <c r="J11" s="1" t="n">
        <f aca="false">I11^2</f>
        <v>0.00253579200235499</v>
      </c>
    </row>
    <row r="12" customFormat="false" ht="15" hidden="false" customHeight="false" outlineLevel="0" collapsed="false">
      <c r="A12" s="1" t="str">
        <f aca="false">INDEX(paste_data_here!A:A,(ROW()-2)*5+6)</f>
        <v>C#CCCCC</v>
      </c>
      <c r="B12" s="1" t="n">
        <f aca="false">INDEX(paste_data_here!B:B,(ROW()-2)*5+6)</f>
        <v>-1.2844714</v>
      </c>
      <c r="C12" s="1" t="n">
        <f aca="false">INDEX(paste_data_here!C:C,(ROW()-2)*5+6)</f>
        <v>0.5158769</v>
      </c>
      <c r="D12" s="1" t="n">
        <f aca="false">INDEX(paste_data_here!D:D,(ROW()-2)*5+6)</f>
        <v>2.50957952449042</v>
      </c>
      <c r="E12" s="1" t="n">
        <f aca="false">INDEX(paste_data_here!E:E,(ROW()-2)*5+6)</f>
        <v>-2.162342849</v>
      </c>
      <c r="F12" s="1" t="n">
        <f aca="false">INDEX(paste_data_here!F:F,(ROW()-2)*5+6)</f>
        <v>-2.09696920955427</v>
      </c>
      <c r="G12" s="1" t="n">
        <f aca="false">RANK(E12,E:E)</f>
        <v>35</v>
      </c>
      <c r="H12" s="1" t="n">
        <f aca="false">RANK(F12,F:F)</f>
        <v>22</v>
      </c>
      <c r="I12" s="1" t="n">
        <f aca="false">ABS(F12-E12)</f>
        <v>0.0653736394457338</v>
      </c>
      <c r="J12" s="1" t="n">
        <f aca="false">I12^2</f>
        <v>0.00427371273438081</v>
      </c>
    </row>
    <row r="13" customFormat="false" ht="15" hidden="false" customHeight="false" outlineLevel="0" collapsed="false">
      <c r="A13" s="1" t="str">
        <f aca="false">INDEX(paste_data_here!A:A,(ROW()-2)*5+6)</f>
        <v>C=C(Cl)C=C</v>
      </c>
      <c r="B13" s="1" t="n">
        <f aca="false">INDEX(paste_data_here!B:B,(ROW()-2)*5+6)</f>
        <v>-2.7305388</v>
      </c>
      <c r="C13" s="1" t="n">
        <f aca="false">INDEX(paste_data_here!C:C,(ROW()-2)*5+6)</f>
        <v>0.74186885</v>
      </c>
      <c r="D13" s="1" t="n">
        <f aca="false">INDEX(paste_data_here!D:D,(ROW()-2)*5+6)</f>
        <v>2.59960941890039</v>
      </c>
      <c r="E13" s="1" t="n">
        <f aca="false">INDEX(paste_data_here!E:E,(ROW()-2)*5+6)</f>
        <v>-2.162410049</v>
      </c>
      <c r="F13" s="1" t="n">
        <f aca="false">INDEX(paste_data_here!F:F,(ROW()-2)*5+6)</f>
        <v>-2.30832785695276</v>
      </c>
      <c r="G13" s="1" t="n">
        <f aca="false">RANK(E13,E:E)</f>
        <v>36</v>
      </c>
      <c r="H13" s="1" t="n">
        <f aca="false">RANK(F13,F:F)</f>
        <v>74</v>
      </c>
      <c r="I13" s="1" t="n">
        <f aca="false">ABS(F13-E13)</f>
        <v>0.145917807952759</v>
      </c>
      <c r="J13" s="1" t="n">
        <f aca="false">I13^2</f>
        <v>0.0212920066777382</v>
      </c>
    </row>
    <row r="14" customFormat="false" ht="15" hidden="false" customHeight="false" outlineLevel="0" collapsed="false">
      <c r="A14" s="1" t="str">
        <f aca="false">INDEX(paste_data_here!A:A,(ROW()-2)*5+6)</f>
        <v>C=C=CCCC</v>
      </c>
      <c r="B14" s="1" t="n">
        <f aca="false">INDEX(paste_data_here!B:B,(ROW()-2)*5+6)</f>
        <v>-1.325166</v>
      </c>
      <c r="C14" s="1" t="n">
        <f aca="false">INDEX(paste_data_here!C:C,(ROW()-2)*5+6)</f>
        <v>0.46846431</v>
      </c>
      <c r="D14" s="1" t="n">
        <f aca="false">INDEX(paste_data_here!D:D,(ROW()-2)*5+6)</f>
        <v>2.47601358302399</v>
      </c>
      <c r="E14" s="1" t="n">
        <f aca="false">INDEX(paste_data_here!E:E,(ROW()-2)*5+6)</f>
        <v>-2.171273173</v>
      </c>
      <c r="F14" s="1" t="n">
        <f aca="false">INDEX(paste_data_here!F:F,(ROW()-2)*5+6)</f>
        <v>-2.14261855071952</v>
      </c>
      <c r="G14" s="1" t="n">
        <f aca="false">RANK(E14,E:E)</f>
        <v>40</v>
      </c>
      <c r="H14" s="1" t="n">
        <f aca="false">RANK(F14,F:F)</f>
        <v>30</v>
      </c>
      <c r="I14" s="1" t="n">
        <f aca="false">ABS(F14-E14)</f>
        <v>0.0286546222804787</v>
      </c>
      <c r="J14" s="1" t="n">
        <f aca="false">I14^2</f>
        <v>0.000821087378036904</v>
      </c>
    </row>
    <row r="15" customFormat="false" ht="15" hidden="false" customHeight="false" outlineLevel="0" collapsed="false">
      <c r="A15" s="1" t="str">
        <f aca="false">INDEX(paste_data_here!A:A,(ROW()-2)*5+6)</f>
        <v>C=C1CC(=O)O1</v>
      </c>
      <c r="B15" s="1" t="n">
        <f aca="false">INDEX(paste_data_here!B:B,(ROW()-2)*5+6)</f>
        <v>-1.0732561</v>
      </c>
      <c r="C15" s="1" t="n">
        <f aca="false">INDEX(paste_data_here!C:C,(ROW()-2)*5+6)</f>
        <v>0.6873938</v>
      </c>
      <c r="D15" s="1" t="n">
        <f aca="false">INDEX(paste_data_here!D:D,(ROW()-2)*5+6)</f>
        <v>1.56979194943021</v>
      </c>
      <c r="E15" s="1" t="n">
        <f aca="false">INDEX(paste_data_here!E:E,(ROW()-2)*5+6)</f>
        <v>-2.306232204</v>
      </c>
      <c r="F15" s="1" t="n">
        <f aca="false">INDEX(paste_data_here!F:F,(ROW()-2)*5+6)</f>
        <v>-2.09810222806289</v>
      </c>
      <c r="G15" s="1" t="n">
        <f aca="false">RANK(E15,E:E)</f>
        <v>66</v>
      </c>
      <c r="H15" s="1" t="n">
        <f aca="false">RANK(F15,F:F)</f>
        <v>24</v>
      </c>
      <c r="I15" s="1" t="n">
        <f aca="false">ABS(F15-E15)</f>
        <v>0.208129975937115</v>
      </c>
      <c r="J15" s="1" t="n">
        <f aca="false">I15^2</f>
        <v>0.0433180868835839</v>
      </c>
    </row>
    <row r="16" customFormat="false" ht="15" hidden="false" customHeight="false" outlineLevel="0" collapsed="false">
      <c r="A16" s="1" t="str">
        <f aca="false">INDEX(paste_data_here!A:A,(ROW()-2)*5+6)</f>
        <v>C=CC(=O)OCC</v>
      </c>
      <c r="B16" s="1" t="n">
        <f aca="false">INDEX(paste_data_here!B:B,(ROW()-2)*5+6)</f>
        <v>-2.3125095</v>
      </c>
      <c r="C16" s="1" t="n">
        <f aca="false">INDEX(paste_data_here!C:C,(ROW()-2)*5+6)</f>
        <v>0.9495345</v>
      </c>
      <c r="D16" s="1" t="n">
        <f aca="false">INDEX(paste_data_here!D:D,(ROW()-2)*5+6)</f>
        <v>1.9827981790172</v>
      </c>
      <c r="E16" s="1" t="n">
        <f aca="false">INDEX(paste_data_here!E:E,(ROW()-2)*5+6)</f>
        <v>-2.276738025</v>
      </c>
      <c r="F16" s="1" t="n">
        <f aca="false">INDEX(paste_data_here!F:F,(ROW()-2)*5+6)</f>
        <v>-2.2114634602206</v>
      </c>
      <c r="G16" s="1" t="n">
        <f aca="false">RANK(E16,E:E)</f>
        <v>62</v>
      </c>
      <c r="H16" s="1" t="n">
        <f aca="false">RANK(F16,F:F)</f>
        <v>50</v>
      </c>
      <c r="I16" s="1" t="n">
        <f aca="false">ABS(F16-E16)</f>
        <v>0.0652745647793966</v>
      </c>
      <c r="J16" s="1" t="n">
        <f aca="false">I16^2</f>
        <v>0.00426076880713965</v>
      </c>
    </row>
    <row r="17" customFormat="false" ht="15" hidden="false" customHeight="false" outlineLevel="0" collapsed="false">
      <c r="A17" s="1" t="str">
        <f aca="false">INDEX(paste_data_here!A:A,(ROW()-2)*5+6)</f>
        <v>C=CCC(C)CCC</v>
      </c>
      <c r="B17" s="1" t="n">
        <f aca="false">INDEX(paste_data_here!B:B,(ROW()-2)*5+6)</f>
        <v>-1.9837954</v>
      </c>
      <c r="C17" s="1" t="n">
        <f aca="false">INDEX(paste_data_here!C:C,(ROW()-2)*5+6)</f>
        <v>0.48237494</v>
      </c>
      <c r="D17" s="1" t="n">
        <f aca="false">INDEX(paste_data_here!D:D,(ROW()-2)*5+6)</f>
        <v>2.23992727826007</v>
      </c>
      <c r="E17" s="1" t="n">
        <f aca="false">INDEX(paste_data_here!E:E,(ROW()-2)*5+6)</f>
        <v>-1.964952908</v>
      </c>
      <c r="F17" s="1" t="n">
        <f aca="false">INDEX(paste_data_here!F:F,(ROW()-2)*5+6)</f>
        <v>-2.33470202198072</v>
      </c>
      <c r="G17" s="1" t="n">
        <f aca="false">RANK(E17,E:E)</f>
        <v>7</v>
      </c>
      <c r="H17" s="1" t="n">
        <f aca="false">RANK(F17,F:F)</f>
        <v>82</v>
      </c>
      <c r="I17" s="1" t="n">
        <f aca="false">ABS(F17-E17)</f>
        <v>0.369749113980717</v>
      </c>
      <c r="J17" s="1" t="n">
        <f aca="false">I17^2</f>
        <v>0.136714407289525</v>
      </c>
    </row>
    <row r="18" customFormat="false" ht="15" hidden="false" customHeight="false" outlineLevel="0" collapsed="false">
      <c r="A18" s="1" t="str">
        <f aca="false">INDEX(paste_data_here!A:A,(ROW()-2)*5+6)</f>
        <v>C=CCCCCCCCCCCCC</v>
      </c>
      <c r="B18" s="1" t="n">
        <f aca="false">INDEX(paste_data_here!B:B,(ROW()-2)*5+6)</f>
        <v>-3.1958275</v>
      </c>
      <c r="C18" s="1" t="n">
        <f aca="false">INDEX(paste_data_here!C:C,(ROW()-2)*5+6)</f>
        <v>1.2388364</v>
      </c>
      <c r="D18" s="1" t="n">
        <f aca="false">INDEX(paste_data_here!D:D,(ROW()-2)*5+6)</f>
        <v>1.64902250985098</v>
      </c>
      <c r="E18" s="1" t="n">
        <f aca="false">INDEX(paste_data_here!E:E,(ROW()-2)*5+6)</f>
        <v>-2.324218951</v>
      </c>
      <c r="F18" s="1" t="n">
        <f aca="false">INDEX(paste_data_here!F:F,(ROW()-2)*5+6)</f>
        <v>-2.39967323336876</v>
      </c>
      <c r="G18" s="1" t="n">
        <f aca="false">RANK(E18,E:E)</f>
        <v>73</v>
      </c>
      <c r="H18" s="1" t="n">
        <f aca="false">RANK(F18,F:F)</f>
        <v>93</v>
      </c>
      <c r="I18" s="1" t="n">
        <f aca="false">ABS(F18-E18)</f>
        <v>0.0754542823687645</v>
      </c>
      <c r="J18" s="1" t="n">
        <f aca="false">I18^2</f>
        <v>0.00569334872778525</v>
      </c>
    </row>
    <row r="19" customFormat="false" ht="15" hidden="false" customHeight="false" outlineLevel="0" collapsed="false">
      <c r="A19" s="1" t="str">
        <f aca="false">INDEX(paste_data_here!A:A,(ROW()-2)*5+6)</f>
        <v>C=CCCCCCCCCCCCCCCC</v>
      </c>
      <c r="B19" s="1" t="n">
        <f aca="false">INDEX(paste_data_here!B:B,(ROW()-2)*5+6)</f>
        <v>-3.319428</v>
      </c>
      <c r="C19" s="1" t="n">
        <f aca="false">INDEX(paste_data_here!C:C,(ROW()-2)*5+6)</f>
        <v>1.3539308</v>
      </c>
      <c r="D19" s="1" t="n">
        <f aca="false">INDEX(paste_data_here!D:D,(ROW()-2)*5+6)</f>
        <v>1.50746322849254</v>
      </c>
      <c r="E19" s="1" t="n">
        <f aca="false">INDEX(paste_data_here!E:E,(ROW()-2)*5+6)</f>
        <v>-2.438728626</v>
      </c>
      <c r="F19" s="1" t="n">
        <f aca="false">INDEX(paste_data_here!F:F,(ROW()-2)*5+6)</f>
        <v>-2.43232665607795</v>
      </c>
      <c r="G19" s="1" t="n">
        <f aca="false">RANK(E19,E:E)</f>
        <v>95</v>
      </c>
      <c r="H19" s="1" t="n">
        <f aca="false">RANK(F19,F:F)</f>
        <v>101</v>
      </c>
      <c r="I19" s="1" t="n">
        <f aca="false">ABS(F19-E19)</f>
        <v>0.006401969922055</v>
      </c>
      <c r="J19" s="1" t="n">
        <f aca="false">I19^2</f>
        <v>4.09852188828968E-005</v>
      </c>
    </row>
    <row r="20" customFormat="false" ht="15" hidden="false" customHeight="false" outlineLevel="0" collapsed="false">
      <c r="A20" s="1" t="str">
        <f aca="false">INDEX(paste_data_here!A:A,(ROW()-2)*5+6)</f>
        <v>c1(C(C)C)cc(C(C)C)cc(C(C)C)c1</v>
      </c>
      <c r="B20" s="1" t="n">
        <f aca="false">INDEX(paste_data_here!B:B,(ROW()-2)*5+6)</f>
        <v>-3.0001118</v>
      </c>
      <c r="C20" s="1" t="n">
        <f aca="false">INDEX(paste_data_here!C:C,(ROW()-2)*5+6)</f>
        <v>0.93458635</v>
      </c>
      <c r="D20" s="1" t="n">
        <f aca="false">INDEX(paste_data_here!D:D,(ROW()-2)*5+6)</f>
        <v>1.37891985912108</v>
      </c>
      <c r="E20" s="1" t="n">
        <f aca="false">INDEX(paste_data_here!E:E,(ROW()-2)*5+6)</f>
        <v>-2.802816828</v>
      </c>
      <c r="F20" s="1" t="n">
        <f aca="false">INDEX(paste_data_here!F:F,(ROW()-2)*5+6)</f>
        <v>-2.54500645635496</v>
      </c>
      <c r="G20" s="1" t="n">
        <f aca="false">RANK(E20,E:E)</f>
        <v>119</v>
      </c>
      <c r="H20" s="1" t="n">
        <f aca="false">RANK(F20,F:F)</f>
        <v>116</v>
      </c>
      <c r="I20" s="1" t="n">
        <f aca="false">ABS(F20-E20)</f>
        <v>0.257810371645038</v>
      </c>
      <c r="J20" s="1" t="n">
        <f aca="false">I20^2</f>
        <v>0.0664661877277524</v>
      </c>
    </row>
    <row r="21" customFormat="false" ht="15" hidden="false" customHeight="false" outlineLevel="0" collapsed="false">
      <c r="A21" s="1" t="str">
        <f aca="false">INDEX(paste_data_here!A:A,(ROW()-2)*5+6)</f>
        <v>c1(C(C)C)ccccc1</v>
      </c>
      <c r="B21" s="1" t="n">
        <f aca="false">INDEX(paste_data_here!B:B,(ROW()-2)*5+6)</f>
        <v>-2.696161</v>
      </c>
      <c r="C21" s="1" t="n">
        <f aca="false">INDEX(paste_data_here!C:C,(ROW()-2)*5+6)</f>
        <v>0.80260146</v>
      </c>
      <c r="D21" s="1" t="n">
        <f aca="false">INDEX(paste_data_here!D:D,(ROW()-2)*5+6)</f>
        <v>1.6625000648375</v>
      </c>
      <c r="E21" s="1" t="n">
        <f aca="false">INDEX(paste_data_here!E:E,(ROW()-2)*5+6)</f>
        <v>-2.508759362</v>
      </c>
      <c r="F21" s="1" t="n">
        <f aca="false">INDEX(paste_data_here!F:F,(ROW()-2)*5+6)</f>
        <v>-2.45403395248619</v>
      </c>
      <c r="G21" s="1" t="n">
        <f aca="false">RANK(E21,E:E)</f>
        <v>104</v>
      </c>
      <c r="H21" s="1" t="n">
        <f aca="false">RANK(F21,F:F)</f>
        <v>106</v>
      </c>
      <c r="I21" s="1" t="n">
        <f aca="false">ABS(F21-E21)</f>
        <v>0.0547254095138139</v>
      </c>
      <c r="J21" s="1" t="n">
        <f aca="false">I21^2</f>
        <v>0.00299487044645463</v>
      </c>
    </row>
    <row r="22" customFormat="false" ht="15" hidden="false" customHeight="false" outlineLevel="0" collapsed="false">
      <c r="A22" s="1" t="str">
        <f aca="false">INDEX(paste_data_here!A:A,(ROW()-2)*5+6)</f>
        <v>c1(C(F)(F)F)ccc(Cl)cc1</v>
      </c>
      <c r="B22" s="1" t="n">
        <f aca="false">INDEX(paste_data_here!B:B,(ROW()-2)*5+6)</f>
        <v>-4.2189083</v>
      </c>
      <c r="C22" s="1" t="n">
        <f aca="false">INDEX(paste_data_here!C:C,(ROW()-2)*5+6)</f>
        <v>1.0918368</v>
      </c>
      <c r="D22" s="1" t="n">
        <f aca="false">INDEX(paste_data_here!D:D,(ROW()-2)*5+6)</f>
        <v>1.79991666220008</v>
      </c>
      <c r="E22" s="1" t="n">
        <f aca="false">INDEX(paste_data_here!E:E,(ROW()-2)*5+6)</f>
        <v>-2.797158962</v>
      </c>
      <c r="F22" s="1" t="n">
        <f aca="false">INDEX(paste_data_here!F:F,(ROW()-2)*5+6)</f>
        <v>-2.68614109317868</v>
      </c>
      <c r="G22" s="1" t="n">
        <f aca="false">RANK(E22,E:E)</f>
        <v>118</v>
      </c>
      <c r="H22" s="1" t="n">
        <f aca="false">RANK(F22,F:F)</f>
        <v>119</v>
      </c>
      <c r="I22" s="1" t="n">
        <f aca="false">ABS(F22-E22)</f>
        <v>0.111017868821324</v>
      </c>
      <c r="J22" s="1" t="n">
        <f aca="false">I22^2</f>
        <v>0.0123249671976286</v>
      </c>
    </row>
    <row r="23" customFormat="false" ht="15" hidden="false" customHeight="false" outlineLevel="0" collapsed="false">
      <c r="A23" s="1" t="str">
        <f aca="false">INDEX(paste_data_here!A:A,(ROW()-2)*5+6)</f>
        <v>c1(C)c(C)c(CC)ccc1</v>
      </c>
      <c r="B23" s="1" t="n">
        <f aca="false">INDEX(paste_data_here!B:B,(ROW()-2)*5+6)</f>
        <v>-2.498056</v>
      </c>
      <c r="C23" s="1" t="n">
        <f aca="false">INDEX(paste_data_here!C:C,(ROW()-2)*5+6)</f>
        <v>0.8250259</v>
      </c>
      <c r="D23" s="1" t="n">
        <f aca="false">INDEX(paste_data_here!D:D,(ROW()-2)*5+6)</f>
        <v>1.85074148164926</v>
      </c>
      <c r="E23" s="1" t="n">
        <f aca="false">INDEX(paste_data_here!E:E,(ROW()-2)*5+6)</f>
        <v>-2.355553477</v>
      </c>
      <c r="F23" s="1" t="n">
        <f aca="false">INDEX(paste_data_here!F:F,(ROW()-2)*5+6)</f>
        <v>-2.35235637325223</v>
      </c>
      <c r="G23" s="1" t="n">
        <f aca="false">RANK(E23,E:E)</f>
        <v>81</v>
      </c>
      <c r="H23" s="1" t="n">
        <f aca="false">RANK(F23,F:F)</f>
        <v>86</v>
      </c>
      <c r="I23" s="1" t="n">
        <f aca="false">ABS(F23-E23)</f>
        <v>0.0031971037477736</v>
      </c>
      <c r="J23" s="1" t="n">
        <f aca="false">I23^2</f>
        <v>1.0221472374028E-005</v>
      </c>
    </row>
    <row r="24" customFormat="false" ht="15" hidden="false" customHeight="false" outlineLevel="0" collapsed="false">
      <c r="A24" s="1" t="str">
        <f aca="false">INDEX(paste_data_here!A:A,(ROW()-2)*5+6)</f>
        <v>c1(C)ccccc1(Cl)</v>
      </c>
      <c r="B24" s="1" t="n">
        <f aca="false">INDEX(paste_data_here!B:B,(ROW()-2)*5+6)</f>
        <v>-2.910052</v>
      </c>
      <c r="C24" s="1" t="n">
        <f aca="false">INDEX(paste_data_here!C:C,(ROW()-2)*5+6)</f>
        <v>0.9442581</v>
      </c>
      <c r="D24" s="1" t="n">
        <f aca="false">INDEX(paste_data_here!D:D,(ROW()-2)*5+6)</f>
        <v>1.99976831400023</v>
      </c>
      <c r="E24" s="1" t="n">
        <f aca="false">INDEX(paste_data_here!E:E,(ROW()-2)*5+6)</f>
        <v>-2.312163116</v>
      </c>
      <c r="F24" s="1" t="n">
        <f aca="false">INDEX(paste_data_here!F:F,(ROW()-2)*5+6)</f>
        <v>-2.36552724109506</v>
      </c>
      <c r="G24" s="1" t="n">
        <f aca="false">RANK(E24,E:E)</f>
        <v>68</v>
      </c>
      <c r="H24" s="1" t="n">
        <f aca="false">RANK(F24,F:F)</f>
        <v>88</v>
      </c>
      <c r="I24" s="1" t="n">
        <f aca="false">ABS(F24-E24)</f>
        <v>0.0533641250950616</v>
      </c>
      <c r="J24" s="1" t="n">
        <f aca="false">I24^2</f>
        <v>0.00284772984716138</v>
      </c>
    </row>
    <row r="25" customFormat="false" ht="15" hidden="false" customHeight="false" outlineLevel="0" collapsed="false">
      <c r="A25" s="1" t="str">
        <f aca="false">INDEX(paste_data_here!A:A,(ROW()-2)*5+6)</f>
        <v>c1(CC(C)C)ccccc1</v>
      </c>
      <c r="B25" s="1" t="n">
        <f aca="false">INDEX(paste_data_here!B:B,(ROW()-2)*5+6)</f>
        <v>-2.4349422</v>
      </c>
      <c r="C25" s="1" t="n">
        <f aca="false">INDEX(paste_data_here!C:C,(ROW()-2)*5+6)</f>
        <v>0.78581</v>
      </c>
      <c r="D25" s="1" t="n">
        <f aca="false">INDEX(paste_data_here!D:D,(ROW()-2)*5+6)</f>
        <v>1.9386014810614</v>
      </c>
      <c r="E25" s="1" t="n">
        <f aca="false">INDEX(paste_data_here!E:E,(ROW()-2)*5+6)</f>
        <v>-2.379727943</v>
      </c>
      <c r="F25" s="1" t="n">
        <f aca="false">INDEX(paste_data_here!F:F,(ROW()-2)*5+6)</f>
        <v>-2.33685147997949</v>
      </c>
      <c r="G25" s="1" t="n">
        <f aca="false">RANK(E25,E:E)</f>
        <v>86</v>
      </c>
      <c r="H25" s="1" t="n">
        <f aca="false">RANK(F25,F:F)</f>
        <v>84</v>
      </c>
      <c r="I25" s="1" t="n">
        <f aca="false">ABS(F25-E25)</f>
        <v>0.0428764630205087</v>
      </c>
      <c r="J25" s="1" t="n">
        <f aca="false">I25^2</f>
        <v>0.00183839108114905</v>
      </c>
    </row>
    <row r="26" customFormat="false" ht="15" hidden="false" customHeight="false" outlineLevel="0" collapsed="false">
      <c r="A26" s="1" t="str">
        <f aca="false">INDEX(paste_data_here!A:A,(ROW()-2)*5+6)</f>
        <v>c1(CC)c(CC)cc(CC)cc1</v>
      </c>
      <c r="B26" s="1" t="n">
        <f aca="false">INDEX(paste_data_here!B:B,(ROW()-2)*5+6)</f>
        <v>-2.506903</v>
      </c>
      <c r="C26" s="1" t="n">
        <f aca="false">INDEX(paste_data_here!C:C,(ROW()-2)*5+6)</f>
        <v>0.77755946</v>
      </c>
      <c r="D26" s="1" t="n">
        <f aca="false">INDEX(paste_data_here!D:D,(ROW()-2)*5+6)</f>
        <v>1.76015484923984</v>
      </c>
      <c r="E26" s="1" t="n">
        <f aca="false">INDEX(paste_data_here!E:E,(ROW()-2)*5+6)</f>
        <v>-2.4658087</v>
      </c>
      <c r="F26" s="1" t="n">
        <f aca="false">INDEX(paste_data_here!F:F,(ROW()-2)*5+6)</f>
        <v>-2.39585262549899</v>
      </c>
      <c r="G26" s="1" t="n">
        <f aca="false">RANK(E26,E:E)</f>
        <v>99</v>
      </c>
      <c r="H26" s="1" t="n">
        <f aca="false">RANK(F26,F:F)</f>
        <v>91</v>
      </c>
      <c r="I26" s="1" t="n">
        <f aca="false">ABS(F26-E26)</f>
        <v>0.0699560745010102</v>
      </c>
      <c r="J26" s="1" t="n">
        <f aca="false">I26^2</f>
        <v>0.00489385235959088</v>
      </c>
    </row>
    <row r="27" customFormat="false" ht="15" hidden="false" customHeight="false" outlineLevel="0" collapsed="false">
      <c r="A27" s="1" t="str">
        <f aca="false">INDEX(paste_data_here!A:A,(ROW()-2)*5+6)</f>
        <v>C1(CCC=CC)=CC=CC=C1C</v>
      </c>
      <c r="B27" s="1" t="n">
        <f aca="false">INDEX(paste_data_here!B:B,(ROW()-2)*5+6)</f>
        <v>-1.8006035</v>
      </c>
      <c r="C27" s="1" t="n">
        <f aca="false">INDEX(paste_data_here!C:C,(ROW()-2)*5+6)</f>
        <v>0.71063876</v>
      </c>
      <c r="D27" s="1" t="n">
        <f aca="false">INDEX(paste_data_here!D:D,(ROW()-2)*5+6)</f>
        <v>1.728999998271</v>
      </c>
      <c r="E27" s="1" t="n">
        <f aca="false">INDEX(paste_data_here!E:E,(ROW()-2)*5+6)</f>
        <v>-2.489878991</v>
      </c>
      <c r="F27" s="1" t="n">
        <f aca="false">INDEX(paste_data_here!F:F,(ROW()-2)*5+6)</f>
        <v>-2.24845427314689</v>
      </c>
      <c r="G27" s="1" t="n">
        <f aca="false">RANK(E27,E:E)</f>
        <v>103</v>
      </c>
      <c r="H27" s="1" t="n">
        <f aca="false">RANK(F27,F:F)</f>
        <v>63</v>
      </c>
      <c r="I27" s="1" t="n">
        <f aca="false">ABS(F27-E27)</f>
        <v>0.241424717853106</v>
      </c>
      <c r="J27" s="1" t="n">
        <f aca="false">I27^2</f>
        <v>0.0582858943904517</v>
      </c>
    </row>
    <row r="28" customFormat="false" ht="15" hidden="false" customHeight="false" outlineLevel="0" collapsed="false">
      <c r="A28" s="1" t="str">
        <f aca="false">INDEX(paste_data_here!A:A,(ROW()-2)*5+6)</f>
        <v>C1(CCCCC1)C=O</v>
      </c>
      <c r="B28" s="1" t="n">
        <f aca="false">INDEX(paste_data_here!B:B,(ROW()-2)*5+6)</f>
        <v>-1.4574987</v>
      </c>
      <c r="C28" s="1" t="n">
        <f aca="false">INDEX(paste_data_here!C:C,(ROW()-2)*5+6)</f>
        <v>0.5447405</v>
      </c>
      <c r="D28" s="1" t="n">
        <f aca="false">INDEX(paste_data_here!D:D,(ROW()-2)*5+6)</f>
        <v>1.99907498500092</v>
      </c>
      <c r="E28" s="1" t="n">
        <f aca="false">INDEX(paste_data_here!E:E,(ROW()-2)*5+6)</f>
        <v>-2.248135194</v>
      </c>
      <c r="F28" s="1" t="n">
        <f aca="false">INDEX(paste_data_here!F:F,(ROW()-2)*5+6)</f>
        <v>-2.19552237081754</v>
      </c>
      <c r="G28" s="1" t="n">
        <f aca="false">RANK(E28,E:E)</f>
        <v>55</v>
      </c>
      <c r="H28" s="1" t="n">
        <f aca="false">RANK(F28,F:F)</f>
        <v>47</v>
      </c>
      <c r="I28" s="1" t="n">
        <f aca="false">ABS(F28-E28)</f>
        <v>0.0526128231824603</v>
      </c>
      <c r="J28" s="1" t="n">
        <f aca="false">I28^2</f>
        <v>0.00276810916322883</v>
      </c>
    </row>
    <row r="29" customFormat="false" ht="15" hidden="false" customHeight="false" outlineLevel="0" collapsed="false">
      <c r="A29" s="1" t="str">
        <f aca="false">INDEX(paste_data_here!A:A,(ROW()-2)*5+6)</f>
        <v>c1(CCCCCCC)ccccc1</v>
      </c>
      <c r="B29" s="1" t="n">
        <f aca="false">INDEX(paste_data_here!B:B,(ROW()-2)*5+6)</f>
        <v>-2.7527628</v>
      </c>
      <c r="C29" s="1" t="n">
        <f aca="false">INDEX(paste_data_here!C:C,(ROW()-2)*5+6)</f>
        <v>0.927179</v>
      </c>
      <c r="D29" s="1" t="n">
        <f aca="false">INDEX(paste_data_here!D:D,(ROW()-2)*5+6)</f>
        <v>1.35518587614481</v>
      </c>
      <c r="E29" s="1" t="n">
        <f aca="false">INDEX(paste_data_here!E:E,(ROW()-2)*5+6)</f>
        <v>-2.753182388</v>
      </c>
      <c r="F29" s="1" t="n">
        <f aca="false">INDEX(paste_data_here!F:F,(ROW()-2)*5+6)</f>
        <v>-2.48901875485906</v>
      </c>
      <c r="G29" s="1" t="n">
        <f aca="false">RANK(E29,E:E)</f>
        <v>116</v>
      </c>
      <c r="H29" s="1" t="n">
        <f aca="false">RANK(F29,F:F)</f>
        <v>110</v>
      </c>
      <c r="I29" s="1" t="n">
        <f aca="false">ABS(F29-E29)</f>
        <v>0.264163633140936</v>
      </c>
      <c r="J29" s="1" t="n">
        <f aca="false">I29^2</f>
        <v>0.0697824250742188</v>
      </c>
    </row>
    <row r="30" customFormat="false" ht="15" hidden="false" customHeight="false" outlineLevel="0" collapsed="false">
      <c r="A30" s="1" t="str">
        <f aca="false">INDEX(paste_data_here!A:A,(ROW()-2)*5+6)</f>
        <v>C1(Cl)(F)C(Cl)(F)C(F)(F)C1(F)(F)</v>
      </c>
      <c r="B30" s="1" t="n">
        <f aca="false">INDEX(paste_data_here!B:B,(ROW()-2)*5+6)</f>
        <v>-4.5881305</v>
      </c>
      <c r="C30" s="1" t="n">
        <f aca="false">INDEX(paste_data_here!C:C,(ROW()-2)*5+6)</f>
        <v>0.7337143</v>
      </c>
      <c r="D30" s="1" t="n">
        <f aca="false">INDEX(paste_data_here!D:D,(ROW()-2)*5+6)</f>
        <v>2.1742961673257</v>
      </c>
      <c r="E30" s="1" t="n">
        <f aca="false">INDEX(paste_data_here!E:E,(ROW()-2)*5+6)</f>
        <v>-2.958990322</v>
      </c>
      <c r="F30" s="1" t="n">
        <f aca="false">INDEX(paste_data_here!F:F,(ROW()-2)*5+6)</f>
        <v>-2.87849955921415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0.0804907627858515</v>
      </c>
      <c r="J30" s="1" t="n">
        <f aca="false">I30^2</f>
        <v>0.00647876289384822</v>
      </c>
    </row>
    <row r="31" customFormat="false" ht="15" hidden="false" customHeight="false" outlineLevel="0" collapsed="false">
      <c r="A31" s="1" t="str">
        <f aca="false">INDEX(paste_data_here!A:A,(ROW()-2)*5+6)</f>
        <v>C1(Cl)=C(Cl)C(Cl)(Cl)C(Cl)=C1(Cl)</v>
      </c>
      <c r="B31" s="1" t="n">
        <f aca="false">INDEX(paste_data_here!B:B,(ROW()-2)*5+6)</f>
        <v>-3.355629</v>
      </c>
      <c r="C31" s="1" t="n">
        <f aca="false">INDEX(paste_data_here!C:C,(ROW()-2)*5+6)</f>
        <v>1.0160342</v>
      </c>
      <c r="D31" s="1" t="n">
        <f aca="false">INDEX(paste_data_here!D:D,(ROW()-2)*5+6)</f>
        <v>1.68798206681202</v>
      </c>
      <c r="E31" s="1" t="n">
        <f aca="false">INDEX(paste_data_here!E:E,(ROW()-2)*5+6)</f>
        <v>-2.480137168</v>
      </c>
      <c r="F31" s="1" t="n">
        <f aca="false">INDEX(paste_data_here!F:F,(ROW()-2)*5+6)</f>
        <v>-2.5265778826264</v>
      </c>
      <c r="G31" s="1" t="n">
        <f aca="false">RANK(E31,E:E)</f>
        <v>101</v>
      </c>
      <c r="H31" s="1" t="n">
        <f aca="false">RANK(F31,F:F)</f>
        <v>113</v>
      </c>
      <c r="I31" s="1" t="n">
        <f aca="false">ABS(F31-E31)</f>
        <v>0.0464407146263959</v>
      </c>
      <c r="J31" s="1" t="n">
        <f aca="false">I31^2</f>
        <v>0.00215673997501034</v>
      </c>
    </row>
    <row r="32" customFormat="false" ht="15" hidden="false" customHeight="false" outlineLevel="0" collapsed="false">
      <c r="A32" s="1" t="str">
        <f aca="false">INDEX(paste_data_here!A:A,(ROW()-2)*5+6)</f>
        <v>c1(F)ccccc1</v>
      </c>
      <c r="B32" s="1" t="n">
        <f aca="false">INDEX(paste_data_here!B:B,(ROW()-2)*5+6)</f>
        <v>-2.9702725</v>
      </c>
      <c r="C32" s="1" t="n">
        <f aca="false">INDEX(paste_data_here!C:C,(ROW()-2)*5+6)</f>
        <v>1.0210005</v>
      </c>
      <c r="D32" s="1" t="n">
        <f aca="false">INDEX(paste_data_here!D:D,(ROW()-2)*5+6)</f>
        <v>2.44796833855203</v>
      </c>
      <c r="E32" s="1" t="n">
        <f aca="false">INDEX(paste_data_here!E:E,(ROW()-2)*5+6)</f>
        <v>-2.201673096</v>
      </c>
      <c r="F32" s="1" t="n">
        <f aca="false">INDEX(paste_data_here!F:F,(ROW()-2)*5+6)</f>
        <v>-2.22216536150683</v>
      </c>
      <c r="G32" s="1" t="n">
        <f aca="false">RANK(E32,E:E)</f>
        <v>43</v>
      </c>
      <c r="H32" s="1" t="n">
        <f aca="false">RANK(F32,F:F)</f>
        <v>57</v>
      </c>
      <c r="I32" s="1" t="n">
        <f aca="false">ABS(F32-E32)</f>
        <v>0.0204922655068334</v>
      </c>
      <c r="J32" s="1" t="n">
        <f aca="false">I32^2</f>
        <v>0.000419932945602552</v>
      </c>
    </row>
    <row r="33" customFormat="false" ht="15" hidden="false" customHeight="false" outlineLevel="0" collapsed="false">
      <c r="A33" s="1" t="str">
        <f aca="false">INDEX(paste_data_here!A:A,(ROW()-2)*5+6)</f>
        <v>c1(N)c(Cl)cccc1</v>
      </c>
      <c r="B33" s="1" t="n">
        <f aca="false">INDEX(paste_data_here!B:B,(ROW()-2)*5+6)</f>
        <v>-2.267971</v>
      </c>
      <c r="C33" s="1" t="n">
        <f aca="false">INDEX(paste_data_here!C:C,(ROW()-2)*5+6)</f>
        <v>0.9684546</v>
      </c>
      <c r="D33" s="1" t="n">
        <f aca="false">INDEX(paste_data_here!D:D,(ROW()-2)*5+6)</f>
        <v>1.79360581220639</v>
      </c>
      <c r="E33" s="1" t="n">
        <f aca="false">INDEX(paste_data_here!E:E,(ROW()-2)*5+6)</f>
        <v>-2.164789953</v>
      </c>
      <c r="F33" s="1" t="n">
        <f aca="false">INDEX(paste_data_here!F:F,(ROW()-2)*5+6)</f>
        <v>-2.23779336024061</v>
      </c>
      <c r="G33" s="1" t="n">
        <f aca="false">RANK(E33,E:E)</f>
        <v>37</v>
      </c>
      <c r="H33" s="1" t="n">
        <f aca="false">RANK(F33,F:F)</f>
        <v>62</v>
      </c>
      <c r="I33" s="1" t="n">
        <f aca="false">ABS(F33-E33)</f>
        <v>0.0730034072406047</v>
      </c>
      <c r="J33" s="1" t="n">
        <f aca="false">I33^2</f>
        <v>0.00532949746873758</v>
      </c>
    </row>
    <row r="34" customFormat="false" ht="15" hidden="false" customHeight="false" outlineLevel="0" collapsed="false">
      <c r="A34" s="1" t="str">
        <f aca="false">INDEX(paste_data_here!A:A,(ROW()-2)*5+6)</f>
        <v>C1(N)CCCCC1</v>
      </c>
      <c r="B34" s="1" t="n">
        <f aca="false">INDEX(paste_data_here!B:B,(ROW()-2)*5+6)</f>
        <v>-1.2519287</v>
      </c>
      <c r="C34" s="1" t="n">
        <f aca="false">INDEX(paste_data_here!C:C,(ROW()-2)*5+6)</f>
        <v>0.62976027</v>
      </c>
      <c r="D34" s="1" t="n">
        <f aca="false">INDEX(paste_data_here!D:D,(ROW()-2)*5+6)</f>
        <v>1.53247494246753</v>
      </c>
      <c r="E34" s="1" t="n">
        <f aca="false">INDEX(paste_data_here!E:E,(ROW()-2)*5+6)</f>
        <v>-2.370827219</v>
      </c>
      <c r="F34" s="1" t="n">
        <f aca="false">INDEX(paste_data_here!F:F,(ROW()-2)*5+6)</f>
        <v>-2.17426379719445</v>
      </c>
      <c r="G34" s="1" t="n">
        <f aca="false">RANK(E34,E:E)</f>
        <v>84</v>
      </c>
      <c r="H34" s="1" t="n">
        <f aca="false">RANK(F34,F:F)</f>
        <v>41</v>
      </c>
      <c r="I34" s="1" t="n">
        <f aca="false">ABS(F34-E34)</f>
        <v>0.196563421805555</v>
      </c>
      <c r="J34" s="1" t="n">
        <f aca="false">I34^2</f>
        <v>0.0386371787919084</v>
      </c>
    </row>
    <row r="35" customFormat="false" ht="15" hidden="false" customHeight="false" outlineLevel="0" collapsed="false">
      <c r="A35" s="1" t="str">
        <f aca="false">INDEX(paste_data_here!A:A,(ROW()-2)*5+6)</f>
        <v>c1(O)ccccc1(C=O)</v>
      </c>
      <c r="B35" s="1" t="n">
        <f aca="false">INDEX(paste_data_here!B:B,(ROW()-2)*5+6)</f>
        <v>-2.536574</v>
      </c>
      <c r="C35" s="1" t="n">
        <f aca="false">INDEX(paste_data_here!C:C,(ROW()-2)*5+6)</f>
        <v>1.1299748</v>
      </c>
      <c r="D35" s="1" t="n">
        <f aca="false">INDEX(paste_data_here!D:D,(ROW()-2)*5+6)</f>
        <v>1.84073230065927</v>
      </c>
      <c r="E35" s="1" t="n">
        <f aca="false">INDEX(paste_data_here!E:E,(ROW()-2)*5+6)</f>
        <v>-2.101459692</v>
      </c>
      <c r="F35" s="1" t="n">
        <f aca="false">INDEX(paste_data_here!F:F,(ROW()-2)*5+6)</f>
        <v>-2.21844305813446</v>
      </c>
      <c r="G35" s="1" t="n">
        <f aca="false">RANK(E35,E:E)</f>
        <v>24</v>
      </c>
      <c r="H35" s="1" t="n">
        <f aca="false">RANK(F35,F:F)</f>
        <v>54</v>
      </c>
      <c r="I35" s="1" t="n">
        <f aca="false">ABS(F35-E35)</f>
        <v>0.116983366134462</v>
      </c>
      <c r="J35" s="1" t="n">
        <f aca="false">I35^2</f>
        <v>0.0136851079521496</v>
      </c>
    </row>
    <row r="36" customFormat="false" ht="15" hidden="false" customHeight="false" outlineLevel="0" collapsed="false">
      <c r="A36" s="1" t="str">
        <f aca="false">INDEX(paste_data_here!A:A,(ROW()-2)*5+6)</f>
        <v>C1(S)CCCCC1</v>
      </c>
      <c r="B36" s="1" t="n">
        <f aca="false">INDEX(paste_data_here!B:B,(ROW()-2)*5+6)</f>
        <v>-2.063431</v>
      </c>
      <c r="C36" s="1" t="n">
        <f aca="false">INDEX(paste_data_here!C:C,(ROW()-2)*5+6)</f>
        <v>0.80988044</v>
      </c>
      <c r="D36" s="1" t="n">
        <f aca="false">INDEX(paste_data_here!D:D,(ROW()-2)*5+6)</f>
        <v>2.00137541949862</v>
      </c>
      <c r="E36" s="1" t="n">
        <f aca="false">INDEX(paste_data_here!E:E,(ROW()-2)*5+6)</f>
        <v>-2.286512605</v>
      </c>
      <c r="F36" s="1" t="n">
        <f aca="false">INDEX(paste_data_here!F:F,(ROW()-2)*5+6)</f>
        <v>-2.21478998780296</v>
      </c>
      <c r="G36" s="1" t="n">
        <f aca="false">RANK(E36,E:E)</f>
        <v>64</v>
      </c>
      <c r="H36" s="1" t="n">
        <f aca="false">RANK(F36,F:F)</f>
        <v>51</v>
      </c>
      <c r="I36" s="1" t="n">
        <f aca="false">ABS(F36-E36)</f>
        <v>0.07172261719704</v>
      </c>
      <c r="J36" s="1" t="n">
        <f aca="false">I36^2</f>
        <v>0.00514413381759314</v>
      </c>
    </row>
    <row r="37" customFormat="false" ht="15" hidden="false" customHeight="false" outlineLevel="0" collapsed="false">
      <c r="A37" s="1" t="str">
        <f aca="false">INDEX(paste_data_here!A:A,(ROW()-2)*5+6)</f>
        <v>C1[C@](O)([H])([C@](C)([H])(CCC1))</v>
      </c>
      <c r="B37" s="1" t="n">
        <f aca="false">INDEX(paste_data_here!B:B,(ROW()-2)*5+6)</f>
        <v>-2.930657</v>
      </c>
      <c r="C37" s="1" t="n">
        <f aca="false">INDEX(paste_data_here!C:C,(ROW()-2)*5+6)</f>
        <v>1.2135917</v>
      </c>
      <c r="D37" s="1" t="n">
        <f aca="false">INDEX(paste_data_here!D:D,(ROW()-2)*5+6)</f>
        <v>1.78541899721458</v>
      </c>
      <c r="E37" s="1" t="n">
        <f aca="false">INDEX(paste_data_here!E:E,(ROW()-2)*5+6)</f>
        <v>-2.368910725</v>
      </c>
      <c r="F37" s="1" t="n">
        <f aca="false">INDEX(paste_data_here!F:F,(ROW()-2)*5+6)</f>
        <v>-2.29841690005772</v>
      </c>
      <c r="G37" s="1" t="n">
        <f aca="false">RANK(E37,E:E)</f>
        <v>83</v>
      </c>
      <c r="H37" s="1" t="n">
        <f aca="false">RANK(F37,F:F)</f>
        <v>72</v>
      </c>
      <c r="I37" s="1" t="n">
        <f aca="false">ABS(F37-E37)</f>
        <v>0.0704938249422806</v>
      </c>
      <c r="J37" s="1" t="n">
        <f aca="false">I37^2</f>
        <v>0.00496937935499291</v>
      </c>
    </row>
    <row r="38" customFormat="false" ht="15" hidden="false" customHeight="false" outlineLevel="0" collapsed="false">
      <c r="A38" s="1" t="str">
        <f aca="false">INDEX(paste_data_here!A:A,(ROW()-2)*5+6)</f>
        <v>C1=CC=CC1</v>
      </c>
      <c r="B38" s="1" t="n">
        <f aca="false">INDEX(paste_data_here!B:B,(ROW()-2)*5+6)</f>
        <v>-0.829875</v>
      </c>
      <c r="C38" s="1" t="n">
        <f aca="false">INDEX(paste_data_here!C:C,(ROW()-2)*5+6)</f>
        <v>0.5271662</v>
      </c>
      <c r="D38" s="1" t="n">
        <f aca="false">INDEX(paste_data_here!D:D,(ROW()-2)*5+6)</f>
        <v>2.7474968402525</v>
      </c>
      <c r="E38" s="1" t="n">
        <f aca="false">INDEX(paste_data_here!E:E,(ROW()-2)*5+6)</f>
        <v>-2.052664703</v>
      </c>
      <c r="F38" s="1" t="n">
        <f aca="false">INDEX(paste_data_here!F:F,(ROW()-2)*5+6)</f>
        <v>-1.93864526380709</v>
      </c>
      <c r="G38" s="1" t="n">
        <f aca="false">RANK(E38,E:E)</f>
        <v>18</v>
      </c>
      <c r="H38" s="1" t="n">
        <f aca="false">RANK(F38,F:F)</f>
        <v>7</v>
      </c>
      <c r="I38" s="1" t="n">
        <f aca="false">ABS(F38-E38)</f>
        <v>0.114019439192909</v>
      </c>
      <c r="J38" s="1" t="n">
        <f aca="false">I38^2</f>
        <v>0.0130004325138654</v>
      </c>
    </row>
    <row r="39" customFormat="false" ht="15" hidden="false" customHeight="false" outlineLevel="0" collapsed="false">
      <c r="A39" s="1" t="str">
        <f aca="false">INDEX(paste_data_here!A:A,(ROW()-2)*5+6)</f>
        <v>C1=CCCC=CCC1</v>
      </c>
      <c r="B39" s="1" t="n">
        <f aca="false">INDEX(paste_data_here!B:B,(ROW()-2)*5+6)</f>
        <v>-2.0495896</v>
      </c>
      <c r="C39" s="1" t="n">
        <f aca="false">INDEX(paste_data_here!C:C,(ROW()-2)*5+6)</f>
        <v>0.6686157</v>
      </c>
      <c r="D39" s="1" t="n">
        <f aca="false">INDEX(paste_data_here!D:D,(ROW()-2)*5+6)</f>
        <v>2.04243138895757</v>
      </c>
      <c r="E39" s="1" t="n">
        <f aca="false">INDEX(paste_data_here!E:E,(ROW()-2)*5+6)</f>
        <v>-2.242299326</v>
      </c>
      <c r="F39" s="1" t="n">
        <f aca="false">INDEX(paste_data_here!F:F,(ROW()-2)*5+6)</f>
        <v>-2.27762295603075</v>
      </c>
      <c r="G39" s="1" t="n">
        <f aca="false">RANK(E39,E:E)</f>
        <v>51</v>
      </c>
      <c r="H39" s="1" t="n">
        <f aca="false">RANK(F39,F:F)</f>
        <v>67</v>
      </c>
      <c r="I39" s="1" t="n">
        <f aca="false">ABS(F39-E39)</f>
        <v>0.0353236300307502</v>
      </c>
      <c r="J39" s="1" t="n">
        <f aca="false">I39^2</f>
        <v>0.00124775883854932</v>
      </c>
    </row>
    <row r="40" customFormat="false" ht="15" hidden="false" customHeight="false" outlineLevel="0" collapsed="false">
      <c r="A40" s="1" t="str">
        <f aca="false">INDEX(paste_data_here!A:A,(ROW()-2)*5+6)</f>
        <v>C1=CCCCCC1</v>
      </c>
      <c r="B40" s="1" t="n">
        <f aca="false">INDEX(paste_data_here!B:B,(ROW()-2)*5+6)</f>
        <v>-1.7664765</v>
      </c>
      <c r="C40" s="1" t="n">
        <f aca="false">INDEX(paste_data_here!C:C,(ROW()-2)*5+6)</f>
        <v>0.6483632</v>
      </c>
      <c r="D40" s="1" t="n">
        <f aca="false">INDEX(paste_data_here!D:D,(ROW()-2)*5+6)</f>
        <v>2.23096760026903</v>
      </c>
      <c r="E40" s="1" t="n">
        <f aca="false">INDEX(paste_data_here!E:E,(ROW()-2)*5+6)</f>
        <v>-2.2413583</v>
      </c>
      <c r="F40" s="1" t="n">
        <f aca="false">INDEX(paste_data_here!F:F,(ROW()-2)*5+6)</f>
        <v>-2.18289434661495</v>
      </c>
      <c r="G40" s="1" t="n">
        <f aca="false">RANK(E40,E:E)</f>
        <v>50</v>
      </c>
      <c r="H40" s="1" t="n">
        <f aca="false">RANK(F40,F:F)</f>
        <v>45</v>
      </c>
      <c r="I40" s="1" t="n">
        <f aca="false">ABS(F40-E40)</f>
        <v>0.0584639533850546</v>
      </c>
      <c r="J40" s="1" t="n">
        <f aca="false">I40^2</f>
        <v>0.00341803384540984</v>
      </c>
    </row>
    <row r="41" customFormat="false" ht="15" hidden="false" customHeight="false" outlineLevel="0" collapsed="false">
      <c r="A41" s="1" t="str">
        <f aca="false">INDEX(paste_data_here!A:A,(ROW()-2)*5+6)</f>
        <v>C1=CCCCCCC1</v>
      </c>
      <c r="B41" s="1" t="n">
        <f aca="false">INDEX(paste_data_here!B:B,(ROW()-2)*5+6)</f>
        <v>-1.9454777</v>
      </c>
      <c r="C41" s="1" t="n">
        <f aca="false">INDEX(paste_data_here!C:C,(ROW()-2)*5+6)</f>
        <v>0.69674206</v>
      </c>
      <c r="D41" s="1" t="n">
        <f aca="false">INDEX(paste_data_here!D:D,(ROW()-2)*5+6)</f>
        <v>2.07737620792262</v>
      </c>
      <c r="E41" s="1" t="n">
        <f aca="false">INDEX(paste_data_here!E:E,(ROW()-2)*5+6)</f>
        <v>-2.287913228</v>
      </c>
      <c r="F41" s="1" t="n">
        <f aca="false">INDEX(paste_data_here!F:F,(ROW()-2)*5+6)</f>
        <v>-2.22924074627007</v>
      </c>
      <c r="G41" s="1" t="n">
        <f aca="false">RANK(E41,E:E)</f>
        <v>65</v>
      </c>
      <c r="H41" s="1" t="n">
        <f aca="false">RANK(F41,F:F)</f>
        <v>60</v>
      </c>
      <c r="I41" s="1" t="n">
        <f aca="false">ABS(F41-E41)</f>
        <v>0.0586724817299342</v>
      </c>
      <c r="J41" s="1" t="n">
        <f aca="false">I41^2</f>
        <v>0.00344246011234947</v>
      </c>
    </row>
    <row r="42" customFormat="false" ht="15" hidden="false" customHeight="false" outlineLevel="0" collapsed="false">
      <c r="A42" s="1" t="str">
        <f aca="false">INDEX(paste_data_here!A:A,(ROW()-2)*5+6)</f>
        <v>C1C(C)c2ccccc2CC1</v>
      </c>
      <c r="B42" s="1" t="n">
        <f aca="false">INDEX(paste_data_here!B:B,(ROW()-2)*5+6)</f>
        <v>-2.3591533</v>
      </c>
      <c r="C42" s="1" t="n">
        <f aca="false">INDEX(paste_data_here!C:C,(ROW()-2)*5+6)</f>
        <v>0.69612205</v>
      </c>
      <c r="D42" s="1" t="n">
        <f aca="false">INDEX(paste_data_here!D:D,(ROW()-2)*5+6)</f>
        <v>1.75106376724894</v>
      </c>
      <c r="E42" s="1" t="n">
        <f aca="false">INDEX(paste_data_here!E:E,(ROW()-2)*5+6)</f>
        <v>-2.452637164</v>
      </c>
      <c r="F42" s="1" t="n">
        <f aca="false">INDEX(paste_data_here!F:F,(ROW()-2)*5+6)</f>
        <v>-2.39635263495346</v>
      </c>
      <c r="G42" s="1" t="n">
        <f aca="false">RANK(E42,E:E)</f>
        <v>97</v>
      </c>
      <c r="H42" s="1" t="n">
        <f aca="false">RANK(F42,F:F)</f>
        <v>92</v>
      </c>
      <c r="I42" s="1" t="n">
        <f aca="false">ABS(F42-E42)</f>
        <v>0.0562845290465375</v>
      </c>
      <c r="J42" s="1" t="n">
        <f aca="false">I42^2</f>
        <v>0.00316794820999052</v>
      </c>
    </row>
    <row r="43" customFormat="false" ht="15" hidden="false" customHeight="false" outlineLevel="0" collapsed="false">
      <c r="A43" s="1" t="str">
        <f aca="false">INDEX(paste_data_here!A:A,(ROW()-2)*5+6)</f>
        <v>C1C(C)OC(=O)C1</v>
      </c>
      <c r="B43" s="1" t="n">
        <f aca="false">INDEX(paste_data_here!B:B,(ROW()-2)*5+6)</f>
        <v>-0.8221953</v>
      </c>
      <c r="C43" s="1" t="n">
        <f aca="false">INDEX(paste_data_here!C:C,(ROW()-2)*5+6)</f>
        <v>0.59772396</v>
      </c>
      <c r="D43" s="1" t="n">
        <f aca="false">INDEX(paste_data_here!D:D,(ROW()-2)*5+6)</f>
        <v>1.79860608020139</v>
      </c>
      <c r="E43" s="1" t="n">
        <f aca="false">INDEX(paste_data_here!E:E,(ROW()-2)*5+6)</f>
        <v>-2.111613597</v>
      </c>
      <c r="F43" s="1" t="n">
        <f aca="false">INDEX(paste_data_here!F:F,(ROW()-2)*5+6)</f>
        <v>-2.03380305931945</v>
      </c>
      <c r="G43" s="1" t="n">
        <f aca="false">RANK(E43,E:E)</f>
        <v>27</v>
      </c>
      <c r="H43" s="1" t="n">
        <f aca="false">RANK(F43,F:F)</f>
        <v>14</v>
      </c>
      <c r="I43" s="1" t="n">
        <f aca="false">ABS(F43-E43)</f>
        <v>0.0778105376805471</v>
      </c>
      <c r="J43" s="1" t="n">
        <f aca="false">I43^2</f>
        <v>0.00605447977413585</v>
      </c>
    </row>
    <row r="44" customFormat="false" ht="15" hidden="false" customHeight="false" outlineLevel="0" collapsed="false">
      <c r="A44" s="1" t="str">
        <f aca="false">INDEX(paste_data_here!A:A,(ROW()-2)*5+6)</f>
        <v>C1C(C2(C)(C))CC2C(C)=C1</v>
      </c>
      <c r="B44" s="1" t="n">
        <f aca="false">INDEX(paste_data_here!B:B,(ROW()-2)*5+6)</f>
        <v>-1.4118227</v>
      </c>
      <c r="C44" s="1" t="n">
        <f aca="false">INDEX(paste_data_here!C:C,(ROW()-2)*5+6)</f>
        <v>0.60164374</v>
      </c>
      <c r="D44" s="1" t="n">
        <f aca="false">INDEX(paste_data_here!D:D,(ROW()-2)*5+6)</f>
        <v>2.01379050398621</v>
      </c>
      <c r="E44" s="1" t="n">
        <f aca="false">INDEX(paste_data_here!E:E,(ROW()-2)*5+6)</f>
        <v>-2.341200204</v>
      </c>
      <c r="F44" s="1" t="n">
        <f aca="false">INDEX(paste_data_here!F:F,(ROW()-2)*5+6)</f>
        <v>-2.15172637622</v>
      </c>
      <c r="G44" s="1" t="n">
        <f aca="false">RANK(E44,E:E)</f>
        <v>77</v>
      </c>
      <c r="H44" s="1" t="n">
        <f aca="false">RANK(F44,F:F)</f>
        <v>33</v>
      </c>
      <c r="I44" s="1" t="n">
        <f aca="false">ABS(F44-E44)</f>
        <v>0.18947382778</v>
      </c>
      <c r="J44" s="1" t="n">
        <f aca="false">I44^2</f>
        <v>0.0359003314136051</v>
      </c>
    </row>
    <row r="45" customFormat="false" ht="15" hidden="false" customHeight="false" outlineLevel="0" collapsed="false">
      <c r="A45" s="1" t="str">
        <f aca="false">INDEX(paste_data_here!A:A,(ROW()-2)*5+6)</f>
        <v>C1C(CC)c2ccccc2CC1</v>
      </c>
      <c r="B45" s="1" t="n">
        <f aca="false">INDEX(paste_data_here!B:B,(ROW()-2)*5+6)</f>
        <v>-2.30618</v>
      </c>
      <c r="C45" s="1" t="n">
        <f aca="false">INDEX(paste_data_here!C:C,(ROW()-2)*5+6)</f>
        <v>0.72713715</v>
      </c>
      <c r="D45" s="1" t="n">
        <f aca="false">INDEX(paste_data_here!D:D,(ROW()-2)*5+6)</f>
        <v>1.68646746281353</v>
      </c>
      <c r="E45" s="1" t="n">
        <f aca="false">INDEX(paste_data_here!E:E,(ROW()-2)*5+6)</f>
        <v>-2.458861125</v>
      </c>
      <c r="F45" s="1" t="n">
        <f aca="false">INDEX(paste_data_here!F:F,(ROW()-2)*5+6)</f>
        <v>-2.38065625593854</v>
      </c>
      <c r="G45" s="1" t="n">
        <f aca="false">RANK(E45,E:E)</f>
        <v>98</v>
      </c>
      <c r="H45" s="1" t="n">
        <f aca="false">RANK(F45,F:F)</f>
        <v>89</v>
      </c>
      <c r="I45" s="1" t="n">
        <f aca="false">ABS(F45-E45)</f>
        <v>0.0782048690614641</v>
      </c>
      <c r="J45" s="1" t="n">
        <f aca="false">I45^2</f>
        <v>0.00611600154492074</v>
      </c>
    </row>
    <row r="46" customFormat="false" ht="15" hidden="false" customHeight="false" outlineLevel="0" collapsed="false">
      <c r="A46" s="1" t="str">
        <f aca="false">INDEX(paste_data_here!A:A,(ROW()-2)*5+6)</f>
        <v>c1c(CCCCOO)cccc1</v>
      </c>
      <c r="B46" s="1" t="n">
        <f aca="false">INDEX(paste_data_here!B:B,(ROW()-2)*5+6)</f>
        <v>-1.4904764</v>
      </c>
      <c r="C46" s="1" t="n">
        <f aca="false">INDEX(paste_data_here!C:C,(ROW()-2)*5+6)</f>
        <v>0.8102917</v>
      </c>
      <c r="D46" s="1" t="n">
        <f aca="false">INDEX(paste_data_here!D:D,(ROW()-2)*5+6)</f>
        <v>1.50373982699626</v>
      </c>
      <c r="E46" s="1" t="n">
        <f aca="false">INDEX(paste_data_here!E:E,(ROW()-2)*5+6)</f>
        <v>-2.272392163</v>
      </c>
      <c r="F46" s="1" t="n">
        <f aca="false">INDEX(paste_data_here!F:F,(ROW()-2)*5+6)</f>
        <v>-2.17040469220029</v>
      </c>
      <c r="G46" s="1" t="n">
        <f aca="false">RANK(E46,E:E)</f>
        <v>60</v>
      </c>
      <c r="H46" s="1" t="n">
        <f aca="false">RANK(F46,F:F)</f>
        <v>38</v>
      </c>
      <c r="I46" s="1" t="n">
        <f aca="false">ABS(F46-E46)</f>
        <v>0.101987470799715</v>
      </c>
      <c r="J46" s="1" t="n">
        <f aca="false">I46^2</f>
        <v>0.0104014442001226</v>
      </c>
    </row>
    <row r="47" customFormat="false" ht="15" hidden="false" customHeight="false" outlineLevel="0" collapsed="false">
      <c r="A47" s="1" t="str">
        <f aca="false">INDEX(paste_data_here!A:A,(ROW()-2)*5+6)</f>
        <v>C1C[C@]2(CCCC[C@]2(CC1)([H]))([H])</v>
      </c>
      <c r="B47" s="1" t="n">
        <f aca="false">INDEX(paste_data_here!B:B,(ROW()-2)*5+6)</f>
        <v>-2.1262116</v>
      </c>
      <c r="C47" s="1" t="n">
        <f aca="false">INDEX(paste_data_here!C:C,(ROW()-2)*5+6)</f>
        <v>0.6679663</v>
      </c>
      <c r="D47" s="1" t="n">
        <f aca="false">INDEX(paste_data_here!D:D,(ROW()-2)*5+6)</f>
        <v>1.8434018766566</v>
      </c>
      <c r="E47" s="1" t="n">
        <f aca="false">INDEX(paste_data_here!E:E,(ROW()-2)*5+6)</f>
        <v>-2.324267819</v>
      </c>
      <c r="F47" s="1" t="n">
        <f aca="false">INDEX(paste_data_here!F:F,(ROW()-2)*5+6)</f>
        <v>-2.33250827232726</v>
      </c>
      <c r="G47" s="1" t="n">
        <f aca="false">RANK(E47,E:E)</f>
        <v>74</v>
      </c>
      <c r="H47" s="1" t="n">
        <f aca="false">RANK(F47,F:F)</f>
        <v>80</v>
      </c>
      <c r="I47" s="1" t="n">
        <f aca="false">ABS(F47-E47)</f>
        <v>0.00824045332726264</v>
      </c>
      <c r="J47" s="1" t="n">
        <f aca="false">I47^2</f>
        <v>6.7905071038794E-005</v>
      </c>
    </row>
    <row r="48" customFormat="false" ht="15" hidden="false" customHeight="false" outlineLevel="0" collapsed="false">
      <c r="A48" s="1" t="str">
        <f aca="false">INDEX(paste_data_here!A:A,(ROW()-2)*5+6)</f>
        <v>C1CC1(C(=O)O)</v>
      </c>
      <c r="B48" s="1" t="n">
        <f aca="false">INDEX(paste_data_here!B:B,(ROW()-2)*5+6)</f>
        <v>-2.3837671</v>
      </c>
      <c r="C48" s="1" t="n">
        <f aca="false">INDEX(paste_data_here!C:C,(ROW()-2)*5+6)</f>
        <v>1.3127757</v>
      </c>
      <c r="D48" s="1" t="n">
        <f aca="false">INDEX(paste_data_here!D:D,(ROW()-2)*5+6)</f>
        <v>1.89520963260479</v>
      </c>
      <c r="E48" s="1" t="n">
        <f aca="false">INDEX(paste_data_here!E:E,(ROW()-2)*5+6)</f>
        <v>-2.248339863</v>
      </c>
      <c r="F48" s="1" t="n">
        <f aca="false">INDEX(paste_data_here!F:F,(ROW()-2)*5+6)</f>
        <v>-2.07249116336601</v>
      </c>
      <c r="G48" s="1" t="n">
        <f aca="false">RANK(E48,E:E)</f>
        <v>56</v>
      </c>
      <c r="H48" s="1" t="n">
        <f aca="false">RANK(F48,F:F)</f>
        <v>18</v>
      </c>
      <c r="I48" s="1" t="n">
        <f aca="false">ABS(F48-E48)</f>
        <v>0.175848699633987</v>
      </c>
      <c r="J48" s="1" t="n">
        <f aca="false">I48^2</f>
        <v>0.030922765162964</v>
      </c>
    </row>
    <row r="49" customFormat="false" ht="15" hidden="false" customHeight="false" outlineLevel="0" collapsed="false">
      <c r="A49" s="1" t="str">
        <f aca="false">INDEX(paste_data_here!A:A,(ROW()-2)*5+6)</f>
        <v>C1CCCc2ccccc21</v>
      </c>
      <c r="B49" s="1" t="n">
        <f aca="false">INDEX(paste_data_here!B:B,(ROW()-2)*5+6)</f>
        <v>-2.273524</v>
      </c>
      <c r="C49" s="1" t="n">
        <f aca="false">INDEX(paste_data_here!C:C,(ROW()-2)*5+6)</f>
        <v>0.81549406</v>
      </c>
      <c r="D49" s="1" t="n">
        <f aca="false">INDEX(paste_data_here!D:D,(ROW()-2)*5+6)</f>
        <v>1.79815740470184</v>
      </c>
      <c r="E49" s="1" t="n">
        <f aca="false">INDEX(paste_data_here!E:E,(ROW()-2)*5+6)</f>
        <v>-2.12142481</v>
      </c>
      <c r="F49" s="1" t="n">
        <f aca="false">INDEX(paste_data_here!F:F,(ROW()-2)*5+6)</f>
        <v>-2.30967277627637</v>
      </c>
      <c r="G49" s="1" t="n">
        <f aca="false">RANK(E49,E:E)</f>
        <v>28</v>
      </c>
      <c r="H49" s="1" t="n">
        <f aca="false">RANK(F49,F:F)</f>
        <v>75</v>
      </c>
      <c r="I49" s="1" t="n">
        <f aca="false">ABS(F49-E49)</f>
        <v>0.188247966276369</v>
      </c>
      <c r="J49" s="1" t="n">
        <f aca="false">I49^2</f>
        <v>0.0354372968071889</v>
      </c>
    </row>
    <row r="50" customFormat="false" ht="15" hidden="false" customHeight="false" outlineLevel="0" collapsed="false">
      <c r="A50" s="1" t="str">
        <f aca="false">INDEX(paste_data_here!A:A,(ROW()-2)*5+6)</f>
        <v>c1cccc2oc(C)cc21</v>
      </c>
      <c r="B50" s="1" t="n">
        <f aca="false">INDEX(paste_data_here!B:B,(ROW()-2)*5+6)</f>
        <v>-2.6137977</v>
      </c>
      <c r="C50" s="1" t="n">
        <f aca="false">INDEX(paste_data_here!C:C,(ROW()-2)*5+6)</f>
        <v>0.99477255</v>
      </c>
      <c r="D50" s="1" t="n">
        <f aca="false">INDEX(paste_data_here!D:D,(ROW()-2)*5+6)</f>
        <v>1.83682130266318</v>
      </c>
      <c r="E50" s="1" t="n">
        <f aca="false">INDEX(paste_data_here!E:E,(ROW()-2)*5+6)</f>
        <v>-2.362439243</v>
      </c>
      <c r="F50" s="1" t="n">
        <f aca="false">INDEX(paste_data_here!F:F,(ROW()-2)*5+6)</f>
        <v>-2.304322257981</v>
      </c>
      <c r="G50" s="1" t="n">
        <f aca="false">RANK(E50,E:E)</f>
        <v>82</v>
      </c>
      <c r="H50" s="1" t="n">
        <f aca="false">RANK(F50,F:F)</f>
        <v>73</v>
      </c>
      <c r="I50" s="1" t="n">
        <f aca="false">ABS(F50-E50)</f>
        <v>0.0581169850190024</v>
      </c>
      <c r="J50" s="1" t="n">
        <f aca="false">I50^2</f>
        <v>0.00337758394769895</v>
      </c>
    </row>
    <row r="51" customFormat="false" ht="15" hidden="false" customHeight="false" outlineLevel="0" collapsed="false">
      <c r="A51" s="1" t="str">
        <f aca="false">INDEX(paste_data_here!A:A,(ROW()-2)*5+6)</f>
        <v>C1CCCCC1(CC)</v>
      </c>
      <c r="B51" s="1" t="n">
        <f aca="false">INDEX(paste_data_here!B:B,(ROW()-2)*5+6)</f>
        <v>-2.5119736</v>
      </c>
      <c r="C51" s="1" t="n">
        <f aca="false">INDEX(paste_data_here!C:C,(ROW()-2)*5+6)</f>
        <v>0.7548717</v>
      </c>
      <c r="D51" s="1" t="n">
        <f aca="false">INDEX(paste_data_here!D:D,(ROW()-2)*5+6)</f>
        <v>2.13483174236517</v>
      </c>
      <c r="E51" s="1" t="n">
        <f aca="false">INDEX(paste_data_here!E:E,(ROW()-2)*5+6)</f>
        <v>-2.354245076</v>
      </c>
      <c r="F51" s="1" t="n">
        <f aca="false">INDEX(paste_data_here!F:F,(ROW()-2)*5+6)</f>
        <v>-2.33395742155403</v>
      </c>
      <c r="G51" s="1" t="n">
        <f aca="false">RANK(E51,E:E)</f>
        <v>80</v>
      </c>
      <c r="H51" s="1" t="n">
        <f aca="false">RANK(F51,F:F)</f>
        <v>81</v>
      </c>
      <c r="I51" s="1" t="n">
        <f aca="false">ABS(F51-E51)</f>
        <v>0.02028765444597</v>
      </c>
      <c r="J51" s="1" t="n">
        <f aca="false">I51^2</f>
        <v>0.000411588922919087</v>
      </c>
    </row>
    <row r="52" customFormat="false" ht="15" hidden="false" customHeight="false" outlineLevel="0" collapsed="false">
      <c r="A52" s="1" t="str">
        <f aca="false">INDEX(paste_data_here!A:A,(ROW()-2)*5+6)</f>
        <v>C1CCCCC1(CC)(CC)</v>
      </c>
      <c r="B52" s="1" t="n">
        <f aca="false">INDEX(paste_data_here!B:B,(ROW()-2)*5+6)</f>
        <v>-2.2970567</v>
      </c>
      <c r="C52" s="1" t="n">
        <f aca="false">INDEX(paste_data_here!C:C,(ROW()-2)*5+6)</f>
        <v>0.6848655</v>
      </c>
      <c r="D52" s="1" t="n">
        <f aca="false">INDEX(paste_data_here!D:D,(ROW()-2)*5+6)</f>
        <v>1.92187945757812</v>
      </c>
      <c r="E52" s="1" t="n">
        <f aca="false">INDEX(paste_data_here!E:E,(ROW()-2)*5+6)</f>
        <v>-2.438407226</v>
      </c>
      <c r="F52" s="1" t="n">
        <f aca="false">INDEX(paste_data_here!F:F,(ROW()-2)*5+6)</f>
        <v>-2.35487597768263</v>
      </c>
      <c r="G52" s="1" t="n">
        <f aca="false">RANK(E52,E:E)</f>
        <v>94</v>
      </c>
      <c r="H52" s="1" t="n">
        <f aca="false">RANK(F52,F:F)</f>
        <v>87</v>
      </c>
      <c r="I52" s="1" t="n">
        <f aca="false">ABS(F52-E52)</f>
        <v>0.0835312483173656</v>
      </c>
      <c r="J52" s="1" t="n">
        <f aca="false">I52^2</f>
        <v>0.00697746944545739</v>
      </c>
    </row>
    <row r="53" customFormat="false" ht="15" hidden="false" customHeight="false" outlineLevel="0" collapsed="false">
      <c r="A53" s="1" t="str">
        <f aca="false">INDEX(paste_data_here!A:A,(ROW()-2)*5+6)</f>
        <v>c1ccccc1(Cl)</v>
      </c>
      <c r="B53" s="1" t="n">
        <f aca="false">INDEX(paste_data_here!B:B,(ROW()-2)*5+6)</f>
        <v>-2.8860672</v>
      </c>
      <c r="C53" s="1" t="n">
        <f aca="false">INDEX(paste_data_here!C:C,(ROW()-2)*5+6)</f>
        <v>1.0078458</v>
      </c>
      <c r="D53" s="1" t="n">
        <f aca="false">INDEX(paste_data_here!D:D,(ROW()-2)*5+6)</f>
        <v>2.13525361836475</v>
      </c>
      <c r="E53" s="1" t="n">
        <f aca="false">INDEX(paste_data_here!E:E,(ROW()-2)*5+6)</f>
        <v>-2.239737804</v>
      </c>
      <c r="F53" s="1" t="n">
        <f aca="false">INDEX(paste_data_here!F:F,(ROW()-2)*5+6)</f>
        <v>-2.29065450438918</v>
      </c>
      <c r="G53" s="1" t="n">
        <f aca="false">RANK(E53,E:E)</f>
        <v>48</v>
      </c>
      <c r="H53" s="1" t="n">
        <f aca="false">RANK(F53,F:F)</f>
        <v>71</v>
      </c>
      <c r="I53" s="1" t="n">
        <f aca="false">ABS(F53-E53)</f>
        <v>0.0509167003891755</v>
      </c>
      <c r="J53" s="1" t="n">
        <f aca="false">I53^2</f>
        <v>0.00259251037852107</v>
      </c>
    </row>
    <row r="54" customFormat="false" ht="15" hidden="false" customHeight="false" outlineLevel="0" collapsed="false">
      <c r="A54" s="1" t="str">
        <f aca="false">INDEX(paste_data_here!A:A,(ROW()-2)*5+6)</f>
        <v>CC(=O)CC(=O)C</v>
      </c>
      <c r="B54" s="1" t="n">
        <f aca="false">INDEX(paste_data_here!B:B,(ROW()-2)*5+6)</f>
        <v>-2.0712688</v>
      </c>
      <c r="C54" s="1" t="n">
        <f aca="false">INDEX(paste_data_here!C:C,(ROW()-2)*5+6)</f>
        <v>1.0335841</v>
      </c>
      <c r="D54" s="1" t="n">
        <f aca="false">INDEX(paste_data_here!D:D,(ROW()-2)*5+6)</f>
        <v>2.10776511189223</v>
      </c>
      <c r="E54" s="1" t="n">
        <f aca="false">INDEX(paste_data_here!E:E,(ROW()-2)*5+6)</f>
        <v>-1.98772392</v>
      </c>
      <c r="F54" s="1" t="n">
        <f aca="false">INDEX(paste_data_here!F:F,(ROW()-2)*5+6)</f>
        <v>-2.07169332225199</v>
      </c>
      <c r="G54" s="1" t="n">
        <f aca="false">RANK(E54,E:E)</f>
        <v>9</v>
      </c>
      <c r="H54" s="1" t="n">
        <f aca="false">RANK(F54,F:F)</f>
        <v>17</v>
      </c>
      <c r="I54" s="1" t="n">
        <f aca="false">ABS(F54-E54)</f>
        <v>0.0839694022519915</v>
      </c>
      <c r="J54" s="1" t="n">
        <f aca="false">I54^2</f>
        <v>0.00705086051455675</v>
      </c>
    </row>
    <row r="55" customFormat="false" ht="15" hidden="false" customHeight="false" outlineLevel="0" collapsed="false">
      <c r="A55" s="1" t="str">
        <f aca="false">INDEX(paste_data_here!A:A,(ROW()-2)*5+6)</f>
        <v>CC(=O)CC(=O)OC</v>
      </c>
      <c r="B55" s="1" t="n">
        <f aca="false">INDEX(paste_data_here!B:B,(ROW()-2)*5+6)</f>
        <v>-1.9063118</v>
      </c>
      <c r="C55" s="1" t="n">
        <f aca="false">INDEX(paste_data_here!C:C,(ROW()-2)*5+6)</f>
        <v>0.9016698</v>
      </c>
      <c r="D55" s="1" t="n">
        <f aca="false">INDEX(paste_data_here!D:D,(ROW()-2)*5+6)</f>
        <v>1.9451007920549</v>
      </c>
      <c r="E55" s="1" t="n">
        <f aca="false">INDEX(paste_data_here!E:E,(ROW()-2)*5+6)</f>
        <v>-2.049307674</v>
      </c>
      <c r="F55" s="1" t="n">
        <f aca="false">INDEX(paste_data_here!F:F,(ROW()-2)*5+6)</f>
        <v>-2.13929543886936</v>
      </c>
      <c r="G55" s="1" t="n">
        <f aca="false">RANK(E55,E:E)</f>
        <v>17</v>
      </c>
      <c r="H55" s="1" t="n">
        <f aca="false">RANK(F55,F:F)</f>
        <v>29</v>
      </c>
      <c r="I55" s="1" t="n">
        <f aca="false">ABS(F55-E55)</f>
        <v>0.089987764869361</v>
      </c>
      <c r="J55" s="1" t="n">
        <f aca="false">I55^2</f>
        <v>0.0080977978261834</v>
      </c>
    </row>
    <row r="56" customFormat="false" ht="15" hidden="false" customHeight="false" outlineLevel="0" collapsed="false">
      <c r="A56" s="1" t="str">
        <f aca="false">INDEX(paste_data_here!A:A,(ROW()-2)*5+6)</f>
        <v>CC(=O)CC(O)C</v>
      </c>
      <c r="B56" s="1" t="n">
        <f aca="false">INDEX(paste_data_here!B:B,(ROW()-2)*5+6)</f>
        <v>-1.5275037</v>
      </c>
      <c r="C56" s="1" t="n">
        <f aca="false">INDEX(paste_data_here!C:C,(ROW()-2)*5+6)</f>
        <v>0.8659771</v>
      </c>
      <c r="D56" s="1" t="n">
        <f aca="false">INDEX(paste_data_here!D:D,(ROW()-2)*5+6)</f>
        <v>1.48715871701284</v>
      </c>
      <c r="E56" s="1" t="n">
        <f aca="false">INDEX(paste_data_here!E:E,(ROW()-2)*5+6)</f>
        <v>-2.236635789</v>
      </c>
      <c r="F56" s="1" t="n">
        <f aca="false">INDEX(paste_data_here!F:F,(ROW()-2)*5+6)</f>
        <v>-2.1619855057605</v>
      </c>
      <c r="G56" s="1" t="n">
        <f aca="false">RANK(E56,E:E)</f>
        <v>46</v>
      </c>
      <c r="H56" s="1" t="n">
        <f aca="false">RANK(F56,F:F)</f>
        <v>36</v>
      </c>
      <c r="I56" s="1" t="n">
        <f aca="false">ABS(F56-E56)</f>
        <v>0.0746502832395</v>
      </c>
      <c r="J56" s="1" t="n">
        <f aca="false">I56^2</f>
        <v>0.00557266478773757</v>
      </c>
    </row>
    <row r="57" customFormat="false" ht="15" hidden="false" customHeight="false" outlineLevel="0" collapsed="false">
      <c r="A57" s="1" t="str">
        <f aca="false">INDEX(paste_data_here!A:A,(ROW()-2)*5+6)</f>
        <v>CC(=O)CCC(C)C</v>
      </c>
      <c r="B57" s="1" t="n">
        <f aca="false">INDEX(paste_data_here!B:B,(ROW()-2)*5+6)</f>
        <v>-2.3007529</v>
      </c>
      <c r="C57" s="1" t="n">
        <f aca="false">INDEX(paste_data_here!C:C,(ROW()-2)*5+6)</f>
        <v>0.81618977</v>
      </c>
      <c r="D57" s="1" t="n">
        <f aca="false">INDEX(paste_data_here!D:D,(ROW()-2)*5+6)</f>
        <v>1.78881821121118</v>
      </c>
      <c r="E57" s="1" t="n">
        <f aca="false">INDEX(paste_data_here!E:E,(ROW()-2)*5+6)</f>
        <v>-2.319424092</v>
      </c>
      <c r="F57" s="1" t="n">
        <f aca="false">INDEX(paste_data_here!F:F,(ROW()-2)*5+6)</f>
        <v>-2.31841734630055</v>
      </c>
      <c r="G57" s="1" t="n">
        <f aca="false">RANK(E57,E:E)</f>
        <v>70</v>
      </c>
      <c r="H57" s="1" t="n">
        <f aca="false">RANK(F57,F:F)</f>
        <v>76</v>
      </c>
      <c r="I57" s="1" t="n">
        <f aca="false">ABS(F57-E57)</f>
        <v>0.00100674569944736</v>
      </c>
      <c r="J57" s="1" t="n">
        <f aca="false">I57^2</f>
        <v>1.01353690335576E-006</v>
      </c>
    </row>
    <row r="58" customFormat="false" ht="15" hidden="false" customHeight="false" outlineLevel="0" collapsed="false">
      <c r="A58" s="1" t="str">
        <f aca="false">INDEX(paste_data_here!A:A,(ROW()-2)*5+6)</f>
        <v>CC(=O)COC</v>
      </c>
      <c r="B58" s="1" t="n">
        <f aca="false">INDEX(paste_data_here!B:B,(ROW()-2)*5+6)</f>
        <v>-1.5097442</v>
      </c>
      <c r="C58" s="1" t="n">
        <f aca="false">INDEX(paste_data_here!C:C,(ROW()-2)*5+6)</f>
        <v>0.6940465</v>
      </c>
      <c r="D58" s="1" t="n">
        <f aca="false">INDEX(paste_data_here!D:D,(ROW()-2)*5+6)</f>
        <v>2.2301048292699</v>
      </c>
      <c r="E58" s="1" t="n">
        <f aca="false">INDEX(paste_data_here!E:E,(ROW()-2)*5+6)</f>
        <v>-2.019208993</v>
      </c>
      <c r="F58" s="1" t="n">
        <f aca="false">INDEX(paste_data_here!F:F,(ROW()-2)*5+6)</f>
        <v>-2.0897109130413</v>
      </c>
      <c r="G58" s="1" t="n">
        <f aca="false">RANK(E58,E:E)</f>
        <v>12</v>
      </c>
      <c r="H58" s="1" t="n">
        <f aca="false">RANK(F58,F:F)</f>
        <v>20</v>
      </c>
      <c r="I58" s="1" t="n">
        <f aca="false">ABS(F58-E58)</f>
        <v>0.0705019200413024</v>
      </c>
      <c r="J58" s="1" t="n">
        <f aca="false">I58^2</f>
        <v>0.0049705207295102</v>
      </c>
    </row>
    <row r="59" customFormat="false" ht="15" hidden="false" customHeight="false" outlineLevel="0" collapsed="false">
      <c r="A59" s="1" t="str">
        <f aca="false">INDEX(paste_data_here!A:A,(ROW()-2)*5+6)</f>
        <v>CC(=O)O</v>
      </c>
      <c r="B59" s="1" t="n">
        <f aca="false">INDEX(paste_data_here!B:B,(ROW()-2)*5+6)</f>
        <v>-1.9166006</v>
      </c>
      <c r="C59" s="1" t="n">
        <f aca="false">INDEX(paste_data_here!C:C,(ROW()-2)*5+6)</f>
        <v>1.0665274</v>
      </c>
      <c r="D59" s="1" t="n">
        <f aca="false">INDEX(paste_data_here!D:D,(ROW()-2)*5+6)</f>
        <v>2.21071495878928</v>
      </c>
      <c r="E59" s="1" t="n">
        <f aca="false">INDEX(paste_data_here!E:E,(ROW()-2)*5+6)</f>
        <v>-1.949948281</v>
      </c>
      <c r="F59" s="1" t="n">
        <f aca="false">INDEX(paste_data_here!F:F,(ROW()-2)*5+6)</f>
        <v>-1.9847943609992</v>
      </c>
      <c r="G59" s="1" t="n">
        <f aca="false">RANK(E59,E:E)</f>
        <v>6</v>
      </c>
      <c r="H59" s="1" t="n">
        <f aca="false">RANK(F59,F:F)</f>
        <v>8</v>
      </c>
      <c r="I59" s="1" t="n">
        <f aca="false">ABS(F59-E59)</f>
        <v>0.0348460799992039</v>
      </c>
      <c r="J59" s="1" t="n">
        <f aca="false">I59^2</f>
        <v>0.00121424929131092</v>
      </c>
    </row>
    <row r="60" customFormat="false" ht="15" hidden="false" customHeight="false" outlineLevel="0" collapsed="false">
      <c r="A60" s="1" t="str">
        <f aca="false">INDEX(paste_data_here!A:A,(ROW()-2)*5+6)</f>
        <v>CC(=O)OC</v>
      </c>
      <c r="B60" s="1" t="n">
        <f aca="false">INDEX(paste_data_here!B:B,(ROW()-2)*5+6)</f>
        <v>-1.991885</v>
      </c>
      <c r="C60" s="1" t="n">
        <f aca="false">INDEX(paste_data_here!C:C,(ROW()-2)*5+6)</f>
        <v>0.8929227</v>
      </c>
      <c r="D60" s="1" t="n">
        <f aca="false">INDEX(paste_data_here!D:D,(ROW()-2)*5+6)</f>
        <v>2.23963767076036</v>
      </c>
      <c r="E60" s="1" t="n">
        <f aca="false">INDEX(paste_data_here!E:E,(ROW()-2)*5+6)</f>
        <v>-2.137130876</v>
      </c>
      <c r="F60" s="1" t="n">
        <f aca="false">INDEX(paste_data_here!F:F,(ROW()-2)*5+6)</f>
        <v>-2.09754811025903</v>
      </c>
      <c r="G60" s="1" t="n">
        <f aca="false">RANK(E60,E:E)</f>
        <v>31</v>
      </c>
      <c r="H60" s="1" t="n">
        <f aca="false">RANK(F60,F:F)</f>
        <v>23</v>
      </c>
      <c r="I60" s="1" t="n">
        <f aca="false">ABS(F60-E60)</f>
        <v>0.0395827657409669</v>
      </c>
      <c r="J60" s="1" t="n">
        <f aca="false">I60^2</f>
        <v>0.00156679534370426</v>
      </c>
    </row>
    <row r="61" customFormat="false" ht="15" hidden="false" customHeight="false" outlineLevel="0" collapsed="false">
      <c r="A61" s="1" t="str">
        <f aca="false">INDEX(paste_data_here!A:A,(ROW()-2)*5+6)</f>
        <v>CC(=O)OCCCCC</v>
      </c>
      <c r="B61" s="1" t="n">
        <f aca="false">INDEX(paste_data_here!B:B,(ROW()-2)*5+6)</f>
        <v>-2.193052</v>
      </c>
      <c r="C61" s="1" t="n">
        <f aca="false">INDEX(paste_data_here!C:C,(ROW()-2)*5+6)</f>
        <v>0.79556036</v>
      </c>
      <c r="D61" s="1" t="n">
        <f aca="false">INDEX(paste_data_here!D:D,(ROW()-2)*5+6)</f>
        <v>1.84171264365829</v>
      </c>
      <c r="E61" s="1" t="n">
        <f aca="false">INDEX(paste_data_here!E:E,(ROW()-2)*5+6)</f>
        <v>-2.396772703</v>
      </c>
      <c r="F61" s="1" t="n">
        <f aca="false">INDEX(paste_data_here!F:F,(ROW()-2)*5+6)</f>
        <v>-2.2890403249391</v>
      </c>
      <c r="G61" s="1" t="n">
        <f aca="false">RANK(E61,E:E)</f>
        <v>88</v>
      </c>
      <c r="H61" s="1" t="n">
        <f aca="false">RANK(F61,F:F)</f>
        <v>70</v>
      </c>
      <c r="I61" s="1" t="n">
        <f aca="false">ABS(F61-E61)</f>
        <v>0.1077323780609</v>
      </c>
      <c r="J61" s="1" t="n">
        <f aca="false">I61^2</f>
        <v>0.0116062652826567</v>
      </c>
    </row>
    <row r="62" customFormat="false" ht="15" hidden="false" customHeight="false" outlineLevel="0" collapsed="false">
      <c r="A62" s="1" t="str">
        <f aca="false">INDEX(paste_data_here!A:A,(ROW()-2)*5+6)</f>
        <v>CC(C)(C)NC=O</v>
      </c>
      <c r="B62" s="1" t="n">
        <f aca="false">INDEX(paste_data_here!B:B,(ROW()-2)*5+6)</f>
        <v>-2.385819</v>
      </c>
      <c r="C62" s="1" t="n">
        <f aca="false">INDEX(paste_data_here!C:C,(ROW()-2)*5+6)</f>
        <v>0.950276</v>
      </c>
      <c r="D62" s="1" t="n">
        <f aca="false">INDEX(paste_data_here!D:D,(ROW()-2)*5+6)</f>
        <v>1.81942583368057</v>
      </c>
      <c r="E62" s="1" t="n">
        <f aca="false">INDEX(paste_data_here!E:E,(ROW()-2)*5+6)</f>
        <v>-2.239800124</v>
      </c>
      <c r="F62" s="1" t="n">
        <f aca="false">INDEX(paste_data_here!F:F,(ROW()-2)*5+6)</f>
        <v>-2.27056347483298</v>
      </c>
      <c r="G62" s="1" t="n">
        <f aca="false">RANK(E62,E:E)</f>
        <v>49</v>
      </c>
      <c r="H62" s="1" t="n">
        <f aca="false">RANK(F62,F:F)</f>
        <v>66</v>
      </c>
      <c r="I62" s="1" t="n">
        <f aca="false">ABS(F62-E62)</f>
        <v>0.0307633508329848</v>
      </c>
      <c r="J62" s="1" t="n">
        <f aca="false">I62^2</f>
        <v>0.000946383754473304</v>
      </c>
    </row>
    <row r="63" customFormat="false" ht="15" hidden="false" customHeight="false" outlineLevel="0" collapsed="false">
      <c r="A63" s="1" t="str">
        <f aca="false">INDEX(paste_data_here!A:A,(ROW()-2)*5+6)</f>
        <v>CC(C)(C)OO</v>
      </c>
      <c r="B63" s="1" t="n">
        <f aca="false">INDEX(paste_data_here!B:B,(ROW()-2)*5+6)</f>
        <v>-1.8617823</v>
      </c>
      <c r="C63" s="1" t="n">
        <f aca="false">INDEX(paste_data_here!C:C,(ROW()-2)*5+6)</f>
        <v>0.99183416</v>
      </c>
      <c r="D63" s="1" t="n">
        <f aca="false">INDEX(paste_data_here!D:D,(ROW()-2)*5+6)</f>
        <v>2.22723209577277</v>
      </c>
      <c r="E63" s="1" t="n">
        <f aca="false">INDEX(paste_data_here!E:E,(ROW()-2)*5+6)</f>
        <v>-2.016227098</v>
      </c>
      <c r="F63" s="1" t="n">
        <f aca="false">INDEX(paste_data_here!F:F,(ROW()-2)*5+6)</f>
        <v>-2.00923845883796</v>
      </c>
      <c r="G63" s="1" t="n">
        <f aca="false">RANK(E63,E:E)</f>
        <v>11</v>
      </c>
      <c r="H63" s="1" t="n">
        <f aca="false">RANK(F63,F:F)</f>
        <v>10</v>
      </c>
      <c r="I63" s="1" t="n">
        <f aca="false">ABS(F63-E63)</f>
        <v>0.00698863916203685</v>
      </c>
      <c r="J63" s="1" t="n">
        <f aca="false">I63^2</f>
        <v>4.88410773371551E-005</v>
      </c>
    </row>
    <row r="64" customFormat="false" ht="15" hidden="false" customHeight="false" outlineLevel="0" collapsed="false">
      <c r="A64" s="1" t="str">
        <f aca="false">INDEX(paste_data_here!A:A,(ROW()-2)*5+6)</f>
        <v>CC(C)(C)SC(C)(C)C</v>
      </c>
      <c r="B64" s="1" t="n">
        <f aca="false">INDEX(paste_data_here!B:B,(ROW()-2)*5+6)</f>
        <v>-2.363775</v>
      </c>
      <c r="C64" s="1" t="n">
        <f aca="false">INDEX(paste_data_here!C:C,(ROW()-2)*5+6)</f>
        <v>0.7256991</v>
      </c>
      <c r="D64" s="1" t="n">
        <f aca="false">INDEX(paste_data_here!D:D,(ROW()-2)*5+6)</f>
        <v>2.02862878197137</v>
      </c>
      <c r="E64" s="1" t="n">
        <f aca="false">INDEX(paste_data_here!E:E,(ROW()-2)*5+6)</f>
        <v>-2.320936199</v>
      </c>
      <c r="F64" s="1" t="n">
        <f aca="false">INDEX(paste_data_here!F:F,(ROW()-2)*5+6)</f>
        <v>-2.33165455618947</v>
      </c>
      <c r="G64" s="1" t="n">
        <f aca="false">RANK(E64,E:E)</f>
        <v>72</v>
      </c>
      <c r="H64" s="1" t="n">
        <f aca="false">RANK(F64,F:F)</f>
        <v>79</v>
      </c>
      <c r="I64" s="1" t="n">
        <f aca="false">ABS(F64-E64)</f>
        <v>0.0107183571894738</v>
      </c>
      <c r="J64" s="1" t="n">
        <f aca="false">I64^2</f>
        <v>0.000114883180841144</v>
      </c>
    </row>
    <row r="65" customFormat="false" ht="15" hidden="false" customHeight="false" outlineLevel="0" collapsed="false">
      <c r="A65" s="1" t="str">
        <f aca="false">INDEX(paste_data_here!A:A,(ROW()-2)*5+6)</f>
        <v>CC(C)=CC</v>
      </c>
      <c r="B65" s="1" t="n">
        <f aca="false">INDEX(paste_data_here!B:B,(ROW()-2)*5+6)</f>
        <v>-1.7805456</v>
      </c>
      <c r="C65" s="1" t="n">
        <f aca="false">INDEX(paste_data_here!C:C,(ROW()-2)*5+6)</f>
        <v>0.47500807</v>
      </c>
      <c r="D65" s="1" t="n">
        <f aca="false">INDEX(paste_data_here!D:D,(ROW()-2)*5+6)</f>
        <v>2.7735001357265</v>
      </c>
      <c r="E65" s="1" t="n">
        <f aca="false">INDEX(paste_data_here!E:E,(ROW()-2)*5+6)</f>
        <v>-2.247573371</v>
      </c>
      <c r="F65" s="1" t="n">
        <f aca="false">INDEX(paste_data_here!F:F,(ROW()-2)*5+6)</f>
        <v>-2.22013931676645</v>
      </c>
      <c r="G65" s="1" t="n">
        <f aca="false">RANK(E65,E:E)</f>
        <v>54</v>
      </c>
      <c r="H65" s="1" t="n">
        <f aca="false">RANK(F65,F:F)</f>
        <v>55</v>
      </c>
      <c r="I65" s="1" t="n">
        <f aca="false">ABS(F65-E65)</f>
        <v>0.0274340542335541</v>
      </c>
      <c r="J65" s="1" t="n">
        <f aca="false">I65^2</f>
        <v>0.000752627331689585</v>
      </c>
    </row>
    <row r="66" customFormat="false" ht="15" hidden="false" customHeight="false" outlineLevel="0" collapsed="false">
      <c r="A66" s="1" t="str">
        <f aca="false">INDEX(paste_data_here!A:A,(ROW()-2)*5+6)</f>
        <v>CC(C)C(=O)OC1C(COC(=O)C)OC(OC2(COC(=O)C(C)C)C(OC(=O)C(C)C)C(OC(=O)C(C)C)C(COC(=O)C)O2)C(OC(=O)C(C)C)C1OC(=O)C(C)C</v>
      </c>
      <c r="B66" s="1" t="n">
        <f aca="false">INDEX(paste_data_here!B:B,(ROW()-2)*5+6)</f>
        <v>-2.9173603</v>
      </c>
      <c r="C66" s="1" t="n">
        <f aca="false">INDEX(paste_data_here!C:C,(ROW()-2)*5+6)</f>
        <v>1.1086222</v>
      </c>
      <c r="D66" s="1" t="n">
        <f aca="false">INDEX(paste_data_here!D:D,(ROW()-2)*5+6)</f>
        <v>1</v>
      </c>
      <c r="E66" s="1" t="n">
        <f aca="false">INDEX(paste_data_here!E:E,(ROW()-2)*5+6)</f>
        <v>-2.246394059</v>
      </c>
      <c r="F66" s="1" t="n">
        <f aca="false">INDEX(paste_data_here!F:F,(ROW()-2)*5+6)</f>
        <v>-2.57034089433701</v>
      </c>
      <c r="G66" s="1" t="n">
        <f aca="false">RANK(E66,E:E)</f>
        <v>52</v>
      </c>
      <c r="H66" s="1" t="n">
        <f aca="false">RANK(F66,F:F)</f>
        <v>118</v>
      </c>
      <c r="I66" s="1" t="n">
        <f aca="false">ABS(F66-E66)</f>
        <v>0.323946835337007</v>
      </c>
      <c r="J66" s="1" t="n">
        <f aca="false">I66^2</f>
        <v>0.104941552124862</v>
      </c>
    </row>
    <row r="67" customFormat="false" ht="15" hidden="false" customHeight="false" outlineLevel="0" collapsed="false">
      <c r="A67" s="1" t="str">
        <f aca="false">INDEX(paste_data_here!A:A,(ROW()-2)*5+6)</f>
        <v>CC(C)C(C)C</v>
      </c>
      <c r="B67" s="1" t="n">
        <f aca="false">INDEX(paste_data_here!B:B,(ROW()-2)*5+6)</f>
        <v>-2.960839</v>
      </c>
      <c r="C67" s="1" t="n">
        <f aca="false">INDEX(paste_data_here!C:C,(ROW()-2)*5+6)</f>
        <v>0.6568902</v>
      </c>
      <c r="D67" s="1" t="n">
        <f aca="false">INDEX(paste_data_here!D:D,(ROW()-2)*5+6)</f>
        <v>1.92111091707889</v>
      </c>
      <c r="E67" s="1" t="n">
        <f aca="false">INDEX(paste_data_here!E:E,(ROW()-2)*5+6)</f>
        <v>-2.761040743</v>
      </c>
      <c r="F67" s="1" t="n">
        <f aca="false">INDEX(paste_data_here!F:F,(ROW()-2)*5+6)</f>
        <v>-2.54175017474207</v>
      </c>
      <c r="G67" s="1" t="n">
        <f aca="false">RANK(E67,E:E)</f>
        <v>117</v>
      </c>
      <c r="H67" s="1" t="n">
        <f aca="false">RANK(F67,F:F)</f>
        <v>115</v>
      </c>
      <c r="I67" s="1" t="n">
        <f aca="false">ABS(F67-E67)</f>
        <v>0.219290568257932</v>
      </c>
      <c r="J67" s="1" t="n">
        <f aca="false">I67^2</f>
        <v>0.0480883533268867</v>
      </c>
    </row>
    <row r="68" customFormat="false" ht="15" hidden="false" customHeight="false" outlineLevel="0" collapsed="false">
      <c r="A68" s="1" t="str">
        <f aca="false">INDEX(paste_data_here!A:A,(ROW()-2)*5+6)</f>
        <v>CC(C)CC(C)C</v>
      </c>
      <c r="B68" s="1" t="n">
        <f aca="false">INDEX(paste_data_here!B:B,(ROW()-2)*5+6)</f>
        <v>-3.3299966</v>
      </c>
      <c r="C68" s="1" t="n">
        <f aca="false">INDEX(paste_data_here!C:C,(ROW()-2)*5+6)</f>
        <v>0.7979845</v>
      </c>
      <c r="D68" s="1" t="n">
        <f aca="false">INDEX(paste_data_here!D:D,(ROW()-2)*5+6)</f>
        <v>1.92111091707889</v>
      </c>
      <c r="E68" s="1" t="n">
        <f aca="false">INDEX(paste_data_here!E:E,(ROW()-2)*5+6)</f>
        <v>-2.719197283</v>
      </c>
      <c r="F68" s="1" t="n">
        <f aca="false">INDEX(paste_data_here!F:F,(ROW()-2)*5+6)</f>
        <v>-2.56728079600137</v>
      </c>
      <c r="G68" s="1" t="n">
        <f aca="false">RANK(E68,E:E)</f>
        <v>115</v>
      </c>
      <c r="H68" s="1" t="n">
        <f aca="false">RANK(F68,F:F)</f>
        <v>117</v>
      </c>
      <c r="I68" s="1" t="n">
        <f aca="false">ABS(F68-E68)</f>
        <v>0.151916486998628</v>
      </c>
      <c r="J68" s="1" t="n">
        <f aca="false">I68^2</f>
        <v>0.0230786190220045</v>
      </c>
    </row>
    <row r="69" customFormat="false" ht="15" hidden="false" customHeight="false" outlineLevel="0" collapsed="false">
      <c r="A69" s="1" t="str">
        <f aca="false">INDEX(paste_data_here!A:A,(ROW()-2)*5+6)</f>
        <v>CC(C)CC(C)CC(=O)CC(C)C</v>
      </c>
      <c r="B69" s="1" t="n">
        <f aca="false">INDEX(paste_data_here!B:B,(ROW()-2)*5+6)</f>
        <v>-2.9822152</v>
      </c>
      <c r="C69" s="1" t="n">
        <f aca="false">INDEX(paste_data_here!C:C,(ROW()-2)*5+6)</f>
        <v>1.0550795</v>
      </c>
      <c r="D69" s="1" t="n">
        <f aca="false">INDEX(paste_data_here!D:D,(ROW()-2)*5+6)</f>
        <v>1.71527778978472</v>
      </c>
      <c r="E69" s="1" t="n">
        <f aca="false">INDEX(paste_data_here!E:E,(ROW()-2)*5+6)</f>
        <v>-2.434430137</v>
      </c>
      <c r="F69" s="1" t="n">
        <f aca="false">INDEX(paste_data_here!F:F,(ROW()-2)*5+6)</f>
        <v>-2.40474875642261</v>
      </c>
      <c r="G69" s="1" t="n">
        <f aca="false">RANK(E69,E:E)</f>
        <v>93</v>
      </c>
      <c r="H69" s="1" t="n">
        <f aca="false">RANK(F69,F:F)</f>
        <v>94</v>
      </c>
      <c r="I69" s="1" t="n">
        <f aca="false">ABS(F69-E69)</f>
        <v>0.0296813805773857</v>
      </c>
      <c r="J69" s="1" t="n">
        <f aca="false">I69^2</f>
        <v>0.000880984352979608</v>
      </c>
    </row>
    <row r="70" customFormat="false" ht="15" hidden="false" customHeight="false" outlineLevel="0" collapsed="false">
      <c r="A70" s="1" t="str">
        <f aca="false">INDEX(paste_data_here!A:A,(ROW()-2)*5+6)</f>
        <v>CC(C)CCCCCCCCCC</v>
      </c>
      <c r="B70" s="1" t="n">
        <f aca="false">INDEX(paste_data_here!B:B,(ROW()-2)*5+6)</f>
        <v>-3.1784625</v>
      </c>
      <c r="C70" s="1" t="n">
        <f aca="false">INDEX(paste_data_here!C:C,(ROW()-2)*5+6)</f>
        <v>1.1119778</v>
      </c>
      <c r="D70" s="1" t="n">
        <f aca="false">INDEX(paste_data_here!D:D,(ROW()-2)*5+6)</f>
        <v>1.71988471028012</v>
      </c>
      <c r="E70" s="1" t="n">
        <f aca="false">INDEX(paste_data_here!E:E,(ROW()-2)*5+6)</f>
        <v>-2.325630372</v>
      </c>
      <c r="F70" s="1" t="n">
        <f aca="false">INDEX(paste_data_here!F:F,(ROW()-2)*5+6)</f>
        <v>-2.42908959013445</v>
      </c>
      <c r="G70" s="1" t="n">
        <f aca="false">RANK(E70,E:E)</f>
        <v>75</v>
      </c>
      <c r="H70" s="1" t="n">
        <f aca="false">RANK(F70,F:F)</f>
        <v>99</v>
      </c>
      <c r="I70" s="1" t="n">
        <f aca="false">ABS(F70-E70)</f>
        <v>0.103459218134454</v>
      </c>
      <c r="J70" s="1" t="n">
        <f aca="false">I70^2</f>
        <v>0.0107038098169924</v>
      </c>
    </row>
    <row r="71" customFormat="false" ht="15" hidden="false" customHeight="false" outlineLevel="0" collapsed="false">
      <c r="A71" s="1" t="str">
        <f aca="false">INDEX(paste_data_here!A:A,(ROW()-2)*5+6)</f>
        <v>CC(CC1C)(CCC1)C</v>
      </c>
      <c r="B71" s="1" t="n">
        <f aca="false">INDEX(paste_data_here!B:B,(ROW()-2)*5+6)</f>
        <v>-2.8784137</v>
      </c>
      <c r="C71" s="1" t="n">
        <f aca="false">INDEX(paste_data_here!C:C,(ROW()-2)*5+6)</f>
        <v>0.77621466</v>
      </c>
      <c r="D71" s="1" t="n">
        <f aca="false">INDEX(paste_data_here!D:D,(ROW()-2)*5+6)</f>
        <v>2.10966874089033</v>
      </c>
      <c r="E71" s="1" t="n">
        <f aca="false">INDEX(paste_data_here!E:E,(ROW()-2)*5+6)</f>
        <v>-2.419285289</v>
      </c>
      <c r="F71" s="1" t="n">
        <f aca="false">INDEX(paste_data_here!F:F,(ROW()-2)*5+6)</f>
        <v>-2.4225492125011</v>
      </c>
      <c r="G71" s="1" t="n">
        <f aca="false">RANK(E71,E:E)</f>
        <v>91</v>
      </c>
      <c r="H71" s="1" t="n">
        <f aca="false">RANK(F71,F:F)</f>
        <v>97</v>
      </c>
      <c r="I71" s="1" t="n">
        <f aca="false">ABS(F71-E71)</f>
        <v>0.0032639235011005</v>
      </c>
      <c r="J71" s="1" t="n">
        <f aca="false">I71^2</f>
        <v>1.06531966210361E-005</v>
      </c>
    </row>
    <row r="72" customFormat="false" ht="15" hidden="false" customHeight="false" outlineLevel="0" collapsed="false">
      <c r="A72" s="1" t="str">
        <f aca="false">INDEX(paste_data_here!A:A,(ROW()-2)*5+6)</f>
        <v>CC(Cl)C(Cl)C</v>
      </c>
      <c r="B72" s="1" t="n">
        <f aca="false">INDEX(paste_data_here!B:B,(ROW()-2)*5+6)</f>
        <v>-2.7765543</v>
      </c>
      <c r="C72" s="1" t="n">
        <f aca="false">INDEX(paste_data_here!C:C,(ROW()-2)*5+6)</f>
        <v>0.7454072</v>
      </c>
      <c r="D72" s="1" t="n">
        <f aca="false">INDEX(paste_data_here!D:D,(ROW()-2)*5+6)</f>
        <v>1.80404810769595</v>
      </c>
      <c r="E72" s="1" t="n">
        <f aca="false">INDEX(paste_data_here!E:E,(ROW()-2)*5+6)</f>
        <v>-2.624244527</v>
      </c>
      <c r="F72" s="1" t="n">
        <f aca="false">INDEX(paste_data_here!F:F,(ROW()-2)*5+6)</f>
        <v>-2.4722431862083</v>
      </c>
      <c r="G72" s="1" t="n">
        <f aca="false">RANK(E72,E:E)</f>
        <v>110</v>
      </c>
      <c r="H72" s="1" t="n">
        <f aca="false">RANK(F72,F:F)</f>
        <v>108</v>
      </c>
      <c r="I72" s="1" t="n">
        <f aca="false">ABS(F72-E72)</f>
        <v>0.152001340791696</v>
      </c>
      <c r="J72" s="1" t="n">
        <f aca="false">I72^2</f>
        <v>0.0231044076024735</v>
      </c>
    </row>
    <row r="73" customFormat="false" ht="15" hidden="false" customHeight="false" outlineLevel="0" collapsed="false">
      <c r="A73" s="1" t="str">
        <f aca="false">INDEX(paste_data_here!A:A,(ROW()-2)*5+6)</f>
        <v>CC(I)C</v>
      </c>
      <c r="B73" s="1" t="n">
        <f aca="false">INDEX(paste_data_here!B:B,(ROW()-2)*5+6)</f>
        <v>-3.3338282</v>
      </c>
      <c r="C73" s="1" t="n">
        <f aca="false">INDEX(paste_data_here!C:C,(ROW()-2)*5+6)</f>
        <v>0.6945675</v>
      </c>
      <c r="D73" s="1" t="n">
        <f aca="false">INDEX(paste_data_here!D:D,(ROW()-2)*5+6)</f>
        <v>2.38384145761616</v>
      </c>
      <c r="E73" s="1" t="n">
        <f aca="false">INDEX(paste_data_here!E:E,(ROW()-2)*5+6)</f>
        <v>-2.622520511</v>
      </c>
      <c r="F73" s="1" t="n">
        <f aca="false">INDEX(paste_data_here!F:F,(ROW()-2)*5+6)</f>
        <v>-2.53633937220144</v>
      </c>
      <c r="G73" s="1" t="n">
        <f aca="false">RANK(E73,E:E)</f>
        <v>109</v>
      </c>
      <c r="H73" s="1" t="n">
        <f aca="false">RANK(F73,F:F)</f>
        <v>114</v>
      </c>
      <c r="I73" s="1" t="n">
        <f aca="false">ABS(F73-E73)</f>
        <v>0.086181138798564</v>
      </c>
      <c r="J73" s="1" t="n">
        <f aca="false">I73^2</f>
        <v>0.00742718868461736</v>
      </c>
    </row>
    <row r="74" customFormat="false" ht="15" hidden="false" customHeight="false" outlineLevel="0" collapsed="false">
      <c r="A74" s="1" t="str">
        <f aca="false">INDEX(paste_data_here!A:A,(ROW()-2)*5+6)</f>
        <v>CC/C=C/C=C</v>
      </c>
      <c r="B74" s="1" t="n">
        <f aca="false">INDEX(paste_data_here!B:B,(ROW()-2)*5+6)</f>
        <v>-2.1828213</v>
      </c>
      <c r="C74" s="1" t="n">
        <f aca="false">INDEX(paste_data_here!C:C,(ROW()-2)*5+6)</f>
        <v>0.7078877</v>
      </c>
      <c r="D74" s="1" t="n">
        <f aca="false">INDEX(paste_data_here!D:D,(ROW()-2)*5+6)</f>
        <v>2.50108494749892</v>
      </c>
      <c r="E74" s="1" t="n">
        <f aca="false">INDEX(paste_data_here!E:E,(ROW()-2)*5+6)</f>
        <v>-2.310337032</v>
      </c>
      <c r="F74" s="1" t="n">
        <f aca="false">INDEX(paste_data_here!F:F,(ROW()-2)*5+6)</f>
        <v>-2.206924623499</v>
      </c>
      <c r="G74" s="1" t="n">
        <f aca="false">RANK(E74,E:E)</f>
        <v>67</v>
      </c>
      <c r="H74" s="1" t="n">
        <f aca="false">RANK(F74,F:F)</f>
        <v>49</v>
      </c>
      <c r="I74" s="1" t="n">
        <f aca="false">ABS(F74-E74)</f>
        <v>0.103412408501</v>
      </c>
      <c r="J74" s="1" t="n">
        <f aca="false">I74^2</f>
        <v>0.0106941262319776</v>
      </c>
    </row>
    <row r="75" customFormat="false" ht="15" hidden="false" customHeight="false" outlineLevel="0" collapsed="false">
      <c r="A75" s="1" t="str">
        <f aca="false">INDEX(paste_data_here!A:A,(ROW()-2)*5+6)</f>
        <v>CC#CC=C</v>
      </c>
      <c r="B75" s="1" t="n">
        <f aca="false">INDEX(paste_data_here!B:B,(ROW()-2)*5+6)</f>
        <v>-1.3837706</v>
      </c>
      <c r="C75" s="1" t="n">
        <f aca="false">INDEX(paste_data_here!C:C,(ROW()-2)*5+6)</f>
        <v>0.5893004</v>
      </c>
      <c r="D75" s="1" t="n">
        <f aca="false">INDEX(paste_data_here!D:D,(ROW()-2)*5+6)</f>
        <v>2.60078254539922</v>
      </c>
      <c r="E75" s="1" t="n">
        <f aca="false">INDEX(paste_data_here!E:E,(ROW()-2)*5+6)</f>
        <v>-2.096292778</v>
      </c>
      <c r="F75" s="1" t="n">
        <f aca="false">INDEX(paste_data_here!F:F,(ROW()-2)*5+6)</f>
        <v>-2.06087001148521</v>
      </c>
      <c r="G75" s="1" t="n">
        <f aca="false">RANK(E75,E:E)</f>
        <v>23</v>
      </c>
      <c r="H75" s="1" t="n">
        <f aca="false">RANK(F75,F:F)</f>
        <v>16</v>
      </c>
      <c r="I75" s="1" t="n">
        <f aca="false">ABS(F75-E75)</f>
        <v>0.0354227665147926</v>
      </c>
      <c r="J75" s="1" t="n">
        <f aca="false">I75^2</f>
        <v>0.00125477238756151</v>
      </c>
    </row>
    <row r="76" customFormat="false" ht="15" hidden="false" customHeight="false" outlineLevel="0" collapsed="false">
      <c r="A76" s="1" t="str">
        <f aca="false">INDEX(paste_data_here!A:A,(ROW()-2)*5+6)</f>
        <v>CC#N</v>
      </c>
      <c r="B76" s="1" t="n">
        <f aca="false">INDEX(paste_data_here!B:B,(ROW()-2)*5+6)</f>
        <v>-0.42164117</v>
      </c>
      <c r="C76" s="1" t="n">
        <f aca="false">INDEX(paste_data_here!C:C,(ROW()-2)*5+6)</f>
        <v>0.6606976</v>
      </c>
      <c r="D76" s="1" t="n">
        <f aca="false">INDEX(paste_data_here!D:D,(ROW()-2)*5+6)</f>
        <v>2.43651544256348</v>
      </c>
      <c r="E76" s="1" t="n">
        <f aca="false">INDEX(paste_data_here!E:E,(ROW()-2)*5+6)</f>
        <v>-1.802316721</v>
      </c>
      <c r="F76" s="1" t="n">
        <f aca="false">INDEX(paste_data_here!F:F,(ROW()-2)*5+6)</f>
        <v>-1.79039396165137</v>
      </c>
      <c r="G76" s="1" t="n">
        <f aca="false">RANK(E76,E:E)</f>
        <v>3</v>
      </c>
      <c r="H76" s="1" t="n">
        <f aca="false">RANK(F76,F:F)</f>
        <v>3</v>
      </c>
      <c r="I76" s="1" t="n">
        <f aca="false">ABS(F76-E76)</f>
        <v>0.0119227593486275</v>
      </c>
      <c r="J76" s="1" t="n">
        <f aca="false">I76^2</f>
        <v>0.000142152190485285</v>
      </c>
    </row>
    <row r="77" customFormat="false" ht="15" hidden="false" customHeight="false" outlineLevel="0" collapsed="false">
      <c r="A77" s="1" t="str">
        <f aca="false">INDEX(paste_data_here!A:A,(ROW()-2)*5+6)</f>
        <v>CC=C=CC</v>
      </c>
      <c r="B77" s="1" t="n">
        <f aca="false">INDEX(paste_data_here!B:B,(ROW()-2)*5+6)</f>
        <v>-1.1958823</v>
      </c>
      <c r="C77" s="1" t="n">
        <f aca="false">INDEX(paste_data_here!C:C,(ROW()-2)*5+6)</f>
        <v>0.46027514</v>
      </c>
      <c r="D77" s="1" t="n">
        <f aca="false">INDEX(paste_data_here!D:D,(ROW()-2)*5+6)</f>
        <v>2.68979492331021</v>
      </c>
      <c r="E77" s="1" t="n">
        <f aca="false">INDEX(paste_data_here!E:E,(ROW()-2)*5+6)</f>
        <v>-2.136695471</v>
      </c>
      <c r="F77" s="1" t="n">
        <f aca="false">INDEX(paste_data_here!F:F,(ROW()-2)*5+6)</f>
        <v>-2.08864097131671</v>
      </c>
      <c r="G77" s="1" t="n">
        <f aca="false">RANK(E77,E:E)</f>
        <v>30</v>
      </c>
      <c r="H77" s="1" t="n">
        <f aca="false">RANK(F77,F:F)</f>
        <v>19</v>
      </c>
      <c r="I77" s="1" t="n">
        <f aca="false">ABS(F77-E77)</f>
        <v>0.0480544996832912</v>
      </c>
      <c r="J77" s="1" t="n">
        <f aca="false">I77^2</f>
        <v>0.00230923493981144</v>
      </c>
    </row>
    <row r="78" customFormat="false" ht="15" hidden="false" customHeight="false" outlineLevel="0" collapsed="false">
      <c r="A78" s="1" t="str">
        <f aca="false">INDEX(paste_data_here!A:A,(ROW()-2)*5+6)</f>
        <v>CC1(C)CO1</v>
      </c>
      <c r="B78" s="1" t="n">
        <f aca="false">INDEX(paste_data_here!B:B,(ROW()-2)*5+6)</f>
        <v>-2.365572</v>
      </c>
      <c r="C78" s="1" t="n">
        <f aca="false">INDEX(paste_data_here!C:C,(ROW()-2)*5+6)</f>
        <v>0.9396263</v>
      </c>
      <c r="D78" s="1" t="n">
        <f aca="false">INDEX(paste_data_here!D:D,(ROW()-2)*5+6)</f>
        <v>2.16168224783832</v>
      </c>
      <c r="E78" s="1" t="n">
        <f aca="false">INDEX(paste_data_here!E:E,(ROW()-2)*5+6)</f>
        <v>-2.192812279</v>
      </c>
      <c r="F78" s="1" t="n">
        <f aca="false">INDEX(paste_data_here!F:F,(ROW()-2)*5+6)</f>
        <v>-2.18664178623634</v>
      </c>
      <c r="G78" s="1" t="n">
        <f aca="false">RANK(E78,E:E)</f>
        <v>41</v>
      </c>
      <c r="H78" s="1" t="n">
        <f aca="false">RANK(F78,F:F)</f>
        <v>46</v>
      </c>
      <c r="I78" s="1" t="n">
        <f aca="false">ABS(F78-E78)</f>
        <v>0.00617049276365567</v>
      </c>
      <c r="J78" s="1" t="n">
        <f aca="false">I78^2</f>
        <v>3.80749809463269E-005</v>
      </c>
    </row>
    <row r="79" customFormat="false" ht="15" hidden="false" customHeight="false" outlineLevel="0" collapsed="false">
      <c r="A79" s="1" t="str">
        <f aca="false">INDEX(paste_data_here!A:A,(ROW()-2)*5+6)</f>
        <v>CC1CCC(=O)C1</v>
      </c>
      <c r="B79" s="1" t="n">
        <f aca="false">INDEX(paste_data_here!B:B,(ROW()-2)*5+6)</f>
        <v>-1.539473</v>
      </c>
      <c r="C79" s="1" t="n">
        <f aca="false">INDEX(paste_data_here!C:C,(ROW()-2)*5+6)</f>
        <v>0.75583583</v>
      </c>
      <c r="D79" s="1" t="n">
        <f aca="false">INDEX(paste_data_here!D:D,(ROW()-2)*5+6)</f>
        <v>1.70660944829339</v>
      </c>
      <c r="E79" s="1" t="n">
        <f aca="false">INDEX(paste_data_here!E:E,(ROW()-2)*5+6)</f>
        <v>-2.253561448</v>
      </c>
      <c r="F79" s="1" t="n">
        <f aca="false">INDEX(paste_data_here!F:F,(ROW()-2)*5+6)</f>
        <v>-2.16456150753958</v>
      </c>
      <c r="G79" s="1" t="n">
        <f aca="false">RANK(E79,E:E)</f>
        <v>58</v>
      </c>
      <c r="H79" s="1" t="n">
        <f aca="false">RANK(F79,F:F)</f>
        <v>37</v>
      </c>
      <c r="I79" s="1" t="n">
        <f aca="false">ABS(F79-E79)</f>
        <v>0.0889999404604214</v>
      </c>
      <c r="J79" s="1" t="n">
        <f aca="false">I79^2</f>
        <v>0.00792098940195855</v>
      </c>
    </row>
    <row r="80" customFormat="false" ht="15" hidden="false" customHeight="false" outlineLevel="0" collapsed="false">
      <c r="A80" s="1" t="str">
        <f aca="false">INDEX(paste_data_here!A:A,(ROW()-2)*5+6)</f>
        <v>CCC(=O)OCC</v>
      </c>
      <c r="B80" s="1" t="n">
        <f aca="false">INDEX(paste_data_here!B:B,(ROW()-2)*5+6)</f>
        <v>-1.822568</v>
      </c>
      <c r="C80" s="1" t="n">
        <f aca="false">INDEX(paste_data_here!C:C,(ROW()-2)*5+6)</f>
        <v>0.76140696</v>
      </c>
      <c r="D80" s="1" t="n">
        <f aca="false">INDEX(paste_data_here!D:D,(ROW()-2)*5+6)</f>
        <v>1.74646462725354</v>
      </c>
      <c r="E80" s="1" t="n">
        <f aca="false">INDEX(paste_data_here!E:E,(ROW()-2)*5+6)</f>
        <v>-2.416790162</v>
      </c>
      <c r="F80" s="1" t="n">
        <f aca="false">INDEX(paste_data_here!F:F,(ROW()-2)*5+6)</f>
        <v>-2.22786540965743</v>
      </c>
      <c r="G80" s="1" t="n">
        <f aca="false">RANK(E80,E:E)</f>
        <v>90</v>
      </c>
      <c r="H80" s="1" t="n">
        <f aca="false">RANK(F80,F:F)</f>
        <v>58</v>
      </c>
      <c r="I80" s="1" t="n">
        <f aca="false">ABS(F80-E80)</f>
        <v>0.188924752342567</v>
      </c>
      <c r="J80" s="1" t="n">
        <f aca="false">I80^2</f>
        <v>0.0356925620477003</v>
      </c>
    </row>
    <row r="81" customFormat="false" ht="15" hidden="false" customHeight="false" outlineLevel="0" collapsed="false">
      <c r="A81" s="1" t="str">
        <f aca="false">INDEX(paste_data_here!A:A,(ROW()-2)*5+6)</f>
        <v>CCC(C)(N)C</v>
      </c>
      <c r="B81" s="1" t="n">
        <f aca="false">INDEX(paste_data_here!B:B,(ROW()-2)*5+6)</f>
        <v>-1.135392</v>
      </c>
      <c r="C81" s="1" t="n">
        <f aca="false">INDEX(paste_data_here!C:C,(ROW()-2)*5+6)</f>
        <v>0.58783376</v>
      </c>
      <c r="D81" s="1" t="n">
        <f aca="false">INDEX(paste_data_here!D:D,(ROW()-2)*5+6)</f>
        <v>2.46964740503035</v>
      </c>
      <c r="E81" s="1" t="n">
        <f aca="false">INDEX(paste_data_here!E:E,(ROW()-2)*5+6)</f>
        <v>-2.078543993</v>
      </c>
      <c r="F81" s="1" t="n">
        <f aca="false">INDEX(paste_data_here!F:F,(ROW()-2)*5+6)</f>
        <v>-2.01728347195558</v>
      </c>
      <c r="G81" s="1" t="n">
        <f aca="false">RANK(E81,E:E)</f>
        <v>22</v>
      </c>
      <c r="H81" s="1" t="n">
        <f aca="false">RANK(F81,F:F)</f>
        <v>11</v>
      </c>
      <c r="I81" s="1" t="n">
        <f aca="false">ABS(F81-E81)</f>
        <v>0.0612605210444155</v>
      </c>
      <c r="J81" s="1" t="n">
        <f aca="false">I81^2</f>
        <v>0.00375285143863327</v>
      </c>
    </row>
    <row r="82" customFormat="false" ht="15" hidden="false" customHeight="false" outlineLevel="0" collapsed="false">
      <c r="A82" s="1" t="str">
        <f aca="false">INDEX(paste_data_here!A:A,(ROW()-2)*5+6)</f>
        <v>CCC(C)OC(C)(C)C</v>
      </c>
      <c r="B82" s="1" t="n">
        <f aca="false">INDEX(paste_data_here!B:B,(ROW()-2)*5+6)</f>
        <v>-2.9604485</v>
      </c>
      <c r="C82" s="1" t="n">
        <f aca="false">INDEX(paste_data_here!C:C,(ROW()-2)*5+6)</f>
        <v>0.7621381</v>
      </c>
      <c r="D82" s="1" t="n">
        <f aca="false">INDEX(paste_data_here!D:D,(ROW()-2)*5+6)</f>
        <v>2.23298447876702</v>
      </c>
      <c r="E82" s="1" t="n">
        <f aca="false">INDEX(paste_data_here!E:E,(ROW()-2)*5+6)</f>
        <v>-2.400710661</v>
      </c>
      <c r="F82" s="1" t="n">
        <f aca="false">INDEX(paste_data_here!F:F,(ROW()-2)*5+6)</f>
        <v>-2.42716817102619</v>
      </c>
      <c r="G82" s="1" t="n">
        <f aca="false">RANK(E82,E:E)</f>
        <v>89</v>
      </c>
      <c r="H82" s="1" t="n">
        <f aca="false">RANK(F82,F:F)</f>
        <v>98</v>
      </c>
      <c r="I82" s="1" t="n">
        <f aca="false">ABS(F82-E82)</f>
        <v>0.0264575100261881</v>
      </c>
      <c r="J82" s="1" t="n">
        <f aca="false">I82^2</f>
        <v>0.000699999836785845</v>
      </c>
    </row>
    <row r="83" customFormat="false" ht="15" hidden="false" customHeight="false" outlineLevel="0" collapsed="false">
      <c r="A83" s="1" t="str">
        <f aca="false">INDEX(paste_data_here!A:A,(ROW()-2)*5+6)</f>
        <v>CCC(O)CCC</v>
      </c>
      <c r="B83" s="1" t="n">
        <f aca="false">INDEX(paste_data_here!B:B,(ROW()-2)*5+6)</f>
        <v>-2.136356</v>
      </c>
      <c r="C83" s="1" t="n">
        <f aca="false">INDEX(paste_data_here!C:C,(ROW()-2)*5+6)</f>
        <v>0.8694166</v>
      </c>
      <c r="D83" s="1" t="n">
        <f aca="false">INDEX(paste_data_here!D:D,(ROW()-2)*5+6)</f>
        <v>2.12852435037148</v>
      </c>
      <c r="E83" s="1" t="n">
        <f aca="false">INDEX(paste_data_here!E:E,(ROW()-2)*5+6)</f>
        <v>-2.246897679</v>
      </c>
      <c r="F83" s="1" t="n">
        <f aca="false">INDEX(paste_data_here!F:F,(ROW()-2)*5+6)</f>
        <v>-2.17398916153438</v>
      </c>
      <c r="G83" s="1" t="n">
        <f aca="false">RANK(E83,E:E)</f>
        <v>53</v>
      </c>
      <c r="H83" s="1" t="n">
        <f aca="false">RANK(F83,F:F)</f>
        <v>40</v>
      </c>
      <c r="I83" s="1" t="n">
        <f aca="false">ABS(F83-E83)</f>
        <v>0.0729085174656228</v>
      </c>
      <c r="J83" s="1" t="n">
        <f aca="false">I83^2</f>
        <v>0.00531565191903502</v>
      </c>
    </row>
    <row r="84" customFormat="false" ht="15" hidden="false" customHeight="false" outlineLevel="0" collapsed="false">
      <c r="A84" s="1" t="str">
        <f aca="false">INDEX(paste_data_here!A:A,(ROW()-2)*5+6)</f>
        <v>CCC1(CCCC1)CC</v>
      </c>
      <c r="B84" s="1" t="n">
        <f aca="false">INDEX(paste_data_here!B:B,(ROW()-2)*5+6)</f>
        <v>-2.3398707</v>
      </c>
      <c r="C84" s="1" t="n">
        <f aca="false">INDEX(paste_data_here!C:C,(ROW()-2)*5+6)</f>
        <v>0.6735938</v>
      </c>
      <c r="D84" s="1" t="n">
        <f aca="false">INDEX(paste_data_here!D:D,(ROW()-2)*5+6)</f>
        <v>1.52251590247748</v>
      </c>
      <c r="E84" s="1" t="n">
        <f aca="false">INDEX(paste_data_here!E:E,(ROW()-2)*5+6)</f>
        <v>-2.666506361</v>
      </c>
      <c r="F84" s="1" t="n">
        <f aca="false">INDEX(paste_data_here!F:F,(ROW()-2)*5+6)</f>
        <v>-2.44166612579816</v>
      </c>
      <c r="G84" s="1" t="n">
        <f aca="false">RANK(E84,E:E)</f>
        <v>112</v>
      </c>
      <c r="H84" s="1" t="n">
        <f aca="false">RANK(F84,F:F)</f>
        <v>103</v>
      </c>
      <c r="I84" s="1" t="n">
        <f aca="false">ABS(F84-E84)</f>
        <v>0.224840235201836</v>
      </c>
      <c r="J84" s="1" t="n">
        <f aca="false">I84^2</f>
        <v>0.050553131365617</v>
      </c>
    </row>
    <row r="85" customFormat="false" ht="15" hidden="false" customHeight="false" outlineLevel="0" collapsed="false">
      <c r="A85" s="1" t="str">
        <f aca="false">INDEX(paste_data_here!A:A,(ROW()-2)*5+6)</f>
        <v>CCc1c(C)cc(C)c(C)c1</v>
      </c>
      <c r="B85" s="1" t="n">
        <f aca="false">INDEX(paste_data_here!B:B,(ROW()-2)*5+6)</f>
        <v>-2.533623</v>
      </c>
      <c r="C85" s="1" t="n">
        <f aca="false">INDEX(paste_data_here!C:C,(ROW()-2)*5+6)</f>
        <v>0.80431813</v>
      </c>
      <c r="D85" s="1" t="n">
        <f aca="false">INDEX(paste_data_here!D:D,(ROW()-2)*5+6)</f>
        <v>1.57227565792772</v>
      </c>
      <c r="E85" s="1" t="n">
        <f aca="false">INDEX(paste_data_here!E:E,(ROW()-2)*5+6)</f>
        <v>-2.593989616</v>
      </c>
      <c r="F85" s="1" t="n">
        <f aca="false">INDEX(paste_data_here!F:F,(ROW()-2)*5+6)</f>
        <v>-2.42987666861615</v>
      </c>
      <c r="G85" s="1" t="n">
        <f aca="false">RANK(E85,E:E)</f>
        <v>107</v>
      </c>
      <c r="H85" s="1" t="n">
        <f aca="false">RANK(F85,F:F)</f>
        <v>100</v>
      </c>
      <c r="I85" s="1" t="n">
        <f aca="false">ABS(F85-E85)</f>
        <v>0.16411294738385</v>
      </c>
      <c r="J85" s="1" t="n">
        <f aca="false">I85^2</f>
        <v>0.0269330594990143</v>
      </c>
    </row>
    <row r="86" customFormat="false" ht="15" hidden="false" customHeight="false" outlineLevel="0" collapsed="false">
      <c r="A86" s="1" t="str">
        <f aca="false">INDEX(paste_data_here!A:A,(ROW()-2)*5+6)</f>
        <v>CCC1CCCS1</v>
      </c>
      <c r="B86" s="1" t="n">
        <f aca="false">INDEX(paste_data_here!B:B,(ROW()-2)*5+6)</f>
        <v>-1.591073</v>
      </c>
      <c r="C86" s="1" t="n">
        <f aca="false">INDEX(paste_data_here!C:C,(ROW()-2)*5+6)</f>
        <v>0.5396476</v>
      </c>
      <c r="D86" s="1" t="n">
        <f aca="false">INDEX(paste_data_here!D:D,(ROW()-2)*5+6)</f>
        <v>2.01444752398555</v>
      </c>
      <c r="E86" s="1" t="n">
        <f aca="false">INDEX(paste_data_here!E:E,(ROW()-2)*5+6)</f>
        <v>-2.266333987</v>
      </c>
      <c r="F86" s="1" t="n">
        <f aca="false">INDEX(paste_data_here!F:F,(ROW()-2)*5+6)</f>
        <v>-2.23077594569907</v>
      </c>
      <c r="G86" s="1" t="n">
        <f aca="false">RANK(E86,E:E)</f>
        <v>59</v>
      </c>
      <c r="H86" s="1" t="n">
        <f aca="false">RANK(F86,F:F)</f>
        <v>61</v>
      </c>
      <c r="I86" s="1" t="n">
        <f aca="false">ABS(F86-E86)</f>
        <v>0.0355580413009275</v>
      </c>
      <c r="J86" s="1" t="n">
        <f aca="false">I86^2</f>
        <v>0.00126437430115847</v>
      </c>
    </row>
    <row r="87" customFormat="false" ht="15" hidden="false" customHeight="false" outlineLevel="0" collapsed="false">
      <c r="A87" s="1" t="str">
        <f aca="false">INDEX(paste_data_here!A:A,(ROW()-2)*5+6)</f>
        <v>CCCC(O)C</v>
      </c>
      <c r="B87" s="1" t="n">
        <f aca="false">INDEX(paste_data_here!B:B,(ROW()-2)*5+6)</f>
        <v>-1.4542631</v>
      </c>
      <c r="C87" s="1" t="n">
        <f aca="false">INDEX(paste_data_here!C:C,(ROW()-2)*5+6)</f>
        <v>0.57960683</v>
      </c>
      <c r="D87" s="1" t="n">
        <f aca="false">INDEX(paste_data_here!D:D,(ROW()-2)*5+6)</f>
        <v>2.20423293779577</v>
      </c>
      <c r="E87" s="1" t="n">
        <f aca="false">INDEX(paste_data_here!E:E,(ROW()-2)*5+6)</f>
        <v>-2.211591288</v>
      </c>
      <c r="F87" s="1" t="n">
        <f aca="false">INDEX(paste_data_here!F:F,(ROW()-2)*5+6)</f>
        <v>-2.14559390971971</v>
      </c>
      <c r="G87" s="1" t="n">
        <f aca="false">RANK(E87,E:E)</f>
        <v>44</v>
      </c>
      <c r="H87" s="1" t="n">
        <f aca="false">RANK(F87,F:F)</f>
        <v>31</v>
      </c>
      <c r="I87" s="1" t="n">
        <f aca="false">ABS(F87-E87)</f>
        <v>0.0659973782802901</v>
      </c>
      <c r="J87" s="1" t="n">
        <f aca="false">I87^2</f>
        <v>0.0043556539398717</v>
      </c>
    </row>
    <row r="88" customFormat="false" ht="15" hidden="false" customHeight="false" outlineLevel="0" collapsed="false">
      <c r="A88" s="1" t="str">
        <f aca="false">INDEX(paste_data_here!A:A,(ROW()-2)*5+6)</f>
        <v>CCCCBr</v>
      </c>
      <c r="B88" s="1" t="n">
        <f aca="false">INDEX(paste_data_here!B:B,(ROW()-2)*5+6)</f>
        <v>-2.6770356</v>
      </c>
      <c r="C88" s="1" t="n">
        <f aca="false">INDEX(paste_data_here!C:C,(ROW()-2)*5+6)</f>
        <v>0.592247</v>
      </c>
      <c r="D88" s="1" t="n">
        <f aca="false">INDEX(paste_data_here!D:D,(ROW()-2)*5+6)</f>
        <v>2.30896624819103</v>
      </c>
      <c r="E88" s="1" t="n">
        <f aca="false">INDEX(paste_data_here!E:E,(ROW()-2)*5+6)</f>
        <v>-2.450081564</v>
      </c>
      <c r="F88" s="1" t="n">
        <f aca="false">INDEX(paste_data_here!F:F,(ROW()-2)*5+6)</f>
        <v>-2.44042832763317</v>
      </c>
      <c r="G88" s="1" t="n">
        <f aca="false">RANK(E88,E:E)</f>
        <v>96</v>
      </c>
      <c r="H88" s="1" t="n">
        <f aca="false">RANK(F88,F:F)</f>
        <v>102</v>
      </c>
      <c r="I88" s="1" t="n">
        <f aca="false">ABS(F88-E88)</f>
        <v>0.00965323636683335</v>
      </c>
      <c r="J88" s="1" t="n">
        <f aca="false">I88^2</f>
        <v>9.3184972353954E-005</v>
      </c>
    </row>
    <row r="89" customFormat="false" ht="15" hidden="false" customHeight="false" outlineLevel="0" collapsed="false">
      <c r="A89" s="1" t="str">
        <f aca="false">INDEX(paste_data_here!A:A,(ROW()-2)*5+6)</f>
        <v>CCCCCC#N</v>
      </c>
      <c r="B89" s="1" t="n">
        <f aca="false">INDEX(paste_data_here!B:B,(ROW()-2)*5+6)</f>
        <v>-1.2903568</v>
      </c>
      <c r="C89" s="1" t="n">
        <f aca="false">INDEX(paste_data_here!C:C,(ROW()-2)*5+6)</f>
        <v>0.62790775</v>
      </c>
      <c r="D89" s="1" t="n">
        <f aca="false">INDEX(paste_data_here!D:D,(ROW()-2)*5+6)</f>
        <v>1.98007327501993</v>
      </c>
      <c r="E89" s="1" t="n">
        <f aca="false">INDEX(paste_data_here!E:E,(ROW()-2)*5+6)</f>
        <v>-2.154630144</v>
      </c>
      <c r="F89" s="1" t="n">
        <f aca="false">INDEX(paste_data_here!F:F,(ROW()-2)*5+6)</f>
        <v>-2.11185979921832</v>
      </c>
      <c r="G89" s="1" t="n">
        <f aca="false">RANK(E89,E:E)</f>
        <v>33</v>
      </c>
      <c r="H89" s="1" t="n">
        <f aca="false">RANK(F89,F:F)</f>
        <v>25</v>
      </c>
      <c r="I89" s="1" t="n">
        <f aca="false">ABS(F89-E89)</f>
        <v>0.0427703447816823</v>
      </c>
      <c r="J89" s="1" t="n">
        <f aca="false">I89^2</f>
        <v>0.00182930239274398</v>
      </c>
    </row>
    <row r="90" customFormat="false" ht="15" hidden="false" customHeight="false" outlineLevel="0" collapsed="false">
      <c r="A90" s="1" t="str">
        <f aca="false">INDEX(paste_data_here!A:A,(ROW()-2)*5+6)</f>
        <v>CCCCCC=O</v>
      </c>
      <c r="B90" s="1" t="n">
        <f aca="false">INDEX(paste_data_here!B:B,(ROW()-2)*5+6)</f>
        <v>-1.6688929</v>
      </c>
      <c r="C90" s="1" t="n">
        <f aca="false">INDEX(paste_data_here!C:C,(ROW()-2)*5+6)</f>
        <v>0.78896236</v>
      </c>
      <c r="D90" s="1" t="n">
        <f aca="false">INDEX(paste_data_here!D:D,(ROW()-2)*5+6)</f>
        <v>2.15505412634495</v>
      </c>
      <c r="E90" s="1" t="n">
        <f aca="false">INDEX(paste_data_here!E:E,(ROW()-2)*5+6)</f>
        <v>-2.10301763</v>
      </c>
      <c r="F90" s="1" t="n">
        <f aca="false">INDEX(paste_data_here!F:F,(ROW()-2)*5+6)</f>
        <v>-2.09145162139904</v>
      </c>
      <c r="G90" s="1" t="n">
        <f aca="false">RANK(E90,E:E)</f>
        <v>25</v>
      </c>
      <c r="H90" s="1" t="n">
        <f aca="false">RANK(F90,F:F)</f>
        <v>21</v>
      </c>
      <c r="I90" s="1" t="n">
        <f aca="false">ABS(F90-E90)</f>
        <v>0.0115660086009619</v>
      </c>
      <c r="J90" s="1" t="n">
        <f aca="false">I90^2</f>
        <v>0.000133772554957525</v>
      </c>
    </row>
    <row r="91" customFormat="false" ht="15" hidden="false" customHeight="false" outlineLevel="0" collapsed="false">
      <c r="A91" s="1" t="str">
        <f aca="false">INDEX(paste_data_here!A:A,(ROW()-2)*5+6)</f>
        <v>CCCCCCC=O</v>
      </c>
      <c r="B91" s="1" t="n">
        <f aca="false">INDEX(paste_data_here!B:B,(ROW()-2)*5+6)</f>
        <v>-2.011165</v>
      </c>
      <c r="C91" s="1" t="n">
        <f aca="false">INDEX(paste_data_here!C:C,(ROW()-2)*5+6)</f>
        <v>0.8929473</v>
      </c>
      <c r="D91" s="1" t="n">
        <f aca="false">INDEX(paste_data_here!D:D,(ROW()-2)*5+6)</f>
        <v>2.02862878197137</v>
      </c>
      <c r="E91" s="1" t="n">
        <f aca="false">INDEX(paste_data_here!E:E,(ROW()-2)*5+6)</f>
        <v>-2.150313802</v>
      </c>
      <c r="F91" s="1" t="n">
        <f aca="false">INDEX(paste_data_here!F:F,(ROW()-2)*5+6)</f>
        <v>-2.15158796323115</v>
      </c>
      <c r="G91" s="1" t="n">
        <f aca="false">RANK(E91,E:E)</f>
        <v>32</v>
      </c>
      <c r="H91" s="1" t="n">
        <f aca="false">RANK(F91,F:F)</f>
        <v>32</v>
      </c>
      <c r="I91" s="1" t="n">
        <f aca="false">ABS(F91-E91)</f>
        <v>0.00127416123115331</v>
      </c>
      <c r="J91" s="1" t="n">
        <f aca="false">I91^2</f>
        <v>1.62348684297413E-006</v>
      </c>
    </row>
    <row r="92" customFormat="false" ht="15" hidden="false" customHeight="false" outlineLevel="0" collapsed="false">
      <c r="A92" s="1" t="str">
        <f aca="false">INDEX(paste_data_here!A:A,(ROW()-2)*5+6)</f>
        <v>CCCCCCCC(CO)CCCC</v>
      </c>
      <c r="B92" s="1" t="n">
        <f aca="false">INDEX(paste_data_here!B:B,(ROW()-2)*5+6)</f>
        <v>-2.615767</v>
      </c>
      <c r="C92" s="1" t="n">
        <f aca="false">INDEX(paste_data_here!C:C,(ROW()-2)*5+6)</f>
        <v>1.0855608</v>
      </c>
      <c r="D92" s="1" t="n">
        <f aca="false">INDEX(paste_data_here!D:D,(ROW()-2)*5+6)</f>
        <v>1.60687727039312</v>
      </c>
      <c r="E92" s="1" t="n">
        <f aca="false">INDEX(paste_data_here!E:E,(ROW()-2)*5+6)</f>
        <v>-2.419787672</v>
      </c>
      <c r="F92" s="1" t="n">
        <f aca="false">INDEX(paste_data_here!F:F,(ROW()-2)*5+6)</f>
        <v>-2.32639828403016</v>
      </c>
      <c r="G92" s="1" t="n">
        <f aca="false">RANK(E92,E:E)</f>
        <v>92</v>
      </c>
      <c r="H92" s="1" t="n">
        <f aca="false">RANK(F92,F:F)</f>
        <v>78</v>
      </c>
      <c r="I92" s="1" t="n">
        <f aca="false">ABS(F92-E92)</f>
        <v>0.0933893879698426</v>
      </c>
      <c r="J92" s="1" t="n">
        <f aca="false">I92^2</f>
        <v>0.00872157778538179</v>
      </c>
    </row>
    <row r="93" customFormat="false" ht="15" hidden="false" customHeight="false" outlineLevel="0" collapsed="false">
      <c r="A93" s="1" t="str">
        <f aca="false">INDEX(paste_data_here!A:A,(ROW()-2)*5+6)</f>
        <v>CCCCCCCCCCCCCC(=O)OC(C)C</v>
      </c>
      <c r="B93" s="1" t="n">
        <f aca="false">INDEX(paste_data_here!B:B,(ROW()-2)*5+6)</f>
        <v>-2.7529333</v>
      </c>
      <c r="C93" s="1" t="n">
        <f aca="false">INDEX(paste_data_here!C:C,(ROW()-2)*5+6)</f>
        <v>1.0908011</v>
      </c>
      <c r="D93" s="1" t="n">
        <f aca="false">INDEX(paste_data_here!D:D,(ROW()-2)*5+6)</f>
        <v>1.26546115023454</v>
      </c>
      <c r="E93" s="1" t="n">
        <f aca="false">INDEX(paste_data_here!E:E,(ROW()-2)*5+6)</f>
        <v>-2.478198112</v>
      </c>
      <c r="F93" s="1" t="n">
        <f aca="false">INDEX(paste_data_here!F:F,(ROW()-2)*5+6)</f>
        <v>-2.45682667622485</v>
      </c>
      <c r="G93" s="1" t="n">
        <f aca="false">RANK(E93,E:E)</f>
        <v>100</v>
      </c>
      <c r="H93" s="1" t="n">
        <f aca="false">RANK(F93,F:F)</f>
        <v>107</v>
      </c>
      <c r="I93" s="1" t="n">
        <f aca="false">ABS(F93-E93)</f>
        <v>0.0213714357751464</v>
      </c>
      <c r="J93" s="1" t="n">
        <f aca="false">I93^2</f>
        <v>0.000456738267091209</v>
      </c>
    </row>
    <row r="94" customFormat="false" ht="15" hidden="false" customHeight="false" outlineLevel="0" collapsed="false">
      <c r="A94" s="1" t="str">
        <f aca="false">INDEX(paste_data_here!A:A,(ROW()-2)*5+6)</f>
        <v>CCCCCCCCCCN</v>
      </c>
      <c r="B94" s="1" t="n">
        <f aca="false">INDEX(paste_data_here!B:B,(ROW()-2)*5+6)</f>
        <v>-1.587971</v>
      </c>
      <c r="C94" s="1" t="n">
        <f aca="false">INDEX(paste_data_here!C:C,(ROW()-2)*5+6)</f>
        <v>0.9043012</v>
      </c>
      <c r="D94" s="1" t="n">
        <f aca="false">INDEX(paste_data_here!D:D,(ROW()-2)*5+6)</f>
        <v>1.58868732591131</v>
      </c>
      <c r="E94" s="1" t="n">
        <f aca="false">INDEX(paste_data_here!E:E,(ROW()-2)*5+6)</f>
        <v>-2.055138434</v>
      </c>
      <c r="F94" s="1" t="n">
        <f aca="false">INDEX(paste_data_here!F:F,(ROW()-2)*5+6)</f>
        <v>-2.13899510521667</v>
      </c>
      <c r="G94" s="1" t="n">
        <f aca="false">RANK(E94,E:E)</f>
        <v>19</v>
      </c>
      <c r="H94" s="1" t="n">
        <f aca="false">RANK(F94,F:F)</f>
        <v>28</v>
      </c>
      <c r="I94" s="1" t="n">
        <f aca="false">ABS(F94-E94)</f>
        <v>0.0838566712166742</v>
      </c>
      <c r="J94" s="1" t="n">
        <f aca="false">I94^2</f>
        <v>0.00703194130754139</v>
      </c>
    </row>
    <row r="95" customFormat="false" ht="15" hidden="false" customHeight="false" outlineLevel="0" collapsed="false">
      <c r="A95" s="1" t="str">
        <f aca="false">INDEX(paste_data_here!A:A,(ROW()-2)*5+6)</f>
        <v>CCCCCCN</v>
      </c>
      <c r="B95" s="1" t="n">
        <f aca="false">INDEX(paste_data_here!B:B,(ROW()-2)*5+6)</f>
        <v>-0.6012428</v>
      </c>
      <c r="C95" s="1" t="n">
        <f aca="false">INDEX(paste_data_here!C:C,(ROW()-2)*5+6)</f>
        <v>0.49043283</v>
      </c>
      <c r="D95" s="1" t="n">
        <f aca="false">INDEX(paste_data_here!D:D,(ROW()-2)*5+6)</f>
        <v>1.82445549467554</v>
      </c>
      <c r="E95" s="1" t="n">
        <f aca="false">INDEX(paste_data_here!E:E,(ROW()-2)*5+6)</f>
        <v>-2.006907101</v>
      </c>
      <c r="F95" s="1" t="n">
        <f aca="false">INDEX(paste_data_here!F:F,(ROW()-2)*5+6)</f>
        <v>-2.02322242408434</v>
      </c>
      <c r="G95" s="1" t="n">
        <f aca="false">RANK(E95,E:E)</f>
        <v>10</v>
      </c>
      <c r="H95" s="1" t="n">
        <f aca="false">RANK(F95,F:F)</f>
        <v>13</v>
      </c>
      <c r="I95" s="1" t="n">
        <f aca="false">ABS(F95-E95)</f>
        <v>0.0163153230843447</v>
      </c>
      <c r="J95" s="1" t="n">
        <f aca="false">I95^2</f>
        <v>0.000266189767346551</v>
      </c>
    </row>
    <row r="96" customFormat="false" ht="15" hidden="false" customHeight="false" outlineLevel="0" collapsed="false">
      <c r="A96" s="1" t="str">
        <f aca="false">INDEX(paste_data_here!A:A,(ROW()-2)*5+6)</f>
        <v>CCCCCCOC(=O)CCCCC(=O)OCCCCCC</v>
      </c>
      <c r="B96" s="1" t="n">
        <f aca="false">INDEX(paste_data_here!B:B,(ROW()-2)*5+6)</f>
        <v>-2.5884159</v>
      </c>
      <c r="C96" s="1" t="n">
        <f aca="false">INDEX(paste_data_here!C:C,(ROW()-2)*5+6)</f>
        <v>0.9864978</v>
      </c>
      <c r="D96" s="1" t="n">
        <f aca="false">INDEX(paste_data_here!D:D,(ROW()-2)*5+6)</f>
        <v>1.39177324510823</v>
      </c>
      <c r="E96" s="1" t="n">
        <f aca="false">INDEX(paste_data_here!E:E,(ROW()-2)*5+6)</f>
        <v>-2.343979069</v>
      </c>
      <c r="F96" s="1" t="n">
        <f aca="false">INDEX(paste_data_here!F:F,(ROW()-2)*5+6)</f>
        <v>-2.41593277585759</v>
      </c>
      <c r="G96" s="1" t="n">
        <f aca="false">RANK(E96,E:E)</f>
        <v>78</v>
      </c>
      <c r="H96" s="1" t="n">
        <f aca="false">RANK(F96,F:F)</f>
        <v>96</v>
      </c>
      <c r="I96" s="1" t="n">
        <f aca="false">ABS(F96-E96)</f>
        <v>0.071953706857586</v>
      </c>
      <c r="J96" s="1" t="n">
        <f aca="false">I96^2</f>
        <v>0.00517733593054741</v>
      </c>
    </row>
    <row r="97" customFormat="false" ht="15" hidden="false" customHeight="false" outlineLevel="0" collapsed="false">
      <c r="A97" s="1" t="str">
        <f aca="false">INDEX(paste_data_here!A:A,(ROW()-2)*5+6)</f>
        <v>CCCCCOCCOCCO</v>
      </c>
      <c r="B97" s="1" t="n">
        <f aca="false">INDEX(paste_data_here!B:B,(ROW()-2)*5+6)</f>
        <v>-1.7676189</v>
      </c>
      <c r="C97" s="1" t="n">
        <f aca="false">INDEX(paste_data_here!C:C,(ROW()-2)*5+6)</f>
        <v>0.8974357</v>
      </c>
      <c r="D97" s="1" t="n">
        <f aca="false">INDEX(paste_data_here!D:D,(ROW()-2)*5+6)</f>
        <v>1.6641002543359</v>
      </c>
      <c r="E97" s="1" t="n">
        <f aca="false">INDEX(paste_data_here!E:E,(ROW()-2)*5+6)</f>
        <v>-2.238051228</v>
      </c>
      <c r="F97" s="1" t="n">
        <f aca="false">INDEX(paste_data_here!F:F,(ROW()-2)*5+6)</f>
        <v>-2.17097397264385</v>
      </c>
      <c r="G97" s="1" t="n">
        <f aca="false">RANK(E97,E:E)</f>
        <v>47</v>
      </c>
      <c r="H97" s="1" t="n">
        <f aca="false">RANK(F97,F:F)</f>
        <v>39</v>
      </c>
      <c r="I97" s="1" t="n">
        <f aca="false">ABS(F97-E97)</f>
        <v>0.067077255356149</v>
      </c>
      <c r="J97" s="1" t="n">
        <f aca="false">I97^2</f>
        <v>0.00449935818611401</v>
      </c>
    </row>
    <row r="98" customFormat="false" ht="15" hidden="false" customHeight="false" outlineLevel="0" collapsed="false">
      <c r="A98" s="1" t="str">
        <f aca="false">INDEX(paste_data_here!A:A,(ROW()-2)*5+6)</f>
        <v>CCCCOS(=O)(=O)O</v>
      </c>
      <c r="B98" s="1" t="n">
        <f aca="false">INDEX(paste_data_here!B:B,(ROW()-2)*5+6)</f>
        <v>-1.7020503</v>
      </c>
      <c r="C98" s="1" t="n">
        <f aca="false">INDEX(paste_data_here!C:C,(ROW()-2)*5+6)</f>
        <v>0.7166234</v>
      </c>
      <c r="D98" s="1" t="n">
        <f aca="false">INDEX(paste_data_here!D:D,(ROW()-2)*5+6)</f>
        <v>1.50688487799312</v>
      </c>
      <c r="E98" s="1" t="n">
        <f aca="false">INDEX(paste_data_here!E:E,(ROW()-2)*5+6)</f>
        <v>-2.714929225</v>
      </c>
      <c r="F98" s="1" t="n">
        <f aca="false">INDEX(paste_data_here!F:F,(ROW()-2)*5+6)</f>
        <v>-2.26153770225625</v>
      </c>
      <c r="G98" s="1" t="n">
        <f aca="false">RANK(E98,E:E)</f>
        <v>114</v>
      </c>
      <c r="H98" s="1" t="n">
        <f aca="false">RANK(F98,F:F)</f>
        <v>65</v>
      </c>
      <c r="I98" s="1" t="n">
        <f aca="false">ABS(F98-E98)</f>
        <v>0.453391522743754</v>
      </c>
      <c r="J98" s="1" t="n">
        <f aca="false">I98^2</f>
        <v>0.2055638728959</v>
      </c>
    </row>
    <row r="99" customFormat="false" ht="15" hidden="false" customHeight="false" outlineLevel="0" collapsed="false">
      <c r="A99" s="1" t="str">
        <f aca="false">INDEX(paste_data_here!A:A,(ROW()-2)*5+6)</f>
        <v>CCCCOS(=O)(=O)OCCCC</v>
      </c>
      <c r="B99" s="1" t="n">
        <f aca="false">INDEX(paste_data_here!B:B,(ROW()-2)*5+6)</f>
        <v>-2.732099</v>
      </c>
      <c r="C99" s="1" t="n">
        <f aca="false">INDEX(paste_data_here!C:C,(ROW()-2)*5+6)</f>
        <v>0.7525686</v>
      </c>
      <c r="D99" s="1" t="n">
        <f aca="false">INDEX(paste_data_here!D:D,(ROW()-2)*5+6)</f>
        <v>1.64666674735333</v>
      </c>
      <c r="E99" s="1" t="n">
        <f aca="false">INDEX(paste_data_here!E:E,(ROW()-2)*5+6)</f>
        <v>-2.704631053</v>
      </c>
      <c r="F99" s="1" t="n">
        <f aca="false">INDEX(paste_data_here!F:F,(ROW()-2)*5+6)</f>
        <v>-2.48813556447843</v>
      </c>
      <c r="G99" s="1" t="n">
        <f aca="false">RANK(E99,E:E)</f>
        <v>113</v>
      </c>
      <c r="H99" s="1" t="n">
        <f aca="false">RANK(F99,F:F)</f>
        <v>109</v>
      </c>
      <c r="I99" s="1" t="n">
        <f aca="false">ABS(F99-E99)</f>
        <v>0.216495488521567</v>
      </c>
      <c r="J99" s="1" t="n">
        <f aca="false">I99^2</f>
        <v>0.0468702965501919</v>
      </c>
    </row>
    <row r="100" customFormat="false" ht="15" hidden="false" customHeight="false" outlineLevel="0" collapsed="false">
      <c r="A100" s="1" t="str">
        <f aca="false">INDEX(paste_data_here!A:A,(ROW()-2)*5+6)</f>
        <v>CCCCSCCCC</v>
      </c>
      <c r="B100" s="1" t="n">
        <f aca="false">INDEX(paste_data_here!B:B,(ROW()-2)*5+6)</f>
        <v>-2.097124</v>
      </c>
      <c r="C100" s="1" t="n">
        <f aca="false">INDEX(paste_data_here!C:C,(ROW()-2)*5+6)</f>
        <v>0.6370488</v>
      </c>
      <c r="D100" s="1" t="n">
        <f aca="false">INDEX(paste_data_here!D:D,(ROW()-2)*5+6)</f>
        <v>1.87141427012859</v>
      </c>
      <c r="E100" s="1" t="n">
        <f aca="false">INDEX(paste_data_here!E:E,(ROW()-2)*5+6)</f>
        <v>-2.331747832</v>
      </c>
      <c r="F100" s="1" t="n">
        <f aca="false">INDEX(paste_data_here!F:F,(ROW()-2)*5+6)</f>
        <v>-2.33512653679525</v>
      </c>
      <c r="G100" s="1" t="n">
        <f aca="false">RANK(E100,E:E)</f>
        <v>76</v>
      </c>
      <c r="H100" s="1" t="n">
        <f aca="false">RANK(F100,F:F)</f>
        <v>83</v>
      </c>
      <c r="I100" s="1" t="n">
        <f aca="false">ABS(F100-E100)</f>
        <v>0.00337870479524982</v>
      </c>
      <c r="J100" s="1" t="n">
        <f aca="false">I100^2</f>
        <v>1.14156460934441E-005</v>
      </c>
    </row>
    <row r="101" customFormat="false" ht="15" hidden="false" customHeight="false" outlineLevel="0" collapsed="false">
      <c r="A101" s="1" t="str">
        <f aca="false">INDEX(paste_data_here!A:A,(ROW()-2)*5+6)</f>
        <v>CCCOCCO</v>
      </c>
      <c r="B101" s="1" t="n">
        <f aca="false">INDEX(paste_data_here!B:B,(ROW()-2)*5+6)</f>
        <v>-1.1006055</v>
      </c>
      <c r="C101" s="1" t="n">
        <f aca="false">INDEX(paste_data_here!C:C,(ROW()-2)*5+6)</f>
        <v>0.74271494</v>
      </c>
      <c r="D101" s="1" t="n">
        <f aca="false">INDEX(paste_data_here!D:D,(ROW()-2)*5+6)</f>
        <v>2.03651388646349</v>
      </c>
      <c r="E101" s="1" t="n">
        <f aca="false">INDEX(paste_data_here!E:E,(ROW()-2)*5+6)</f>
        <v>-2.019329089</v>
      </c>
      <c r="F101" s="1" t="n">
        <f aca="false">INDEX(paste_data_here!F:F,(ROW()-2)*5+6)</f>
        <v>-1.99240507505533</v>
      </c>
      <c r="G101" s="1" t="n">
        <f aca="false">RANK(E101,E:E)</f>
        <v>13</v>
      </c>
      <c r="H101" s="1" t="n">
        <f aca="false">RANK(F101,F:F)</f>
        <v>9</v>
      </c>
      <c r="I101" s="1" t="n">
        <f aca="false">ABS(F101-E101)</f>
        <v>0.0269240139446714</v>
      </c>
      <c r="J101" s="1" t="n">
        <f aca="false">I101^2</f>
        <v>0.000724902526892858</v>
      </c>
    </row>
    <row r="102" customFormat="false" ht="15" hidden="false" customHeight="false" outlineLevel="0" collapsed="false">
      <c r="A102" s="1" t="str">
        <f aca="false">INDEX(paste_data_here!A:A,(ROW()-2)*5+6)</f>
        <v>CCOC(=O)CCC(=O)OCC</v>
      </c>
      <c r="B102" s="1" t="n">
        <f aca="false">INDEX(paste_data_here!B:B,(ROW()-2)*5+6)</f>
        <v>-1.9303142</v>
      </c>
      <c r="C102" s="1" t="n">
        <f aca="false">INDEX(paste_data_here!C:C,(ROW()-2)*5+6)</f>
        <v>0.9453915</v>
      </c>
      <c r="D102" s="1" t="n">
        <f aca="false">INDEX(paste_data_here!D:D,(ROW()-2)*5+6)</f>
        <v>1.82711642567288</v>
      </c>
      <c r="E102" s="1" t="n">
        <f aca="false">INDEX(paste_data_here!E:E,(ROW()-2)*5+6)</f>
        <v>-2.028370113</v>
      </c>
      <c r="F102" s="1" t="n">
        <f aca="false">INDEX(paste_data_here!F:F,(ROW()-2)*5+6)</f>
        <v>-2.1524383233931</v>
      </c>
      <c r="G102" s="1" t="n">
        <f aca="false">RANK(E102,E:E)</f>
        <v>14</v>
      </c>
      <c r="H102" s="1" t="n">
        <f aca="false">RANK(F102,F:F)</f>
        <v>34</v>
      </c>
      <c r="I102" s="1" t="n">
        <f aca="false">ABS(F102-E102)</f>
        <v>0.124068210393097</v>
      </c>
      <c r="J102" s="1" t="n">
        <f aca="false">I102^2</f>
        <v>0.0153929208301459</v>
      </c>
    </row>
    <row r="103" customFormat="false" ht="15" hidden="false" customHeight="false" outlineLevel="0" collapsed="false">
      <c r="A103" s="1" t="str">
        <f aca="false">INDEX(paste_data_here!A:A,(ROW()-2)*5+6)</f>
        <v>CCOC(=O)OCC</v>
      </c>
      <c r="B103" s="1" t="n">
        <f aca="false">INDEX(paste_data_here!B:B,(ROW()-2)*5+6)</f>
        <v>-2.2598078</v>
      </c>
      <c r="C103" s="1" t="n">
        <f aca="false">INDEX(paste_data_here!C:C,(ROW()-2)*5+6)</f>
        <v>0.85565305</v>
      </c>
      <c r="D103" s="1" t="n">
        <f aca="false">INDEX(paste_data_here!D:D,(ROW()-2)*5+6)</f>
        <v>2.16152058633848</v>
      </c>
      <c r="E103" s="1" t="n">
        <f aca="false">INDEX(paste_data_here!E:E,(ROW()-2)*5+6)</f>
        <v>-2.320685603</v>
      </c>
      <c r="F103" s="1" t="n">
        <f aca="false">INDEX(paste_data_here!F:F,(ROW()-2)*5+6)</f>
        <v>-2.20639425398918</v>
      </c>
      <c r="G103" s="1" t="n">
        <f aca="false">RANK(E103,E:E)</f>
        <v>71</v>
      </c>
      <c r="H103" s="1" t="n">
        <f aca="false">RANK(F103,F:F)</f>
        <v>48</v>
      </c>
      <c r="I103" s="1" t="n">
        <f aca="false">ABS(F103-E103)</f>
        <v>0.114291349010815</v>
      </c>
      <c r="J103" s="1" t="n">
        <f aca="false">I103^2</f>
        <v>0.0130625124587119</v>
      </c>
    </row>
    <row r="104" customFormat="false" ht="15" hidden="false" customHeight="false" outlineLevel="0" collapsed="false">
      <c r="A104" s="1" t="str">
        <f aca="false">INDEX(paste_data_here!A:A,(ROW()-2)*5+6)</f>
        <v>CCOCC(C)OCC(C)O</v>
      </c>
      <c r="B104" s="1" t="n">
        <f aca="false">INDEX(paste_data_here!B:B,(ROW()-2)*5+6)</f>
        <v>-2.3314877</v>
      </c>
      <c r="C104" s="1" t="n">
        <f aca="false">INDEX(paste_data_here!C:C,(ROW()-2)*5+6)</f>
        <v>1.004926</v>
      </c>
      <c r="D104" s="1" t="n">
        <f aca="false">INDEX(paste_data_here!D:D,(ROW()-2)*5+6)</f>
        <v>1.8276956406723</v>
      </c>
      <c r="E104" s="1" t="n">
        <f aca="false">INDEX(paste_data_here!E:E,(ROW()-2)*5+6)</f>
        <v>-2.390800977</v>
      </c>
      <c r="F104" s="1" t="n">
        <f aca="false">INDEX(paste_data_here!F:F,(ROW()-2)*5+6)</f>
        <v>-2.22838361028482</v>
      </c>
      <c r="G104" s="1" t="n">
        <f aca="false">RANK(E104,E:E)</f>
        <v>87</v>
      </c>
      <c r="H104" s="1" t="n">
        <f aca="false">RANK(F104,F:F)</f>
        <v>59</v>
      </c>
      <c r="I104" s="1" t="n">
        <f aca="false">ABS(F104-E104)</f>
        <v>0.162417366715184</v>
      </c>
      <c r="J104" s="1" t="n">
        <f aca="false">I104^2</f>
        <v>0.0263794010106944</v>
      </c>
    </row>
    <row r="105" customFormat="false" ht="15" hidden="false" customHeight="false" outlineLevel="0" collapsed="false">
      <c r="A105" s="1" t="str">
        <f aca="false">INDEX(paste_data_here!A:A,(ROW()-2)*5+6)</f>
        <v>ClC(=O)OCC</v>
      </c>
      <c r="B105" s="1" t="n">
        <f aca="false">INDEX(paste_data_here!B:B,(ROW()-2)*5+6)</f>
        <v>-1.9304794</v>
      </c>
      <c r="C105" s="1" t="n">
        <f aca="false">INDEX(paste_data_here!C:C,(ROW()-2)*5+6)</f>
        <v>0.69099885</v>
      </c>
      <c r="D105" s="1" t="n">
        <f aca="false">INDEX(paste_data_here!D:D,(ROW()-2)*5+6)</f>
        <v>2.36202147763798</v>
      </c>
      <c r="E105" s="1" t="n">
        <f aca="false">INDEX(paste_data_here!E:E,(ROW()-2)*5+6)</f>
        <v>-2.068588648</v>
      </c>
      <c r="F105" s="1" t="n">
        <f aca="false">INDEX(paste_data_here!F:F,(ROW()-2)*5+6)</f>
        <v>-2.17725367295862</v>
      </c>
      <c r="G105" s="1" t="n">
        <f aca="false">RANK(E105,E:E)</f>
        <v>21</v>
      </c>
      <c r="H105" s="1" t="n">
        <f aca="false">RANK(F105,F:F)</f>
        <v>43</v>
      </c>
      <c r="I105" s="1" t="n">
        <f aca="false">ABS(F105-E105)</f>
        <v>0.108665024958618</v>
      </c>
      <c r="J105" s="1" t="n">
        <f aca="false">I105^2</f>
        <v>0.011808087649257</v>
      </c>
    </row>
    <row r="106" customFormat="false" ht="15" hidden="false" customHeight="false" outlineLevel="0" collapsed="false">
      <c r="A106" s="1" t="str">
        <f aca="false">INDEX(paste_data_here!A:A,(ROW()-2)*5+6)</f>
        <v>ClCC(=O)Cl</v>
      </c>
      <c r="B106" s="1" t="n">
        <f aca="false">INDEX(paste_data_here!B:B,(ROW()-2)*5+6)</f>
        <v>-2.1894739</v>
      </c>
      <c r="C106" s="1" t="n">
        <f aca="false">INDEX(paste_data_here!C:C,(ROW()-2)*5+6)</f>
        <v>0.7566844</v>
      </c>
      <c r="D106" s="1" t="n">
        <f aca="false">INDEX(paste_data_here!D:D,(ROW()-2)*5+6)</f>
        <v>2.2801005932199</v>
      </c>
      <c r="E106" s="1" t="n">
        <f aca="false">INDEX(paste_data_here!E:E,(ROW()-2)*5+6)</f>
        <v>-2.221130602</v>
      </c>
      <c r="F106" s="1" t="n">
        <f aca="false">INDEX(paste_data_here!F:F,(ROW()-2)*5+6)</f>
        <v>-2.22041172132032</v>
      </c>
      <c r="G106" s="1" t="n">
        <f aca="false">RANK(E106,E:E)</f>
        <v>45</v>
      </c>
      <c r="H106" s="1" t="n">
        <f aca="false">RANK(F106,F:F)</f>
        <v>56</v>
      </c>
      <c r="I106" s="1" t="n">
        <f aca="false">ABS(F106-E106)</f>
        <v>0.000718880679679845</v>
      </c>
      <c r="J106" s="1" t="n">
        <f aca="false">I106^2</f>
        <v>5.16789431616956E-007</v>
      </c>
    </row>
    <row r="107" customFormat="false" ht="15" hidden="false" customHeight="false" outlineLevel="0" collapsed="false">
      <c r="A107" s="1" t="str">
        <f aca="false">INDEX(paste_data_here!A:A,(ROW()-2)*5+6)</f>
        <v>ClCCl</v>
      </c>
      <c r="B107" s="1" t="n">
        <f aca="false">INDEX(paste_data_here!B:B,(ROW()-2)*5+6)</f>
        <v>-1.9907867</v>
      </c>
      <c r="C107" s="1" t="n">
        <f aca="false">INDEX(paste_data_here!C:C,(ROW()-2)*5+6)</f>
        <v>0.48721793</v>
      </c>
      <c r="D107" s="1" t="n">
        <f aca="false">INDEX(paste_data_here!D:D,(ROW()-2)*5+6)</f>
        <v>2.65999993084</v>
      </c>
      <c r="E107" s="1" t="n">
        <f aca="false">INDEX(paste_data_here!E:E,(ROW()-2)*5+6)</f>
        <v>-2.039986241</v>
      </c>
      <c r="F107" s="1" t="n">
        <f aca="false">INDEX(paste_data_here!F:F,(ROW()-2)*5+6)</f>
        <v>-2.28043344665094</v>
      </c>
      <c r="G107" s="1" t="n">
        <f aca="false">RANK(E107,E:E)</f>
        <v>15</v>
      </c>
      <c r="H107" s="1" t="n">
        <f aca="false">RANK(F107,F:F)</f>
        <v>68</v>
      </c>
      <c r="I107" s="1" t="n">
        <f aca="false">ABS(F107-E107)</f>
        <v>0.240447205650936</v>
      </c>
      <c r="J107" s="1" t="n">
        <f aca="false">I107^2</f>
        <v>0.0578148587053437</v>
      </c>
    </row>
    <row r="108" customFormat="false" ht="15" hidden="false" customHeight="false" outlineLevel="0" collapsed="false">
      <c r="A108" s="1" t="str">
        <f aca="false">INDEX(paste_data_here!A:A,(ROW()-2)*5+6)</f>
        <v>ClP(=O)(Cl)Cl</v>
      </c>
      <c r="B108" s="1" t="n">
        <f aca="false">INDEX(paste_data_here!B:B,(ROW()-2)*5+6)</f>
        <v>-1.9973348</v>
      </c>
      <c r="C108" s="1" t="n">
        <f aca="false">INDEX(paste_data_here!C:C,(ROW()-2)*5+6)</f>
        <v>0.49973544</v>
      </c>
      <c r="D108" s="1" t="n">
        <f aca="false">INDEX(paste_data_here!D:D,(ROW()-2)*5+6)</f>
        <v>2.28311078221689</v>
      </c>
      <c r="E108" s="1" t="n">
        <f aca="false">INDEX(paste_data_here!E:E,(ROW()-2)*5+6)</f>
        <v>-2.250877835</v>
      </c>
      <c r="F108" s="1" t="n">
        <f aca="false">INDEX(paste_data_here!F:F,(ROW()-2)*5+6)</f>
        <v>-2.32248915116574</v>
      </c>
      <c r="G108" s="1" t="n">
        <f aca="false">RANK(E108,E:E)</f>
        <v>57</v>
      </c>
      <c r="H108" s="1" t="n">
        <f aca="false">RANK(F108,F:F)</f>
        <v>77</v>
      </c>
      <c r="I108" s="1" t="n">
        <f aca="false">ABS(F108-E108)</f>
        <v>0.0716113161657397</v>
      </c>
      <c r="J108" s="1" t="n">
        <f aca="false">I108^2</f>
        <v>0.00512818060298953</v>
      </c>
    </row>
    <row r="109" customFormat="false" ht="15" hidden="false" customHeight="false" outlineLevel="0" collapsed="false">
      <c r="A109" s="1" t="str">
        <f aca="false">INDEX(paste_data_here!A:A,(ROW()-2)*5+6)</f>
        <v>ClS(=O)(=O)Cl</v>
      </c>
      <c r="B109" s="1" t="n">
        <f aca="false">INDEX(paste_data_here!B:B,(ROW()-2)*5+6)</f>
        <v>-3.9273279</v>
      </c>
      <c r="C109" s="1" t="n">
        <f aca="false">INDEX(paste_data_here!C:C,(ROW()-2)*5+6)</f>
        <v>1.173715</v>
      </c>
      <c r="D109" s="1" t="n">
        <f aca="false">INDEX(paste_data_here!D:D,(ROW()-2)*5+6)</f>
        <v>2.52371928647628</v>
      </c>
      <c r="E109" s="1" t="n">
        <f aca="false">INDEX(paste_data_here!E:E,(ROW()-2)*5+6)</f>
        <v>-2.155472334</v>
      </c>
      <c r="F109" s="1" t="n">
        <f aca="false">INDEX(paste_data_here!F:F,(ROW()-2)*5+6)</f>
        <v>-2.35080901515801</v>
      </c>
      <c r="G109" s="1" t="n">
        <f aca="false">RANK(E109,E:E)</f>
        <v>34</v>
      </c>
      <c r="H109" s="1" t="n">
        <f aca="false">RANK(F109,F:F)</f>
        <v>85</v>
      </c>
      <c r="I109" s="1" t="n">
        <f aca="false">ABS(F109-E109)</f>
        <v>0.195336681158012</v>
      </c>
      <c r="J109" s="1" t="n">
        <f aca="false">I109^2</f>
        <v>0.0381564190058267</v>
      </c>
    </row>
    <row r="110" customFormat="false" ht="15" hidden="false" customHeight="false" outlineLevel="0" collapsed="false">
      <c r="A110" s="1" t="str">
        <f aca="false">INDEX(paste_data_here!A:A,(ROW()-2)*5+6)</f>
        <v>COCOC</v>
      </c>
      <c r="B110" s="1" t="n">
        <f aca="false">INDEX(paste_data_here!B:B,(ROW()-2)*5+6)</f>
        <v>-2.0732236</v>
      </c>
      <c r="C110" s="1" t="n">
        <f aca="false">INDEX(paste_data_here!C:C,(ROW()-2)*5+6)</f>
        <v>0.7449447</v>
      </c>
      <c r="D110" s="1" t="n">
        <f aca="false">INDEX(paste_data_here!D:D,(ROW()-2)*5+6)</f>
        <v>1.96472840003527</v>
      </c>
      <c r="E110" s="1" t="n">
        <f aca="false">INDEX(paste_data_here!E:E,(ROW()-2)*5+6)</f>
        <v>-2.352940558</v>
      </c>
      <c r="F110" s="1" t="n">
        <f aca="false">INDEX(paste_data_here!F:F,(ROW()-2)*5+6)</f>
        <v>-2.25826588690567</v>
      </c>
      <c r="G110" s="1" t="n">
        <f aca="false">RANK(E110,E:E)</f>
        <v>79</v>
      </c>
      <c r="H110" s="1" t="n">
        <f aca="false">RANK(F110,F:F)</f>
        <v>64</v>
      </c>
      <c r="I110" s="1" t="n">
        <f aca="false">ABS(F110-E110)</f>
        <v>0.0946746710943303</v>
      </c>
      <c r="J110" s="1" t="n">
        <f aca="false">I110^2</f>
        <v>0.00896329334681961</v>
      </c>
    </row>
    <row r="111" customFormat="false" ht="15" hidden="false" customHeight="false" outlineLevel="0" collapsed="false">
      <c r="A111" s="1" t="str">
        <f aca="false">INDEX(paste_data_here!A:A,(ROW()-2)*5+6)</f>
        <v>ICCCCCC</v>
      </c>
      <c r="B111" s="1" t="n">
        <f aca="false">INDEX(paste_data_here!B:B,(ROW()-2)*5+6)</f>
        <v>-2.919679</v>
      </c>
      <c r="C111" s="1" t="n">
        <f aca="false">INDEX(paste_data_here!C:C,(ROW()-2)*5+6)</f>
        <v>0.72189444</v>
      </c>
      <c r="D111" s="1" t="n">
        <f aca="false">INDEX(paste_data_here!D:D,(ROW()-2)*5+6)</f>
        <v>1.90209018809791</v>
      </c>
      <c r="E111" s="1" t="n">
        <f aca="false">INDEX(paste_data_here!E:E,(ROW()-2)*5+6)</f>
        <v>-2.642251543</v>
      </c>
      <c r="F111" s="1" t="n">
        <f aca="false">INDEX(paste_data_here!F:F,(ROW()-2)*5+6)</f>
        <v>-2.50211142397879</v>
      </c>
      <c r="G111" s="1" t="n">
        <f aca="false">RANK(E111,E:E)</f>
        <v>111</v>
      </c>
      <c r="H111" s="1" t="n">
        <f aca="false">RANK(F111,F:F)</f>
        <v>111</v>
      </c>
      <c r="I111" s="1" t="n">
        <f aca="false">ABS(F111-E111)</f>
        <v>0.140140119021213</v>
      </c>
      <c r="J111" s="1" t="n">
        <f aca="false">I111^2</f>
        <v>0.0196392529592799</v>
      </c>
    </row>
    <row r="112" customFormat="false" ht="15" hidden="false" customHeight="false" outlineLevel="0" collapsed="false">
      <c r="A112" s="1" t="str">
        <f aca="false">INDEX(paste_data_here!A:A,(ROW()-2)*5+6)</f>
        <v>N#CCC(=O)OC</v>
      </c>
      <c r="B112" s="1" t="n">
        <f aca="false">INDEX(paste_data_here!B:B,(ROW()-2)*5+6)</f>
        <v>-1.1465142</v>
      </c>
      <c r="C112" s="1" t="n">
        <f aca="false">INDEX(paste_data_here!C:C,(ROW()-2)*5+6)</f>
        <v>0.7994484</v>
      </c>
      <c r="D112" s="1" t="n">
        <f aca="false">INDEX(paste_data_here!D:D,(ROW()-2)*5+6)</f>
        <v>1.80766949819233</v>
      </c>
      <c r="E112" s="1" t="n">
        <f aca="false">INDEX(paste_data_here!E:E,(ROW()-2)*5+6)</f>
        <v>-2.041241534</v>
      </c>
      <c r="F112" s="1" t="n">
        <f aca="false">INDEX(paste_data_here!F:F,(ROW()-2)*5+6)</f>
        <v>-2.02189664651281</v>
      </c>
      <c r="G112" s="1" t="n">
        <f aca="false">RANK(E112,E:E)</f>
        <v>16</v>
      </c>
      <c r="H112" s="1" t="n">
        <f aca="false">RANK(F112,F:F)</f>
        <v>12</v>
      </c>
      <c r="I112" s="1" t="n">
        <f aca="false">ABS(F112-E112)</f>
        <v>0.0193448874871902</v>
      </c>
      <c r="J112" s="1" t="n">
        <f aca="false">I112^2</f>
        <v>0.000374224671892048</v>
      </c>
    </row>
    <row r="113" customFormat="false" ht="15" hidden="false" customHeight="false" outlineLevel="0" collapsed="false">
      <c r="A113" s="1" t="str">
        <f aca="false">INDEX(paste_data_here!A:A,(ROW()-2)*5+6)</f>
        <v>N#CCCO</v>
      </c>
      <c r="B113" s="1" t="n">
        <f aca="false">INDEX(paste_data_here!B:B,(ROW()-2)*5+6)</f>
        <v>0.1561448</v>
      </c>
      <c r="C113" s="1" t="n">
        <f aca="false">INDEX(paste_data_here!C:C,(ROW()-2)*5+6)</f>
        <v>0.66975826</v>
      </c>
      <c r="D113" s="1" t="n">
        <f aca="false">INDEX(paste_data_here!D:D,(ROW()-2)*5+6)</f>
        <v>1.74946876475053</v>
      </c>
      <c r="E113" s="1" t="n">
        <f aca="false">INDEX(paste_data_here!E:E,(ROW()-2)*5+6)</f>
        <v>-1.883826374</v>
      </c>
      <c r="F113" s="1" t="n">
        <f aca="false">INDEX(paste_data_here!F:F,(ROW()-2)*5+6)</f>
        <v>-1.75403494626877</v>
      </c>
      <c r="G113" s="1" t="n">
        <f aca="false">RANK(E113,E:E)</f>
        <v>5</v>
      </c>
      <c r="H113" s="1" t="n">
        <f aca="false">RANK(F113,F:F)</f>
        <v>2</v>
      </c>
      <c r="I113" s="1" t="n">
        <f aca="false">ABS(F113-E113)</f>
        <v>0.129791427731229</v>
      </c>
      <c r="J113" s="1" t="n">
        <f aca="false">I113^2</f>
        <v>0.0168458147125109</v>
      </c>
    </row>
    <row r="114" customFormat="false" ht="15" hidden="false" customHeight="false" outlineLevel="0" collapsed="false">
      <c r="A114" s="1" t="str">
        <f aca="false">INDEX(paste_data_here!A:A,(ROW()-2)*5+6)</f>
        <v>N#CCCOCCC#N</v>
      </c>
      <c r="B114" s="1" t="n">
        <f aca="false">INDEX(paste_data_here!B:B,(ROW()-2)*5+6)</f>
        <v>-1.4802167</v>
      </c>
      <c r="C114" s="1" t="n">
        <f aca="false">INDEX(paste_data_here!C:C,(ROW()-2)*5+6)</f>
        <v>0.90982026</v>
      </c>
      <c r="D114" s="1" t="n">
        <f aca="false">INDEX(paste_data_here!D:D,(ROW()-2)*5+6)</f>
        <v>1.49309178050691</v>
      </c>
      <c r="E114" s="1" t="n">
        <f aca="false">INDEX(paste_data_here!E:E,(ROW()-2)*5+6)</f>
        <v>-2.19369616</v>
      </c>
      <c r="F114" s="1" t="n">
        <f aca="false">INDEX(paste_data_here!F:F,(ROW()-2)*5+6)</f>
        <v>-2.13130529849998</v>
      </c>
      <c r="G114" s="1" t="n">
        <f aca="false">RANK(E114,E:E)</f>
        <v>42</v>
      </c>
      <c r="H114" s="1" t="n">
        <f aca="false">RANK(F114,F:F)</f>
        <v>27</v>
      </c>
      <c r="I114" s="1" t="n">
        <f aca="false">ABS(F114-E114)</f>
        <v>0.0623908615000173</v>
      </c>
      <c r="J114" s="1" t="n">
        <f aca="false">I114^2</f>
        <v>0.00389261959871434</v>
      </c>
    </row>
    <row r="115" customFormat="false" ht="15" hidden="false" customHeight="false" outlineLevel="0" collapsed="false">
      <c r="A115" s="1" t="str">
        <f aca="false">INDEX(paste_data_here!A:A,(ROW()-2)*5+6)</f>
        <v>N#CCO</v>
      </c>
      <c r="B115" s="1" t="n">
        <f aca="false">INDEX(paste_data_here!B:B,(ROW()-2)*5+6)</f>
        <v>-0.674068</v>
      </c>
      <c r="C115" s="1" t="n">
        <f aca="false">INDEX(paste_data_here!C:C,(ROW()-2)*5+6)</f>
        <v>0.89129204</v>
      </c>
      <c r="D115" s="1" t="n">
        <f aca="false">INDEX(paste_data_here!D:D,(ROW()-2)*5+6)</f>
        <v>1.85117805414882</v>
      </c>
      <c r="E115" s="1" t="n">
        <f aca="false">INDEX(paste_data_here!E:E,(ROW()-2)*5+6)</f>
        <v>-1.5631441</v>
      </c>
      <c r="F115" s="1" t="n">
        <f aca="false">INDEX(paste_data_here!F:F,(ROW()-2)*5+6)</f>
        <v>-1.84564183670083</v>
      </c>
      <c r="G115" s="1" t="n">
        <f aca="false">RANK(E115,E:E)</f>
        <v>2</v>
      </c>
      <c r="H115" s="1" t="n">
        <f aca="false">RANK(F115,F:F)</f>
        <v>4</v>
      </c>
      <c r="I115" s="1" t="n">
        <f aca="false">ABS(F115-E115)</f>
        <v>0.282497736700827</v>
      </c>
      <c r="J115" s="1" t="n">
        <f aca="false">I115^2</f>
        <v>0.0798049712410895</v>
      </c>
    </row>
    <row r="116" customFormat="false" ht="15" hidden="false" customHeight="false" outlineLevel="0" collapsed="false">
      <c r="A116" s="1" t="str">
        <f aca="false">INDEX(paste_data_here!A:A,(ROW()-2)*5+6)</f>
        <v>n1(C)cccc1</v>
      </c>
      <c r="B116" s="1" t="n">
        <f aca="false">INDEX(paste_data_here!B:B,(ROW()-2)*5+6)</f>
        <v>-2.120518</v>
      </c>
      <c r="C116" s="1" t="n">
        <f aca="false">INDEX(paste_data_here!C:C,(ROW()-2)*5+6)</f>
        <v>0.8995028</v>
      </c>
      <c r="D116" s="1" t="n">
        <f aca="false">INDEX(paste_data_here!D:D,(ROW()-2)*5+6)</f>
        <v>2.24027567175972</v>
      </c>
      <c r="E116" s="1" t="n">
        <f aca="false">INDEX(paste_data_here!E:E,(ROW()-2)*5+6)</f>
        <v>-2.107872194</v>
      </c>
      <c r="F116" s="1" t="n">
        <f aca="false">INDEX(paste_data_here!F:F,(ROW()-2)*5+6)</f>
        <v>-2.12704035200523</v>
      </c>
      <c r="G116" s="1" t="n">
        <f aca="false">RANK(E116,E:E)</f>
        <v>26</v>
      </c>
      <c r="H116" s="1" t="n">
        <f aca="false">RANK(F116,F:F)</f>
        <v>26</v>
      </c>
      <c r="I116" s="1" t="n">
        <f aca="false">ABS(F116-E116)</f>
        <v>0.0191681580052308</v>
      </c>
      <c r="J116" s="1" t="n">
        <f aca="false">I116^2</f>
        <v>0.000367418281313492</v>
      </c>
    </row>
    <row r="117" customFormat="false" ht="15" hidden="false" customHeight="false" outlineLevel="0" collapsed="false">
      <c r="A117" s="1" t="str">
        <f aca="false">INDEX(paste_data_here!A:A,(ROW()-2)*5+6)</f>
        <v>n1c(C)cccc1(C)</v>
      </c>
      <c r="B117" s="1" t="n">
        <f aca="false">INDEX(paste_data_here!B:B,(ROW()-2)*5+6)</f>
        <v>-1.9714544</v>
      </c>
      <c r="C117" s="1" t="n">
        <f aca="false">INDEX(paste_data_here!C:C,(ROW()-2)*5+6)</f>
        <v>0.8373382</v>
      </c>
      <c r="D117" s="1" t="n">
        <f aca="false">INDEX(paste_data_here!D:D,(ROW()-2)*5+6)</f>
        <v>2.07214771192785</v>
      </c>
      <c r="E117" s="1" t="n">
        <f aca="false">INDEX(paste_data_here!E:E,(ROW()-2)*5+6)</f>
        <v>-2.272622023</v>
      </c>
      <c r="F117" s="1" t="n">
        <f aca="false">INDEX(paste_data_here!F:F,(ROW()-2)*5+6)</f>
        <v>-2.16112866871418</v>
      </c>
      <c r="G117" s="1" t="n">
        <f aca="false">RANK(E117,E:E)</f>
        <v>61</v>
      </c>
      <c r="H117" s="1" t="n">
        <f aca="false">RANK(F117,F:F)</f>
        <v>35</v>
      </c>
      <c r="I117" s="1" t="n">
        <f aca="false">ABS(F117-E117)</f>
        <v>0.111493354285815</v>
      </c>
      <c r="J117" s="1" t="n">
        <f aca="false">I117^2</f>
        <v>0.0124307680499023</v>
      </c>
    </row>
    <row r="118" customFormat="false" ht="15" hidden="false" customHeight="false" outlineLevel="0" collapsed="false">
      <c r="A118" s="1" t="str">
        <f aca="false">INDEX(paste_data_here!A:A,(ROW()-2)*5+6)</f>
        <v>O=C(C=C)OCCCCCCOC(=O)C=C</v>
      </c>
      <c r="B118" s="1" t="n">
        <f aca="false">INDEX(paste_data_here!B:B,(ROW()-2)*5+6)</f>
        <v>-3.2617962</v>
      </c>
      <c r="C118" s="1" t="n">
        <f aca="false">INDEX(paste_data_here!C:C,(ROW()-2)*5+6)</f>
        <v>1.1564779</v>
      </c>
      <c r="D118" s="1" t="n">
        <f aca="false">INDEX(paste_data_here!D:D,(ROW()-2)*5+6)</f>
        <v>1.46525401603475</v>
      </c>
      <c r="E118" s="1" t="n">
        <f aca="false">INDEX(paste_data_here!E:E,(ROW()-2)*5+6)</f>
        <v>-2.562941275</v>
      </c>
      <c r="F118" s="1" t="n">
        <f aca="false">INDEX(paste_data_here!F:F,(ROW()-2)*5+6)</f>
        <v>-2.50749645554685</v>
      </c>
      <c r="G118" s="1" t="n">
        <f aca="false">RANK(E118,E:E)</f>
        <v>106</v>
      </c>
      <c r="H118" s="1" t="n">
        <f aca="false">RANK(F118,F:F)</f>
        <v>112</v>
      </c>
      <c r="I118" s="1" t="n">
        <f aca="false">ABS(F118-E118)</f>
        <v>0.0554448194531538</v>
      </c>
      <c r="J118" s="1" t="n">
        <f aca="false">I118^2</f>
        <v>0.00307412800419283</v>
      </c>
    </row>
    <row r="119" customFormat="false" ht="15" hidden="false" customHeight="false" outlineLevel="0" collapsed="false">
      <c r="A119" s="1" t="str">
        <f aca="false">INDEX(paste_data_here!A:A,(ROW()-2)*5+6)</f>
        <v>O=C(OC)CCCCCCCCCCCCCC</v>
      </c>
      <c r="B119" s="1" t="n">
        <f aca="false">INDEX(paste_data_here!B:B,(ROW()-2)*5+6)</f>
        <v>-2.9024</v>
      </c>
      <c r="C119" s="1" t="n">
        <f aca="false">INDEX(paste_data_here!C:C,(ROW()-2)*5+6)</f>
        <v>1.2143023</v>
      </c>
      <c r="D119" s="1" t="n">
        <f aca="false">INDEX(paste_data_here!D:D,(ROW()-2)*5+6)</f>
        <v>1.28022853921977</v>
      </c>
      <c r="E119" s="1" t="n">
        <f aca="false">INDEX(paste_data_here!E:E,(ROW()-2)*5+6)</f>
        <v>-2.620888555</v>
      </c>
      <c r="F119" s="1" t="n">
        <f aca="false">INDEX(paste_data_here!F:F,(ROW()-2)*5+6)</f>
        <v>-2.45038510126012</v>
      </c>
      <c r="G119" s="1" t="n">
        <f aca="false">RANK(E119,E:E)</f>
        <v>108</v>
      </c>
      <c r="H119" s="1" t="n">
        <f aca="false">RANK(F119,F:F)</f>
        <v>105</v>
      </c>
      <c r="I119" s="1" t="n">
        <f aca="false">ABS(F119-E119)</f>
        <v>0.170503453739882</v>
      </c>
      <c r="J119" s="1" t="n">
        <f aca="false">I119^2</f>
        <v>0.0290714277372281</v>
      </c>
    </row>
    <row r="120" customFormat="false" ht="15" hidden="false" customHeight="false" outlineLevel="0" collapsed="false">
      <c r="A120" s="1" t="str">
        <f aca="false">INDEX(paste_data_here!A:A,(ROW()-2)*5+6)</f>
        <v>O=CC=O</v>
      </c>
      <c r="B120" s="1" t="n">
        <f aca="false">INDEX(paste_data_here!B:B,(ROW()-2)*5+6)</f>
        <v>-2.27479</v>
      </c>
      <c r="C120" s="1" t="n">
        <f aca="false">INDEX(paste_data_here!C:C,(ROW()-2)*5+6)</f>
        <v>1.2051817</v>
      </c>
      <c r="D120" s="1" t="n">
        <f aca="false">INDEX(paste_data_here!D:D,(ROW()-2)*5+6)</f>
        <v>2.67192052132808</v>
      </c>
      <c r="E120" s="1" t="n">
        <f aca="false">INDEX(paste_data_here!E:E,(ROW()-2)*5+6)</f>
        <v>-1.824694076</v>
      </c>
      <c r="F120" s="1" t="n">
        <f aca="false">INDEX(paste_data_here!F:F,(ROW()-2)*5+6)</f>
        <v>-1.85358277348571</v>
      </c>
      <c r="G120" s="1" t="n">
        <f aca="false">RANK(E120,E:E)</f>
        <v>4</v>
      </c>
      <c r="H120" s="1" t="n">
        <f aca="false">RANK(F120,F:F)</f>
        <v>5</v>
      </c>
      <c r="I120" s="1" t="n">
        <f aca="false">ABS(F120-E120)</f>
        <v>0.028888697485713</v>
      </c>
      <c r="J120" s="1" t="n">
        <f aca="false">I120^2</f>
        <v>0.00083455684242104</v>
      </c>
    </row>
    <row r="121" customFormat="false" ht="15" hidden="false" customHeight="false" outlineLevel="0" collapsed="false">
      <c r="A121" s="1" t="str">
        <f aca="false">INDEX(paste_data_here!A:A,(ROW()-2)*5+6)</f>
        <v>Oc1ccc(C)cc1OC</v>
      </c>
      <c r="B121" s="1" t="n">
        <f aca="false">INDEX(paste_data_here!B:B,(ROW()-2)*5+6)</f>
        <v>-2.0683103</v>
      </c>
      <c r="C121" s="1" t="n">
        <f aca="false">INDEX(paste_data_here!C:C,(ROW()-2)*5+6)</f>
        <v>1.004756</v>
      </c>
      <c r="D121" s="1" t="n">
        <f aca="false">INDEX(paste_data_here!D:D,(ROW()-2)*5+6)</f>
        <v>1.7547958137452</v>
      </c>
      <c r="E121" s="1" t="n">
        <f aca="false">INDEX(paste_data_here!E:E,(ROW()-2)*5+6)</f>
        <v>-2.374490722</v>
      </c>
      <c r="F121" s="1" t="n">
        <f aca="false">INDEX(paste_data_here!F:F,(ROW()-2)*5+6)</f>
        <v>-2.17903467869918</v>
      </c>
      <c r="G121" s="1" t="n">
        <f aca="false">RANK(E121,E:E)</f>
        <v>85</v>
      </c>
      <c r="H121" s="1" t="n">
        <f aca="false">RANK(F121,F:F)</f>
        <v>44</v>
      </c>
      <c r="I121" s="1" t="n">
        <f aca="false">ABS(F121-E121)</f>
        <v>0.195456043300815</v>
      </c>
      <c r="J121" s="1" t="n">
        <f aca="false">I121^2</f>
        <v>0.0382030648628102</v>
      </c>
    </row>
    <row r="122" customFormat="false" ht="15" hidden="false" customHeight="false" outlineLevel="0" collapsed="false">
      <c r="A122" s="1" t="str">
        <f aca="false">INDEX(paste_data_here!A:A,(ROW()-2)*5+6)</f>
        <v>OCCN(CCO)N=O</v>
      </c>
      <c r="B122" s="1" t="n">
        <f aca="false">INDEX(paste_data_here!B:B,(ROW()-2)*5+6)</f>
        <v>-0.6863872</v>
      </c>
      <c r="C122" s="1" t="n">
        <f aca="false">INDEX(paste_data_here!C:C,(ROW()-2)*5+6)</f>
        <v>1.2069161</v>
      </c>
      <c r="D122" s="1" t="n">
        <f aca="false">INDEX(paste_data_here!D:D,(ROW()-2)*5+6)</f>
        <v>1.21815484578185</v>
      </c>
      <c r="E122" s="1" t="n">
        <f aca="false">INDEX(paste_data_here!E:E,(ROW()-2)*5+6)</f>
        <v>-2.05801335</v>
      </c>
      <c r="F122" s="1" t="n">
        <f aca="false">INDEX(paste_data_here!F:F,(ROW()-2)*5+6)</f>
        <v>-1.8956228191115</v>
      </c>
      <c r="G122" s="1" t="n">
        <f aca="false">RANK(E122,E:E)</f>
        <v>20</v>
      </c>
      <c r="H122" s="1" t="n">
        <f aca="false">RANK(F122,F:F)</f>
        <v>6</v>
      </c>
      <c r="I122" s="1" t="n">
        <f aca="false">ABS(F122-E122)</f>
        <v>0.162390530888497</v>
      </c>
      <c r="J122" s="1" t="n">
        <f aca="false">I122^2</f>
        <v>0.0263706845222478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3" t="s">
        <v>136</v>
      </c>
      <c r="B1" s="4" t="s">
        <v>137</v>
      </c>
      <c r="C1" s="4" t="s">
        <v>138</v>
      </c>
      <c r="D1" s="4" t="s">
        <v>139</v>
      </c>
      <c r="E1" s="4" t="s">
        <v>140</v>
      </c>
      <c r="F1" s="4" t="s">
        <v>141</v>
      </c>
      <c r="G1" s="3" t="s">
        <v>142</v>
      </c>
    </row>
    <row r="2" customFormat="false" ht="40" hidden="false" customHeight="true" outlineLevel="0" collapsed="false">
      <c r="A2" s="5" t="s">
        <v>143</v>
      </c>
      <c r="B2" s="6" t="n">
        <f aca="false">CORREL(T1!G:G,T1!H:H)</f>
        <v>0.809002845142935</v>
      </c>
      <c r="C2" s="6" t="n">
        <f aca="false">CORREL(T2!G:G,T2!H:H)</f>
        <v>0.851923858555751</v>
      </c>
      <c r="D2" s="6" t="n">
        <f aca="false">CORREL(T3!G:G,T3!H:H)</f>
        <v>0.859768324075329</v>
      </c>
      <c r="E2" s="6" t="n">
        <f aca="false">CORREL(T4!G:G,T4!H:H)</f>
        <v>0.853515783769137</v>
      </c>
      <c r="F2" s="6" t="n">
        <f aca="false">CORREL(T5!G:G,T5!H:H)</f>
        <v>0.827408210269611</v>
      </c>
      <c r="G2" s="7" t="n">
        <f aca="false">AVERAGE(Table1[[#This Row],[T1]:[T5]])</f>
        <v>0.840323804362553</v>
      </c>
    </row>
    <row r="3" customFormat="false" ht="33" hidden="false" customHeight="true" outlineLevel="0" collapsed="false">
      <c r="A3" s="5" t="s">
        <v>144</v>
      </c>
      <c r="B3" s="6" t="n">
        <f aca="false">AVERAGE(T1!J:J)</f>
        <v>0.0137476419651251</v>
      </c>
      <c r="C3" s="6" t="n">
        <f aca="false">AVERAGE(T2!J:J)</f>
        <v>0.0106537740176069</v>
      </c>
      <c r="D3" s="6" t="n">
        <f aca="false">AVERAGE(T3!J:J)</f>
        <v>0.0122932007965124</v>
      </c>
      <c r="E3" s="6" t="n">
        <f aca="false">AVERAGE(T4!J:J)</f>
        <v>0.011580470209715</v>
      </c>
      <c r="F3" s="6" t="n">
        <f aca="false">AVERAGE(T5!J:J)</f>
        <v>0.0159486598944192</v>
      </c>
      <c r="G3" s="7" t="n">
        <f aca="false">AVERAGE(B3:F3)</f>
        <v>0.0128447493766757</v>
      </c>
    </row>
    <row r="4" customFormat="false" ht="36" hidden="false" customHeight="true" outlineLevel="0" collapsed="false">
      <c r="A4" s="5" t="s">
        <v>145</v>
      </c>
      <c r="B4" s="6" t="n">
        <f aca="false">AVERAGE(T1!I:I)</f>
        <v>0.0914979637888053</v>
      </c>
      <c r="C4" s="6" t="n">
        <f aca="false">AVERAGE(T2!I:I)</f>
        <v>0.0758771229422415</v>
      </c>
      <c r="D4" s="6" t="n">
        <f aca="false">AVERAGE(T3!I:I)</f>
        <v>0.0827888357569508</v>
      </c>
      <c r="E4" s="6" t="n">
        <f aca="false">AVERAGE(T4!I:I)</f>
        <v>0.0750992271997571</v>
      </c>
      <c r="F4" s="6" t="n">
        <f aca="false">AVERAGE(T5!I:I)</f>
        <v>0.0952992850001279</v>
      </c>
      <c r="G4" s="7" t="n">
        <f aca="false">AVERAGE(B4:F4)</f>
        <v>0.0841124869375765</v>
      </c>
    </row>
    <row r="5" customFormat="false" ht="31.3" hidden="false" customHeight="true" outlineLevel="0" collapsed="false">
      <c r="A5" s="5" t="s">
        <v>146</v>
      </c>
      <c r="B5" s="6" t="n">
        <f aca="false">B4/(MAX(T1!E:E)-MIN(T1!E:E))</f>
        <v>0.064186780215214</v>
      </c>
      <c r="C5" s="6" t="n">
        <f aca="false">C4/(MAX(T2!E:E)-MIN(T2!F:F))</f>
        <v>0.0503485555564906</v>
      </c>
      <c r="D5" s="6" t="n">
        <f aca="false">D4/(MAX(T3!E:E)-MIN(T3!E:E))</f>
        <v>0.058556413287521</v>
      </c>
      <c r="E5" s="6" t="n">
        <f aca="false">E4/(MAX(T4!E:E)-MIN(T4!E:E))</f>
        <v>0.0498774786312717</v>
      </c>
      <c r="F5" s="6" t="n">
        <f aca="false">F4/(MAX(T5!E:E)-MIN(T5!E:E))</f>
        <v>0.0588920836412805</v>
      </c>
      <c r="G5" s="7" t="n">
        <f aca="false">AVERAGE(B5:F5)</f>
        <v>0.0563722622663556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147</v>
      </c>
      <c r="B1" s="1" t="s">
        <v>148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154</v>
      </c>
      <c r="I1" s="1" t="s">
        <v>155</v>
      </c>
      <c r="J1" s="1" t="s">
        <v>156</v>
      </c>
    </row>
    <row r="2" customFormat="false" ht="15" hidden="false" customHeight="false" outlineLevel="0" collapsed="false">
      <c r="A2" s="1" t="n">
        <f aca="false">T1!E2</f>
        <v>-2.066983439</v>
      </c>
      <c r="B2" s="1" t="n">
        <f aca="false">T1!F2</f>
        <v>-2.0510980510701</v>
      </c>
      <c r="C2" s="1" t="n">
        <f aca="false">T2!E2</f>
        <v>-2.117342766</v>
      </c>
      <c r="D2" s="1" t="n">
        <f aca="false">T2!F2</f>
        <v>-2.10152987679523</v>
      </c>
      <c r="E2" s="1" t="n">
        <f aca="false">T3!E2</f>
        <v>-2.170373268</v>
      </c>
      <c r="F2" s="1" t="n">
        <f aca="false">T3!F2</f>
        <v>-2.14506860263027</v>
      </c>
      <c r="G2" s="1" t="n">
        <f aca="false">T4!E2</f>
        <v>-2.226374266</v>
      </c>
      <c r="H2" s="1" t="n">
        <f aca="false">T4!F2</f>
        <v>-2.18303693519684</v>
      </c>
      <c r="I2" s="1" t="n">
        <f aca="false">T5!E2</f>
        <v>-2.285698394</v>
      </c>
      <c r="J2" s="1" t="n">
        <f aca="false">T5!F2</f>
        <v>-2.21643982863949</v>
      </c>
    </row>
    <row r="3" customFormat="false" ht="15" hidden="false" customHeight="false" outlineLevel="0" collapsed="false">
      <c r="A3" s="1" t="n">
        <f aca="false">T1!E3</f>
        <v>-2.475420585</v>
      </c>
      <c r="B3" s="1" t="n">
        <f aca="false">T1!F3</f>
        <v>-2.16854739355032</v>
      </c>
      <c r="C3" s="1" t="n">
        <f aca="false">T2!E3</f>
        <v>-2.551946922</v>
      </c>
      <c r="D3" s="1" t="n">
        <f aca="false">T2!F3</f>
        <v>-2.42159800194858</v>
      </c>
      <c r="E3" s="1" t="n">
        <f aca="false">T3!E3</f>
        <v>-2.634818466</v>
      </c>
      <c r="F3" s="1" t="n">
        <f aca="false">T3!F3</f>
        <v>-2.59128767639824</v>
      </c>
      <c r="G3" s="1" t="n">
        <f aca="false">T4!E3</f>
        <v>-2.725183364</v>
      </c>
      <c r="H3" s="1" t="n">
        <f aca="false">T4!F3</f>
        <v>-2.71298267830135</v>
      </c>
      <c r="I3" s="1" t="n">
        <f aca="false">T5!E3</f>
        <v>-2.82453267</v>
      </c>
      <c r="J3" s="1" t="n">
        <f aca="false">T5!F3</f>
        <v>-2.80452225652535</v>
      </c>
    </row>
    <row r="4" customFormat="false" ht="15" hidden="false" customHeight="false" outlineLevel="0" collapsed="false">
      <c r="A4" s="1" t="n">
        <f aca="false">T1!E4</f>
        <v>-1.303412365</v>
      </c>
      <c r="B4" s="1" t="n">
        <f aca="false">T1!F4</f>
        <v>-1.44164285412105</v>
      </c>
      <c r="C4" s="1" t="n">
        <f aca="false">T2!E4</f>
        <v>-1.312626217</v>
      </c>
      <c r="D4" s="1" t="n">
        <f aca="false">T2!F4</f>
        <v>-1.4877727454531</v>
      </c>
      <c r="E4" s="1" t="n">
        <f aca="false">T3!E4</f>
        <v>-1.321925754</v>
      </c>
      <c r="F4" s="1" t="n">
        <f aca="false">T3!F4</f>
        <v>-1.52740657331735</v>
      </c>
      <c r="G4" s="1" t="n">
        <f aca="false">T4!E4</f>
        <v>-1.331312586</v>
      </c>
      <c r="H4" s="1" t="n">
        <f aca="false">T4!F4</f>
        <v>-1.56182615742676</v>
      </c>
      <c r="I4" s="1" t="n">
        <f aca="false">T5!E4</f>
        <v>-1.340788365</v>
      </c>
      <c r="J4" s="1" t="n">
        <f aca="false">T5!F4</f>
        <v>-1.59199701069451</v>
      </c>
    </row>
    <row r="5" customFormat="false" ht="15" hidden="false" customHeight="false" outlineLevel="0" collapsed="false">
      <c r="A5" s="1" t="n">
        <f aca="false">T1!E5</f>
        <v>-1.995596987</v>
      </c>
      <c r="B5" s="1" t="n">
        <f aca="false">T1!F5</f>
        <v>-1.96667432441332</v>
      </c>
      <c r="C5" s="1" t="n">
        <f aca="false">T2!E5</f>
        <v>-2.097154901</v>
      </c>
      <c r="D5" s="1" t="n">
        <f aca="false">T2!F5</f>
        <v>-2.16738874898433</v>
      </c>
      <c r="E5" s="1" t="n">
        <f aca="false">T3!E5</f>
        <v>-2.210204929</v>
      </c>
      <c r="F5" s="1" t="n">
        <f aca="false">T3!F5</f>
        <v>-2.29459919564863</v>
      </c>
      <c r="G5" s="1" t="n">
        <f aca="false">T4!E5</f>
        <v>-2.337683757</v>
      </c>
      <c r="H5" s="1" t="n">
        <f aca="false">T4!F5</f>
        <v>-2.38243389429523</v>
      </c>
      <c r="I5" s="1" t="n">
        <f aca="false">T5!E5</f>
        <v>-2.483820919</v>
      </c>
      <c r="J5" s="1" t="n">
        <f aca="false">T5!F5</f>
        <v>-2.44672437378368</v>
      </c>
    </row>
    <row r="6" customFormat="false" ht="15" hidden="false" customHeight="false" outlineLevel="0" collapsed="false">
      <c r="A6" s="1" t="n">
        <f aca="false">T1!E6</f>
        <v>-1.896015428</v>
      </c>
      <c r="B6" s="1" t="n">
        <f aca="false">T1!F6</f>
        <v>-2.12253951477039</v>
      </c>
      <c r="C6" s="1" t="n">
        <f aca="false">T2!E6</f>
        <v>-1.956936163</v>
      </c>
      <c r="D6" s="1" t="n">
        <f aca="false">T2!F6</f>
        <v>-2.17768956884883</v>
      </c>
      <c r="E6" s="1" t="n">
        <f aca="false">T3!E6</f>
        <v>-2.021810384</v>
      </c>
      <c r="F6" s="1" t="n">
        <f aca="false">T3!F6</f>
        <v>-2.22039203069983</v>
      </c>
      <c r="G6" s="1" t="n">
        <f aca="false">T4!E6</f>
        <v>-2.091187051</v>
      </c>
      <c r="H6" s="1" t="n">
        <f aca="false">T4!F6</f>
        <v>-2.25443394296734</v>
      </c>
      <c r="I6" s="1" t="n">
        <f aca="false">T5!E6</f>
        <v>-2.165738047</v>
      </c>
      <c r="J6" s="1" t="n">
        <f aca="false">T5!F6</f>
        <v>-2.28220725579753</v>
      </c>
    </row>
    <row r="7" customFormat="false" ht="15" hidden="false" customHeight="false" outlineLevel="0" collapsed="false">
      <c r="A7" s="1" t="n">
        <f aca="false">T1!E7</f>
        <v>-2.19518933</v>
      </c>
      <c r="B7" s="1" t="n">
        <f aca="false">T1!F7</f>
        <v>-2.08994790792233</v>
      </c>
      <c r="C7" s="1" t="n">
        <f aca="false">T2!E7</f>
        <v>-2.264872986</v>
      </c>
      <c r="D7" s="1" t="n">
        <f aca="false">T2!F7</f>
        <v>-2.20988771545039</v>
      </c>
      <c r="E7" s="1" t="n">
        <f aca="false">T3!E7</f>
        <v>-2.339778611</v>
      </c>
      <c r="F7" s="1" t="n">
        <f aca="false">T3!F7</f>
        <v>-2.29570934727914</v>
      </c>
      <c r="G7" s="1" t="n">
        <f aca="false">T4!E7</f>
        <v>-2.420752718</v>
      </c>
      <c r="H7" s="1" t="n">
        <f aca="false">T4!F7</f>
        <v>-2.36015826683297</v>
      </c>
      <c r="I7" s="1" t="n">
        <f aca="false">T5!E7</f>
        <v>-2.508865959</v>
      </c>
      <c r="J7" s="1" t="n">
        <f aca="false">T5!F7</f>
        <v>-2.41033387975184</v>
      </c>
    </row>
    <row r="8" customFormat="false" ht="15" hidden="false" customHeight="false" outlineLevel="0" collapsed="false">
      <c r="A8" s="1" t="n">
        <f aca="false">T1!E8</f>
        <v>-1.851279157</v>
      </c>
      <c r="B8" s="1" t="n">
        <f aca="false">T1!F8</f>
        <v>-1.96150931856028</v>
      </c>
      <c r="C8" s="1" t="n">
        <f aca="false">T2!E8</f>
        <v>-1.921809721</v>
      </c>
      <c r="D8" s="1" t="n">
        <f aca="false">T2!F8</f>
        <v>-2.11500211952626</v>
      </c>
      <c r="E8" s="1" t="n">
        <f aca="false">T3!E8</f>
        <v>-1.997694896</v>
      </c>
      <c r="F8" s="1" t="n">
        <f aca="false">T3!F8</f>
        <v>-2.22776939145036</v>
      </c>
      <c r="G8" s="1" t="n">
        <f aca="false">T4!E8</f>
        <v>-2.079815008</v>
      </c>
      <c r="H8" s="1" t="n">
        <f aca="false">T4!F8</f>
        <v>-2.31412087552107</v>
      </c>
      <c r="I8" s="1" t="n">
        <f aca="false">T5!E8</f>
        <v>-2.169287075</v>
      </c>
      <c r="J8" s="1" t="n">
        <f aca="false">T5!F8</f>
        <v>-2.38236557945109</v>
      </c>
    </row>
    <row r="9" customFormat="false" ht="15" hidden="false" customHeight="false" outlineLevel="0" collapsed="false">
      <c r="A9" s="1" t="n">
        <f aca="false">T1!E9</f>
        <v>-1.827191649</v>
      </c>
      <c r="B9" s="1" t="n">
        <f aca="false">T1!F9</f>
        <v>-1.89971235018159</v>
      </c>
      <c r="C9" s="1" t="n">
        <f aca="false">T2!E9</f>
        <v>-1.895506946</v>
      </c>
      <c r="D9" s="1" t="n">
        <f aca="false">T2!F9</f>
        <v>-2.00001153710858</v>
      </c>
      <c r="E9" s="1" t="n">
        <f aca="false">T3!E9</f>
        <v>-1.968833671</v>
      </c>
      <c r="F9" s="1" t="n">
        <f aca="false">T3!F9</f>
        <v>-2.07365501009223</v>
      </c>
      <c r="G9" s="1" t="n">
        <f aca="false">T4!E9</f>
        <v>-2.047965694</v>
      </c>
      <c r="H9" s="1" t="n">
        <f aca="false">T4!F9</f>
        <v>-2.13002263598558</v>
      </c>
      <c r="I9" s="1" t="n">
        <f aca="false">T5!E9</f>
        <v>-2.133901875</v>
      </c>
      <c r="J9" s="1" t="n">
        <f aca="false">T5!F9</f>
        <v>-2.17455515612306</v>
      </c>
    </row>
    <row r="10" customFormat="false" ht="15" hidden="false" customHeight="false" outlineLevel="0" collapsed="false">
      <c r="A10" s="1" t="n">
        <f aca="false">T1!E10</f>
        <v>-1.892888975</v>
      </c>
      <c r="B10" s="1" t="n">
        <f aca="false">T1!F10</f>
        <v>-1.79302525542483</v>
      </c>
      <c r="C10" s="1" t="n">
        <f aca="false">T2!E10</f>
        <v>-1.982530264</v>
      </c>
      <c r="D10" s="1" t="n">
        <f aca="false">T2!F10</f>
        <v>-1.9879505146845</v>
      </c>
      <c r="E10" s="1" t="n">
        <f aca="false">T3!E10</f>
        <v>-2.081005495</v>
      </c>
      <c r="F10" s="1" t="n">
        <f aca="false">T3!F10</f>
        <v>-2.09774351293979</v>
      </c>
      <c r="G10" s="1" t="n">
        <f aca="false">T4!E10</f>
        <v>-2.190248061</v>
      </c>
      <c r="H10" s="1" t="n">
        <f aca="false">T4!F10</f>
        <v>-2.16817950404988</v>
      </c>
      <c r="I10" s="1" t="n">
        <f aca="false">T5!E10</f>
        <v>-2.312904948</v>
      </c>
      <c r="J10" s="1" t="n">
        <f aca="false">T5!F10</f>
        <v>-2.21720420864533</v>
      </c>
    </row>
    <row r="11" customFormat="false" ht="15" hidden="false" customHeight="false" outlineLevel="0" collapsed="false">
      <c r="A11" s="1" t="n">
        <f aca="false">T1!E11</f>
        <v>-1.626972137</v>
      </c>
      <c r="B11" s="1" t="n">
        <f aca="false">T1!F11</f>
        <v>-1.69223820805661</v>
      </c>
      <c r="C11" s="1" t="n">
        <f aca="false">T2!E11</f>
        <v>-1.705015747</v>
      </c>
      <c r="D11" s="1" t="n">
        <f aca="false">T2!F11</f>
        <v>-1.82483290318674</v>
      </c>
      <c r="E11" s="1" t="n">
        <f aca="false">T3!E11</f>
        <v>-1.789669695</v>
      </c>
      <c r="F11" s="1" t="n">
        <f aca="false">T3!F11</f>
        <v>-1.91634751058898</v>
      </c>
      <c r="G11" s="1" t="n">
        <f aca="false">T4!E11</f>
        <v>-1.882158277</v>
      </c>
      <c r="H11" s="1" t="n">
        <f aca="false">T4!F11</f>
        <v>-1.98331219828381</v>
      </c>
      <c r="I11" s="1" t="n">
        <f aca="false">T5!E11</f>
        <v>-1.984080949</v>
      </c>
      <c r="J11" s="1" t="n">
        <f aca="false">T5!F11</f>
        <v>-2.03443759704527</v>
      </c>
    </row>
    <row r="12" customFormat="false" ht="15" hidden="false" customHeight="false" outlineLevel="0" collapsed="false">
      <c r="A12" s="1" t="n">
        <f aca="false">T1!E12</f>
        <v>-1.748863068</v>
      </c>
      <c r="B12" s="1" t="n">
        <f aca="false">T1!F12</f>
        <v>-1.612194989477</v>
      </c>
      <c r="C12" s="1" t="n">
        <f aca="false">T2!E12</f>
        <v>-1.837326888</v>
      </c>
      <c r="D12" s="1" t="n">
        <f aca="false">T2!F12</f>
        <v>-1.82957132194283</v>
      </c>
      <c r="E12" s="1" t="n">
        <f aca="false">T3!E12</f>
        <v>-1.93438279</v>
      </c>
      <c r="F12" s="1" t="n">
        <f aca="false">T3!F12</f>
        <v>-1.95599715133851</v>
      </c>
      <c r="G12" s="1" t="n">
        <f aca="false">T4!E12</f>
        <v>-2.041881112</v>
      </c>
      <c r="H12" s="1" t="n">
        <f aca="false">T4!F12</f>
        <v>-2.03867770545623</v>
      </c>
      <c r="I12" s="1" t="n">
        <f aca="false">T5!E12</f>
        <v>-2.162342849</v>
      </c>
      <c r="J12" s="1" t="n">
        <f aca="false">T5!F12</f>
        <v>-2.09696920955427</v>
      </c>
    </row>
    <row r="13" customFormat="false" ht="15" hidden="false" customHeight="false" outlineLevel="0" collapsed="false">
      <c r="A13" s="1" t="n">
        <f aca="false">T1!E13</f>
        <v>-1.795596936</v>
      </c>
      <c r="B13" s="1" t="n">
        <f aca="false">T1!F13</f>
        <v>-1.64425305699672</v>
      </c>
      <c r="C13" s="1" t="n">
        <f aca="false">T2!E13</f>
        <v>-1.875468643</v>
      </c>
      <c r="D13" s="1" t="n">
        <f aca="false">T2!F13</f>
        <v>-1.9340669154475</v>
      </c>
      <c r="E13" s="1" t="n">
        <f aca="false">T3!E13</f>
        <v>-1.962277965</v>
      </c>
      <c r="F13" s="1" t="n">
        <f aca="false">T3!F13</f>
        <v>-2.1084915001782</v>
      </c>
      <c r="G13" s="1" t="n">
        <f aca="false">T4!E13</f>
        <v>-2.057345734</v>
      </c>
      <c r="H13" s="1" t="n">
        <f aca="false">T4!F13</f>
        <v>-2.22499839183052</v>
      </c>
      <c r="I13" s="1" t="n">
        <f aca="false">T5!E13</f>
        <v>-2.162410049</v>
      </c>
      <c r="J13" s="1" t="n">
        <f aca="false">T5!F13</f>
        <v>-2.30832785695276</v>
      </c>
    </row>
    <row r="14" customFormat="false" ht="15" hidden="false" customHeight="false" outlineLevel="0" collapsed="false">
      <c r="A14" s="1" t="n">
        <f aca="false">T1!E14</f>
        <v>-1.763775985</v>
      </c>
      <c r="B14" s="1" t="n">
        <f aca="false">T1!F14</f>
        <v>-1.71760369633835</v>
      </c>
      <c r="C14" s="1" t="n">
        <f aca="false">T2!E14</f>
        <v>-1.851156524</v>
      </c>
      <c r="D14" s="1" t="n">
        <f aca="false">T2!F14</f>
        <v>-1.90684544578516</v>
      </c>
      <c r="E14" s="1" t="n">
        <f aca="false">T3!E14</f>
        <v>-1.946909878</v>
      </c>
      <c r="F14" s="1" t="n">
        <f aca="false">T3!F14</f>
        <v>-2.01790515152395</v>
      </c>
      <c r="G14" s="1" t="n">
        <f aca="false">T4!E14</f>
        <v>-2.052812319</v>
      </c>
      <c r="H14" s="1" t="n">
        <f aca="false">T4!F14</f>
        <v>-2.09093749275783</v>
      </c>
      <c r="I14" s="1" t="n">
        <f aca="false">T5!E14</f>
        <v>-2.171273173</v>
      </c>
      <c r="J14" s="1" t="n">
        <f aca="false">T5!F14</f>
        <v>-2.14261855071952</v>
      </c>
    </row>
    <row r="15" customFormat="false" ht="15" hidden="false" customHeight="false" outlineLevel="0" collapsed="false">
      <c r="A15" s="1" t="n">
        <f aca="false">T1!E15</f>
        <v>-1.737807802</v>
      </c>
      <c r="B15" s="1" t="n">
        <f aca="false">T1!F15</f>
        <v>-1.79893814448049</v>
      </c>
      <c r="C15" s="1" t="n">
        <f aca="false">T2!E15</f>
        <v>-1.867099916</v>
      </c>
      <c r="D15" s="1" t="n">
        <f aca="false">T2!F15</f>
        <v>-1.92091761624795</v>
      </c>
      <c r="E15" s="1" t="n">
        <f aca="false">T3!E15</f>
        <v>-2.006479375</v>
      </c>
      <c r="F15" s="1" t="n">
        <f aca="false">T3!F15</f>
        <v>-2.00050502472628</v>
      </c>
      <c r="G15" s="1" t="n">
        <f aca="false">T4!E15</f>
        <v>-2.154519139</v>
      </c>
      <c r="H15" s="1" t="n">
        <f aca="false">T4!F15</f>
        <v>-2.05652783326367</v>
      </c>
      <c r="I15" s="1" t="n">
        <f aca="false">T5!E15</f>
        <v>-2.306232204</v>
      </c>
      <c r="J15" s="1" t="n">
        <f aca="false">T5!F15</f>
        <v>-2.09810222806289</v>
      </c>
    </row>
    <row r="16" customFormat="false" ht="15" hidden="false" customHeight="false" outlineLevel="0" collapsed="false">
      <c r="A16" s="1" t="n">
        <f aca="false">T1!E16</f>
        <v>-1.741174745</v>
      </c>
      <c r="B16" s="1" t="n">
        <f aca="false">T1!F16</f>
        <v>-1.64359560116636</v>
      </c>
      <c r="C16" s="1" t="n">
        <f aca="false">T2!E16</f>
        <v>-1.85061594</v>
      </c>
      <c r="D16" s="1" t="n">
        <f aca="false">T2!F16</f>
        <v>-1.88124063131587</v>
      </c>
      <c r="E16" s="1" t="n">
        <f aca="false">T3!E16</f>
        <v>-1.973523354</v>
      </c>
      <c r="F16" s="1" t="n">
        <f aca="false">T3!F16</f>
        <v>-2.03169878303312</v>
      </c>
      <c r="G16" s="1" t="n">
        <f aca="false">T4!E16</f>
        <v>-2.113682054</v>
      </c>
      <c r="H16" s="1" t="n">
        <f aca="false">T4!F16</f>
        <v>-2.1355135314274</v>
      </c>
      <c r="I16" s="1" t="n">
        <f aca="false">T5!E16</f>
        <v>-2.276738025</v>
      </c>
      <c r="J16" s="1" t="n">
        <f aca="false">T5!F16</f>
        <v>-2.2114634602206</v>
      </c>
    </row>
    <row r="17" customFormat="false" ht="15" hidden="false" customHeight="false" outlineLevel="0" collapsed="false">
      <c r="A17" s="1" t="n">
        <f aca="false">T1!E17</f>
        <v>-1.719151712</v>
      </c>
      <c r="B17" s="1" t="n">
        <f aca="false">T1!F17</f>
        <v>-1.9668071524587</v>
      </c>
      <c r="C17" s="1" t="n">
        <f aca="false">T2!E17</f>
        <v>-1.775172561</v>
      </c>
      <c r="D17" s="1" t="n">
        <f aca="false">T2!F17</f>
        <v>-2.12678572947733</v>
      </c>
      <c r="E17" s="1" t="n">
        <f aca="false">T3!E17</f>
        <v>-1.834518968</v>
      </c>
      <c r="F17" s="1" t="n">
        <f aca="false">T3!F17</f>
        <v>-2.22349877398283</v>
      </c>
      <c r="G17" s="1" t="n">
        <f aca="false">T4!E17</f>
        <v>-1.897610817</v>
      </c>
      <c r="H17" s="1" t="n">
        <f aca="false">T4!F17</f>
        <v>-2.28827950780743</v>
      </c>
      <c r="I17" s="1" t="n">
        <f aca="false">T5!E17</f>
        <v>-1.964952908</v>
      </c>
      <c r="J17" s="1" t="n">
        <f aca="false">T5!F17</f>
        <v>-2.33470202198072</v>
      </c>
    </row>
    <row r="18" customFormat="false" ht="15" hidden="false" customHeight="false" outlineLevel="0" collapsed="false">
      <c r="A18" s="1" t="n">
        <f aca="false">T1!E18</f>
        <v>-1.920996364</v>
      </c>
      <c r="B18" s="1" t="n">
        <f aca="false">T1!F18</f>
        <v>-1.86055846484942</v>
      </c>
      <c r="C18" s="1" t="n">
        <f aca="false">T2!E18</f>
        <v>-2.007599636</v>
      </c>
      <c r="D18" s="1" t="n">
        <f aca="false">T2!F18</f>
        <v>-2.07710893864869</v>
      </c>
      <c r="E18" s="1" t="n">
        <f aca="false">T3!E18</f>
        <v>-2.102420309</v>
      </c>
      <c r="F18" s="1" t="n">
        <f aca="false">T3!F18</f>
        <v>-2.2208044428365</v>
      </c>
      <c r="G18" s="1" t="n">
        <f aca="false">T4!E18</f>
        <v>-2.207182864</v>
      </c>
      <c r="H18" s="1" t="n">
        <f aca="false">T4!F18</f>
        <v>-2.32311704872943</v>
      </c>
      <c r="I18" s="1" t="n">
        <f aca="false">T5!E18</f>
        <v>-2.324218951</v>
      </c>
      <c r="J18" s="1" t="n">
        <f aca="false">T5!F18</f>
        <v>-2.39967323336876</v>
      </c>
    </row>
    <row r="19" customFormat="false" ht="15" hidden="false" customHeight="false" outlineLevel="0" collapsed="false">
      <c r="A19" s="1" t="n">
        <f aca="false">T1!E19</f>
        <v>-1.92683665</v>
      </c>
      <c r="B19" s="1" t="n">
        <f aca="false">T1!F19</f>
        <v>-1.89241239614721</v>
      </c>
      <c r="C19" s="1" t="n">
        <f aca="false">T2!E19</f>
        <v>-2.032374812</v>
      </c>
      <c r="D19" s="1" t="n">
        <f aca="false">T2!F19</f>
        <v>-2.1094407789352</v>
      </c>
      <c r="E19" s="1" t="n">
        <f aca="false">T3!E19</f>
        <v>-2.15037995</v>
      </c>
      <c r="F19" s="1" t="n">
        <f aca="false">T3!F19</f>
        <v>-2.25333704154591</v>
      </c>
      <c r="G19" s="1" t="n">
        <f aca="false">T4!E19</f>
        <v>-2.284196975</v>
      </c>
      <c r="H19" s="1" t="n">
        <f aca="false">T4!F19</f>
        <v>-2.35573605733975</v>
      </c>
      <c r="I19" s="1" t="n">
        <f aca="false">T5!E19</f>
        <v>-2.438728626</v>
      </c>
      <c r="J19" s="1" t="n">
        <f aca="false">T5!F19</f>
        <v>-2.43232665607795</v>
      </c>
    </row>
    <row r="20" customFormat="false" ht="15" hidden="false" customHeight="false" outlineLevel="0" collapsed="false">
      <c r="A20" s="1" t="n">
        <f aca="false">T1!E20</f>
        <v>-2.146395626</v>
      </c>
      <c r="B20" s="1" t="n">
        <f aca="false">T1!F20</f>
        <v>-2.08916479789292</v>
      </c>
      <c r="C20" s="1" t="n">
        <f aca="false">T2!E20</f>
        <v>-2.293943078</v>
      </c>
      <c r="D20" s="1" t="n">
        <f aca="false">T2!F20</f>
        <v>-2.28982998368859</v>
      </c>
      <c r="E20" s="1" t="n">
        <f aca="false">T3!E20</f>
        <v>-2.454993163</v>
      </c>
      <c r="F20" s="1" t="n">
        <f aca="false">T3!F20</f>
        <v>-2.40930453128007</v>
      </c>
      <c r="G20" s="1" t="n">
        <f aca="false">T4!E20</f>
        <v>-2.627601897</v>
      </c>
      <c r="H20" s="1" t="n">
        <f aca="false">T4!F20</f>
        <v>-2.48857232528314</v>
      </c>
      <c r="I20" s="1" t="n">
        <f aca="false">T5!E20</f>
        <v>-2.802816828</v>
      </c>
      <c r="J20" s="1" t="n">
        <f aca="false">T5!F20</f>
        <v>-2.54500645635496</v>
      </c>
    </row>
    <row r="21" customFormat="false" ht="15" hidden="false" customHeight="false" outlineLevel="0" collapsed="false">
      <c r="A21" s="1" t="n">
        <f aca="false">T1!E21</f>
        <v>-1.898493531</v>
      </c>
      <c r="B21" s="1" t="n">
        <f aca="false">T1!F21</f>
        <v>-1.78190130361178</v>
      </c>
      <c r="C21" s="1" t="n">
        <f aca="false">T2!E21</f>
        <v>-2.036291893</v>
      </c>
      <c r="D21" s="1" t="n">
        <f aca="false">T2!F21</f>
        <v>-2.11431744118949</v>
      </c>
      <c r="E21" s="1" t="n">
        <f aca="false">T3!E21</f>
        <v>-2.186108905</v>
      </c>
      <c r="F21" s="1" t="n">
        <f aca="false">T3!F21</f>
        <v>-2.28324822339747</v>
      </c>
      <c r="G21" s="1" t="n">
        <f aca="false">T4!E21</f>
        <v>-2.346354612</v>
      </c>
      <c r="H21" s="1" t="n">
        <f aca="false">T4!F21</f>
        <v>-2.38549517503981</v>
      </c>
      <c r="I21" s="1" t="n">
        <f aca="false">T5!E21</f>
        <v>-2.508759362</v>
      </c>
      <c r="J21" s="1" t="n">
        <f aca="false">T5!F21</f>
        <v>-2.45403395248619</v>
      </c>
    </row>
    <row r="22" customFormat="false" ht="15" hidden="false" customHeight="false" outlineLevel="0" collapsed="false">
      <c r="A22" s="1" t="n">
        <f aca="false">T1!E22</f>
        <v>-2.275526376</v>
      </c>
      <c r="B22" s="1" t="n">
        <f aca="false">T1!F22</f>
        <v>-2.17392344407479</v>
      </c>
      <c r="C22" s="1" t="n">
        <f aca="false">T2!E22</f>
        <v>-2.382679961</v>
      </c>
      <c r="D22" s="1" t="n">
        <f aca="false">T2!F22</f>
        <v>-2.37890269470753</v>
      </c>
      <c r="E22" s="1" t="n">
        <f aca="false">T3!E22</f>
        <v>-2.502708864</v>
      </c>
      <c r="F22" s="1" t="n">
        <f aca="false">T3!F22</f>
        <v>-2.51548711720723</v>
      </c>
      <c r="G22" s="1" t="n">
        <f aca="false">T4!E22</f>
        <v>-2.639135232</v>
      </c>
      <c r="H22" s="1" t="n">
        <f aca="false">T4!F22</f>
        <v>-2.6130142211913</v>
      </c>
      <c r="I22" s="1" t="n">
        <f aca="false">T5!E22</f>
        <v>-2.797158962</v>
      </c>
      <c r="J22" s="1" t="n">
        <f aca="false">T5!F22</f>
        <v>-2.68614109317868</v>
      </c>
    </row>
    <row r="23" customFormat="false" ht="15" hidden="false" customHeight="false" outlineLevel="0" collapsed="false">
      <c r="A23" s="1" t="n">
        <f aca="false">T1!E23</f>
        <v>-1.95530361</v>
      </c>
      <c r="B23" s="1" t="n">
        <f aca="false">T1!F23</f>
        <v>-1.91974005861228</v>
      </c>
      <c r="C23" s="1" t="n">
        <f aca="false">T2!E23</f>
        <v>-2.041364736</v>
      </c>
      <c r="D23" s="1" t="n">
        <f aca="false">T2!F23</f>
        <v>-2.09730959401481</v>
      </c>
      <c r="E23" s="1" t="n">
        <f aca="false">T3!E23</f>
        <v>-2.135535805</v>
      </c>
      <c r="F23" s="1" t="n">
        <f aca="false">T3!F23</f>
        <v>-2.2122905588451</v>
      </c>
      <c r="G23" s="1" t="n">
        <f aca="false">T4!E23</f>
        <v>-2.239505835</v>
      </c>
      <c r="H23" s="1" t="n">
        <f aca="false">T4!F23</f>
        <v>-2.29281643590814</v>
      </c>
      <c r="I23" s="1" t="n">
        <f aca="false">T5!E23</f>
        <v>-2.355553477</v>
      </c>
      <c r="J23" s="1" t="n">
        <f aca="false">T5!F23</f>
        <v>-2.35235637325223</v>
      </c>
    </row>
    <row r="24" customFormat="false" ht="15" hidden="false" customHeight="false" outlineLevel="0" collapsed="false">
      <c r="A24" s="1" t="n">
        <f aca="false">T1!E24</f>
        <v>-1.979079888</v>
      </c>
      <c r="B24" s="1" t="n">
        <f aca="false">T1!F24</f>
        <v>-1.95923626252231</v>
      </c>
      <c r="C24" s="1" t="n">
        <f aca="false">T2!E24</f>
        <v>-2.052535235</v>
      </c>
      <c r="D24" s="1" t="n">
        <f aca="false">T2!F24</f>
        <v>-2.11300276789311</v>
      </c>
      <c r="E24" s="1" t="n">
        <f aca="false">T3!E24</f>
        <v>-2.131817085</v>
      </c>
      <c r="F24" s="1" t="n">
        <f aca="false">T3!F24</f>
        <v>-2.22179646139253</v>
      </c>
      <c r="G24" s="1" t="n">
        <f aca="false">T4!E24</f>
        <v>-2.217930012</v>
      </c>
      <c r="H24" s="1" t="n">
        <f aca="false">T4!F24</f>
        <v>-2.30283038821494</v>
      </c>
      <c r="I24" s="1" t="n">
        <f aca="false">T5!E24</f>
        <v>-2.312163116</v>
      </c>
      <c r="J24" s="1" t="n">
        <f aca="false">T5!F24</f>
        <v>-2.36552724109506</v>
      </c>
    </row>
    <row r="25" customFormat="false" ht="15" hidden="false" customHeight="false" outlineLevel="0" collapsed="false">
      <c r="A25" s="1" t="n">
        <f aca="false">T1!E25</f>
        <v>-1.991234347</v>
      </c>
      <c r="B25" s="1" t="n">
        <f aca="false">T1!F25</f>
        <v>-1.9358493017226</v>
      </c>
      <c r="C25" s="1" t="n">
        <f aca="false">T2!E25</f>
        <v>-2.075138493</v>
      </c>
      <c r="D25" s="1" t="n">
        <f aca="false">T2!F25</f>
        <v>-2.09680032696405</v>
      </c>
      <c r="E25" s="1" t="n">
        <f aca="false">T3!E25</f>
        <v>-2.166732696</v>
      </c>
      <c r="F25" s="1" t="n">
        <f aca="false">T3!F25</f>
        <v>-2.20369269269073</v>
      </c>
      <c r="G25" s="1" t="n">
        <f aca="false">T4!E25</f>
        <v>-2.267570135</v>
      </c>
      <c r="H25" s="1" t="n">
        <f aca="false">T4!F25</f>
        <v>-2.27984536642209</v>
      </c>
      <c r="I25" s="1" t="n">
        <f aca="false">T5!E25</f>
        <v>-2.379727943</v>
      </c>
      <c r="J25" s="1" t="n">
        <f aca="false">T5!F25</f>
        <v>-2.33685147997949</v>
      </c>
    </row>
    <row r="26" customFormat="false" ht="15" hidden="false" customHeight="false" outlineLevel="0" collapsed="false">
      <c r="A26" s="1" t="n">
        <f aca="false">T1!E26</f>
        <v>-1.980815531</v>
      </c>
      <c r="B26" s="1" t="n">
        <f aca="false">T1!F26</f>
        <v>-1.85559513418932</v>
      </c>
      <c r="C26" s="1" t="n">
        <f aca="false">T2!E26</f>
        <v>-2.08182403</v>
      </c>
      <c r="D26" s="1" t="n">
        <f aca="false">T2!F26</f>
        <v>-2.10206314631689</v>
      </c>
      <c r="E26" s="1" t="n">
        <f aca="false">T3!E26</f>
        <v>-2.194193544</v>
      </c>
      <c r="F26" s="1" t="n">
        <f aca="false">T3!F26</f>
        <v>-2.24222997782853</v>
      </c>
      <c r="G26" s="1" t="n">
        <f aca="false">T4!E26</f>
        <v>-2.320807482</v>
      </c>
      <c r="H26" s="1" t="n">
        <f aca="false">T4!F26</f>
        <v>-2.33266722187323</v>
      </c>
      <c r="I26" s="1" t="n">
        <f aca="false">T5!E26</f>
        <v>-2.4658087</v>
      </c>
      <c r="J26" s="1" t="n">
        <f aca="false">T5!F26</f>
        <v>-2.39585262549899</v>
      </c>
    </row>
    <row r="27" customFormat="false" ht="15" hidden="false" customHeight="false" outlineLevel="0" collapsed="false">
      <c r="A27" s="1" t="n">
        <f aca="false">T1!E27</f>
        <v>-2.07352212</v>
      </c>
      <c r="B27" s="1" t="n">
        <f aca="false">T1!F27</f>
        <v>-1.92842877237671</v>
      </c>
      <c r="C27" s="1" t="n">
        <f aca="false">T2!E27</f>
        <v>-2.162505014</v>
      </c>
      <c r="D27" s="1" t="n">
        <f aca="false">T2!F27</f>
        <v>-2.05646970805896</v>
      </c>
      <c r="E27" s="1" t="n">
        <f aca="false">T3!E27</f>
        <v>-2.260186157</v>
      </c>
      <c r="F27" s="1" t="n">
        <f aca="false">T3!F27</f>
        <v>-2.14180763700757</v>
      </c>
      <c r="G27" s="1" t="n">
        <f aca="false">T4!E27</f>
        <v>-2.368452171</v>
      </c>
      <c r="H27" s="1" t="n">
        <f aca="false">T4!F27</f>
        <v>-2.20275203631506</v>
      </c>
      <c r="I27" s="1" t="n">
        <f aca="false">T5!E27</f>
        <v>-2.489878991</v>
      </c>
      <c r="J27" s="1" t="n">
        <f aca="false">T5!F27</f>
        <v>-2.24845427314689</v>
      </c>
    </row>
    <row r="28" customFormat="false" ht="15" hidden="false" customHeight="false" outlineLevel="0" collapsed="false">
      <c r="A28" s="1" t="n">
        <f aca="false">T1!E28</f>
        <v>-1.938617485</v>
      </c>
      <c r="B28" s="1" t="n">
        <f aca="false">T1!F28</f>
        <v>-2.01817928510012</v>
      </c>
      <c r="C28" s="1" t="n">
        <f aca="false">T2!E28</f>
        <v>-2.007485157</v>
      </c>
      <c r="D28" s="1" t="n">
        <f aca="false">T2!F28</f>
        <v>-2.08050765238939</v>
      </c>
      <c r="E28" s="1" t="n">
        <f aca="false">T3!E28</f>
        <v>-2.081448687</v>
      </c>
      <c r="F28" s="1" t="n">
        <f aca="false">T3!F28</f>
        <v>-2.12798248993918</v>
      </c>
      <c r="G28" s="1" t="n">
        <f aca="false">T4!E28</f>
        <v>-2.161322905</v>
      </c>
      <c r="H28" s="1" t="n">
        <f aca="false">T4!F28</f>
        <v>-2.16534779865804</v>
      </c>
      <c r="I28" s="1" t="n">
        <f aca="false">T5!E28</f>
        <v>-2.248135194</v>
      </c>
      <c r="J28" s="1" t="n">
        <f aca="false">T5!F28</f>
        <v>-2.19552237081754</v>
      </c>
    </row>
    <row r="29" customFormat="false" ht="15" hidden="false" customHeight="false" outlineLevel="0" collapsed="false">
      <c r="A29" s="1" t="n">
        <f aca="false">T1!E29</f>
        <v>-2.057649253</v>
      </c>
      <c r="B29" s="1" t="n">
        <f aca="false">T1!F29</f>
        <v>-1.88951535636735</v>
      </c>
      <c r="C29" s="1" t="n">
        <f aca="false">T2!E29</f>
        <v>-2.210141283</v>
      </c>
      <c r="D29" s="1" t="n">
        <f aca="false">T2!F29</f>
        <v>-2.18070167891904</v>
      </c>
      <c r="E29" s="1" t="n">
        <f aca="false">T3!E29</f>
        <v>-2.378525907</v>
      </c>
      <c r="F29" s="1" t="n">
        <f aca="false">T3!F29</f>
        <v>-2.33262577189562</v>
      </c>
      <c r="G29" s="1" t="n">
        <f aca="false">T4!E29</f>
        <v>-2.562053794</v>
      </c>
      <c r="H29" s="1" t="n">
        <f aca="false">T4!F29</f>
        <v>-2.42591286358475</v>
      </c>
      <c r="I29" s="1" t="n">
        <f aca="false">T5!E29</f>
        <v>-2.753182388</v>
      </c>
      <c r="J29" s="1" t="n">
        <f aca="false">T5!F29</f>
        <v>-2.48901875485906</v>
      </c>
    </row>
    <row r="30" customFormat="false" ht="15" hidden="false" customHeight="false" outlineLevel="0" collapsed="false">
      <c r="A30" s="1" t="n">
        <f aca="false">T1!E30</f>
        <v>-2.540916447</v>
      </c>
      <c r="B30" s="1" t="n">
        <f aca="false">T1!F30</f>
        <v>-2.63112339041791</v>
      </c>
      <c r="C30" s="1" t="n">
        <f aca="false">T2!E30</f>
        <v>-2.630208534</v>
      </c>
      <c r="D30" s="1" t="n">
        <f aca="false">T2!F30</f>
        <v>-2.71702074026567</v>
      </c>
      <c r="E30" s="1" t="n">
        <f aca="false">T3!E30</f>
        <v>-2.728262449</v>
      </c>
      <c r="F30" s="1" t="n">
        <f aca="false">T3!F30</f>
        <v>-2.78320186064204</v>
      </c>
      <c r="G30" s="1" t="n">
        <f aca="false">T4!E30</f>
        <v>-2.836986675</v>
      </c>
      <c r="H30" s="1" t="n">
        <f aca="false">T4!F30</f>
        <v>-2.83575636979156</v>
      </c>
      <c r="I30" s="1" t="n">
        <f aca="false">T5!E30</f>
        <v>-2.958990322</v>
      </c>
      <c r="J30" s="1" t="n">
        <f aca="false">T5!F30</f>
        <v>-2.87849955921415</v>
      </c>
    </row>
    <row r="31" customFormat="false" ht="15" hidden="false" customHeight="false" outlineLevel="0" collapsed="false">
      <c r="A31" s="1" t="n">
        <f aca="false">T1!E31</f>
        <v>-2.122652767</v>
      </c>
      <c r="B31" s="1" t="n">
        <f aca="false">T1!F31</f>
        <v>-2.16701650311784</v>
      </c>
      <c r="C31" s="1" t="n">
        <f aca="false">T2!E31</f>
        <v>-2.200767399</v>
      </c>
      <c r="D31" s="1" t="n">
        <f aca="false">T2!F31</f>
        <v>-2.30211239444806</v>
      </c>
      <c r="E31" s="1" t="n">
        <f aca="false">T3!E31</f>
        <v>-2.285504923</v>
      </c>
      <c r="F31" s="1" t="n">
        <f aca="false">T3!F31</f>
        <v>-2.39841811699122</v>
      </c>
      <c r="G31" s="1" t="n">
        <f aca="false">T4!E31</f>
        <v>-2.378093287</v>
      </c>
      <c r="H31" s="1" t="n">
        <f aca="false">T4!F31</f>
        <v>-2.47054286575796</v>
      </c>
      <c r="I31" s="1" t="n">
        <f aca="false">T5!E31</f>
        <v>-2.480137168</v>
      </c>
      <c r="J31" s="1" t="n">
        <f aca="false">T5!F31</f>
        <v>-2.5265778826264</v>
      </c>
    </row>
    <row r="32" customFormat="false" ht="15" hidden="false" customHeight="false" outlineLevel="0" collapsed="false">
      <c r="A32" s="1" t="n">
        <f aca="false">T1!E32</f>
        <v>-1.945910946</v>
      </c>
      <c r="B32" s="1" t="n">
        <f aca="false">T1!F32</f>
        <v>-1.90806234471968</v>
      </c>
      <c r="C32" s="1" t="n">
        <f aca="false">T2!E32</f>
        <v>-2.003983452</v>
      </c>
      <c r="D32" s="1" t="n">
        <f aca="false">T2!F32</f>
        <v>-2.01196400759413</v>
      </c>
      <c r="E32" s="1" t="n">
        <f aca="false">T3!E32</f>
        <v>-2.065637426</v>
      </c>
      <c r="F32" s="1" t="n">
        <f aca="false">T3!F32</f>
        <v>-2.09565821441047</v>
      </c>
      <c r="G32" s="1" t="n">
        <f aca="false">T4!E32</f>
        <v>-2.13134383</v>
      </c>
      <c r="H32" s="1" t="n">
        <f aca="false">T4!F32</f>
        <v>-2.16451768645106</v>
      </c>
      <c r="I32" s="1" t="n">
        <f aca="false">T5!E32</f>
        <v>-2.201673096</v>
      </c>
      <c r="J32" s="1" t="n">
        <f aca="false">T5!F32</f>
        <v>-2.22216536150683</v>
      </c>
    </row>
    <row r="33" customFormat="false" ht="15" hidden="false" customHeight="false" outlineLevel="0" collapsed="false">
      <c r="A33" s="1" t="n">
        <f aca="false">T1!E33</f>
        <v>-1.846390116</v>
      </c>
      <c r="B33" s="1" t="n">
        <f aca="false">T1!F33</f>
        <v>-1.88598265198527</v>
      </c>
      <c r="C33" s="1" t="n">
        <f aca="false">T2!E33</f>
        <v>-1.916997167</v>
      </c>
      <c r="D33" s="1" t="n">
        <f aca="false">T2!F33</f>
        <v>-2.01691003833822</v>
      </c>
      <c r="E33" s="1" t="n">
        <f aca="false">T3!E33</f>
        <v>-1.992970898</v>
      </c>
      <c r="F33" s="1" t="n">
        <f aca="false">T3!F33</f>
        <v>-2.11116234509385</v>
      </c>
      <c r="G33" s="1" t="n">
        <f aca="false">T4!E33</f>
        <v>-2.075194732</v>
      </c>
      <c r="H33" s="1" t="n">
        <f aca="false">T4!F33</f>
        <v>-2.1822561687552</v>
      </c>
      <c r="I33" s="1" t="n">
        <f aca="false">T5!E33</f>
        <v>-2.164789953</v>
      </c>
      <c r="J33" s="1" t="n">
        <f aca="false">T5!F33</f>
        <v>-2.23779336024061</v>
      </c>
    </row>
    <row r="34" customFormat="false" ht="15" hidden="false" customHeight="false" outlineLevel="0" collapsed="false">
      <c r="A34" s="1" t="n">
        <f aca="false">T1!E34</f>
        <v>-1.982817811</v>
      </c>
      <c r="B34" s="1" t="n">
        <f aca="false">T1!F34</f>
        <v>-1.87076955067396</v>
      </c>
      <c r="C34" s="1" t="n">
        <f aca="false">T2!E34</f>
        <v>-2.059188025</v>
      </c>
      <c r="D34" s="1" t="n">
        <f aca="false">T2!F34</f>
        <v>-1.99945125116743</v>
      </c>
      <c r="E34" s="1" t="n">
        <f aca="false">T3!E34</f>
        <v>-2.145191532</v>
      </c>
      <c r="F34" s="1" t="n">
        <f aca="false">T3!F34</f>
        <v>-2.07966829543073</v>
      </c>
      <c r="G34" s="1" t="n">
        <f aca="false">T4!E34</f>
        <v>-2.245267919</v>
      </c>
      <c r="H34" s="1" t="n">
        <f aca="false">T4!F34</f>
        <v>-2.13446130398708</v>
      </c>
      <c r="I34" s="1" t="n">
        <f aca="false">T5!E34</f>
        <v>-2.370827219</v>
      </c>
      <c r="J34" s="1" t="n">
        <f aca="false">T5!F34</f>
        <v>-2.17426379719445</v>
      </c>
    </row>
    <row r="35" customFormat="false" ht="15" hidden="false" customHeight="false" outlineLevel="0" collapsed="false">
      <c r="A35" s="1" t="n">
        <f aca="false">T1!E35</f>
        <v>-1.758581109</v>
      </c>
      <c r="B35" s="1" t="n">
        <f aca="false">T1!F35</f>
        <v>-1.83444698582957</v>
      </c>
      <c r="C35" s="1" t="n">
        <f aca="false">T2!E35</f>
        <v>-1.833917888</v>
      </c>
      <c r="D35" s="1" t="n">
        <f aca="false">T2!F35</f>
        <v>-1.97382696585929</v>
      </c>
      <c r="E35" s="1" t="n">
        <f aca="false">T3!E35</f>
        <v>-1.915396114</v>
      </c>
      <c r="F35" s="1" t="n">
        <f aca="false">T3!F35</f>
        <v>-2.0767140482296</v>
      </c>
      <c r="G35" s="1" t="n">
        <f aca="false">T4!E35</f>
        <v>-2.004106674</v>
      </c>
      <c r="H35" s="1" t="n">
        <f aca="false">T4!F35</f>
        <v>-2.1557816365964</v>
      </c>
      <c r="I35" s="1" t="n">
        <f aca="false">T5!E35</f>
        <v>-2.101459692</v>
      </c>
      <c r="J35" s="1" t="n">
        <f aca="false">T5!F35</f>
        <v>-2.21844305813446</v>
      </c>
    </row>
    <row r="36" customFormat="false" ht="15" hidden="false" customHeight="false" outlineLevel="0" collapsed="false">
      <c r="A36" s="1" t="n">
        <f aca="false">T1!E36</f>
        <v>-1.92604344</v>
      </c>
      <c r="B36" s="1" t="n">
        <f aca="false">T1!F36</f>
        <v>-1.67578927543097</v>
      </c>
      <c r="C36" s="1" t="n">
        <f aca="false">T2!E36</f>
        <v>-2.004721704</v>
      </c>
      <c r="D36" s="1" t="n">
        <f aca="false">T2!F36</f>
        <v>-1.90840911222349</v>
      </c>
      <c r="E36" s="1" t="n">
        <f aca="false">T3!E36</f>
        <v>-2.090122953</v>
      </c>
      <c r="F36" s="1" t="n">
        <f aca="false">T3!F36</f>
        <v>-2.05034803618881</v>
      </c>
      <c r="G36" s="1" t="n">
        <f aca="false">T4!E36</f>
        <v>-2.183504395</v>
      </c>
      <c r="H36" s="1" t="n">
        <f aca="false">T4!F36</f>
        <v>-2.14598082529698</v>
      </c>
      <c r="I36" s="1" t="n">
        <f aca="false">T5!E36</f>
        <v>-2.286512605</v>
      </c>
      <c r="J36" s="1" t="n">
        <f aca="false">T5!F36</f>
        <v>-2.21478998780296</v>
      </c>
    </row>
    <row r="37" customFormat="false" ht="15" hidden="false" customHeight="false" outlineLevel="0" collapsed="false">
      <c r="A37" s="1" t="n">
        <f aca="false">T1!E37</f>
        <v>-1.922926555</v>
      </c>
      <c r="B37" s="1" t="n">
        <f aca="false">T1!F37</f>
        <v>-1.88769097763549</v>
      </c>
      <c r="C37" s="1" t="n">
        <f aca="false">T2!E37</f>
        <v>-2.017183965</v>
      </c>
      <c r="D37" s="1" t="n">
        <f aca="false">T2!F37</f>
        <v>-2.03782375119397</v>
      </c>
      <c r="E37" s="1" t="n">
        <f aca="false">T3!E37</f>
        <v>-2.121259265</v>
      </c>
      <c r="F37" s="1" t="n">
        <f aca="false">T3!F37</f>
        <v>-2.1478774646474</v>
      </c>
      <c r="G37" s="1" t="n">
        <f aca="false">T4!E37</f>
        <v>-2.237438101</v>
      </c>
      <c r="H37" s="1" t="n">
        <f aca="false">T4!F37</f>
        <v>-2.23201090841438</v>
      </c>
      <c r="I37" s="1" t="n">
        <f aca="false">T5!E37</f>
        <v>-2.368910725</v>
      </c>
      <c r="J37" s="1" t="n">
        <f aca="false">T5!F37</f>
        <v>-2.29841690005772</v>
      </c>
    </row>
    <row r="38" customFormat="false" ht="15" hidden="false" customHeight="false" outlineLevel="0" collapsed="false">
      <c r="A38" s="1" t="n">
        <f aca="false">T1!E38</f>
        <v>-1.782214448</v>
      </c>
      <c r="B38" s="1" t="n">
        <f aca="false">T1!F38</f>
        <v>-1.68521153924257</v>
      </c>
      <c r="C38" s="1" t="n">
        <f aca="false">T2!E38</f>
        <v>-1.843282769</v>
      </c>
      <c r="D38" s="1" t="n">
        <f aca="false">T2!F38</f>
        <v>-1.77592120574782</v>
      </c>
      <c r="E38" s="1" t="n">
        <f aca="false">T3!E38</f>
        <v>-1.908324387</v>
      </c>
      <c r="F38" s="1" t="n">
        <f aca="false">T3!F38</f>
        <v>-1.8438091319241</v>
      </c>
      <c r="G38" s="1" t="n">
        <f aca="false">T4!E38</f>
        <v>-1.977892537</v>
      </c>
      <c r="H38" s="1" t="n">
        <f aca="false">T4!F38</f>
        <v>-1.89652560109199</v>
      </c>
      <c r="I38" s="1" t="n">
        <f aca="false">T5!E38</f>
        <v>-2.052664703</v>
      </c>
      <c r="J38" s="1" t="n">
        <f aca="false">T5!F38</f>
        <v>-1.93864526380709</v>
      </c>
    </row>
    <row r="39" customFormat="false" ht="15" hidden="false" customHeight="false" outlineLevel="0" collapsed="false">
      <c r="A39" s="1" t="n">
        <f aca="false">T1!E39</f>
        <v>-1.887389565</v>
      </c>
      <c r="B39" s="1" t="n">
        <f aca="false">T1!F39</f>
        <v>-1.89554797595886</v>
      </c>
      <c r="C39" s="1" t="n">
        <f aca="false">T2!E39</f>
        <v>-1.965016914</v>
      </c>
      <c r="D39" s="1" t="n">
        <f aca="false">T2!F39</f>
        <v>-2.05176839826898</v>
      </c>
      <c r="E39" s="1" t="n">
        <f aca="false">T3!E39</f>
        <v>-2.049181277</v>
      </c>
      <c r="F39" s="1" t="n">
        <f aca="false">T3!F39</f>
        <v>-2.15337327821085</v>
      </c>
      <c r="G39" s="1" t="n">
        <f aca="false">T4!E39</f>
        <v>-2.141085705</v>
      </c>
      <c r="H39" s="1" t="n">
        <f aca="false">T4!F39</f>
        <v>-2.22474187947341</v>
      </c>
      <c r="I39" s="1" t="n">
        <f aca="false">T5!E39</f>
        <v>-2.242299326</v>
      </c>
      <c r="J39" s="1" t="n">
        <f aca="false">T5!F39</f>
        <v>-2.27762295603075</v>
      </c>
    </row>
    <row r="40" customFormat="false" ht="15" hidden="false" customHeight="false" outlineLevel="0" collapsed="false">
      <c r="A40" s="1" t="n">
        <f aca="false">T1!E40</f>
        <v>-1.92658719</v>
      </c>
      <c r="B40" s="1" t="n">
        <f aca="false">T1!F40</f>
        <v>-1.88757798569977</v>
      </c>
      <c r="C40" s="1" t="n">
        <f aca="false">T2!E40</f>
        <v>-1.996485131</v>
      </c>
      <c r="D40" s="1" t="n">
        <f aca="false">T2!F40</f>
        <v>-1.99772301873244</v>
      </c>
      <c r="E40" s="1" t="n">
        <f aca="false">T3!E40</f>
        <v>-2.071638433</v>
      </c>
      <c r="F40" s="1" t="n">
        <f aca="false">T3!F40</f>
        <v>-2.07683638310276</v>
      </c>
      <c r="G40" s="1" t="n">
        <f aca="false">T4!E40</f>
        <v>-2.152902075</v>
      </c>
      <c r="H40" s="1" t="n">
        <f aca="false">T4!F40</f>
        <v>-2.13641305243655</v>
      </c>
      <c r="I40" s="1" t="n">
        <f aca="false">T5!E40</f>
        <v>-2.2413583</v>
      </c>
      <c r="J40" s="1" t="n">
        <f aca="false">T5!F40</f>
        <v>-2.18289434661495</v>
      </c>
    </row>
    <row r="41" customFormat="false" ht="15" hidden="false" customHeight="false" outlineLevel="0" collapsed="false">
      <c r="A41" s="1" t="n">
        <f aca="false">T1!E41</f>
        <v>-1.937738511</v>
      </c>
      <c r="B41" s="1" t="n">
        <f aca="false">T1!F41</f>
        <v>-1.87392576046819</v>
      </c>
      <c r="C41" s="1" t="n">
        <f aca="false">T2!E41</f>
        <v>-2.014467034</v>
      </c>
      <c r="D41" s="1" t="n">
        <f aca="false">T2!F41</f>
        <v>-2.01360501889627</v>
      </c>
      <c r="E41" s="1" t="n">
        <f aca="false">T3!E41</f>
        <v>-2.097575757</v>
      </c>
      <c r="F41" s="1" t="n">
        <f aca="false">T3!F41</f>
        <v>-2.10851945580253</v>
      </c>
      <c r="G41" s="1" t="n">
        <f aca="false">T4!E41</f>
        <v>-2.188222768</v>
      </c>
      <c r="H41" s="1" t="n">
        <f aca="false">T4!F41</f>
        <v>-2.17721649655676</v>
      </c>
      <c r="I41" s="1" t="n">
        <f aca="false">T5!E41</f>
        <v>-2.287913228</v>
      </c>
      <c r="J41" s="1" t="n">
        <f aca="false">T5!F41</f>
        <v>-2.22924074627007</v>
      </c>
    </row>
    <row r="42" customFormat="false" ht="15" hidden="false" customHeight="false" outlineLevel="0" collapsed="false">
      <c r="A42" s="1" t="n">
        <f aca="false">T1!E42</f>
        <v>-2.010402168</v>
      </c>
      <c r="B42" s="1" t="n">
        <f aca="false">T1!F42</f>
        <v>-1.91844738745619</v>
      </c>
      <c r="C42" s="1" t="n">
        <f aca="false">T2!E42</f>
        <v>-2.103999198</v>
      </c>
      <c r="D42" s="1" t="n">
        <f aca="false">T2!F42</f>
        <v>-2.13598332327849</v>
      </c>
      <c r="E42" s="1" t="n">
        <f aca="false">T3!E42</f>
        <v>-2.207269842</v>
      </c>
      <c r="F42" s="1" t="n">
        <f aca="false">T3!F42</f>
        <v>-2.26006038845148</v>
      </c>
      <c r="G42" s="1" t="n">
        <f aca="false">T4!E42</f>
        <v>-2.322446666</v>
      </c>
      <c r="H42" s="1" t="n">
        <f aca="false">T4!F42</f>
        <v>-2.3402567446669</v>
      </c>
      <c r="I42" s="1" t="n">
        <f aca="false">T5!E42</f>
        <v>-2.452637164</v>
      </c>
      <c r="J42" s="1" t="n">
        <f aca="false">T5!F42</f>
        <v>-2.39635263495346</v>
      </c>
    </row>
    <row r="43" customFormat="false" ht="15" hidden="false" customHeight="false" outlineLevel="0" collapsed="false">
      <c r="A43" s="1" t="n">
        <f aca="false">T1!E43</f>
        <v>-1.754672117</v>
      </c>
      <c r="B43" s="1" t="n">
        <f aca="false">T1!F43</f>
        <v>-1.75823171926917</v>
      </c>
      <c r="C43" s="1" t="n">
        <f aca="false">T2!E43</f>
        <v>-1.832684078</v>
      </c>
      <c r="D43" s="1" t="n">
        <f aca="false">T2!F43</f>
        <v>-1.867960356637</v>
      </c>
      <c r="E43" s="1" t="n">
        <f aca="false">T3!E43</f>
        <v>-1.917300788</v>
      </c>
      <c r="F43" s="1" t="n">
        <f aca="false">T3!F43</f>
        <v>-1.94148211712046</v>
      </c>
      <c r="G43" s="1" t="n">
        <f aca="false">T4!E43</f>
        <v>-2.009744915</v>
      </c>
      <c r="H43" s="1" t="n">
        <f aca="false">T4!F43</f>
        <v>-1.9941797345009</v>
      </c>
      <c r="I43" s="1" t="n">
        <f aca="false">T5!E43</f>
        <v>-2.111613597</v>
      </c>
      <c r="J43" s="1" t="n">
        <f aca="false">T5!F43</f>
        <v>-2.03380305931945</v>
      </c>
    </row>
    <row r="44" customFormat="false" ht="15" hidden="false" customHeight="false" outlineLevel="0" collapsed="false">
      <c r="A44" s="1" t="n">
        <f aca="false">T1!E44</f>
        <v>-1.967732753</v>
      </c>
      <c r="B44" s="1" t="n">
        <f aca="false">T1!F44</f>
        <v>-1.81984100549498</v>
      </c>
      <c r="C44" s="1" t="n">
        <f aca="false">T2!E44</f>
        <v>-2.048849703</v>
      </c>
      <c r="D44" s="1" t="n">
        <f aca="false">T2!F44</f>
        <v>-1.95466611057548</v>
      </c>
      <c r="E44" s="1" t="n">
        <f aca="false">T3!E44</f>
        <v>-2.137132128</v>
      </c>
      <c r="F44" s="1" t="n">
        <f aca="false">T3!F44</f>
        <v>-2.04300226775302</v>
      </c>
      <c r="G44" s="1" t="n">
        <f aca="false">T4!E44</f>
        <v>-2.2339697</v>
      </c>
      <c r="H44" s="1" t="n">
        <f aca="false">T4!F44</f>
        <v>-2.10535840727429</v>
      </c>
      <c r="I44" s="1" t="n">
        <f aca="false">T5!E44</f>
        <v>-2.341200204</v>
      </c>
      <c r="J44" s="1" t="n">
        <f aca="false">T5!F44</f>
        <v>-2.15172637622</v>
      </c>
    </row>
    <row r="45" customFormat="false" ht="15" hidden="false" customHeight="false" outlineLevel="0" collapsed="false">
      <c r="A45" s="1" t="n">
        <f aca="false">T1!E45</f>
        <v>-2.0057436</v>
      </c>
      <c r="B45" s="1" t="n">
        <f aca="false">T1!F45</f>
        <v>-1.92058334476264</v>
      </c>
      <c r="C45" s="1" t="n">
        <f aca="false">T2!E45</f>
        <v>-2.101251858</v>
      </c>
      <c r="D45" s="1" t="n">
        <f aca="false">T2!F45</f>
        <v>-2.12701323162656</v>
      </c>
      <c r="E45" s="1" t="n">
        <f aca="false">T3!E45</f>
        <v>-2.206854522</v>
      </c>
      <c r="F45" s="1" t="n">
        <f aca="false">T3!F45</f>
        <v>-2.24697565012755</v>
      </c>
      <c r="G45" s="1" t="n">
        <f aca="false">T4!E45</f>
        <v>-2.324940325</v>
      </c>
      <c r="H45" s="1" t="n">
        <f aca="false">T4!F45</f>
        <v>-2.32539047646781</v>
      </c>
      <c r="I45" s="1" t="n">
        <f aca="false">T5!E45</f>
        <v>-2.458861125</v>
      </c>
      <c r="J45" s="1" t="n">
        <f aca="false">T5!F45</f>
        <v>-2.38065625593854</v>
      </c>
    </row>
    <row r="46" customFormat="false" ht="15" hidden="false" customHeight="false" outlineLevel="0" collapsed="false">
      <c r="A46" s="1" t="n">
        <f aca="false">T1!E46</f>
        <v>-1.768747205</v>
      </c>
      <c r="B46" s="1" t="n">
        <f aca="false">T1!F46</f>
        <v>-1.80395284140876</v>
      </c>
      <c r="C46" s="1" t="n">
        <f aca="false">T2!E46</f>
        <v>-1.860056545</v>
      </c>
      <c r="D46" s="1" t="n">
        <f aca="false">T2!F46</f>
        <v>-1.95716966571739</v>
      </c>
      <c r="E46" s="1" t="n">
        <f aca="false">T3!E46</f>
        <v>-1.970005642</v>
      </c>
      <c r="F46" s="1" t="n">
        <f aca="false">T3!F46</f>
        <v>-2.0542775044675</v>
      </c>
      <c r="G46" s="1" t="n">
        <f aca="false">T4!E46</f>
        <v>-2.104363624</v>
      </c>
      <c r="H46" s="1" t="n">
        <f aca="false">T4!F46</f>
        <v>-2.12132738481702</v>
      </c>
      <c r="I46" s="1" t="n">
        <f aca="false">T5!E46</f>
        <v>-2.272392163</v>
      </c>
      <c r="J46" s="1" t="n">
        <f aca="false">T5!F46</f>
        <v>-2.17040469220029</v>
      </c>
    </row>
    <row r="47" customFormat="false" ht="15" hidden="false" customHeight="false" outlineLevel="0" collapsed="false">
      <c r="A47" s="1" t="n">
        <f aca="false">T1!E47</f>
        <v>-2.128785799</v>
      </c>
      <c r="B47" s="1" t="n">
        <f aca="false">T1!F47</f>
        <v>-2.00012282549562</v>
      </c>
      <c r="C47" s="1" t="n">
        <f aca="false">T2!E47</f>
        <v>-2.174191687</v>
      </c>
      <c r="D47" s="1" t="n">
        <f aca="false">T2!F47</f>
        <v>-2.13455095583183</v>
      </c>
      <c r="E47" s="1" t="n">
        <f aca="false">T3!E47</f>
        <v>-2.221757743</v>
      </c>
      <c r="F47" s="1" t="n">
        <f aca="false">T3!F47</f>
        <v>-2.22307125072478</v>
      </c>
      <c r="G47" s="1" t="n">
        <f aca="false">T4!E47</f>
        <v>-2.271699816</v>
      </c>
      <c r="H47" s="1" t="n">
        <f aca="false">T4!F47</f>
        <v>-2.28577049630356</v>
      </c>
      <c r="I47" s="1" t="n">
        <f aca="false">T5!E47</f>
        <v>-2.324267819</v>
      </c>
      <c r="J47" s="1" t="n">
        <f aca="false">T5!F47</f>
        <v>-2.33250827232726</v>
      </c>
    </row>
    <row r="48" customFormat="false" ht="15" hidden="false" customHeight="false" outlineLevel="0" collapsed="false">
      <c r="A48" s="1" t="n">
        <f aca="false">T1!E48</f>
        <v>-1.949454123</v>
      </c>
      <c r="B48" s="1" t="n">
        <f aca="false">T1!F48</f>
        <v>-1.70379469004602</v>
      </c>
      <c r="C48" s="1" t="n">
        <f aca="false">T2!E48</f>
        <v>-2.016223358</v>
      </c>
      <c r="D48" s="1" t="n">
        <f aca="false">T2!F48</f>
        <v>-1.83042761158617</v>
      </c>
      <c r="E48" s="1" t="n">
        <f aca="false">T3!E48</f>
        <v>-2.087771726</v>
      </c>
      <c r="F48" s="1" t="n">
        <f aca="false">T3!F48</f>
        <v>-1.92899673685004</v>
      </c>
      <c r="G48" s="1" t="n">
        <f aca="false">T4!E48</f>
        <v>-2.164836485</v>
      </c>
      <c r="H48" s="1" t="n">
        <f aca="false">T4!F48</f>
        <v>-2.00790076580625</v>
      </c>
      <c r="I48" s="1" t="n">
        <f aca="false">T5!E48</f>
        <v>-2.248339863</v>
      </c>
      <c r="J48" s="1" t="n">
        <f aca="false">T5!F48</f>
        <v>-2.07249116336601</v>
      </c>
    </row>
    <row r="49" customFormat="false" ht="15" hidden="false" customHeight="false" outlineLevel="0" collapsed="false">
      <c r="A49" s="1" t="n">
        <f aca="false">T1!E49</f>
        <v>-2.018109917</v>
      </c>
      <c r="B49" s="1" t="n">
        <f aca="false">T1!F49</f>
        <v>-1.91838134781181</v>
      </c>
      <c r="C49" s="1" t="n">
        <f aca="false">T2!E49</f>
        <v>-2.042955287</v>
      </c>
      <c r="D49" s="1" t="n">
        <f aca="false">T2!F49</f>
        <v>-2.07608073090175</v>
      </c>
      <c r="E49" s="1" t="n">
        <f aca="false">T3!E49</f>
        <v>-2.068433711</v>
      </c>
      <c r="F49" s="1" t="n">
        <f aca="false">T3!F49</f>
        <v>-2.18033366530768</v>
      </c>
      <c r="G49" s="1" t="n">
        <f aca="false">T4!E49</f>
        <v>-2.094578294</v>
      </c>
      <c r="H49" s="1" t="n">
        <f aca="false">T4!F49</f>
        <v>-2.25437403165811</v>
      </c>
      <c r="I49" s="1" t="n">
        <f aca="false">T5!E49</f>
        <v>-2.12142481</v>
      </c>
      <c r="J49" s="1" t="n">
        <f aca="false">T5!F49</f>
        <v>-2.30967277627637</v>
      </c>
    </row>
    <row r="50" customFormat="false" ht="15" hidden="false" customHeight="false" outlineLevel="0" collapsed="false">
      <c r="A50" s="1" t="n">
        <f aca="false">T1!E50</f>
        <v>-2.057872475</v>
      </c>
      <c r="B50" s="1" t="n">
        <f aca="false">T1!F50</f>
        <v>-2.01259326022756</v>
      </c>
      <c r="C50" s="1" t="n">
        <f aca="false">T2!E50</f>
        <v>-2.125765205</v>
      </c>
      <c r="D50" s="1" t="n">
        <f aca="false">T2!F50</f>
        <v>-2.11461997238091</v>
      </c>
      <c r="E50" s="1" t="n">
        <f aca="false">T3!E50</f>
        <v>-2.198605285</v>
      </c>
      <c r="F50" s="1" t="n">
        <f aca="false">T3!F50</f>
        <v>-2.19269715045942</v>
      </c>
      <c r="G50" s="1" t="n">
        <f aca="false">T4!E50</f>
        <v>-2.277170814</v>
      </c>
      <c r="H50" s="1" t="n">
        <f aca="false">T4!F50</f>
        <v>-2.25437227109384</v>
      </c>
      <c r="I50" s="1" t="n">
        <f aca="false">T5!E50</f>
        <v>-2.362439243</v>
      </c>
      <c r="J50" s="1" t="n">
        <f aca="false">T5!F50</f>
        <v>-2.304322257981</v>
      </c>
    </row>
    <row r="51" customFormat="false" ht="15" hidden="false" customHeight="false" outlineLevel="0" collapsed="false">
      <c r="A51" s="1" t="n">
        <f aca="false">T1!E51</f>
        <v>-1.931196241</v>
      </c>
      <c r="B51" s="1" t="n">
        <f aca="false">T1!F51</f>
        <v>-1.70173892923091</v>
      </c>
      <c r="C51" s="1" t="n">
        <f aca="false">T2!E51</f>
        <v>-2.021381748</v>
      </c>
      <c r="D51" s="1" t="n">
        <f aca="false">T2!F51</f>
        <v>-1.9895760555357</v>
      </c>
      <c r="E51" s="1" t="n">
        <f aca="false">T3!E51</f>
        <v>-2.12051423</v>
      </c>
      <c r="F51" s="1" t="n">
        <f aca="false">T3!F51</f>
        <v>-2.15370617138741</v>
      </c>
      <c r="G51" s="1" t="n">
        <f aca="false">T4!E51</f>
        <v>-2.230566377</v>
      </c>
      <c r="H51" s="1" t="n">
        <f aca="false">T4!F51</f>
        <v>-2.25977323239194</v>
      </c>
      <c r="I51" s="1" t="n">
        <f aca="false">T5!E51</f>
        <v>-2.354245076</v>
      </c>
      <c r="J51" s="1" t="n">
        <f aca="false">T5!F51</f>
        <v>-2.33395742155403</v>
      </c>
    </row>
    <row r="52" customFormat="false" ht="15" hidden="false" customHeight="false" outlineLevel="0" collapsed="false">
      <c r="A52" s="1" t="n">
        <f aca="false">T1!E52</f>
        <v>-1.971582918</v>
      </c>
      <c r="B52" s="1" t="n">
        <f aca="false">T1!F52</f>
        <v>-1.80752701597609</v>
      </c>
      <c r="C52" s="1" t="n">
        <f aca="false">T2!E52</f>
        <v>-2.069474111</v>
      </c>
      <c r="D52" s="1" t="n">
        <f aca="false">T2!F52</f>
        <v>-2.06154128740636</v>
      </c>
      <c r="E52" s="1" t="n">
        <f aca="false">T3!E52</f>
        <v>-2.177998271</v>
      </c>
      <c r="F52" s="1" t="n">
        <f aca="false">T3!F52</f>
        <v>-2.20274427611484</v>
      </c>
      <c r="G52" s="1" t="n">
        <f aca="false">T4!E52</f>
        <v>-2.299749989</v>
      </c>
      <c r="H52" s="1" t="n">
        <f aca="false">T4!F52</f>
        <v>-2.2926318671933</v>
      </c>
      <c r="I52" s="1" t="n">
        <f aca="false">T5!E52</f>
        <v>-2.438407226</v>
      </c>
      <c r="J52" s="1" t="n">
        <f aca="false">T5!F52</f>
        <v>-2.35487597768263</v>
      </c>
    </row>
    <row r="53" customFormat="false" ht="15" hidden="false" customHeight="false" outlineLevel="0" collapsed="false">
      <c r="A53" s="1" t="n">
        <f aca="false">T1!E53</f>
        <v>-1.963245649</v>
      </c>
      <c r="B53" s="1" t="n">
        <f aca="false">T1!F53</f>
        <v>-1.85597034768898</v>
      </c>
      <c r="C53" s="1" t="n">
        <f aca="false">T2!E53</f>
        <v>-2.025536147</v>
      </c>
      <c r="D53" s="1" t="n">
        <f aca="false">T2!F53</f>
        <v>-2.01761960246797</v>
      </c>
      <c r="E53" s="1" t="n">
        <f aca="false">T3!E53</f>
        <v>-2.091966023</v>
      </c>
      <c r="F53" s="1" t="n">
        <f aca="false">T3!F53</f>
        <v>-2.13407587959005</v>
      </c>
      <c r="G53" s="1" t="n">
        <f aca="false">T4!E53</f>
        <v>-2.163124831</v>
      </c>
      <c r="H53" s="1" t="n">
        <f aca="false">T4!F53</f>
        <v>-2.22196694672153</v>
      </c>
      <c r="I53" s="1" t="n">
        <f aca="false">T5!E53</f>
        <v>-2.239737804</v>
      </c>
      <c r="J53" s="1" t="n">
        <f aca="false">T5!F53</f>
        <v>-2.29065450438918</v>
      </c>
    </row>
    <row r="54" customFormat="false" ht="15" hidden="false" customHeight="false" outlineLevel="0" collapsed="false">
      <c r="A54" s="1" t="n">
        <f aca="false">T1!E54</f>
        <v>-1.826848159</v>
      </c>
      <c r="B54" s="1" t="n">
        <f aca="false">T1!F54</f>
        <v>-1.70830523198294</v>
      </c>
      <c r="C54" s="1" t="n">
        <f aca="false">T2!E54</f>
        <v>-1.864706362</v>
      </c>
      <c r="D54" s="1" t="n">
        <f aca="false">T2!F54</f>
        <v>-1.83679109948973</v>
      </c>
      <c r="E54" s="1" t="n">
        <f aca="false">T3!E54</f>
        <v>-1.904054396</v>
      </c>
      <c r="F54" s="1" t="n">
        <f aca="false">T3!F54</f>
        <v>-1.93409458283259</v>
      </c>
      <c r="G54" s="1" t="n">
        <f aca="false">T4!E54</f>
        <v>-1.945014339</v>
      </c>
      <c r="H54" s="1" t="n">
        <f aca="false">T4!F54</f>
        <v>-2.01033901102084</v>
      </c>
      <c r="I54" s="1" t="n">
        <f aca="false">T5!E54</f>
        <v>-1.98772392</v>
      </c>
      <c r="J54" s="1" t="n">
        <f aca="false">T5!F54</f>
        <v>-2.07169332225199</v>
      </c>
    </row>
    <row r="55" customFormat="false" ht="15" hidden="false" customHeight="false" outlineLevel="0" collapsed="false">
      <c r="A55" s="1" t="n">
        <f aca="false">T1!E55</f>
        <v>-1.662294075</v>
      </c>
      <c r="B55" s="1" t="n">
        <f aca="false">T1!F55</f>
        <v>-1.66580382892749</v>
      </c>
      <c r="C55" s="1" t="n">
        <f aca="false">T2!E55</f>
        <v>-1.745925209</v>
      </c>
      <c r="D55" s="1" t="n">
        <f aca="false">T2!F55</f>
        <v>-1.857307365024</v>
      </c>
      <c r="E55" s="1" t="n">
        <f aca="false">T3!E55</f>
        <v>-1.837194123</v>
      </c>
      <c r="F55" s="1" t="n">
        <f aca="false">T3!F55</f>
        <v>-1.98340621016842</v>
      </c>
      <c r="G55" s="1" t="n">
        <f aca="false">T4!E55</f>
        <v>-1.93763739</v>
      </c>
      <c r="H55" s="1" t="n">
        <f aca="false">T4!F55</f>
        <v>-2.0727197627076</v>
      </c>
      <c r="I55" s="1" t="n">
        <f aca="false">T5!E55</f>
        <v>-2.049307674</v>
      </c>
      <c r="J55" s="1" t="n">
        <f aca="false">T5!F55</f>
        <v>-2.13929543886936</v>
      </c>
    </row>
    <row r="56" customFormat="false" ht="15" hidden="false" customHeight="false" outlineLevel="0" collapsed="false">
      <c r="A56" s="1" t="n">
        <f aca="false">T1!E56</f>
        <v>-1.58291011</v>
      </c>
      <c r="B56" s="1" t="n">
        <f aca="false">T1!F56</f>
        <v>-1.6500449484646</v>
      </c>
      <c r="C56" s="1" t="n">
        <f aca="false">T2!E56</f>
        <v>-1.72793054</v>
      </c>
      <c r="D56" s="1" t="n">
        <f aca="false">T2!F56</f>
        <v>-1.88413125981903</v>
      </c>
      <c r="E56" s="1" t="n">
        <f aca="false">T3!E56</f>
        <v>-1.886845252</v>
      </c>
      <c r="F56" s="1" t="n">
        <f aca="false">T3!F56</f>
        <v>-2.01685435793948</v>
      </c>
      <c r="G56" s="1" t="n">
        <f aca="false">T4!E56</f>
        <v>-2.058616189</v>
      </c>
      <c r="H56" s="1" t="n">
        <f aca="false">T4!F56</f>
        <v>-2.10233489897398</v>
      </c>
      <c r="I56" s="1" t="n">
        <f aca="false">T5!E56</f>
        <v>-2.236635789</v>
      </c>
      <c r="J56" s="1" t="n">
        <f aca="false">T5!F56</f>
        <v>-2.1619855057605</v>
      </c>
    </row>
    <row r="57" customFormat="false" ht="15" hidden="false" customHeight="false" outlineLevel="0" collapsed="false">
      <c r="A57" s="1" t="n">
        <f aca="false">T1!E57</f>
        <v>-1.728812614</v>
      </c>
      <c r="B57" s="1" t="n">
        <f aca="false">T1!F57</f>
        <v>-1.77677014233187</v>
      </c>
      <c r="C57" s="1" t="n">
        <f aca="false">T2!E57</f>
        <v>-1.847036501</v>
      </c>
      <c r="D57" s="1" t="n">
        <f aca="false">T2!F57</f>
        <v>-2.01891632519651</v>
      </c>
      <c r="E57" s="1" t="n">
        <f aca="false">T3!E57</f>
        <v>-1.981134989</v>
      </c>
      <c r="F57" s="1" t="n">
        <f aca="false">T3!F57</f>
        <v>-2.1602952627136</v>
      </c>
      <c r="G57" s="1" t="n">
        <f aca="false">T4!E57</f>
        <v>-2.136042295</v>
      </c>
      <c r="H57" s="1" t="n">
        <f aca="false">T4!F57</f>
        <v>-2.25297334145889</v>
      </c>
      <c r="I57" s="1" t="n">
        <f aca="false">T5!E57</f>
        <v>-2.319424092</v>
      </c>
      <c r="J57" s="1" t="n">
        <f aca="false">T5!F57</f>
        <v>-2.31841734630055</v>
      </c>
    </row>
    <row r="58" customFormat="false" ht="15" hidden="false" customHeight="false" outlineLevel="0" collapsed="false">
      <c r="A58" s="1" t="n">
        <f aca="false">T1!E58</f>
        <v>-1.71085632</v>
      </c>
      <c r="B58" s="1" t="n">
        <f aca="false">T1!F58</f>
        <v>-1.81800581900719</v>
      </c>
      <c r="C58" s="1" t="n">
        <f aca="false">T2!E58</f>
        <v>-1.77949492</v>
      </c>
      <c r="D58" s="1" t="n">
        <f aca="false">T2!F58</f>
        <v>-1.91533652053576</v>
      </c>
      <c r="E58" s="1" t="n">
        <f aca="false">T3!E58</f>
        <v>-1.853194274</v>
      </c>
      <c r="F58" s="1" t="n">
        <f aca="false">T3!F58</f>
        <v>-1.98812041839254</v>
      </c>
      <c r="G58" s="1" t="n">
        <f aca="false">T4!E58</f>
        <v>-1.932760472</v>
      </c>
      <c r="H58" s="1" t="n">
        <f aca="false">T4!F58</f>
        <v>-2.04460378995001</v>
      </c>
      <c r="I58" s="1" t="n">
        <f aca="false">T5!E58</f>
        <v>-2.019208993</v>
      </c>
      <c r="J58" s="1" t="n">
        <f aca="false">T5!F58</f>
        <v>-2.0897109130413</v>
      </c>
    </row>
    <row r="59" customFormat="false" ht="15" hidden="false" customHeight="false" outlineLevel="0" collapsed="false">
      <c r="A59" s="1" t="n">
        <f aca="false">T1!E59</f>
        <v>-1.8272902</v>
      </c>
      <c r="B59" s="1" t="n">
        <f aca="false">T1!F59</f>
        <v>-1.77043774137296</v>
      </c>
      <c r="C59" s="1" t="n">
        <f aca="false">T2!E59</f>
        <v>-1.856573279</v>
      </c>
      <c r="D59" s="1" t="n">
        <f aca="false">T2!F59</f>
        <v>-1.83693955810958</v>
      </c>
      <c r="E59" s="1" t="n">
        <f aca="false">T3!E59</f>
        <v>-1.886739793</v>
      </c>
      <c r="F59" s="1" t="n">
        <f aca="false">T3!F59</f>
        <v>-1.89355294867538</v>
      </c>
      <c r="G59" s="1" t="n">
        <f aca="false">T4!E59</f>
        <v>-1.917844706</v>
      </c>
      <c r="H59" s="1" t="n">
        <f aca="false">T4!F59</f>
        <v>-1.94233054815023</v>
      </c>
      <c r="I59" s="1" t="n">
        <f aca="false">T5!E59</f>
        <v>-1.949948281</v>
      </c>
      <c r="J59" s="1" t="n">
        <f aca="false">T5!F59</f>
        <v>-1.9847943609992</v>
      </c>
    </row>
    <row r="60" customFormat="false" ht="15" hidden="false" customHeight="false" outlineLevel="0" collapsed="false">
      <c r="A60" s="1" t="n">
        <f aca="false">T1!E60</f>
        <v>-1.60556949</v>
      </c>
      <c r="B60" s="1" t="n">
        <f aca="false">T1!F60</f>
        <v>-1.47100885965847</v>
      </c>
      <c r="C60" s="1" t="n">
        <f aca="false">T2!E60</f>
        <v>-1.725120829</v>
      </c>
      <c r="D60" s="1" t="n">
        <f aca="false">T2!F60</f>
        <v>-1.73634886532203</v>
      </c>
      <c r="E60" s="1" t="n">
        <f aca="false">T3!E60</f>
        <v>-1.853947659</v>
      </c>
      <c r="F60" s="1" t="n">
        <f aca="false">T3!F60</f>
        <v>-1.90198841138517</v>
      </c>
      <c r="G60" s="1" t="n">
        <f aca="false">T4!E60</f>
        <v>-1.991918118</v>
      </c>
      <c r="H60" s="1" t="n">
        <f aca="false">T4!F60</f>
        <v>-2.0152329482256</v>
      </c>
      <c r="I60" s="1" t="n">
        <f aca="false">T5!E60</f>
        <v>-2.137130876</v>
      </c>
      <c r="J60" s="1" t="n">
        <f aca="false">T5!F60</f>
        <v>-2.09754811025903</v>
      </c>
    </row>
    <row r="61" customFormat="false" ht="15" hidden="false" customHeight="false" outlineLevel="0" collapsed="false">
      <c r="A61" s="1" t="n">
        <f aca="false">T1!E61</f>
        <v>-1.84321404</v>
      </c>
      <c r="B61" s="1" t="n">
        <f aca="false">T1!F61</f>
        <v>-1.78579736600244</v>
      </c>
      <c r="C61" s="1" t="n">
        <f aca="false">T2!E61</f>
        <v>-1.955571116</v>
      </c>
      <c r="D61" s="1" t="n">
        <f aca="false">T2!F61</f>
        <v>-2.00524294983181</v>
      </c>
      <c r="E61" s="1" t="n">
        <f aca="false">T3!E61</f>
        <v>-2.082169259</v>
      </c>
      <c r="F61" s="1" t="n">
        <f aca="false">T3!F61</f>
        <v>-2.13744937649422</v>
      </c>
      <c r="G61" s="1" t="n">
        <f aca="false">T4!E61</f>
        <v>-2.227149752</v>
      </c>
      <c r="H61" s="1" t="n">
        <f aca="false">T4!F61</f>
        <v>-2.22581256801571</v>
      </c>
      <c r="I61" s="1" t="n">
        <f aca="false">T5!E61</f>
        <v>-2.396772703</v>
      </c>
      <c r="J61" s="1" t="n">
        <f aca="false">T5!F61</f>
        <v>-2.2890403249391</v>
      </c>
    </row>
    <row r="62" customFormat="false" ht="15" hidden="false" customHeight="false" outlineLevel="0" collapsed="false">
      <c r="A62" s="1" t="n">
        <f aca="false">T1!E62</f>
        <v>-1.917007198</v>
      </c>
      <c r="B62" s="1" t="n">
        <f aca="false">T1!F62</f>
        <v>-1.98111780354756</v>
      </c>
      <c r="C62" s="1" t="n">
        <f aca="false">T2!E62</f>
        <v>-1.98846996</v>
      </c>
      <c r="D62" s="1" t="n">
        <f aca="false">T2!F62</f>
        <v>-2.08355353166989</v>
      </c>
      <c r="E62" s="1" t="n">
        <f aca="false">T3!E62</f>
        <v>-2.065435407</v>
      </c>
      <c r="F62" s="1" t="n">
        <f aca="false">T3!F62</f>
        <v>-2.16106030143043</v>
      </c>
      <c r="G62" s="1" t="n">
        <f aca="false">T4!E62</f>
        <v>-2.148822188</v>
      </c>
      <c r="H62" s="1" t="n">
        <f aca="false">T4!F62</f>
        <v>-2.22175134993894</v>
      </c>
      <c r="I62" s="1" t="n">
        <f aca="false">T5!E62</f>
        <v>-2.239800124</v>
      </c>
      <c r="J62" s="1" t="n">
        <f aca="false">T5!F62</f>
        <v>-2.27056347483298</v>
      </c>
    </row>
    <row r="63" customFormat="false" ht="15" hidden="false" customHeight="false" outlineLevel="0" collapsed="false">
      <c r="A63" s="1" t="n">
        <f aca="false">T1!E63</f>
        <v>-1.750268166</v>
      </c>
      <c r="B63" s="1" t="n">
        <f aca="false">T1!F63</f>
        <v>-1.77985584977557</v>
      </c>
      <c r="C63" s="1" t="n">
        <f aca="false">T2!E63</f>
        <v>-1.810424143</v>
      </c>
      <c r="D63" s="1" t="n">
        <f aca="false">T2!F63</f>
        <v>-1.85280533796737</v>
      </c>
      <c r="E63" s="1" t="n">
        <f aca="false">T3!E63</f>
        <v>-1.874431799</v>
      </c>
      <c r="F63" s="1" t="n">
        <f aca="false">T3!F63</f>
        <v>-1.91362214825754</v>
      </c>
      <c r="G63" s="1" t="n">
        <f aca="false">T4!E63</f>
        <v>-1.942818313</v>
      </c>
      <c r="H63" s="1" t="n">
        <f aca="false">T4!F63</f>
        <v>-1.96510097074268</v>
      </c>
      <c r="I63" s="1" t="n">
        <f aca="false">T5!E63</f>
        <v>-2.016227098</v>
      </c>
      <c r="J63" s="1" t="n">
        <f aca="false">T5!F63</f>
        <v>-2.00923845883796</v>
      </c>
    </row>
    <row r="64" customFormat="false" ht="15" hidden="false" customHeight="false" outlineLevel="0" collapsed="false">
      <c r="A64" s="1" t="n">
        <f aca="false">T1!E64</f>
        <v>-2.008225676</v>
      </c>
      <c r="B64" s="1" t="n">
        <f aca="false">T1!F64</f>
        <v>-2.09668232763951</v>
      </c>
      <c r="C64" s="1" t="n">
        <f aca="false">T2!E64</f>
        <v>-2.077720024</v>
      </c>
      <c r="D64" s="1" t="n">
        <f aca="false">T2!F64</f>
        <v>-2.17885336121782</v>
      </c>
      <c r="E64" s="1" t="n">
        <f aca="false">T3!E64</f>
        <v>-2.152406936</v>
      </c>
      <c r="F64" s="1" t="n">
        <f aca="false">T3!F64</f>
        <v>-2.24174021332428</v>
      </c>
      <c r="G64" s="1" t="n">
        <f aca="false">T4!E64</f>
        <v>-2.233125497</v>
      </c>
      <c r="H64" s="1" t="n">
        <f aca="false">T4!F64</f>
        <v>-2.29141879381641</v>
      </c>
      <c r="I64" s="1" t="n">
        <f aca="false">T5!E64</f>
        <v>-2.320936199</v>
      </c>
      <c r="J64" s="1" t="n">
        <f aca="false">T5!F64</f>
        <v>-2.33165455618947</v>
      </c>
    </row>
    <row r="65" customFormat="false" ht="15" hidden="false" customHeight="false" outlineLevel="0" collapsed="false">
      <c r="A65" s="1" t="n">
        <f aca="false">T1!E65</f>
        <v>-1.859198128</v>
      </c>
      <c r="B65" s="1" t="n">
        <f aca="false">T1!F65</f>
        <v>-1.79629986037071</v>
      </c>
      <c r="C65" s="1" t="n">
        <f aca="false">T2!E65</f>
        <v>-1.943080454</v>
      </c>
      <c r="D65" s="1" t="n">
        <f aca="false">T2!F65</f>
        <v>-1.97730577787562</v>
      </c>
      <c r="E65" s="1" t="n">
        <f aca="false">T3!E65</f>
        <v>-2.034648651</v>
      </c>
      <c r="F65" s="1" t="n">
        <f aca="false">T3!F65</f>
        <v>-2.08916992027873</v>
      </c>
      <c r="G65" s="1" t="n">
        <f aca="false">T4!E65</f>
        <v>-2.135454567</v>
      </c>
      <c r="H65" s="1" t="n">
        <f aca="false">T4!F65</f>
        <v>-2.16515610943156</v>
      </c>
      <c r="I65" s="1" t="n">
        <f aca="false">T5!E65</f>
        <v>-2.247573371</v>
      </c>
      <c r="J65" s="1" t="n">
        <f aca="false">T5!F65</f>
        <v>-2.22013931676645</v>
      </c>
    </row>
    <row r="66" customFormat="false" ht="15" hidden="false" customHeight="false" outlineLevel="0" collapsed="false">
      <c r="A66" s="1" t="n">
        <f aca="false">T1!E66</f>
        <v>-2.070309063</v>
      </c>
      <c r="B66" s="1" t="n">
        <f aca="false">T1!F66</f>
        <v>-1.98582663252815</v>
      </c>
      <c r="C66" s="1" t="n">
        <f aca="false">T2!E66</f>
        <v>-2.111509591</v>
      </c>
      <c r="D66" s="1" t="n">
        <f aca="false">T2!F66</f>
        <v>-2.27933999779246</v>
      </c>
      <c r="E66" s="1" t="n">
        <f aca="false">T3!E66</f>
        <v>-2.154480817</v>
      </c>
      <c r="F66" s="1" t="n">
        <f aca="false">T3!F66</f>
        <v>-2.42515247806795</v>
      </c>
      <c r="G66" s="1" t="n">
        <f aca="false">T4!E66</f>
        <v>-2.199381804</v>
      </c>
      <c r="H66" s="1" t="n">
        <f aca="false">T4!F66</f>
        <v>-2.51234010622184</v>
      </c>
      <c r="I66" s="1" t="n">
        <f aca="false">T5!E66</f>
        <v>-2.246394059</v>
      </c>
      <c r="J66" s="1" t="n">
        <f aca="false">T5!F66</f>
        <v>-2.57034089433701</v>
      </c>
    </row>
    <row r="67" customFormat="false" ht="15" hidden="false" customHeight="false" outlineLevel="0" collapsed="false">
      <c r="A67" s="1" t="n">
        <f aca="false">T1!E67</f>
        <v>-1.90107893</v>
      </c>
      <c r="B67" s="1" t="n">
        <f aca="false">T1!F67</f>
        <v>-1.85225523559309</v>
      </c>
      <c r="C67" s="1" t="n">
        <f aca="false">T2!E67</f>
        <v>-2.088854837</v>
      </c>
      <c r="D67" s="1" t="n">
        <f aca="false">T2!F67</f>
        <v>-2.20262002251796</v>
      </c>
      <c r="E67" s="1" t="n">
        <f aca="false">T3!E67</f>
        <v>-2.299897817</v>
      </c>
      <c r="F67" s="1" t="n">
        <f aca="false">T3!F67</f>
        <v>-2.37355531694929</v>
      </c>
      <c r="G67" s="1" t="n">
        <f aca="false">T4!E67</f>
        <v>-2.531573108</v>
      </c>
      <c r="H67" s="1" t="n">
        <f aca="false">T4!F67</f>
        <v>-2.47479685149898</v>
      </c>
      <c r="I67" s="1" t="n">
        <f aca="false">T5!E67</f>
        <v>-2.761040743</v>
      </c>
      <c r="J67" s="1" t="n">
        <f aca="false">T5!F67</f>
        <v>-2.54175017474207</v>
      </c>
    </row>
    <row r="68" customFormat="false" ht="15" hidden="false" customHeight="false" outlineLevel="0" collapsed="false">
      <c r="A68" s="1" t="n">
        <f aca="false">T1!E68</f>
        <v>-1.930565568</v>
      </c>
      <c r="B68" s="1" t="n">
        <f aca="false">T1!F68</f>
        <v>-1.79974775386873</v>
      </c>
      <c r="C68" s="1" t="n">
        <f aca="false">T2!E68</f>
        <v>-2.10278408</v>
      </c>
      <c r="D68" s="1" t="n">
        <f aca="false">T2!F68</f>
        <v>-2.17857691977408</v>
      </c>
      <c r="E68" s="1" t="n">
        <f aca="false">T3!E68</f>
        <v>-2.294606598</v>
      </c>
      <c r="F68" s="1" t="n">
        <f aca="false">T3!F68</f>
        <v>-2.37167038149271</v>
      </c>
      <c r="G68" s="1" t="n">
        <f aca="false">T4!E68</f>
        <v>-2.504615097</v>
      </c>
      <c r="H68" s="1" t="n">
        <f aca="false">T4!F68</f>
        <v>-2.48873143009785</v>
      </c>
      <c r="I68" s="1" t="n">
        <f aca="false">T5!E68</f>
        <v>-2.719197283</v>
      </c>
      <c r="J68" s="1" t="n">
        <f aca="false">T5!F68</f>
        <v>-2.56728079600137</v>
      </c>
    </row>
    <row r="69" customFormat="false" ht="15" hidden="false" customHeight="false" outlineLevel="0" collapsed="false">
      <c r="A69" s="1" t="n">
        <f aca="false">T1!E69</f>
        <v>-1.875797859</v>
      </c>
      <c r="B69" s="1" t="n">
        <f aca="false">T1!F69</f>
        <v>-1.67685309006848</v>
      </c>
      <c r="C69" s="1" t="n">
        <f aca="false">T2!E69</f>
        <v>-1.988969118</v>
      </c>
      <c r="D69" s="1" t="n">
        <f aca="false">T2!F69</f>
        <v>-2.01096929222205</v>
      </c>
      <c r="E69" s="1" t="n">
        <f aca="false">T3!E69</f>
        <v>-2.116602164</v>
      </c>
      <c r="F69" s="1" t="n">
        <f aca="false">T3!F69</f>
        <v>-2.19944473786024</v>
      </c>
      <c r="G69" s="1" t="n">
        <f aca="false">T4!E69</f>
        <v>-2.262942113</v>
      </c>
      <c r="H69" s="1" t="n">
        <f aca="false">T4!F69</f>
        <v>-2.32046622175494</v>
      </c>
      <c r="I69" s="1" t="n">
        <f aca="false">T5!E69</f>
        <v>-2.434430137</v>
      </c>
      <c r="J69" s="1" t="n">
        <f aca="false">T5!F69</f>
        <v>-2.40474875642261</v>
      </c>
    </row>
    <row r="70" customFormat="false" ht="15" hidden="false" customHeight="false" outlineLevel="0" collapsed="false">
      <c r="A70" s="1" t="n">
        <f aca="false">T1!E70</f>
        <v>-1.956057308</v>
      </c>
      <c r="B70" s="1" t="n">
        <f aca="false">T1!F70</f>
        <v>-1.91454977208839</v>
      </c>
      <c r="C70" s="1" t="n">
        <f aca="false">T2!E70</f>
        <v>-2.036446309</v>
      </c>
      <c r="D70" s="1" t="n">
        <f aca="false">T2!F70</f>
        <v>-2.12243769859355</v>
      </c>
      <c r="E70" s="1" t="n">
        <f aca="false">T3!E70</f>
        <v>-2.123867096</v>
      </c>
      <c r="F70" s="1" t="n">
        <f aca="false">T3!F70</f>
        <v>-2.25948642623203</v>
      </c>
      <c r="G70" s="1" t="n">
        <f aca="false">T4!E70</f>
        <v>-2.21966879</v>
      </c>
      <c r="H70" s="1" t="n">
        <f aca="false">T4!F70</f>
        <v>-2.3566331610801</v>
      </c>
      <c r="I70" s="1" t="n">
        <f aca="false">T5!E70</f>
        <v>-2.325630372</v>
      </c>
      <c r="J70" s="1" t="n">
        <f aca="false">T5!F70</f>
        <v>-2.42908959013445</v>
      </c>
    </row>
    <row r="71" customFormat="false" ht="15" hidden="false" customHeight="false" outlineLevel="0" collapsed="false">
      <c r="A71" s="1" t="n">
        <f aca="false">T1!E71</f>
        <v>-2.052268324</v>
      </c>
      <c r="B71" s="1" t="n">
        <f aca="false">T1!F71</f>
        <v>-2.00668821323245</v>
      </c>
      <c r="C71" s="1" t="n">
        <f aca="false">T2!E71</f>
        <v>-2.132178279</v>
      </c>
      <c r="D71" s="1" t="n">
        <f aca="false">T2!F71</f>
        <v>-2.17181896231775</v>
      </c>
      <c r="E71" s="1" t="n">
        <f aca="false">T3!E71</f>
        <v>-2.219032788</v>
      </c>
      <c r="F71" s="1" t="n">
        <f aca="false">T3!F71</f>
        <v>-2.28280152863606</v>
      </c>
      <c r="G71" s="1" t="n">
        <f aca="false">T4!E71</f>
        <v>-2.314154759</v>
      </c>
      <c r="H71" s="1" t="n">
        <f aca="false">T4!F71</f>
        <v>-2.36251790498444</v>
      </c>
      <c r="I71" s="1" t="n">
        <f aca="false">T5!E71</f>
        <v>-2.419285289</v>
      </c>
      <c r="J71" s="1" t="n">
        <f aca="false">T5!F71</f>
        <v>-2.4225492125011</v>
      </c>
    </row>
    <row r="72" customFormat="false" ht="15" hidden="false" customHeight="false" outlineLevel="0" collapsed="false">
      <c r="A72" s="1" t="n">
        <f aca="false">T1!E72</f>
        <v>-2.023642735</v>
      </c>
      <c r="B72" s="1" t="n">
        <f aca="false">T1!F72</f>
        <v>-1.95394191250613</v>
      </c>
      <c r="C72" s="1" t="n">
        <f aca="false">T2!E72</f>
        <v>-2.14341734</v>
      </c>
      <c r="D72" s="1" t="n">
        <f aca="false">T2!F72</f>
        <v>-2.18855198122738</v>
      </c>
      <c r="E72" s="1" t="n">
        <f aca="false">T3!E72</f>
        <v>-2.279515165</v>
      </c>
      <c r="F72" s="1" t="n">
        <f aca="false">T3!F72</f>
        <v>-2.32334765697852</v>
      </c>
      <c r="G72" s="1" t="n">
        <f aca="false">T4!E72</f>
        <v>-2.437098031</v>
      </c>
      <c r="H72" s="1" t="n">
        <f aca="false">T4!F72</f>
        <v>-2.41085428215741</v>
      </c>
      <c r="I72" s="1" t="n">
        <f aca="false">T5!E72</f>
        <v>-2.624244527</v>
      </c>
      <c r="J72" s="1" t="n">
        <f aca="false">T5!F72</f>
        <v>-2.4722431862083</v>
      </c>
    </row>
    <row r="73" customFormat="false" ht="15" hidden="false" customHeight="false" outlineLevel="0" collapsed="false">
      <c r="A73" s="1" t="n">
        <f aca="false">T1!E73</f>
        <v>-2.315824463</v>
      </c>
      <c r="B73" s="1" t="n">
        <f aca="false">T1!F73</f>
        <v>-2.11401865824762</v>
      </c>
      <c r="C73" s="1" t="n">
        <f aca="false">T2!E73</f>
        <v>-2.384136967</v>
      </c>
      <c r="D73" s="1" t="n">
        <f aca="false">T2!F73</f>
        <v>-2.28193278466194</v>
      </c>
      <c r="E73" s="1" t="n">
        <f aca="false">T3!E73</f>
        <v>-2.457460474</v>
      </c>
      <c r="F73" s="1" t="n">
        <f aca="false">T3!F73</f>
        <v>-2.39462441929042</v>
      </c>
      <c r="G73" s="1" t="n">
        <f aca="false">T4!E73</f>
        <v>-2.536588749</v>
      </c>
      <c r="H73" s="1" t="n">
        <f aca="false">T4!F73</f>
        <v>-2.47548799409476</v>
      </c>
      <c r="I73" s="1" t="n">
        <f aca="false">T5!E73</f>
        <v>-2.622520511</v>
      </c>
      <c r="J73" s="1" t="n">
        <f aca="false">T5!F73</f>
        <v>-2.53633937220144</v>
      </c>
    </row>
    <row r="74" customFormat="false" ht="15" hidden="false" customHeight="false" outlineLevel="0" collapsed="false">
      <c r="A74" s="1" t="n">
        <f aca="false">T1!E74</f>
        <v>-2.002195749</v>
      </c>
      <c r="B74" s="1" t="n">
        <f aca="false">T1!F74</f>
        <v>-1.89892775007514</v>
      </c>
      <c r="C74" s="1" t="n">
        <f aca="false">T2!E74</f>
        <v>-2.065699438</v>
      </c>
      <c r="D74" s="1" t="n">
        <f aca="false">T2!F74</f>
        <v>-2.00900177107777</v>
      </c>
      <c r="E74" s="1" t="n">
        <f aca="false">T3!E74</f>
        <v>-2.137142095</v>
      </c>
      <c r="F74" s="1" t="n">
        <f aca="false">T3!F74</f>
        <v>-2.09150244264848</v>
      </c>
      <c r="G74" s="1" t="n">
        <f aca="false">T4!E74</f>
        <v>-2.218020642</v>
      </c>
      <c r="H74" s="1" t="n">
        <f aca="false">T4!F74</f>
        <v>-2.15563715138949</v>
      </c>
      <c r="I74" s="1" t="n">
        <f aca="false">T5!E74</f>
        <v>-2.310337032</v>
      </c>
      <c r="J74" s="1" t="n">
        <f aca="false">T5!F74</f>
        <v>-2.206924623499</v>
      </c>
    </row>
    <row r="75" customFormat="false" ht="15" hidden="false" customHeight="false" outlineLevel="0" collapsed="false">
      <c r="A75" s="1" t="n">
        <f aca="false">T1!E75</f>
        <v>-1.915786135</v>
      </c>
      <c r="B75" s="1" t="n">
        <f aca="false">T1!F75</f>
        <v>-1.92887080934119</v>
      </c>
      <c r="C75" s="1" t="n">
        <f aca="false">T2!E75</f>
        <v>-1.957950923</v>
      </c>
      <c r="D75" s="1" t="n">
        <f aca="false">T2!F75</f>
        <v>-1.9694352236842</v>
      </c>
      <c r="E75" s="1" t="n">
        <f aca="false">T3!E75</f>
        <v>-2.001972143</v>
      </c>
      <c r="F75" s="1" t="n">
        <f aca="false">T3!F75</f>
        <v>-2.00424058696827</v>
      </c>
      <c r="G75" s="1" t="n">
        <f aca="false">T4!E75</f>
        <v>-2.048020824</v>
      </c>
      <c r="H75" s="1" t="n">
        <f aca="false">T4!F75</f>
        <v>-2.03443206600602</v>
      </c>
      <c r="I75" s="1" t="n">
        <f aca="false">T5!E75</f>
        <v>-2.096292778</v>
      </c>
      <c r="J75" s="1" t="n">
        <f aca="false">T5!F75</f>
        <v>-2.06087001148521</v>
      </c>
    </row>
    <row r="76" customFormat="false" ht="15" hidden="false" customHeight="false" outlineLevel="0" collapsed="false">
      <c r="A76" s="1" t="n">
        <f aca="false">T1!E76</f>
        <v>-1.535419298</v>
      </c>
      <c r="B76" s="1" t="n">
        <f aca="false">T1!F76</f>
        <v>-1.56111767960146</v>
      </c>
      <c r="C76" s="1" t="n">
        <f aca="false">T2!E76</f>
        <v>-1.595766185</v>
      </c>
      <c r="D76" s="1" t="n">
        <f aca="false">T2!F76</f>
        <v>-1.63913173016871</v>
      </c>
      <c r="E76" s="1" t="n">
        <f aca="false">T3!E76</f>
        <v>-1.659990034</v>
      </c>
      <c r="F76" s="1" t="n">
        <f aca="false">T3!F76</f>
        <v>-1.7003849627329</v>
      </c>
      <c r="G76" s="1" t="n">
        <f aca="false">T4!E76</f>
        <v>-1.728623401</v>
      </c>
      <c r="H76" s="1" t="n">
        <f aca="false">T4!F76</f>
        <v>-1.74975506196559</v>
      </c>
      <c r="I76" s="1" t="n">
        <f aca="false">T5!E76</f>
        <v>-1.802316721</v>
      </c>
      <c r="J76" s="1" t="n">
        <f aca="false">T5!F76</f>
        <v>-1.79039396165137</v>
      </c>
    </row>
    <row r="77" customFormat="false" ht="15" hidden="false" customHeight="false" outlineLevel="0" collapsed="false">
      <c r="A77" s="1" t="n">
        <f aca="false">T1!E77</f>
        <v>-1.770901517</v>
      </c>
      <c r="B77" s="1" t="n">
        <f aca="false">T1!F77</f>
        <v>-1.70876891153797</v>
      </c>
      <c r="C77" s="1" t="n">
        <f aca="false">T2!E77</f>
        <v>-1.85058191</v>
      </c>
      <c r="D77" s="1" t="n">
        <f aca="false">T2!F77</f>
        <v>-1.86859469293824</v>
      </c>
      <c r="E77" s="1" t="n">
        <f aca="false">T3!E77</f>
        <v>-1.937165267</v>
      </c>
      <c r="F77" s="1" t="n">
        <f aca="false">T3!F77</f>
        <v>-1.96914612504384</v>
      </c>
      <c r="G77" s="1" t="n">
        <f aca="false">T4!E77</f>
        <v>-2.031962065</v>
      </c>
      <c r="H77" s="1" t="n">
        <f aca="false">T4!F77</f>
        <v>-2.03823968561838</v>
      </c>
      <c r="I77" s="1" t="n">
        <f aca="false">T5!E77</f>
        <v>-2.136695471</v>
      </c>
      <c r="J77" s="1" t="n">
        <f aca="false">T5!F77</f>
        <v>-2.08864097131671</v>
      </c>
    </row>
    <row r="78" customFormat="false" ht="15" hidden="false" customHeight="false" outlineLevel="0" collapsed="false">
      <c r="A78" s="1" t="n">
        <f aca="false">T1!E78</f>
        <v>-1.663646758</v>
      </c>
      <c r="B78" s="1" t="n">
        <f aca="false">T1!F78</f>
        <v>-1.63335342841747</v>
      </c>
      <c r="C78" s="1" t="n">
        <f aca="false">T2!E78</f>
        <v>-1.772040661</v>
      </c>
      <c r="D78" s="1" t="n">
        <f aca="false">T2!F78</f>
        <v>-1.85773920663501</v>
      </c>
      <c r="E78" s="1" t="n">
        <f aca="false">T3!E78</f>
        <v>-1.893628416</v>
      </c>
      <c r="F78" s="1" t="n">
        <f aca="false">T3!F78</f>
        <v>-2.00503762146202</v>
      </c>
      <c r="G78" s="1" t="n">
        <f aca="false">T4!E78</f>
        <v>-2.032072957</v>
      </c>
      <c r="H78" s="1" t="n">
        <f aca="false">T4!F78</f>
        <v>-2.10915061786691</v>
      </c>
      <c r="I78" s="1" t="n">
        <f aca="false">T5!E78</f>
        <v>-2.192812279</v>
      </c>
      <c r="J78" s="1" t="n">
        <f aca="false">T5!F78</f>
        <v>-2.18664178623634</v>
      </c>
    </row>
    <row r="79" customFormat="false" ht="15" hidden="false" customHeight="false" outlineLevel="0" collapsed="false">
      <c r="A79" s="1" t="n">
        <f aca="false">T1!E79</f>
        <v>-1.672458906</v>
      </c>
      <c r="B79" s="1" t="n">
        <f aca="false">T1!F79</f>
        <v>-1.70839682230431</v>
      </c>
      <c r="C79" s="1" t="n">
        <f aca="false">T2!E79</f>
        <v>-1.789194597</v>
      </c>
      <c r="D79" s="1" t="n">
        <f aca="false">T2!F79</f>
        <v>-1.909189833704</v>
      </c>
      <c r="E79" s="1" t="n">
        <f aca="false">T3!E79</f>
        <v>-1.921381015</v>
      </c>
      <c r="F79" s="1" t="n">
        <f aca="false">T3!F79</f>
        <v>-2.02875113961102</v>
      </c>
      <c r="G79" s="1" t="n">
        <f aca="false">T4!E79</f>
        <v>-2.073741204</v>
      </c>
      <c r="H79" s="1" t="n">
        <f aca="false">T4!F79</f>
        <v>-2.10808107107552</v>
      </c>
      <c r="I79" s="1" t="n">
        <f aca="false">T5!E79</f>
        <v>-2.253561448</v>
      </c>
      <c r="J79" s="1" t="n">
        <f aca="false">T5!F79</f>
        <v>-2.16456150753958</v>
      </c>
    </row>
    <row r="80" customFormat="false" ht="15" hidden="false" customHeight="false" outlineLevel="0" collapsed="false">
      <c r="A80" s="1" t="n">
        <f aca="false">T1!E80</f>
        <v>-1.810400387</v>
      </c>
      <c r="B80" s="1" t="n">
        <f aca="false">T1!F80</f>
        <v>-1.71418099493838</v>
      </c>
      <c r="C80" s="1" t="n">
        <f aca="false">T2!E80</f>
        <v>-1.931067443</v>
      </c>
      <c r="D80" s="1" t="n">
        <f aca="false">T2!F80</f>
        <v>-1.94687259888331</v>
      </c>
      <c r="E80" s="1" t="n">
        <f aca="false">T3!E80</f>
        <v>-2.068319126</v>
      </c>
      <c r="F80" s="1" t="n">
        <f aca="false">T3!F80</f>
        <v>-2.08043775188254</v>
      </c>
      <c r="G80" s="1" t="n">
        <f aca="false">T4!E80</f>
        <v>-2.227451821</v>
      </c>
      <c r="H80" s="1" t="n">
        <f aca="false">T4!F80</f>
        <v>-2.16709562308359</v>
      </c>
      <c r="I80" s="1" t="n">
        <f aca="false">T5!E80</f>
        <v>-2.416790162</v>
      </c>
      <c r="J80" s="1" t="n">
        <f aca="false">T5!F80</f>
        <v>-2.22786540965743</v>
      </c>
    </row>
    <row r="81" customFormat="false" ht="15" hidden="false" customHeight="false" outlineLevel="0" collapsed="false">
      <c r="A81" s="1" t="n">
        <f aca="false">T1!E81</f>
        <v>-1.700175922</v>
      </c>
      <c r="B81" s="1" t="n">
        <f aca="false">T1!F81</f>
        <v>-1.60857044134372</v>
      </c>
      <c r="C81" s="1" t="n">
        <f aca="false">T2!E81</f>
        <v>-1.774772394</v>
      </c>
      <c r="D81" s="1" t="n">
        <f aca="false">T2!F81</f>
        <v>-1.77600164727855</v>
      </c>
      <c r="E81" s="1" t="n">
        <f aca="false">T3!E81</f>
        <v>-1.860751293</v>
      </c>
      <c r="F81" s="1" t="n">
        <f aca="false">T3!F81</f>
        <v>-1.88466067463618</v>
      </c>
      <c r="G81" s="1" t="n">
        <f aca="false">T4!E81</f>
        <v>-1.960752557</v>
      </c>
      <c r="H81" s="1" t="n">
        <f aca="false">T4!F81</f>
        <v>-1.96087279032296</v>
      </c>
      <c r="I81" s="1" t="n">
        <f aca="false">T5!E81</f>
        <v>-2.078543993</v>
      </c>
      <c r="J81" s="1" t="n">
        <f aca="false">T5!F81</f>
        <v>-2.01728347195558</v>
      </c>
    </row>
    <row r="82" customFormat="false" ht="15" hidden="false" customHeight="false" outlineLevel="0" collapsed="false">
      <c r="A82" s="1" t="n">
        <f aca="false">T1!E82</f>
        <v>-2.048458007</v>
      </c>
      <c r="B82" s="1" t="n">
        <f aca="false">T1!F82</f>
        <v>-2.09593741354653</v>
      </c>
      <c r="C82" s="1" t="n">
        <f aca="false">T2!E82</f>
        <v>-2.125581398</v>
      </c>
      <c r="D82" s="1" t="n">
        <f aca="false">T2!F82</f>
        <v>-2.21787529564805</v>
      </c>
      <c r="E82" s="1" t="n">
        <f aca="false">T3!E82</f>
        <v>-2.209153625</v>
      </c>
      <c r="F82" s="1" t="n">
        <f aca="false">T3!F82</f>
        <v>-2.30662655192</v>
      </c>
      <c r="G82" s="1" t="n">
        <f aca="false">T4!E82</f>
        <v>-2.300352376</v>
      </c>
      <c r="H82" s="1" t="n">
        <f aca="false">T4!F82</f>
        <v>-2.37411647541156</v>
      </c>
      <c r="I82" s="1" t="n">
        <f aca="false">T5!E82</f>
        <v>-2.400710661</v>
      </c>
      <c r="J82" s="1" t="n">
        <f aca="false">T5!F82</f>
        <v>-2.42716817102619</v>
      </c>
    </row>
    <row r="83" customFormat="false" ht="15" hidden="false" customHeight="false" outlineLevel="0" collapsed="false">
      <c r="A83" s="1" t="n">
        <f aca="false">T1!E83</f>
        <v>-1.85358197</v>
      </c>
      <c r="B83" s="1" t="n">
        <f aca="false">T1!F83</f>
        <v>-1.71743706603511</v>
      </c>
      <c r="C83" s="1" t="n">
        <f aca="false">T2!E83</f>
        <v>-1.938373358</v>
      </c>
      <c r="D83" s="1" t="n">
        <f aca="false">T2!F83</f>
        <v>-1.89717698467348</v>
      </c>
      <c r="E83" s="1" t="n">
        <f aca="false">T3!E83</f>
        <v>-2.03102604</v>
      </c>
      <c r="F83" s="1" t="n">
        <f aca="false">T3!F83</f>
        <v>-2.01911880514431</v>
      </c>
      <c r="G83" s="1" t="n">
        <f aca="false">T4!E83</f>
        <v>-2.133148065</v>
      </c>
      <c r="H83" s="1" t="n">
        <f aca="false">T4!F83</f>
        <v>-2.10727966148871</v>
      </c>
      <c r="I83" s="1" t="n">
        <f aca="false">T5!E83</f>
        <v>-2.246897679</v>
      </c>
      <c r="J83" s="1" t="n">
        <f aca="false">T5!F83</f>
        <v>-2.17398916153438</v>
      </c>
    </row>
    <row r="84" customFormat="false" ht="15" hidden="false" customHeight="false" outlineLevel="0" collapsed="false">
      <c r="A84" s="1" t="n">
        <f aca="false">T1!E84</f>
        <v>-1.971443465</v>
      </c>
      <c r="B84" s="1" t="n">
        <f aca="false">T1!F84</f>
        <v>-1.85500578567602</v>
      </c>
      <c r="C84" s="1" t="n">
        <f aca="false">T2!E84</f>
        <v>-2.121351925</v>
      </c>
      <c r="D84" s="1" t="n">
        <f aca="false">T2!F84</f>
        <v>-2.15770776059126</v>
      </c>
      <c r="E84" s="1" t="n">
        <f aca="false">T3!E84</f>
        <v>-2.287696108</v>
      </c>
      <c r="F84" s="1" t="n">
        <f aca="false">T3!F84</f>
        <v>-2.30191940881492</v>
      </c>
      <c r="G84" s="1" t="n">
        <f aca="false">T4!E84</f>
        <v>-2.470878225</v>
      </c>
      <c r="H84" s="1" t="n">
        <f aca="false">T4!F84</f>
        <v>-2.38628975658773</v>
      </c>
      <c r="I84" s="1" t="n">
        <f aca="false">T5!E84</f>
        <v>-2.666506361</v>
      </c>
      <c r="J84" s="1" t="n">
        <f aca="false">T5!F84</f>
        <v>-2.44166612579816</v>
      </c>
    </row>
    <row r="85" customFormat="false" ht="15" hidden="false" customHeight="false" outlineLevel="0" collapsed="false">
      <c r="A85" s="1" t="n">
        <f aca="false">T1!E85</f>
        <v>-2.049961737</v>
      </c>
      <c r="B85" s="1" t="n">
        <f aca="false">T1!F85</f>
        <v>-2.06338897452579</v>
      </c>
      <c r="C85" s="1" t="n">
        <f aca="false">T2!E85</f>
        <v>-2.16077997</v>
      </c>
      <c r="D85" s="1" t="n">
        <f aca="false">T2!F85</f>
        <v>-2.21486708594134</v>
      </c>
      <c r="E85" s="1" t="n">
        <f aca="false">T3!E85</f>
        <v>-2.28542731</v>
      </c>
      <c r="F85" s="1" t="n">
        <f aca="false">T3!F85</f>
        <v>-2.31216944403928</v>
      </c>
      <c r="G85" s="1" t="n">
        <f aca="false">T4!E85</f>
        <v>-2.427854042</v>
      </c>
      <c r="H85" s="1" t="n">
        <f aca="false">T4!F85</f>
        <v>-2.37995086073515</v>
      </c>
      <c r="I85" s="1" t="n">
        <f aca="false">T5!E85</f>
        <v>-2.593989616</v>
      </c>
      <c r="J85" s="1" t="n">
        <f aca="false">T5!F85</f>
        <v>-2.42987666861615</v>
      </c>
    </row>
    <row r="86" customFormat="false" ht="15" hidden="false" customHeight="false" outlineLevel="0" collapsed="false">
      <c r="A86" s="1" t="n">
        <f aca="false">T1!E86</f>
        <v>-1.898658287</v>
      </c>
      <c r="B86" s="1" t="n">
        <f aca="false">T1!F86</f>
        <v>-1.91024419866237</v>
      </c>
      <c r="C86" s="1" t="n">
        <f aca="false">T2!E86</f>
        <v>-1.978691792</v>
      </c>
      <c r="D86" s="1" t="n">
        <f aca="false">T2!F86</f>
        <v>-2.04343834854533</v>
      </c>
      <c r="E86" s="1" t="n">
        <f aca="false">T3!E86</f>
        <v>-2.065692293</v>
      </c>
      <c r="F86" s="1" t="n">
        <f aca="false">T3!F86</f>
        <v>-2.12846630878348</v>
      </c>
      <c r="G86" s="1" t="n">
        <f aca="false">T4!E86</f>
        <v>-2.160989422</v>
      </c>
      <c r="H86" s="1" t="n">
        <f aca="false">T4!F86</f>
        <v>-2.1874541817186</v>
      </c>
      <c r="I86" s="1" t="n">
        <f aca="false">T5!E86</f>
        <v>-2.266333987</v>
      </c>
      <c r="J86" s="1" t="n">
        <f aca="false">T5!F86</f>
        <v>-2.23077594569907</v>
      </c>
    </row>
    <row r="87" customFormat="false" ht="15" hidden="false" customHeight="false" outlineLevel="0" collapsed="false">
      <c r="A87" s="1" t="n">
        <f aca="false">T1!E87</f>
        <v>-1.813686111</v>
      </c>
      <c r="B87" s="1" t="n">
        <f aca="false">T1!F87</f>
        <v>-1.82606692593622</v>
      </c>
      <c r="C87" s="1" t="n">
        <f aca="false">T2!E87</f>
        <v>-1.899318697</v>
      </c>
      <c r="D87" s="1" t="n">
        <f aca="false">T2!F87</f>
        <v>-1.95237069635003</v>
      </c>
      <c r="E87" s="1" t="n">
        <f aca="false">T3!E87</f>
        <v>-1.992976833</v>
      </c>
      <c r="F87" s="1" t="n">
        <f aca="false">T3!F87</f>
        <v>-2.03768220018301</v>
      </c>
      <c r="G87" s="1" t="n">
        <f aca="false">T4!E87</f>
        <v>-2.096321884</v>
      </c>
      <c r="H87" s="1" t="n">
        <f aca="false">T4!F87</f>
        <v>-2.09917128024436</v>
      </c>
      <c r="I87" s="1" t="n">
        <f aca="false">T5!E87</f>
        <v>-2.211591288</v>
      </c>
      <c r="J87" s="1" t="n">
        <f aca="false">T5!F87</f>
        <v>-2.14559390971971</v>
      </c>
    </row>
    <row r="88" customFormat="false" ht="15" hidden="false" customHeight="false" outlineLevel="0" collapsed="false">
      <c r="A88" s="1" t="n">
        <f aca="false">T1!E88</f>
        <v>-2.027682186</v>
      </c>
      <c r="B88" s="1" t="n">
        <f aca="false">T1!F88</f>
        <v>-1.96791655250601</v>
      </c>
      <c r="C88" s="1" t="n">
        <f aca="false">T2!E88</f>
        <v>-2.117751268</v>
      </c>
      <c r="D88" s="1" t="n">
        <f aca="false">T2!F88</f>
        <v>-2.1743593131559</v>
      </c>
      <c r="E88" s="1" t="n">
        <f aca="false">T3!E88</f>
        <v>-2.216743078</v>
      </c>
      <c r="F88" s="1" t="n">
        <f aca="false">T3!F88</f>
        <v>-2.29843463736669</v>
      </c>
      <c r="G88" s="1" t="n">
        <f aca="false">T4!E88</f>
        <v>-2.326621849</v>
      </c>
      <c r="H88" s="1" t="n">
        <f aca="false">T4!F88</f>
        <v>-2.38123919202949</v>
      </c>
      <c r="I88" s="1" t="n">
        <f aca="false">T5!E88</f>
        <v>-2.450081564</v>
      </c>
      <c r="J88" s="1" t="n">
        <f aca="false">T5!F88</f>
        <v>-2.44042832763317</v>
      </c>
    </row>
    <row r="89" customFormat="false" ht="15" hidden="false" customHeight="false" outlineLevel="0" collapsed="false">
      <c r="A89" s="1" t="n">
        <f aca="false">T1!E89</f>
        <v>-1.731574426</v>
      </c>
      <c r="B89" s="1" t="n">
        <f aca="false">T1!F89</f>
        <v>-1.70284821340505</v>
      </c>
      <c r="C89" s="1" t="n">
        <f aca="false">T2!E89</f>
        <v>-1.821761166</v>
      </c>
      <c r="D89" s="1" t="n">
        <f aca="false">T2!F89</f>
        <v>-1.87876287091836</v>
      </c>
      <c r="E89" s="1" t="n">
        <f aca="false">T3!E89</f>
        <v>-1.920895139</v>
      </c>
      <c r="F89" s="1" t="n">
        <f aca="false">T3!F89</f>
        <v>-1.98655188909489</v>
      </c>
      <c r="G89" s="1" t="n">
        <f aca="false">T4!E89</f>
        <v>-2.030949124</v>
      </c>
      <c r="H89" s="1" t="n">
        <f aca="false">T4!F89</f>
        <v>-2.05936961064747</v>
      </c>
      <c r="I89" s="1" t="n">
        <f aca="false">T5!E89</f>
        <v>-2.154630144</v>
      </c>
      <c r="J89" s="1" t="n">
        <f aca="false">T5!F89</f>
        <v>-2.11185979921832</v>
      </c>
    </row>
    <row r="90" customFormat="false" ht="15" hidden="false" customHeight="false" outlineLevel="0" collapsed="false">
      <c r="A90" s="1" t="n">
        <f aca="false">T1!E90</f>
        <v>-1.763742219</v>
      </c>
      <c r="B90" s="1" t="n">
        <f aca="false">T1!F90</f>
        <v>-1.70806476792756</v>
      </c>
      <c r="C90" s="1" t="n">
        <f aca="false">T2!E90</f>
        <v>-1.838388654</v>
      </c>
      <c r="D90" s="1" t="n">
        <f aca="false">T2!F90</f>
        <v>-1.85510539027522</v>
      </c>
      <c r="E90" s="1" t="n">
        <f aca="false">T3!E90</f>
        <v>-1.919059934</v>
      </c>
      <c r="F90" s="1" t="n">
        <f aca="false">T3!F90</f>
        <v>-1.95770048624582</v>
      </c>
      <c r="G90" s="1" t="n">
        <f aca="false">T4!E90</f>
        <v>-2.006814679</v>
      </c>
      <c r="H90" s="1" t="n">
        <f aca="false">T4!F90</f>
        <v>-2.03335616594349</v>
      </c>
      <c r="I90" s="1" t="n">
        <f aca="false">T5!E90</f>
        <v>-2.10301763</v>
      </c>
      <c r="J90" s="1" t="n">
        <f aca="false">T5!F90</f>
        <v>-2.09145162139904</v>
      </c>
    </row>
    <row r="91" customFormat="false" ht="15" hidden="false" customHeight="false" outlineLevel="0" collapsed="false">
      <c r="A91" s="1" t="n">
        <f aca="false">T1!E91</f>
        <v>-1.783585095</v>
      </c>
      <c r="B91" s="1" t="n">
        <f aca="false">T1!F91</f>
        <v>-1.74877610180165</v>
      </c>
      <c r="C91" s="1" t="n">
        <f aca="false">T2!E91</f>
        <v>-1.863440963</v>
      </c>
      <c r="D91" s="1" t="n">
        <f aca="false">T2!F91</f>
        <v>-1.90265391637827</v>
      </c>
      <c r="E91" s="1" t="n">
        <f aca="false">T3!E91</f>
        <v>-1.950231575</v>
      </c>
      <c r="F91" s="1" t="n">
        <f aca="false">T3!F91</f>
        <v>-2.01047026181464</v>
      </c>
      <c r="G91" s="1" t="n">
        <f aca="false">T4!E91</f>
        <v>-2.045276901</v>
      </c>
      <c r="H91" s="1" t="n">
        <f aca="false">T4!F91</f>
        <v>-2.09021486356573</v>
      </c>
      <c r="I91" s="1" t="n">
        <f aca="false">T5!E91</f>
        <v>-2.150313802</v>
      </c>
      <c r="J91" s="1" t="n">
        <f aca="false">T5!F91</f>
        <v>-2.15158796323115</v>
      </c>
    </row>
    <row r="92" customFormat="false" ht="15" hidden="false" customHeight="false" outlineLevel="0" collapsed="false">
      <c r="A92" s="1" t="n">
        <f aca="false">T1!E92</f>
        <v>-1.917076464</v>
      </c>
      <c r="B92" s="1" t="n">
        <f aca="false">T1!F92</f>
        <v>-1.87979049238315</v>
      </c>
      <c r="C92" s="1" t="n">
        <f aca="false">T2!E92</f>
        <v>-2.021079996</v>
      </c>
      <c r="D92" s="1" t="n">
        <f aca="false">T2!F92</f>
        <v>-2.05756133497261</v>
      </c>
      <c r="E92" s="1" t="n">
        <f aca="false">T3!E92</f>
        <v>-2.137169388</v>
      </c>
      <c r="F92" s="1" t="n">
        <f aca="false">T3!F92</f>
        <v>-2.17671945583552</v>
      </c>
      <c r="G92" s="1" t="n">
        <f aca="false">T4!E92</f>
        <v>-2.268527445</v>
      </c>
      <c r="H92" s="1" t="n">
        <f aca="false">T4!F92</f>
        <v>-2.26215037884978</v>
      </c>
      <c r="I92" s="1" t="n">
        <f aca="false">T5!E92</f>
        <v>-2.419787672</v>
      </c>
      <c r="J92" s="1" t="n">
        <f aca="false">T5!F92</f>
        <v>-2.32639828403016</v>
      </c>
    </row>
    <row r="93" customFormat="false" ht="15" hidden="false" customHeight="false" outlineLevel="0" collapsed="false">
      <c r="A93" s="1" t="n">
        <f aca="false">T1!E93</f>
        <v>-1.934728347</v>
      </c>
      <c r="B93" s="1" t="n">
        <f aca="false">T1!F93</f>
        <v>-1.90084802517254</v>
      </c>
      <c r="C93" s="1" t="n">
        <f aca="false">T2!E93</f>
        <v>-2.045456086</v>
      </c>
      <c r="D93" s="1" t="n">
        <f aca="false">T2!F93</f>
        <v>-2.15616980269381</v>
      </c>
      <c r="E93" s="1" t="n">
        <f aca="false">T3!E93</f>
        <v>-2.169988916</v>
      </c>
      <c r="F93" s="1" t="n">
        <f aca="false">T3!F93</f>
        <v>-2.3001088286766</v>
      </c>
      <c r="G93" s="1" t="n">
        <f aca="false">T4!E93</f>
        <v>-2.312266103</v>
      </c>
      <c r="H93" s="1" t="n">
        <f aca="false">T4!F93</f>
        <v>-2.3924990748976</v>
      </c>
      <c r="I93" s="1" t="n">
        <f aca="false">T5!E93</f>
        <v>-2.478198112</v>
      </c>
      <c r="J93" s="1" t="n">
        <f aca="false">T5!F93</f>
        <v>-2.45682667622485</v>
      </c>
    </row>
    <row r="94" customFormat="false" ht="15" hidden="false" customHeight="false" outlineLevel="0" collapsed="false">
      <c r="A94" s="1" t="n">
        <f aca="false">T1!E94</f>
        <v>-1.880304959</v>
      </c>
      <c r="B94" s="1" t="n">
        <f aca="false">T1!F94</f>
        <v>-1.80927408609393</v>
      </c>
      <c r="C94" s="1" t="n">
        <f aca="false">T2!E94</f>
        <v>-1.941011018</v>
      </c>
      <c r="D94" s="1" t="n">
        <f aca="false">T2!F94</f>
        <v>-1.93637505089517</v>
      </c>
      <c r="E94" s="1" t="n">
        <f aca="false">T3!E94</f>
        <v>-1.991535365</v>
      </c>
      <c r="F94" s="1" t="n">
        <f aca="false">T3!F94</f>
        <v>-2.02458284628106</v>
      </c>
      <c r="G94" s="1" t="n">
        <f aca="false">T4!E94</f>
        <v>-2.03008393</v>
      </c>
      <c r="H94" s="1" t="n">
        <f aca="false">T4!F94</f>
        <v>-2.08938023159636</v>
      </c>
      <c r="I94" s="1" t="n">
        <f aca="false">T5!E94</f>
        <v>-2.055138434</v>
      </c>
      <c r="J94" s="1" t="n">
        <f aca="false">T5!F94</f>
        <v>-2.13899510521667</v>
      </c>
    </row>
    <row r="95" customFormat="false" ht="15" hidden="false" customHeight="false" outlineLevel="0" collapsed="false">
      <c r="A95" s="1" t="n">
        <f aca="false">T1!E95</f>
        <v>-1.830735436</v>
      </c>
      <c r="B95" s="1" t="n">
        <f aca="false">T1!F95</f>
        <v>-1.81848693310729</v>
      </c>
      <c r="C95" s="1" t="n">
        <f aca="false">T2!E95</f>
        <v>-1.894394111</v>
      </c>
      <c r="D95" s="1" t="n">
        <f aca="false">T2!F95</f>
        <v>-1.89733975023371</v>
      </c>
      <c r="E95" s="1" t="n">
        <f aca="false">T3!E95</f>
        <v>-1.946319182</v>
      </c>
      <c r="F95" s="1" t="n">
        <f aca="false">T3!F95</f>
        <v>-1.95211390569002</v>
      </c>
      <c r="G95" s="1" t="n">
        <f aca="false">T4!E95</f>
        <v>-1.98439696</v>
      </c>
      <c r="H95" s="1" t="n">
        <f aca="false">T4!F95</f>
        <v>-1.99237762700894</v>
      </c>
      <c r="I95" s="1" t="n">
        <f aca="false">T5!E95</f>
        <v>-2.006907101</v>
      </c>
      <c r="J95" s="1" t="n">
        <f aca="false">T5!F95</f>
        <v>-2.02322242408434</v>
      </c>
    </row>
    <row r="96" customFormat="false" ht="15" hidden="false" customHeight="false" outlineLevel="0" collapsed="false">
      <c r="A96" s="1" t="n">
        <f aca="false">T1!E96</f>
        <v>-1.843072051</v>
      </c>
      <c r="B96" s="1" t="n">
        <f aca="false">T1!F96</f>
        <v>-1.91746151589433</v>
      </c>
      <c r="C96" s="1" t="n">
        <f aca="false">T2!E96</f>
        <v>-1.946772619</v>
      </c>
      <c r="D96" s="1" t="n">
        <f aca="false">T2!F96</f>
        <v>-2.13874893403823</v>
      </c>
      <c r="E96" s="1" t="n">
        <f aca="false">T3!E96</f>
        <v>-2.062484587</v>
      </c>
      <c r="F96" s="1" t="n">
        <f aca="false">T3!F96</f>
        <v>-2.26910867210218</v>
      </c>
      <c r="G96" s="1" t="n">
        <f aca="false">T4!E96</f>
        <v>-2.193359466</v>
      </c>
      <c r="H96" s="1" t="n">
        <f aca="false">T4!F96</f>
        <v>-2.35503262803486</v>
      </c>
      <c r="I96" s="1" t="n">
        <f aca="false">T5!E96</f>
        <v>-2.343979069</v>
      </c>
      <c r="J96" s="1" t="n">
        <f aca="false">T5!F96</f>
        <v>-2.41593277585759</v>
      </c>
    </row>
    <row r="97" customFormat="false" ht="15" hidden="false" customHeight="false" outlineLevel="0" collapsed="false">
      <c r="A97" s="1" t="n">
        <f aca="false">T1!E97</f>
        <v>-1.753113152</v>
      </c>
      <c r="B97" s="1" t="n">
        <f aca="false">T1!F97</f>
        <v>-1.68176233701336</v>
      </c>
      <c r="C97" s="1" t="n">
        <f aca="false">T2!E97</f>
        <v>-1.854112269</v>
      </c>
      <c r="D97" s="1" t="n">
        <f aca="false">T2!F97</f>
        <v>-1.89188669745734</v>
      </c>
      <c r="E97" s="1" t="n">
        <f aca="false">T3!E97</f>
        <v>-1.96647017</v>
      </c>
      <c r="F97" s="1" t="n">
        <f aca="false">T3!F97</f>
        <v>-2.02084891551221</v>
      </c>
      <c r="G97" s="1" t="n">
        <f aca="false">T4!E97</f>
        <v>-2.09306936</v>
      </c>
      <c r="H97" s="1" t="n">
        <f aca="false">T4!F97</f>
        <v>-2.10806169184299</v>
      </c>
      <c r="I97" s="1" t="n">
        <f aca="false">T5!E97</f>
        <v>-2.238051228</v>
      </c>
      <c r="J97" s="1" t="n">
        <f aca="false">T5!F97</f>
        <v>-2.17097397264385</v>
      </c>
    </row>
    <row r="98" customFormat="false" ht="15" hidden="false" customHeight="false" outlineLevel="0" collapsed="false">
      <c r="A98" s="1" t="n">
        <f aca="false">T1!E98</f>
        <v>-2.371766782</v>
      </c>
      <c r="B98" s="1" t="n">
        <f aca="false">T1!F98</f>
        <v>-1.9827444324338</v>
      </c>
      <c r="C98" s="1" t="n">
        <f aca="false">T2!E98</f>
        <v>-2.447157861</v>
      </c>
      <c r="D98" s="1" t="n">
        <f aca="false">T2!F98</f>
        <v>-2.09399409763265</v>
      </c>
      <c r="E98" s="1" t="n">
        <f aca="false">T3!E98</f>
        <v>-2.528699611</v>
      </c>
      <c r="F98" s="1" t="n">
        <f aca="false">T3!F98</f>
        <v>-2.16835861093646</v>
      </c>
      <c r="G98" s="1" t="n">
        <f aca="false">T4!E98</f>
        <v>-2.617485485</v>
      </c>
      <c r="H98" s="1" t="n">
        <f aca="false">T4!F98</f>
        <v>-2.22157332367357</v>
      </c>
      <c r="I98" s="1" t="n">
        <f aca="false">T5!E98</f>
        <v>-2.714929225</v>
      </c>
      <c r="J98" s="1" t="n">
        <f aca="false">T5!F98</f>
        <v>-2.26153770225625</v>
      </c>
    </row>
    <row r="99" customFormat="false" ht="15" hidden="false" customHeight="false" outlineLevel="0" collapsed="false">
      <c r="A99" s="1" t="n">
        <f aca="false">T1!E99</f>
        <v>-2.29613802</v>
      </c>
      <c r="B99" s="1" t="n">
        <f aca="false">T1!F99</f>
        <v>-1.93538997928991</v>
      </c>
      <c r="C99" s="1" t="n">
        <f aca="false">T2!E99</f>
        <v>-2.383699247</v>
      </c>
      <c r="D99" s="1" t="n">
        <f aca="false">T2!F99</f>
        <v>-2.19792357504642</v>
      </c>
      <c r="E99" s="1" t="n">
        <f aca="false">T3!E99</f>
        <v>-2.479669647</v>
      </c>
      <c r="F99" s="1" t="n">
        <f aca="false">T3!F99</f>
        <v>-2.33930306206516</v>
      </c>
      <c r="G99" s="1" t="n">
        <f aca="false">T4!E99</f>
        <v>-2.58583769</v>
      </c>
      <c r="H99" s="1" t="n">
        <f aca="false">T4!F99</f>
        <v>-2.42767092055877</v>
      </c>
      <c r="I99" s="1" t="n">
        <f aca="false">T5!E99</f>
        <v>-2.704631053</v>
      </c>
      <c r="J99" s="1" t="n">
        <f aca="false">T5!F99</f>
        <v>-2.48813556447843</v>
      </c>
    </row>
    <row r="100" customFormat="false" ht="15" hidden="false" customHeight="false" outlineLevel="0" collapsed="false">
      <c r="A100" s="1" t="n">
        <f aca="false">T1!E100</f>
        <v>-1.876987983</v>
      </c>
      <c r="B100" s="1" t="n">
        <f aca="false">T1!F100</f>
        <v>-1.92199007689686</v>
      </c>
      <c r="C100" s="1" t="n">
        <f aca="false">T2!E100</f>
        <v>-1.972783184</v>
      </c>
      <c r="D100" s="1" t="n">
        <f aca="false">T2!F100</f>
        <v>-2.10265943066879</v>
      </c>
      <c r="E100" s="1" t="n">
        <f aca="false">T3!E100</f>
        <v>-2.078736824</v>
      </c>
      <c r="F100" s="1" t="n">
        <f aca="false">T3!F100</f>
        <v>-2.21111914809241</v>
      </c>
      <c r="G100" s="1" t="n">
        <f aca="false">T4!E100</f>
        <v>-2.197261759</v>
      </c>
      <c r="H100" s="1" t="n">
        <f aca="false">T4!F100</f>
        <v>-2.28344987385205</v>
      </c>
      <c r="I100" s="1" t="n">
        <f aca="false">T5!E100</f>
        <v>-2.331747832</v>
      </c>
      <c r="J100" s="1" t="n">
        <f aca="false">T5!F100</f>
        <v>-2.33512653679525</v>
      </c>
    </row>
    <row r="101" customFormat="false" ht="15" hidden="false" customHeight="false" outlineLevel="0" collapsed="false">
      <c r="A101" s="1" t="n">
        <f aca="false">T1!E101</f>
        <v>-1.589336278</v>
      </c>
      <c r="B101" s="1" t="n">
        <f aca="false">T1!F101</f>
        <v>-1.47367319370257</v>
      </c>
      <c r="C101" s="1" t="n">
        <f aca="false">T2!E101</f>
        <v>-1.680762722</v>
      </c>
      <c r="D101" s="1" t="n">
        <f aca="false">T2!F101</f>
        <v>-1.69976445665645</v>
      </c>
      <c r="E101" s="1" t="n">
        <f aca="false">T3!E101</f>
        <v>-1.781396843</v>
      </c>
      <c r="F101" s="1" t="n">
        <f aca="false">T3!F101</f>
        <v>-1.83605572946993</v>
      </c>
      <c r="G101" s="1" t="n">
        <f aca="false">T4!E101</f>
        <v>-1.893303126</v>
      </c>
      <c r="H101" s="1" t="n">
        <f aca="false">T4!F101</f>
        <v>-1.92718302463325</v>
      </c>
      <c r="I101" s="1" t="n">
        <f aca="false">T5!E101</f>
        <v>-2.019329089</v>
      </c>
      <c r="J101" s="1" t="n">
        <f aca="false">T5!F101</f>
        <v>-1.99240507505533</v>
      </c>
    </row>
    <row r="102" customFormat="false" ht="15" hidden="false" customHeight="false" outlineLevel="0" collapsed="false">
      <c r="A102" s="1" t="n">
        <f aca="false">T1!E102</f>
        <v>-1.798919287</v>
      </c>
      <c r="B102" s="1" t="n">
        <f aca="false">T1!F102</f>
        <v>-1.75843099962104</v>
      </c>
      <c r="C102" s="1" t="n">
        <f aca="false">T2!E102</f>
        <v>-1.849883618</v>
      </c>
      <c r="D102" s="1" t="n">
        <f aca="false">T2!F102</f>
        <v>-1.91004519532249</v>
      </c>
      <c r="E102" s="1" t="n">
        <f aca="false">T3!E102</f>
        <v>-1.90452063</v>
      </c>
      <c r="F102" s="1" t="n">
        <f aca="false">T3!F102</f>
        <v>-2.01546191260889</v>
      </c>
      <c r="G102" s="1" t="n">
        <f aca="false">T4!E102</f>
        <v>-1.963620275</v>
      </c>
      <c r="H102" s="1" t="n">
        <f aca="false">T4!F102</f>
        <v>-2.09300495311239</v>
      </c>
      <c r="I102" s="1" t="n">
        <f aca="false">T5!E102</f>
        <v>-2.028370113</v>
      </c>
      <c r="J102" s="1" t="n">
        <f aca="false">T5!F102</f>
        <v>-2.1524383233931</v>
      </c>
    </row>
    <row r="103" customFormat="false" ht="15" hidden="false" customHeight="false" outlineLevel="0" collapsed="false">
      <c r="A103" s="1" t="n">
        <f aca="false">T1!E103</f>
        <v>-1.967928046</v>
      </c>
      <c r="B103" s="1" t="n">
        <f aca="false">T1!F103</f>
        <v>-1.85127286665528</v>
      </c>
      <c r="C103" s="1" t="n">
        <f aca="false">T2!E103</f>
        <v>-2.045147282</v>
      </c>
      <c r="D103" s="1" t="n">
        <f aca="false">T2!F103</f>
        <v>-1.981528487306</v>
      </c>
      <c r="E103" s="1" t="n">
        <f aca="false">T3!E103</f>
        <v>-2.128832075</v>
      </c>
      <c r="F103" s="1" t="n">
        <f aca="false">T3!F103</f>
        <v>-2.07668291450118</v>
      </c>
      <c r="G103" s="1" t="n">
        <f aca="false">T4!E103</f>
        <v>-2.220164906</v>
      </c>
      <c r="H103" s="1" t="n">
        <f aca="false">T4!F103</f>
        <v>-2.1492396296549</v>
      </c>
      <c r="I103" s="1" t="n">
        <f aca="false">T5!E103</f>
        <v>-2.320685603</v>
      </c>
      <c r="J103" s="1" t="n">
        <f aca="false">T5!F103</f>
        <v>-2.20639425398918</v>
      </c>
    </row>
    <row r="104" customFormat="false" ht="15" hidden="false" customHeight="false" outlineLevel="0" collapsed="false">
      <c r="A104" s="1" t="n">
        <f aca="false">T1!E104</f>
        <v>-1.813064662</v>
      </c>
      <c r="B104" s="1" t="n">
        <f aca="false">T1!F104</f>
        <v>-1.59807508705955</v>
      </c>
      <c r="C104" s="1" t="n">
        <f aca="false">T2!E104</f>
        <v>-1.929270656</v>
      </c>
      <c r="D104" s="1" t="n">
        <f aca="false">T2!F104</f>
        <v>-1.87285456443403</v>
      </c>
      <c r="E104" s="1" t="n">
        <f aca="false">T3!E104</f>
        <v>-2.060778073</v>
      </c>
      <c r="F104" s="1" t="n">
        <f aca="false">T3!F104</f>
        <v>-2.03845296472102</v>
      </c>
      <c r="G104" s="1" t="n">
        <f aca="false">T4!E104</f>
        <v>-2.212236474</v>
      </c>
      <c r="H104" s="1" t="n">
        <f aca="false">T4!F104</f>
        <v>-2.14915803188102</v>
      </c>
      <c r="I104" s="1" t="n">
        <f aca="false">T5!E104</f>
        <v>-2.390800977</v>
      </c>
      <c r="J104" s="1" t="n">
        <f aca="false">T5!F104</f>
        <v>-2.22838361028482</v>
      </c>
    </row>
    <row r="105" customFormat="false" ht="15" hidden="false" customHeight="false" outlineLevel="0" collapsed="false">
      <c r="A105" s="1" t="n">
        <f aca="false">T1!E105</f>
        <v>-1.655911262</v>
      </c>
      <c r="B105" s="1" t="n">
        <f aca="false">T1!F105</f>
        <v>-1.79230528423478</v>
      </c>
      <c r="C105" s="1" t="n">
        <f aca="false">T2!E105</f>
        <v>-1.7442301</v>
      </c>
      <c r="D105" s="1" t="n">
        <f aca="false">T2!F105</f>
        <v>-1.94187104538928</v>
      </c>
      <c r="E105" s="1" t="n">
        <f aca="false">T3!E105</f>
        <v>-1.841111491</v>
      </c>
      <c r="F105" s="1" t="n">
        <f aca="false">T3!F105</f>
        <v>-2.04479830277116</v>
      </c>
      <c r="G105" s="1" t="n">
        <f aca="false">T4!E105</f>
        <v>-1.948395736</v>
      </c>
      <c r="H105" s="1" t="n">
        <f aca="false">T4!F105</f>
        <v>-2.11995909385083</v>
      </c>
      <c r="I105" s="1" t="n">
        <f aca="false">T5!E105</f>
        <v>-2.068588648</v>
      </c>
      <c r="J105" s="1" t="n">
        <f aca="false">T5!F105</f>
        <v>-2.17725367295862</v>
      </c>
    </row>
    <row r="106" customFormat="false" ht="15" hidden="false" customHeight="false" outlineLevel="0" collapsed="false">
      <c r="A106" s="1" t="n">
        <f aca="false">T1!E106</f>
        <v>-1.962125499</v>
      </c>
      <c r="B106" s="1" t="n">
        <f aca="false">T1!F106</f>
        <v>-1.99156824019746</v>
      </c>
      <c r="C106" s="1" t="n">
        <f aca="false">T2!E106</f>
        <v>-2.020862459</v>
      </c>
      <c r="D106" s="1" t="n">
        <f aca="false">T2!F106</f>
        <v>-2.06817607476404</v>
      </c>
      <c r="E106" s="1" t="n">
        <f aca="false">T3!E106</f>
        <v>-2.083265929</v>
      </c>
      <c r="F106" s="1" t="n">
        <f aca="false">T3!F106</f>
        <v>-2.1292266192815</v>
      </c>
      <c r="G106" s="1" t="n">
        <f aca="false">T4!E106</f>
        <v>-2.149824311</v>
      </c>
      <c r="H106" s="1" t="n">
        <f aca="false">T4!F106</f>
        <v>-2.17902188336362</v>
      </c>
      <c r="I106" s="1" t="n">
        <f aca="false">T5!E106</f>
        <v>-2.221130602</v>
      </c>
      <c r="J106" s="1" t="n">
        <f aca="false">T5!F106</f>
        <v>-2.22041172132032</v>
      </c>
    </row>
    <row r="107" customFormat="false" ht="15" hidden="false" customHeight="false" outlineLevel="0" collapsed="false">
      <c r="A107" s="1" t="n">
        <f aca="false">T1!E107</f>
        <v>-1.719949542</v>
      </c>
      <c r="B107" s="1" t="n">
        <f aca="false">T1!F107</f>
        <v>-2.00192285699312</v>
      </c>
      <c r="C107" s="1" t="n">
        <f aca="false">T2!E107</f>
        <v>-1.790875784</v>
      </c>
      <c r="D107" s="1" t="n">
        <f aca="false">T2!F107</f>
        <v>-2.10729276007876</v>
      </c>
      <c r="E107" s="1" t="n">
        <f aca="false">T3!E107</f>
        <v>-1.867219224</v>
      </c>
      <c r="F107" s="1" t="n">
        <f aca="false">T3!F107</f>
        <v>-2.18187142605558</v>
      </c>
      <c r="G107" s="1" t="n">
        <f aca="false">T4!E107</f>
        <v>-1.949876308</v>
      </c>
      <c r="H107" s="1" t="n">
        <f aca="false">T4!F107</f>
        <v>-2.23743488954182</v>
      </c>
      <c r="I107" s="1" t="n">
        <f aca="false">T5!E107</f>
        <v>-2.039986241</v>
      </c>
      <c r="J107" s="1" t="n">
        <f aca="false">T5!F107</f>
        <v>-2.28043344665094</v>
      </c>
    </row>
    <row r="108" customFormat="false" ht="15" hidden="false" customHeight="false" outlineLevel="0" collapsed="false">
      <c r="A108" s="1" t="n">
        <f aca="false">T1!E108</f>
        <v>-2.048105396</v>
      </c>
      <c r="B108" s="1" t="n">
        <f aca="false">T1!F108</f>
        <v>-2.20957329658745</v>
      </c>
      <c r="C108" s="1" t="n">
        <f aca="false">T2!E108</f>
        <v>-2.095075414</v>
      </c>
      <c r="D108" s="1" t="n">
        <f aca="false">T2!F108</f>
        <v>-2.24515427499477</v>
      </c>
      <c r="E108" s="1" t="n">
        <f aca="false">T3!E108</f>
        <v>-2.144360814</v>
      </c>
      <c r="F108" s="1" t="n">
        <f aca="false">T3!F108</f>
        <v>-2.27505096838966</v>
      </c>
      <c r="G108" s="1" t="n">
        <f aca="false">T4!E108</f>
        <v>-2.19620176</v>
      </c>
      <c r="H108" s="1" t="n">
        <f aca="false">T4!F108</f>
        <v>-2.30052458848266</v>
      </c>
      <c r="I108" s="1" t="n">
        <f aca="false">T5!E108</f>
        <v>-2.250877835</v>
      </c>
      <c r="J108" s="1" t="n">
        <f aca="false">T5!F108</f>
        <v>-2.32248915116574</v>
      </c>
    </row>
    <row r="109" customFormat="false" ht="15" hidden="false" customHeight="false" outlineLevel="0" collapsed="false">
      <c r="A109" s="1" t="n">
        <f aca="false">T1!E109</f>
        <v>-1.902147736</v>
      </c>
      <c r="B109" s="1" t="n">
        <f aca="false">T1!F109</f>
        <v>-1.91590275753232</v>
      </c>
      <c r="C109" s="1" t="n">
        <f aca="false">T2!E109</f>
        <v>-1.959719678</v>
      </c>
      <c r="D109" s="1" t="n">
        <f aca="false">T2!F109</f>
        <v>-2.06494687634997</v>
      </c>
      <c r="E109" s="1" t="n">
        <f aca="false">T3!E109</f>
        <v>-2.020809724</v>
      </c>
      <c r="F109" s="1" t="n">
        <f aca="false">T3!F109</f>
        <v>-2.18119898723707</v>
      </c>
      <c r="G109" s="1" t="n">
        <f aca="false">T4!E109</f>
        <v>-2.085875987</v>
      </c>
      <c r="H109" s="1" t="n">
        <f aca="false">T4!F109</f>
        <v>-2.27440869194605</v>
      </c>
      <c r="I109" s="1" t="n">
        <f aca="false">T5!E109</f>
        <v>-2.155472334</v>
      </c>
      <c r="J109" s="1" t="n">
        <f aca="false">T5!F109</f>
        <v>-2.35080901515801</v>
      </c>
    </row>
    <row r="110" customFormat="false" ht="15" hidden="false" customHeight="false" outlineLevel="0" collapsed="false">
      <c r="A110" s="1" t="n">
        <f aca="false">T1!E110</f>
        <v>-1.628295016</v>
      </c>
      <c r="B110" s="1" t="n">
        <f aca="false">T1!F110</f>
        <v>-1.64159477001408</v>
      </c>
      <c r="C110" s="1" t="n">
        <f aca="false">T2!E110</f>
        <v>-1.789520558</v>
      </c>
      <c r="D110" s="1" t="n">
        <f aca="false">T2!F110</f>
        <v>-1.92902063982124</v>
      </c>
      <c r="E110" s="1" t="n">
        <f aca="false">T3!E110</f>
        <v>-1.967269517</v>
      </c>
      <c r="F110" s="1" t="n">
        <f aca="false">T3!F110</f>
        <v>-2.08786561402981</v>
      </c>
      <c r="G110" s="1" t="n">
        <f aca="false">T4!E110</f>
        <v>-2.159318397</v>
      </c>
      <c r="H110" s="1" t="n">
        <f aca="false">T4!F110</f>
        <v>-2.1886394972427</v>
      </c>
      <c r="I110" s="1" t="n">
        <f aca="false">T5!E110</f>
        <v>-2.352940558</v>
      </c>
      <c r="J110" s="1" t="n">
        <f aca="false">T5!F110</f>
        <v>-2.25826588690567</v>
      </c>
    </row>
    <row r="111" customFormat="false" ht="15" hidden="false" customHeight="false" outlineLevel="0" collapsed="false">
      <c r="A111" s="1" t="n">
        <f aca="false">T1!E111</f>
        <v>-2.214217382</v>
      </c>
      <c r="B111" s="1" t="n">
        <f aca="false">T1!F111</f>
        <v>-2.04000401988513</v>
      </c>
      <c r="C111" s="1" t="n">
        <f aca="false">T2!E111</f>
        <v>-2.310318968</v>
      </c>
      <c r="D111" s="1" t="n">
        <f aca="false">T2!F111</f>
        <v>-2.24020198962545</v>
      </c>
      <c r="E111" s="1" t="n">
        <f aca="false">T3!E111</f>
        <v>-2.412919771</v>
      </c>
      <c r="F111" s="1" t="n">
        <f aca="false">T3!F111</f>
        <v>-2.36178707178409</v>
      </c>
      <c r="G111" s="1" t="n">
        <f aca="false">T4!E111</f>
        <v>-2.523100881</v>
      </c>
      <c r="H111" s="1" t="n">
        <f aca="false">T4!F111</f>
        <v>-2.44346396534734</v>
      </c>
      <c r="I111" s="1" t="n">
        <f aca="false">T5!E111</f>
        <v>-2.642251543</v>
      </c>
      <c r="J111" s="1" t="n">
        <f aca="false">T5!F111</f>
        <v>-2.50211142397879</v>
      </c>
    </row>
    <row r="112" customFormat="false" ht="15" hidden="false" customHeight="false" outlineLevel="0" collapsed="false">
      <c r="A112" s="1" t="n">
        <f aca="false">T1!E112</f>
        <v>-1.667107323</v>
      </c>
      <c r="B112" s="1" t="n">
        <f aca="false">T1!F112</f>
        <v>-1.70641720098698</v>
      </c>
      <c r="C112" s="1" t="n">
        <f aca="false">T2!E112</f>
        <v>-1.748348674</v>
      </c>
      <c r="D112" s="1" t="n">
        <f aca="false">T2!F112</f>
        <v>-1.82630382234428</v>
      </c>
      <c r="E112" s="1" t="n">
        <f aca="false">T3!E112</f>
        <v>-1.836778484</v>
      </c>
      <c r="F112" s="1" t="n">
        <f aca="false">T3!F112</f>
        <v>-1.91076599615645</v>
      </c>
      <c r="G112" s="1" t="n">
        <f aca="false">T4!E112</f>
        <v>-1.933793444</v>
      </c>
      <c r="H112" s="1" t="n">
        <f aca="false">T4!F112</f>
        <v>-1.97348400945912</v>
      </c>
      <c r="I112" s="1" t="n">
        <f aca="false">T5!E112</f>
        <v>-2.041241534</v>
      </c>
      <c r="J112" s="1" t="n">
        <f aca="false">T5!F112</f>
        <v>-2.02189664651281</v>
      </c>
    </row>
    <row r="113" customFormat="false" ht="15" hidden="false" customHeight="false" outlineLevel="0" collapsed="false">
      <c r="A113" s="1" t="n">
        <f aca="false">T1!E113</f>
        <v>-1.43724209</v>
      </c>
      <c r="B113" s="1" t="n">
        <f aca="false">T1!F113</f>
        <v>-1.39864759774449</v>
      </c>
      <c r="C113" s="1" t="n">
        <f aca="false">T2!E113</f>
        <v>-1.531605015</v>
      </c>
      <c r="D113" s="1" t="n">
        <f aca="false">T2!F113</f>
        <v>-1.54763146008588</v>
      </c>
      <c r="E113" s="1" t="n">
        <f aca="false">T3!E113</f>
        <v>-1.635808992</v>
      </c>
      <c r="F113" s="1" t="n">
        <f aca="false">T3!F113</f>
        <v>-1.64176330973286</v>
      </c>
      <c r="G113" s="1" t="n">
        <f aca="false">T4!E113</f>
        <v>-1.752148232</v>
      </c>
      <c r="H113" s="1" t="n">
        <f aca="false">T4!F113</f>
        <v>-1.70662648529039</v>
      </c>
      <c r="I113" s="1" t="n">
        <f aca="false">T5!E113</f>
        <v>-1.883826374</v>
      </c>
      <c r="J113" s="1" t="n">
        <f aca="false">T5!F113</f>
        <v>-1.75403494626877</v>
      </c>
    </row>
    <row r="114" customFormat="false" ht="15" hidden="false" customHeight="false" outlineLevel="0" collapsed="false">
      <c r="A114" s="1" t="n">
        <f aca="false">T1!E114</f>
        <v>-1.69537399</v>
      </c>
      <c r="B114" s="1" t="n">
        <f aca="false">T1!F114</f>
        <v>-1.65560185383212</v>
      </c>
      <c r="C114" s="1" t="n">
        <f aca="false">T2!E114</f>
        <v>-1.79863971</v>
      </c>
      <c r="D114" s="1" t="n">
        <f aca="false">T2!F114</f>
        <v>-1.86433391149438</v>
      </c>
      <c r="E114" s="1" t="n">
        <f aca="false">T3!E114</f>
        <v>-1.913810407</v>
      </c>
      <c r="F114" s="1" t="n">
        <f aca="false">T3!F114</f>
        <v>-1.98911563607563</v>
      </c>
      <c r="G114" s="1" t="n">
        <f aca="false">T4!E114</f>
        <v>-2.043993074</v>
      </c>
      <c r="H114" s="1" t="n">
        <f aca="false">T4!F114</f>
        <v>-2.07211381758539</v>
      </c>
      <c r="I114" s="1" t="n">
        <f aca="false">T5!E114</f>
        <v>-2.19369616</v>
      </c>
      <c r="J114" s="1" t="n">
        <f aca="false">T5!F114</f>
        <v>-2.13130529849998</v>
      </c>
    </row>
    <row r="115" customFormat="false" ht="15" hidden="false" customHeight="false" outlineLevel="0" collapsed="false">
      <c r="A115" s="1" t="n">
        <f aca="false">T1!E115</f>
        <v>-1.115420987</v>
      </c>
      <c r="B115" s="1" t="n">
        <f aca="false">T1!F115</f>
        <v>-1.27738216622617</v>
      </c>
      <c r="C115" s="1" t="n">
        <f aca="false">T2!E115</f>
        <v>-1.209984002</v>
      </c>
      <c r="D115" s="1" t="n">
        <f aca="false">T2!F115</f>
        <v>-1.52539818003702</v>
      </c>
      <c r="E115" s="1" t="n">
        <f aca="false">T3!E115</f>
        <v>-1.314432074</v>
      </c>
      <c r="F115" s="1" t="n">
        <f aca="false">T3!F115</f>
        <v>-1.67465356136935</v>
      </c>
      <c r="G115" s="1" t="n">
        <f aca="false">T4!E115</f>
        <v>-1.431075725</v>
      </c>
      <c r="H115" s="1" t="n">
        <f aca="false">T4!F115</f>
        <v>-1.77434339237421</v>
      </c>
      <c r="I115" s="1" t="n">
        <f aca="false">T5!E115</f>
        <v>-1.5631441</v>
      </c>
      <c r="J115" s="1" t="n">
        <f aca="false">T5!F115</f>
        <v>-1.84564183670083</v>
      </c>
    </row>
    <row r="116" customFormat="false" ht="15" hidden="false" customHeight="false" outlineLevel="0" collapsed="false">
      <c r="A116" s="1" t="n">
        <f aca="false">T1!E116</f>
        <v>-1.81029401</v>
      </c>
      <c r="B116" s="1" t="n">
        <f aca="false">T1!F116</f>
        <v>-1.71848295158875</v>
      </c>
      <c r="C116" s="1" t="n">
        <f aca="false">T2!E116</f>
        <v>-1.876803934</v>
      </c>
      <c r="D116" s="1" t="n">
        <f aca="false">T2!F116</f>
        <v>-1.87057147725078</v>
      </c>
      <c r="E116" s="1" t="n">
        <f aca="false">T3!E116</f>
        <v>-1.948054607</v>
      </c>
      <c r="F116" s="1" t="n">
        <f aca="false">T3!F116</f>
        <v>-1.98002613603641</v>
      </c>
      <c r="G116" s="1" t="n">
        <f aca="false">T4!E116</f>
        <v>-2.024774085</v>
      </c>
      <c r="H116" s="1" t="n">
        <f aca="false">T4!F116</f>
        <v>-2.06256949355657</v>
      </c>
      <c r="I116" s="1" t="n">
        <f aca="false">T5!E116</f>
        <v>-2.107872194</v>
      </c>
      <c r="J116" s="1" t="n">
        <f aca="false">T5!F116</f>
        <v>-2.12704035200523</v>
      </c>
    </row>
    <row r="117" customFormat="false" ht="15" hidden="false" customHeight="false" outlineLevel="0" collapsed="false">
      <c r="A117" s="1" t="n">
        <f aca="false">T1!E117</f>
        <v>-1.985504814</v>
      </c>
      <c r="B117" s="1" t="n">
        <f aca="false">T1!F117</f>
        <v>-1.90710543388496</v>
      </c>
      <c r="C117" s="1" t="n">
        <f aca="false">T2!E117</f>
        <v>-2.049930337</v>
      </c>
      <c r="D117" s="1" t="n">
        <f aca="false">T2!F117</f>
        <v>-1.9941013998543</v>
      </c>
      <c r="E117" s="1" t="n">
        <f aca="false">T3!E117</f>
        <v>-2.118794083</v>
      </c>
      <c r="F117" s="1" t="n">
        <f aca="false">T3!F117</f>
        <v>-2.06199930991665</v>
      </c>
      <c r="G117" s="1" t="n">
        <f aca="false">T4!E117</f>
        <v>-2.192753085</v>
      </c>
      <c r="H117" s="1" t="n">
        <f aca="false">T4!F117</f>
        <v>-2.11646635081648</v>
      </c>
      <c r="I117" s="1" t="n">
        <f aca="false">T5!E117</f>
        <v>-2.272622023</v>
      </c>
      <c r="J117" s="1" t="n">
        <f aca="false">T5!F117</f>
        <v>-2.16112866871418</v>
      </c>
    </row>
    <row r="118" customFormat="false" ht="15" hidden="false" customHeight="false" outlineLevel="0" collapsed="false">
      <c r="A118" s="1" t="n">
        <f aca="false">T1!E118</f>
        <v>-2.060155338</v>
      </c>
      <c r="B118" s="1" t="n">
        <f aca="false">T1!F118</f>
        <v>-2.01624427940926</v>
      </c>
      <c r="C118" s="1" t="n">
        <f aca="false">T2!E118</f>
        <v>-2.164171409</v>
      </c>
      <c r="D118" s="1" t="n">
        <f aca="false">T2!F118</f>
        <v>-2.21931216080879</v>
      </c>
      <c r="E118" s="1" t="n">
        <f aca="false">T3!E118</f>
        <v>-2.280276427</v>
      </c>
      <c r="F118" s="1" t="n">
        <f aca="false">T3!F118</f>
        <v>-2.34973728094314</v>
      </c>
      <c r="G118" s="1" t="n">
        <f aca="false">T4!E118</f>
        <v>-2.411654498</v>
      </c>
      <c r="H118" s="1" t="n">
        <f aca="false">T4!F118</f>
        <v>-2.44058466122112</v>
      </c>
      <c r="I118" s="1" t="n">
        <f aca="false">T5!E118</f>
        <v>-2.562941275</v>
      </c>
      <c r="J118" s="1" t="n">
        <f aca="false">T5!F118</f>
        <v>-2.50749645554685</v>
      </c>
    </row>
    <row r="119" customFormat="false" ht="15" hidden="false" customHeight="false" outlineLevel="0" collapsed="false">
      <c r="A119" s="1" t="n">
        <f aca="false">T1!E119</f>
        <v>-1.948979788</v>
      </c>
      <c r="B119" s="1" t="n">
        <f aca="false">T1!F119</f>
        <v>-1.9181229706344</v>
      </c>
      <c r="C119" s="1" t="n">
        <f aca="false">T2!E119</f>
        <v>-2.100858588</v>
      </c>
      <c r="D119" s="1" t="n">
        <f aca="false">T2!F119</f>
        <v>-2.14998767082987</v>
      </c>
      <c r="E119" s="1" t="n">
        <f aca="false">T3!E119</f>
        <v>-2.266595832</v>
      </c>
      <c r="F119" s="1" t="n">
        <f aca="false">T3!F119</f>
        <v>-2.28985135143458</v>
      </c>
      <c r="G119" s="1" t="n">
        <f aca="false">T4!E119</f>
        <v>-2.443627524</v>
      </c>
      <c r="H119" s="1" t="n">
        <f aca="false">T4!F119</f>
        <v>-2.38340647922397</v>
      </c>
      <c r="I119" s="1" t="n">
        <f aca="false">T5!E119</f>
        <v>-2.620888555</v>
      </c>
      <c r="J119" s="1" t="n">
        <f aca="false">T5!F119</f>
        <v>-2.45038510126012</v>
      </c>
    </row>
    <row r="120" customFormat="false" ht="15" hidden="false" customHeight="false" outlineLevel="0" collapsed="false">
      <c r="A120" s="1" t="n">
        <f aca="false">T1!E120</f>
        <v>-1.728226426</v>
      </c>
      <c r="B120" s="1" t="n">
        <f aca="false">T1!F120</f>
        <v>-1.75062594762544</v>
      </c>
      <c r="C120" s="1" t="n">
        <f aca="false">T2!E120</f>
        <v>-1.751485004</v>
      </c>
      <c r="D120" s="1" t="n">
        <f aca="false">T2!F120</f>
        <v>-1.77866626558094</v>
      </c>
      <c r="E120" s="1" t="n">
        <f aca="false">T3!E120</f>
        <v>-1.775297451</v>
      </c>
      <c r="F120" s="1" t="n">
        <f aca="false">T3!F120</f>
        <v>-1.80508332359146</v>
      </c>
      <c r="G120" s="1" t="n">
        <f aca="false">T4!E120</f>
        <v>-1.799690791</v>
      </c>
      <c r="H120" s="1" t="n">
        <f aca="false">T4!F120</f>
        <v>-1.83001524307027</v>
      </c>
      <c r="I120" s="1" t="n">
        <f aca="false">T5!E120</f>
        <v>-1.824694076</v>
      </c>
      <c r="J120" s="1" t="n">
        <f aca="false">T5!F120</f>
        <v>-1.85358277348571</v>
      </c>
    </row>
    <row r="121" customFormat="false" ht="15" hidden="false" customHeight="false" outlineLevel="0" collapsed="false">
      <c r="A121" s="1" t="n">
        <f aca="false">T1!E121</f>
        <v>-2.014091863</v>
      </c>
      <c r="B121" s="1" t="n">
        <f aca="false">T1!F121</f>
        <v>-1.82663546517147</v>
      </c>
      <c r="C121" s="1" t="n">
        <f aca="false">T2!E121</f>
        <v>-2.092756866</v>
      </c>
      <c r="D121" s="1" t="n">
        <f aca="false">T2!F121</f>
        <v>-1.95730636548603</v>
      </c>
      <c r="E121" s="1" t="n">
        <f aca="false">T3!E121</f>
        <v>-2.17814249</v>
      </c>
      <c r="F121" s="1" t="n">
        <f aca="false">T3!F121</f>
        <v>-2.05172232725323</v>
      </c>
      <c r="G121" s="1" t="n">
        <f aca="false">T4!E121</f>
        <v>-2.271505249</v>
      </c>
      <c r="H121" s="1" t="n">
        <f aca="false">T4!F121</f>
        <v>-2.12313365664008</v>
      </c>
      <c r="I121" s="1" t="n">
        <f aca="false">T5!E121</f>
        <v>-2.374490722</v>
      </c>
      <c r="J121" s="1" t="n">
        <f aca="false">T5!F121</f>
        <v>-2.17903467869918</v>
      </c>
    </row>
    <row r="122" customFormat="false" ht="15" hidden="false" customHeight="false" outlineLevel="0" collapsed="false">
      <c r="A122" s="1" t="n">
        <f aca="false">T1!E122</f>
        <v>-1.464379153</v>
      </c>
      <c r="B122" s="1" t="n">
        <f aca="false">T1!F122</f>
        <v>-1.34189922141672</v>
      </c>
      <c r="C122" s="1" t="n">
        <f aca="false">T2!E122</f>
        <v>-1.583073615</v>
      </c>
      <c r="D122" s="1" t="n">
        <f aca="false">T2!F122</f>
        <v>-1.5906627769819</v>
      </c>
      <c r="E122" s="1" t="n">
        <f aca="false">T3!E122</f>
        <v>-1.717778063</v>
      </c>
      <c r="F122" s="1" t="n">
        <f aca="false">T3!F122</f>
        <v>-1.73499168169383</v>
      </c>
      <c r="G122" s="1" t="n">
        <f aca="false">T4!E122</f>
        <v>-1.87349496</v>
      </c>
      <c r="H122" s="1" t="n">
        <f aca="false">T4!F122</f>
        <v>-1.82924110290886</v>
      </c>
      <c r="I122" s="1" t="n">
        <f aca="false">T5!E122</f>
        <v>-2.05801335</v>
      </c>
      <c r="J122" s="1" t="n">
        <f aca="false">T5!F122</f>
        <v>-1.8956228191115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129</v>
      </c>
      <c r="C1" s="1" t="s">
        <v>130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157</v>
      </c>
      <c r="B2" s="1" t="n">
        <v>-3.485576</v>
      </c>
      <c r="C2" s="1" t="n">
        <v>0.8268139</v>
      </c>
      <c r="D2" s="1" t="n">
        <v>3.38157646761842</v>
      </c>
      <c r="E2" s="1" t="n">
        <v>-1.746948724</v>
      </c>
      <c r="F2" s="1" t="n">
        <f aca="false">(B2+C2*D2)*$J$3+$J$2</f>
        <v>-2.27909433102287</v>
      </c>
      <c r="I2" s="1" t="s">
        <v>6</v>
      </c>
      <c r="J2" s="1" t="n">
        <v>-2.099614069</v>
      </c>
      <c r="L2" s="1"/>
      <c r="M2" s="1"/>
      <c r="N2" s="1"/>
    </row>
    <row r="3" customFormat="false" ht="15" hidden="false" customHeight="false" outlineLevel="0" collapsed="false">
      <c r="A3" s="1" t="s">
        <v>157</v>
      </c>
      <c r="B3" s="1" t="n">
        <v>-3.485576</v>
      </c>
      <c r="C3" s="1" t="n">
        <v>0.8268139</v>
      </c>
      <c r="D3" s="1" t="n">
        <v>2.97846703402153</v>
      </c>
      <c r="E3" s="1" t="n">
        <v>-1.808627127</v>
      </c>
      <c r="F3" s="1" t="n">
        <f aca="false">(B3+C3*D3)*$J$3+$J$2</f>
        <v>-2.36583524464683</v>
      </c>
      <c r="I3" s="1" t="s">
        <v>8</v>
      </c>
      <c r="J3" s="1" t="n">
        <v>0.260251512</v>
      </c>
      <c r="L3" s="1"/>
      <c r="M3" s="1"/>
      <c r="N3" s="1"/>
    </row>
    <row r="4" customFormat="false" ht="15" hidden="false" customHeight="false" outlineLevel="0" collapsed="false">
      <c r="A4" s="1" t="s">
        <v>157</v>
      </c>
      <c r="B4" s="1" t="n">
        <v>-3.485576</v>
      </c>
      <c r="C4" s="1" t="n">
        <v>0.82681376</v>
      </c>
      <c r="D4" s="1" t="n">
        <v>2.66122838533877</v>
      </c>
      <c r="E4" s="1" t="n">
        <v>-1.874361277</v>
      </c>
      <c r="F4" s="1" t="n">
        <f aca="false">(B4+C4*D4)*$J$3+$J$2</f>
        <v>-2.43409861686441</v>
      </c>
      <c r="L4" s="1"/>
      <c r="M4" s="1"/>
      <c r="N4" s="1"/>
    </row>
    <row r="5" customFormat="false" ht="15" hidden="false" customHeight="false" outlineLevel="0" collapsed="false">
      <c r="A5" s="1" t="s">
        <v>157</v>
      </c>
      <c r="B5" s="1" t="n">
        <v>-3.485576</v>
      </c>
      <c r="C5" s="1" t="n">
        <v>0.8268139</v>
      </c>
      <c r="D5" s="1" t="n">
        <v>2.40506320359494</v>
      </c>
      <c r="E5" s="1" t="n">
        <v>-1.944722334</v>
      </c>
      <c r="F5" s="1" t="n">
        <f aca="false">(B5+C5*D5)*$J$3+$J$2</f>
        <v>-2.48922003294831</v>
      </c>
      <c r="L5" s="1"/>
      <c r="M5" s="1"/>
      <c r="N5" s="1"/>
    </row>
    <row r="6" customFormat="false" ht="15" hidden="false" customHeight="false" outlineLevel="0" collapsed="false">
      <c r="A6" s="1" t="s">
        <v>157</v>
      </c>
      <c r="B6" s="1" t="n">
        <v>-3.485576</v>
      </c>
      <c r="C6" s="1" t="n">
        <v>0.82681406</v>
      </c>
      <c r="D6" s="1" t="n">
        <v>2.19388400830612</v>
      </c>
      <c r="E6" s="1" t="n">
        <v>-2.020411312</v>
      </c>
      <c r="F6" s="1" t="n">
        <f aca="false">(B6+C6*D6)*$J$3+$J$2</f>
        <v>-2.53466138952654</v>
      </c>
      <c r="L6" s="1"/>
      <c r="M6" s="1"/>
      <c r="N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2024-06-25T12:08:44Z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