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<sst xmlns="http://schemas.openxmlformats.org/spreadsheetml/2006/main" count="321" uniqueCount="105">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</sst>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-0.674728791158822</c:v>
                </c:pt>
                <c:pt idx="1">
                  <c:v>0.176849725422224</c:v>
                </c:pt>
                <c:pt idx="2">
                  <c:v>0.178052370393255</c:v>
                </c:pt>
                <c:pt idx="3">
                  <c:v>-0.946249002991623</c:v>
                </c:pt>
                <c:pt idx="4">
                  <c:v>-0.662479822482394</c:v>
                </c:pt>
                <c:pt idx="5">
                  <c:v>0.363617286705804</c:v>
                </c:pt>
                <c:pt idx="6">
                  <c:v>-0.690342636796981</c:v>
                </c:pt>
                <c:pt idx="7">
                  <c:v>-0.916275725264299</c:v>
                </c:pt>
                <c:pt idx="8">
                  <c:v>-1.0591462951311</c:v>
                </c:pt>
                <c:pt idx="9">
                  <c:v>-0.0422885219904453</c:v>
                </c:pt>
                <c:pt idx="10">
                  <c:v>-0.551192106805901</c:v>
                </c:pt>
                <c:pt idx="11">
                  <c:v>-0.944321426153516</c:v>
                </c:pt>
                <c:pt idx="12">
                  <c:v>-0.854156964181756</c:v>
                </c:pt>
                <c:pt idx="13">
                  <c:v>-0.361813267135575</c:v>
                </c:pt>
                <c:pt idx="14">
                  <c:v>0.826922467511065</c:v>
                </c:pt>
                <c:pt idx="15">
                  <c:v>0.381140797319846</c:v>
                </c:pt>
                <c:pt idx="16">
                  <c:v>-0.755996841288951</c:v>
                </c:pt>
                <c:pt idx="17">
                  <c:v>-1.11114231748384</c:v>
                </c:pt>
                <c:pt idx="18">
                  <c:v>-0.766027447676638</c:v>
                </c:pt>
                <c:pt idx="19">
                  <c:v>-0.772048816607249</c:v>
                </c:pt>
                <c:pt idx="20">
                  <c:v>-0.690837338218339</c:v>
                </c:pt>
                <c:pt idx="21">
                  <c:v>-0.246300734634364</c:v>
                </c:pt>
                <c:pt idx="22">
                  <c:v>-1.35000410133971</c:v>
                </c:pt>
                <c:pt idx="23">
                  <c:v>-0.594724679887761</c:v>
                </c:pt>
                <c:pt idx="24">
                  <c:v>0.811146736168807</c:v>
                </c:pt>
                <c:pt idx="25">
                  <c:v>-0.95898678287508</c:v>
                </c:pt>
                <c:pt idx="26">
                  <c:v>-1.14948331203197</c:v>
                </c:pt>
                <c:pt idx="27">
                  <c:v>-0.632693292074161</c:v>
                </c:pt>
                <c:pt idx="28">
                  <c:v>-0.673632433003431</c:v>
                </c:pt>
                <c:pt idx="29">
                  <c:v>-0.105076650559345</c:v>
                </c:pt>
                <c:pt idx="30">
                  <c:v>-0.9747061855979</c:v>
                </c:pt>
                <c:pt idx="31">
                  <c:v>-0.772660979648294</c:v>
                </c:pt>
                <c:pt idx="32">
                  <c:v>-0.607333102004951</c:v>
                </c:pt>
                <c:pt idx="33">
                  <c:v>-1.47053120773986</c:v>
                </c:pt>
                <c:pt idx="34">
                  <c:v>0.32908912465918</c:v>
                </c:pt>
                <c:pt idx="35">
                  <c:v>-0.910304827664012</c:v>
                </c:pt>
                <c:pt idx="37">
                  <c:v>-0.364396598527027</c:v>
                </c:pt>
                <c:pt idx="38">
                  <c:v>-0.0111131721057865</c:v>
                </c:pt>
                <c:pt idx="39">
                  <c:v>0.304215017008563</c:v>
                </c:pt>
                <c:pt idx="40">
                  <c:v>-1.67902222074348</c:v>
                </c:pt>
                <c:pt idx="41">
                  <c:v>-0.738097391780711</c:v>
                </c:pt>
                <c:pt idx="42">
                  <c:v>-0.240962591398806</c:v>
                </c:pt>
                <c:pt idx="43">
                  <c:v>-0.121770930309276</c:v>
                </c:pt>
                <c:pt idx="44">
                  <c:v>-1.69559383342159</c:v>
                </c:pt>
                <c:pt idx="45">
                  <c:v>0.0951970783694189</c:v>
                </c:pt>
                <c:pt idx="46">
                  <c:v>-1.48587154855056</c:v>
                </c:pt>
                <c:pt idx="47">
                  <c:v>1.39858592529571</c:v>
                </c:pt>
                <c:pt idx="48">
                  <c:v>0.618978225083779</c:v>
                </c:pt>
                <c:pt idx="49">
                  <c:v>-1.48936171067571</c:v>
                </c:pt>
                <c:pt idx="50">
                  <c:v>-0.790631472973892</c:v>
                </c:pt>
                <c:pt idx="51">
                  <c:v>0.149907146952332</c:v>
                </c:pt>
                <c:pt idx="52">
                  <c:v>-0.43606718785896</c:v>
                </c:pt>
                <c:pt idx="53">
                  <c:v>-0.507520298442719</c:v>
                </c:pt>
                <c:pt idx="54">
                  <c:v>-0.563260373013756</c:v>
                </c:pt>
              </c:numCache>
            </c:numRef>
          </c:xVal>
          <c:yVal>
            <c:numRef>
              <c:f>paste_data_here!$G$2:$G$56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30614688"/>
        <c:axId val="22978710"/>
      </c:scatterChart>
      <c:valAx>
        <c:axId val="30614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978710"/>
        <c:crosses val="autoZero"/>
        <c:crossBetween val="midCat"/>
      </c:valAx>
      <c:valAx>
        <c:axId val="229787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6146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-0.599169000607915</c:v>
                </c:pt>
                <c:pt idx="1">
                  <c:v>0.480694187595944</c:v>
                </c:pt>
                <c:pt idx="2">
                  <c:v>0.363058745821221</c:v>
                </c:pt>
                <c:pt idx="3">
                  <c:v>-0.910731034407751</c:v>
                </c:pt>
                <c:pt idx="4">
                  <c:v>0.629395914991783</c:v>
                </c:pt>
                <c:pt idx="5">
                  <c:v>0.515475374446097</c:v>
                </c:pt>
                <c:pt idx="6">
                  <c:v>-0.580840801594423</c:v>
                </c:pt>
                <c:pt idx="7">
                  <c:v>-0.666378461315176</c:v>
                </c:pt>
                <c:pt idx="8">
                  <c:v>-0.968236591651336</c:v>
                </c:pt>
                <c:pt idx="9">
                  <c:v>0.31290062745537</c:v>
                </c:pt>
                <c:pt idx="10">
                  <c:v>-0.371653831134086</c:v>
                </c:pt>
                <c:pt idx="11">
                  <c:v>-0.850640350447788</c:v>
                </c:pt>
                <c:pt idx="12">
                  <c:v>-0.45760777653024</c:v>
                </c:pt>
                <c:pt idx="13">
                  <c:v>-0.0439575790025679</c:v>
                </c:pt>
                <c:pt idx="14">
                  <c:v>2.0534286253962</c:v>
                </c:pt>
                <c:pt idx="15">
                  <c:v>0.663609355416836</c:v>
                </c:pt>
                <c:pt idx="16">
                  <c:v>-0.655681919115198</c:v>
                </c:pt>
                <c:pt idx="17">
                  <c:v>-0.820018776017501</c:v>
                </c:pt>
                <c:pt idx="18">
                  <c:v>-0.559248204612532</c:v>
                </c:pt>
                <c:pt idx="19">
                  <c:v>-0.415066202894472</c:v>
                </c:pt>
                <c:pt idx="20">
                  <c:v>0.264880488784628</c:v>
                </c:pt>
                <c:pt idx="21">
                  <c:v>-0.0723464598858408</c:v>
                </c:pt>
                <c:pt idx="22">
                  <c:v>-1.23241114757114</c:v>
                </c:pt>
                <c:pt idx="23">
                  <c:v>-0.535352251278216</c:v>
                </c:pt>
                <c:pt idx="24">
                  <c:v>1.95939606826391</c:v>
                </c:pt>
                <c:pt idx="25">
                  <c:v>-0.87517114075548</c:v>
                </c:pt>
                <c:pt idx="26">
                  <c:v>-1.08328585427824</c:v>
                </c:pt>
                <c:pt idx="27">
                  <c:v>-0.211710220496328</c:v>
                </c:pt>
                <c:pt idx="28">
                  <c:v>-0.439178070863623</c:v>
                </c:pt>
                <c:pt idx="29">
                  <c:v>0.00857132182940192</c:v>
                </c:pt>
                <c:pt idx="30">
                  <c:v>-0.906936203863751</c:v>
                </c:pt>
                <c:pt idx="31">
                  <c:v>-0.740356985974336</c:v>
                </c:pt>
                <c:pt idx="32">
                  <c:v>-0.582960427596686</c:v>
                </c:pt>
                <c:pt idx="33">
                  <c:v>-1.37780460052632</c:v>
                </c:pt>
                <c:pt idx="34">
                  <c:v>0.43766516894403</c:v>
                </c:pt>
                <c:pt idx="35">
                  <c:v>-0.289724129188433</c:v>
                </c:pt>
                <c:pt idx="37">
                  <c:v>-0.259167916200928</c:v>
                </c:pt>
                <c:pt idx="38">
                  <c:v>1.0809559102168</c:v>
                </c:pt>
                <c:pt idx="39">
                  <c:v>0.436928662230425</c:v>
                </c:pt>
                <c:pt idx="40">
                  <c:v>-1.6380627737153</c:v>
                </c:pt>
                <c:pt idx="41">
                  <c:v>-0.0421358396695267</c:v>
                </c:pt>
                <c:pt idx="42">
                  <c:v>0.635119872021694</c:v>
                </c:pt>
                <c:pt idx="43">
                  <c:v>-0.026013002076948</c:v>
                </c:pt>
                <c:pt idx="44">
                  <c:v>-1.21022882500254</c:v>
                </c:pt>
                <c:pt idx="45">
                  <c:v>0.539070552835125</c:v>
                </c:pt>
                <c:pt idx="46">
                  <c:v>-1.28749103478268</c:v>
                </c:pt>
                <c:pt idx="47">
                  <c:v>1.54698017001812</c:v>
                </c:pt>
                <c:pt idx="48">
                  <c:v>0.737012380817653</c:v>
                </c:pt>
                <c:pt idx="49">
                  <c:v>-1.17557129143408</c:v>
                </c:pt>
                <c:pt idx="50">
                  <c:v>-0.412507921732023</c:v>
                </c:pt>
                <c:pt idx="51">
                  <c:v>1.35819753382389</c:v>
                </c:pt>
                <c:pt idx="52">
                  <c:v>-0.289801556754254</c:v>
                </c:pt>
                <c:pt idx="53">
                  <c:v>-0.433322138879783</c:v>
                </c:pt>
                <c:pt idx="54">
                  <c:v>-0.496664286576911</c:v>
                </c:pt>
              </c:numCache>
            </c:numRef>
          </c:xVal>
          <c:yVal>
            <c:numRef>
              <c:f>paste_data_here!$G$57:$G$111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6420945"/>
        <c:axId val="65777937"/>
      </c:scatterChart>
      <c:valAx>
        <c:axId val="964209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777937"/>
        <c:crosses val="autoZero"/>
        <c:crossBetween val="midCat"/>
      </c:valAx>
      <c:valAx>
        <c:axId val="657779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4209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-0.329948358561071</c:v>
                </c:pt>
                <c:pt idx="1">
                  <c:v>0.646940648648873</c:v>
                </c:pt>
                <c:pt idx="2">
                  <c:v>0.519517570149365</c:v>
                </c:pt>
                <c:pt idx="3">
                  <c:v>-0.873445380396575</c:v>
                </c:pt>
                <c:pt idx="4">
                  <c:v>0.648487475459322</c:v>
                </c:pt>
                <c:pt idx="5">
                  <c:v>0.677033140661991</c:v>
                </c:pt>
                <c:pt idx="6">
                  <c:v>-0.464344721898483</c:v>
                </c:pt>
                <c:pt idx="7">
                  <c:v>-0.229707641534179</c:v>
                </c:pt>
                <c:pt idx="8">
                  <c:v>-0.861945404322066</c:v>
                </c:pt>
                <c:pt idx="9">
                  <c:v>0.447788177602415</c:v>
                </c:pt>
                <c:pt idx="10">
                  <c:v>0.685604150531559</c:v>
                </c:pt>
                <c:pt idx="11">
                  <c:v>-0.750779281496507</c:v>
                </c:pt>
                <c:pt idx="12">
                  <c:v>-0.376759379985656</c:v>
                </c:pt>
                <c:pt idx="13">
                  <c:v>0.130697495315233</c:v>
                </c:pt>
                <c:pt idx="14">
                  <c:v>2.78418102780817</c:v>
                </c:pt>
                <c:pt idx="15">
                  <c:v>0.818594497549382</c:v>
                </c:pt>
                <c:pt idx="16">
                  <c:v>-0.548959550977457</c:v>
                </c:pt>
                <c:pt idx="17">
                  <c:v>-0.277327734243625</c:v>
                </c:pt>
                <c:pt idx="18">
                  <c:v>-0.330303126827374</c:v>
                </c:pt>
                <c:pt idx="19">
                  <c:v>0.397595744356674</c:v>
                </c:pt>
                <c:pt idx="20">
                  <c:v>1.1461965004942</c:v>
                </c:pt>
                <c:pt idx="21">
                  <c:v>0.472497244296666</c:v>
                </c:pt>
                <c:pt idx="22">
                  <c:v>-1.03504554024684</c:v>
                </c:pt>
                <c:pt idx="23">
                  <c:v>-0.474045620999408</c:v>
                </c:pt>
                <c:pt idx="24">
                  <c:v>2.74345747492966</c:v>
                </c:pt>
                <c:pt idx="25">
                  <c:v>-0.765682850991832</c:v>
                </c:pt>
                <c:pt idx="26">
                  <c:v>-0.865700914935788</c:v>
                </c:pt>
                <c:pt idx="27">
                  <c:v>0.316820071033356</c:v>
                </c:pt>
                <c:pt idx="28">
                  <c:v>0.10168561067377</c:v>
                </c:pt>
                <c:pt idx="29">
                  <c:v>0.136434583446981</c:v>
                </c:pt>
                <c:pt idx="30">
                  <c:v>-0.836060734769547</c:v>
                </c:pt>
                <c:pt idx="31">
                  <c:v>-0.595050359998067</c:v>
                </c:pt>
                <c:pt idx="32">
                  <c:v>-0.54323263744682</c:v>
                </c:pt>
                <c:pt idx="33">
                  <c:v>-1.06239776126124</c:v>
                </c:pt>
                <c:pt idx="34">
                  <c:v>0.556259740963282</c:v>
                </c:pt>
                <c:pt idx="35">
                  <c:v>-0.156420694892387</c:v>
                </c:pt>
                <c:pt idx="37">
                  <c:v>-0.147217929793086</c:v>
                </c:pt>
                <c:pt idx="38">
                  <c:v>1.14961745968127</c:v>
                </c:pt>
                <c:pt idx="39">
                  <c:v>0.578543054956871</c:v>
                </c:pt>
                <c:pt idx="40">
                  <c:v>-1.54165467040347</c:v>
                </c:pt>
                <c:pt idx="41">
                  <c:v>0.949918208239747</c:v>
                </c:pt>
                <c:pt idx="42">
                  <c:v>0.725783706208124</c:v>
                </c:pt>
                <c:pt idx="43">
                  <c:v>0.0750919914912368</c:v>
                </c:pt>
                <c:pt idx="44">
                  <c:v>-1.02898012566945</c:v>
                </c:pt>
                <c:pt idx="45">
                  <c:v>0.842161572392864</c:v>
                </c:pt>
                <c:pt idx="46">
                  <c:v>-1.06726044218408</c:v>
                </c:pt>
                <c:pt idx="47">
                  <c:v>1.69963494969347</c:v>
                </c:pt>
                <c:pt idx="48">
                  <c:v>0.858939624887901</c:v>
                </c:pt>
                <c:pt idx="49">
                  <c:v>-1.04923103672688</c:v>
                </c:pt>
                <c:pt idx="50">
                  <c:v>-0.345497614889441</c:v>
                </c:pt>
                <c:pt idx="51">
                  <c:v>2.71172011482516</c:v>
                </c:pt>
                <c:pt idx="52">
                  <c:v>0.0421973091438411</c:v>
                </c:pt>
                <c:pt idx="53">
                  <c:v>-0.354061636093742</c:v>
                </c:pt>
                <c:pt idx="54">
                  <c:v>-0.29112436124876</c:v>
                </c:pt>
              </c:numCache>
            </c:numRef>
          </c:xVal>
          <c:yVal>
            <c:numRef>
              <c:f>paste_data_here!$G$112:$G$166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7035455"/>
        <c:axId val="19360684"/>
      </c:scatterChart>
      <c:valAx>
        <c:axId val="170354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360684"/>
        <c:crosses val="autoZero"/>
        <c:crossBetween val="midCat"/>
      </c:valAx>
      <c:valAx>
        <c:axId val="193606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0354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-0.144373824073718</c:v>
                </c:pt>
                <c:pt idx="1">
                  <c:v>0.823979313982548</c:v>
                </c:pt>
                <c:pt idx="2">
                  <c:v>0.769689561769609</c:v>
                </c:pt>
                <c:pt idx="3">
                  <c:v>-0.830163891366808</c:v>
                </c:pt>
                <c:pt idx="4">
                  <c:v>0.82051370722838</c:v>
                </c:pt>
                <c:pt idx="5">
                  <c:v>0.848359249856432</c:v>
                </c:pt>
                <c:pt idx="6">
                  <c:v>-0.34016357902163</c:v>
                </c:pt>
                <c:pt idx="7">
                  <c:v>0.11281271224595</c:v>
                </c:pt>
                <c:pt idx="8">
                  <c:v>-0.737355530167305</c:v>
                </c:pt>
                <c:pt idx="9">
                  <c:v>0.650085126737491</c:v>
                </c:pt>
                <c:pt idx="10">
                  <c:v>1.3695608445563</c:v>
                </c:pt>
                <c:pt idx="11">
                  <c:v>-0.644104957221433</c:v>
                </c:pt>
                <c:pt idx="12">
                  <c:v>-0.210327609823123</c:v>
                </c:pt>
                <c:pt idx="13">
                  <c:v>0.317268821155473</c:v>
                </c:pt>
                <c:pt idx="14">
                  <c:v>3.18571423899856</c:v>
                </c:pt>
                <c:pt idx="15">
                  <c:v>1.16083448680664</c:v>
                </c:pt>
                <c:pt idx="16">
                  <c:v>-0.435196876040587</c:v>
                </c:pt>
                <c:pt idx="17">
                  <c:v>0.557713550087182</c:v>
                </c:pt>
                <c:pt idx="18">
                  <c:v>-0.0754254162850021</c:v>
                </c:pt>
                <c:pt idx="19">
                  <c:v>0.809352730676205</c:v>
                </c:pt>
                <c:pt idx="20">
                  <c:v>1.83749222818732</c:v>
                </c:pt>
                <c:pt idx="21">
                  <c:v>0.733203649444904</c:v>
                </c:pt>
                <c:pt idx="22">
                  <c:v>-0.997845244955543</c:v>
                </c:pt>
                <c:pt idx="23">
                  <c:v>-0.410634056794984</c:v>
                </c:pt>
                <c:pt idx="24">
                  <c:v>3.45790096070864</c:v>
                </c:pt>
                <c:pt idx="25">
                  <c:v>-0.675423707348486</c:v>
                </c:pt>
                <c:pt idx="26">
                  <c:v>-0.602996635272625</c:v>
                </c:pt>
                <c:pt idx="27">
                  <c:v>0.640278563714361</c:v>
                </c:pt>
                <c:pt idx="28">
                  <c:v>0.420821465639359</c:v>
                </c:pt>
                <c:pt idx="29">
                  <c:v>0.201821900057365</c:v>
                </c:pt>
                <c:pt idx="30">
                  <c:v>-0.585762432624457</c:v>
                </c:pt>
                <c:pt idx="31">
                  <c:v>-0.418674062351287</c:v>
                </c:pt>
                <c:pt idx="32">
                  <c:v>-0.529050355001297</c:v>
                </c:pt>
                <c:pt idx="33">
                  <c:v>-0.443284378114562</c:v>
                </c:pt>
                <c:pt idx="34">
                  <c:v>0.597129734942467</c:v>
                </c:pt>
                <c:pt idx="35">
                  <c:v>-0.0560886296029397</c:v>
                </c:pt>
                <c:pt idx="37">
                  <c:v>-0.0278827788295591</c:v>
                </c:pt>
                <c:pt idx="38">
                  <c:v>1.82275362304627</c:v>
                </c:pt>
                <c:pt idx="39">
                  <c:v>0.729988473577874</c:v>
                </c:pt>
                <c:pt idx="40">
                  <c:v>-1.1937410326022</c:v>
                </c:pt>
                <c:pt idx="41">
                  <c:v>0.957455904124549</c:v>
                </c:pt>
                <c:pt idx="42">
                  <c:v>0.815550982961627</c:v>
                </c:pt>
                <c:pt idx="43">
                  <c:v>0.182005303101886</c:v>
                </c:pt>
                <c:pt idx="44">
                  <c:v>-0.824362009534241</c:v>
                </c:pt>
                <c:pt idx="45">
                  <c:v>1.11834071178194</c:v>
                </c:pt>
                <c:pt idx="46">
                  <c:v>-0.947790566521419</c:v>
                </c:pt>
                <c:pt idx="47">
                  <c:v>2.18509569271104</c:v>
                </c:pt>
                <c:pt idx="48">
                  <c:v>0.984955864606944</c:v>
                </c:pt>
                <c:pt idx="49">
                  <c:v>-0.992019031852721</c:v>
                </c:pt>
                <c:pt idx="50">
                  <c:v>-0.0808435295716324</c:v>
                </c:pt>
                <c:pt idx="51">
                  <c:v>3.12266618662025</c:v>
                </c:pt>
                <c:pt idx="52">
                  <c:v>0.440149291272202</c:v>
                </c:pt>
                <c:pt idx="53">
                  <c:v>-0.312368270285738</c:v>
                </c:pt>
                <c:pt idx="54">
                  <c:v>-0.244682148216107</c:v>
                </c:pt>
              </c:numCache>
            </c:numRef>
          </c:xVal>
          <c:yVal>
            <c:numRef>
              <c:f>paste_data_here!$G$167:$G$221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68951373"/>
        <c:axId val="74267375"/>
      </c:scatterChart>
      <c:valAx>
        <c:axId val="68951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4267375"/>
        <c:crosses val="autoZero"/>
        <c:crossBetween val="midCat"/>
      </c:valAx>
      <c:valAx>
        <c:axId val="74267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9513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0.146597479502979</c:v>
                </c:pt>
                <c:pt idx="1">
                  <c:v>1.01289148679203</c:v>
                </c:pt>
                <c:pt idx="2">
                  <c:v>0.993811639147576</c:v>
                </c:pt>
                <c:pt idx="3">
                  <c:v>-0.627460819243042</c:v>
                </c:pt>
                <c:pt idx="4">
                  <c:v>0.910785398620959</c:v>
                </c:pt>
                <c:pt idx="5">
                  <c:v>1.02808204683963</c:v>
                </c:pt>
                <c:pt idx="6">
                  <c:v>-0.207509886814937</c:v>
                </c:pt>
                <c:pt idx="7">
                  <c:v>0.308009622700829</c:v>
                </c:pt>
                <c:pt idx="8">
                  <c:v>-0.664879387923556</c:v>
                </c:pt>
                <c:pt idx="9">
                  <c:v>0.688639660496688</c:v>
                </c:pt>
                <c:pt idx="10">
                  <c:v>1.65958384729828</c:v>
                </c:pt>
                <c:pt idx="11">
                  <c:v>-0.529895951811882</c:v>
                </c:pt>
                <c:pt idx="12">
                  <c:v>0.181437235225158</c:v>
                </c:pt>
                <c:pt idx="13">
                  <c:v>0.731392965653552</c:v>
                </c:pt>
                <c:pt idx="14">
                  <c:v>3.61464299399347</c:v>
                </c:pt>
                <c:pt idx="15">
                  <c:v>1.35040950718322</c:v>
                </c:pt>
                <c:pt idx="16">
                  <c:v>-0.313672476151219</c:v>
                </c:pt>
                <c:pt idx="17">
                  <c:v>2.02662474341094</c:v>
                </c:pt>
                <c:pt idx="18">
                  <c:v>0.7088998570149</c:v>
                </c:pt>
                <c:pt idx="19">
                  <c:v>1.15126121789244</c:v>
                </c:pt>
                <c:pt idx="20">
                  <c:v>2.21951174150079</c:v>
                </c:pt>
                <c:pt idx="21">
                  <c:v>0.923237752229379</c:v>
                </c:pt>
                <c:pt idx="22">
                  <c:v>-0.634330135783915</c:v>
                </c:pt>
                <c:pt idx="23">
                  <c:v>-0.345165684535864</c:v>
                </c:pt>
                <c:pt idx="24">
                  <c:v>4.37173312814447</c:v>
                </c:pt>
                <c:pt idx="25">
                  <c:v>-0.233564349530923</c:v>
                </c:pt>
                <c:pt idx="26">
                  <c:v>-0.25868674949142</c:v>
                </c:pt>
                <c:pt idx="27">
                  <c:v>0.721634528633373</c:v>
                </c:pt>
                <c:pt idx="28">
                  <c:v>0.595202599922467</c:v>
                </c:pt>
                <c:pt idx="29">
                  <c:v>0.264431458737169</c:v>
                </c:pt>
                <c:pt idx="30">
                  <c:v>-0.350549347326499</c:v>
                </c:pt>
                <c:pt idx="31">
                  <c:v>0.65236006789597</c:v>
                </c:pt>
                <c:pt idx="32">
                  <c:v>-0.499140213780047</c:v>
                </c:pt>
                <c:pt idx="33">
                  <c:v>-0.118308304147399</c:v>
                </c:pt>
                <c:pt idx="34">
                  <c:v>1.89999827282571</c:v>
                </c:pt>
                <c:pt idx="35">
                  <c:v>-5.88020199982708E-005</c:v>
                </c:pt>
                <c:pt idx="37">
                  <c:v>0.0995942923152378</c:v>
                </c:pt>
                <c:pt idx="38">
                  <c:v>2.90611775826116</c:v>
                </c:pt>
                <c:pt idx="39">
                  <c:v>0.892321402083158</c:v>
                </c:pt>
                <c:pt idx="40">
                  <c:v>-1.0694547480512</c:v>
                </c:pt>
                <c:pt idx="41">
                  <c:v>1.31482453778212</c:v>
                </c:pt>
                <c:pt idx="42">
                  <c:v>0.86139552499855</c:v>
                </c:pt>
                <c:pt idx="43">
                  <c:v>0.295241509473932</c:v>
                </c:pt>
                <c:pt idx="44">
                  <c:v>-0.114781301826638</c:v>
                </c:pt>
                <c:pt idx="45">
                  <c:v>1.47159661875309</c:v>
                </c:pt>
                <c:pt idx="46">
                  <c:v>-0.393609687686081</c:v>
                </c:pt>
                <c:pt idx="47">
                  <c:v>2.71632997160196</c:v>
                </c:pt>
                <c:pt idx="48">
                  <c:v>1.11527295323124</c:v>
                </c:pt>
                <c:pt idx="49">
                  <c:v>-0.291091546863672</c:v>
                </c:pt>
                <c:pt idx="50">
                  <c:v>0.130484302795774</c:v>
                </c:pt>
                <c:pt idx="51">
                  <c:v>3.57044681442088</c:v>
                </c:pt>
                <c:pt idx="52">
                  <c:v>0.67026197335829</c:v>
                </c:pt>
                <c:pt idx="53">
                  <c:v>-0.178130593309258</c:v>
                </c:pt>
                <c:pt idx="54">
                  <c:v>-0.156926374221686</c:v>
                </c:pt>
              </c:numCache>
            </c:numRef>
          </c:xVal>
          <c:yVal>
            <c:numRef>
              <c:f>paste_data_here!$G$222:$G$276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893752"/>
        <c:axId val="28955608"/>
      </c:scatterChart>
      <c:valAx>
        <c:axId val="2893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955608"/>
        <c:crosses val="autoZero"/>
        <c:crossBetween val="midCat"/>
      </c:valAx>
      <c:valAx>
        <c:axId val="28955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937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722160</xdr:colOff>
      <xdr:row>18</xdr:row>
      <xdr:rowOff>176040</xdr:rowOff>
    </xdr:to>
    <xdr:graphicFrame>
      <xdr:nvGraphicFramePr>
        <xdr:cNvPr id="0" name="Chart 1"/>
        <xdr:cNvGraphicFramePr/>
      </xdr:nvGraphicFramePr>
      <xdr:xfrm>
        <a:off x="317520" y="1917720"/>
        <a:ext cx="5157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480960</xdr:colOff>
      <xdr:row>18</xdr:row>
      <xdr:rowOff>201600</xdr:rowOff>
    </xdr:to>
    <xdr:graphicFrame>
      <xdr:nvGraphicFramePr>
        <xdr:cNvPr id="1" name="Chart 2"/>
        <xdr:cNvGraphicFramePr/>
      </xdr:nvGraphicFramePr>
      <xdr:xfrm>
        <a:off x="5514480" y="1942920"/>
        <a:ext cx="5206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226800</xdr:colOff>
      <xdr:row>18</xdr:row>
      <xdr:rowOff>188640</xdr:rowOff>
    </xdr:to>
    <xdr:graphicFrame>
      <xdr:nvGraphicFramePr>
        <xdr:cNvPr id="2" name="Chart 3"/>
        <xdr:cNvGraphicFramePr/>
      </xdr:nvGraphicFramePr>
      <xdr:xfrm>
        <a:off x="10849320" y="1930320"/>
        <a:ext cx="51228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595440</xdr:colOff>
      <xdr:row>32</xdr:row>
      <xdr:rowOff>201600</xdr:rowOff>
    </xdr:to>
    <xdr:graphicFrame>
      <xdr:nvGraphicFramePr>
        <xdr:cNvPr id="3" name="Chart 4"/>
        <xdr:cNvGraphicFramePr/>
      </xdr:nvGraphicFramePr>
      <xdr:xfrm>
        <a:off x="2127960" y="4788000"/>
        <a:ext cx="55958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11</xdr:col>
      <xdr:colOff>915840</xdr:colOff>
      <xdr:row>32</xdr:row>
      <xdr:rowOff>150480</xdr:rowOff>
    </xdr:to>
    <xdr:graphicFrame>
      <xdr:nvGraphicFramePr>
        <xdr:cNvPr id="4" name="Chart 5"/>
        <xdr:cNvGraphicFramePr/>
      </xdr:nvGraphicFramePr>
      <xdr:xfrm>
        <a:off x="7801560" y="4737240"/>
        <a:ext cx="51894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6367"/>
  <sheetViews>
    <sheetView showFormulas="false" showGridLines="true" showRowColHeaders="true" showZeros="true" rightToLeft="false" tabSelected="false" showOutlineSymbols="true" defaultGridColor="true" view="normal" topLeftCell="A194" colorId="64" zoomScale="100" zoomScaleNormal="100" zoomScalePageLayoutView="100" workbookViewId="0">
      <selection pane="topLeft" activeCell="G222" activeCellId="0" sqref="G222"/>
    </sheetView>
  </sheetViews>
  <sheetFormatPr defaultColWidth="10.55078125" defaultRowHeight="16" zeroHeight="false" outlineLevelRow="0" outlineLevelCol="0"/>
  <cols>
    <col collapsed="false" customWidth="true" hidden="false" outlineLevel="0" max="5" min="5" style="1" width="19.83"/>
    <col collapsed="false" customWidth="true" hidden="false" outlineLevel="0" max="7" min="6" style="1" width="14.67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C1" s="2" t="s">
        <v>27</v>
      </c>
      <c r="AD1" s="1" t="n">
        <v>0.0016874553918552</v>
      </c>
    </row>
    <row r="2" customFormat="false" ht="16" hidden="false" customHeight="false" outlineLevel="0" collapsed="false">
      <c r="A2" s="4" t="s">
        <v>28</v>
      </c>
      <c r="B2" s="1" t="n">
        <v>-2.9165714</v>
      </c>
      <c r="C2" s="1" t="n">
        <v>0.9539139</v>
      </c>
      <c r="D2" s="1" t="n">
        <v>0.002500875</v>
      </c>
      <c r="E2" s="4" t="n">
        <f aca="false">(B2+C2*D2*1000) * $AD$2 + $AD$1</f>
        <v>-0.674728791158822</v>
      </c>
      <c r="F2" s="1" t="n">
        <v>-3.904184406</v>
      </c>
      <c r="G2" s="5" t="n">
        <v>-0.6311118</v>
      </c>
      <c r="H2" s="2" t="n">
        <f aca="false">_xlfn.RANK.AVG(E2,E$2:E$56)</f>
        <v>30</v>
      </c>
      <c r="I2" s="2" t="n">
        <f aca="false">_xlfn.RANK.AVG(G2,G$2:G$56)</f>
        <v>24</v>
      </c>
      <c r="J2" s="2" t="n">
        <f aca="false">ABS(G2-E2)</f>
        <v>0.0436169911588219</v>
      </c>
      <c r="K2" s="2" t="n">
        <f aca="false">J2^2</f>
        <v>0.00190244191774875</v>
      </c>
      <c r="L2" s="2" t="n">
        <f aca="false">_xlfn.RANK.AVG(E57,E$57:E$111)</f>
        <v>38</v>
      </c>
      <c r="M2" s="2" t="n">
        <f aca="false">_xlfn.RANK.AVG(G57,G$57:G$111)</f>
        <v>33</v>
      </c>
      <c r="N2" s="2" t="n">
        <f aca="false">ABS(E57-G57)</f>
        <v>0.0492560006079151</v>
      </c>
      <c r="O2" s="2" t="n">
        <f aca="false">N2^2</f>
        <v>0.00242615359588694</v>
      </c>
      <c r="P2" s="2" t="n">
        <f aca="false">_xlfn.RANK.AVG(E112,E$112:E$166)</f>
        <v>33</v>
      </c>
      <c r="Q2" s="2" t="n">
        <f aca="false">_xlfn.RANK.AVG(G112,G$112:G$166)</f>
        <v>32</v>
      </c>
      <c r="R2" s="2" t="n">
        <f aca="false">ABS(G112-E112)</f>
        <v>0.0581396585610713</v>
      </c>
      <c r="S2" s="2" t="n">
        <f aca="false">R2^2</f>
        <v>0.00338021989759795</v>
      </c>
      <c r="T2" s="2" t="n">
        <f aca="false">_xlfn.RANK.AVG(E167,E$167:E$221)</f>
        <v>34</v>
      </c>
      <c r="U2" s="2" t="n">
        <f aca="false">_xlfn.RANK.AVG(G167,G$167:G$221)</f>
        <v>32</v>
      </c>
      <c r="V2" s="2" t="n">
        <f aca="false">ABS(G167-E167)</f>
        <v>0.0631637240737177</v>
      </c>
      <c r="W2" s="2" t="n">
        <f aca="false">V2^2</f>
        <v>0.00398965603886075</v>
      </c>
      <c r="X2" s="2" t="n">
        <f aca="false">_xlfn.RANK.AVG(E222,E$222:E$276)</f>
        <v>33</v>
      </c>
      <c r="Y2" s="2" t="n">
        <f aca="false">_xlfn.RANK.AVG(G222,G$222:G$276)</f>
        <v>32</v>
      </c>
      <c r="Z2" s="2" t="n">
        <f aca="false">ABS(E222-G222)</f>
        <v>0.0781447904970211</v>
      </c>
      <c r="AA2" s="2" t="n">
        <f aca="false">Z2^2</f>
        <v>0.00610660828182333</v>
      </c>
      <c r="AC2" s="2" t="s">
        <v>29</v>
      </c>
      <c r="AD2" s="1" t="n">
        <v>1.27396879184923</v>
      </c>
    </row>
    <row r="3" customFormat="false" ht="16" hidden="false" customHeight="false" outlineLevel="0" collapsed="false">
      <c r="A3" s="4" t="s">
        <v>30</v>
      </c>
      <c r="B3" s="1" t="n">
        <v>-3.7757263</v>
      </c>
      <c r="C3" s="1" t="n">
        <v>1.3623875</v>
      </c>
      <c r="D3" s="1" t="n">
        <v>0.002872325</v>
      </c>
      <c r="E3" s="4" t="n">
        <f aca="false">(B3+C3*D3*1000) * $AD$2 + $AD$1</f>
        <v>0.176849725422224</v>
      </c>
      <c r="F3" s="1" t="n">
        <v>-4.533251572</v>
      </c>
      <c r="G3" s="5" t="n">
        <v>0.20945022</v>
      </c>
      <c r="H3" s="2" t="n">
        <f aca="false">_xlfn.RANK.AVG(E3,E$2:E$56)</f>
        <v>10</v>
      </c>
      <c r="I3" s="2" t="n">
        <f aca="false">_xlfn.RANK.AVG(G3,G$2:G$56)</f>
        <v>7</v>
      </c>
      <c r="J3" s="2" t="n">
        <f aca="false">ABS(G3-E3)</f>
        <v>0.0326004945777755</v>
      </c>
      <c r="K3" s="2" t="n">
        <f aca="false">J3^2</f>
        <v>0.00106279224671557</v>
      </c>
      <c r="L3" s="2" t="n">
        <f aca="false">_xlfn.RANK.AVG(E58,E$57:E$111)</f>
        <v>12</v>
      </c>
      <c r="M3" s="2" t="n">
        <f aca="false">_xlfn.RANK.AVG(G58,G$57:G$111)</f>
        <v>9</v>
      </c>
      <c r="N3" s="2" t="n">
        <f aca="false">ABS(E58-G58)</f>
        <v>0.0200811024040561</v>
      </c>
      <c r="O3" s="2" t="n">
        <f aca="false">N3^2</f>
        <v>0.000403250673762187</v>
      </c>
      <c r="P3" s="2" t="n">
        <f aca="false">_xlfn.RANK.AVG(E113,E$112:E$166)</f>
        <v>15</v>
      </c>
      <c r="Q3" s="2" t="n">
        <f aca="false">_xlfn.RANK.AVG(G113,G$112:G$166)</f>
        <v>11</v>
      </c>
      <c r="R3" s="2" t="n">
        <f aca="false">ABS(G113-E113)</f>
        <v>0.0260038213511276</v>
      </c>
      <c r="S3" s="2" t="n">
        <f aca="false">R3^2</f>
        <v>0.000676198724861357</v>
      </c>
      <c r="T3" s="2" t="n">
        <f aca="false">_xlfn.RANK.AVG(E168,E$167:E$221)</f>
        <v>13</v>
      </c>
      <c r="U3" s="2" t="n">
        <f aca="false">_xlfn.RANK.AVG(G168,G$167:G$221)</f>
        <v>13</v>
      </c>
      <c r="V3" s="2" t="n">
        <f aca="false">ABS(G168-E168)</f>
        <v>0.0393324960174517</v>
      </c>
      <c r="W3" s="2" t="n">
        <f aca="false">V3^2</f>
        <v>0.00154704524296285</v>
      </c>
      <c r="X3" s="2" t="n">
        <f aca="false">_xlfn.RANK.AVG(E223,E$222:E$276)</f>
        <v>16</v>
      </c>
      <c r="Y3" s="2" t="n">
        <f aca="false">_xlfn.RANK.AVG(G223,G$222:G$276)</f>
        <v>13</v>
      </c>
      <c r="Z3" s="2" t="n">
        <f aca="false">ABS(E223-G223)</f>
        <v>0.063475193207966</v>
      </c>
      <c r="AA3" s="2" t="n">
        <f aca="false">Z3^2</f>
        <v>0.00402910015278862</v>
      </c>
    </row>
    <row r="4" customFormat="false" ht="16" hidden="false" customHeight="false" outlineLevel="0" collapsed="false">
      <c r="A4" s="4" t="s">
        <v>31</v>
      </c>
      <c r="B4" s="1" t="n">
        <v>-4.5543747</v>
      </c>
      <c r="C4" s="1" t="n">
        <v>1.5634103</v>
      </c>
      <c r="D4" s="1" t="n">
        <v>0.003001651</v>
      </c>
      <c r="E4" s="4" t="n">
        <f aca="false">(B4+C4*D4*1000) * $AD$2 + $AD$1</f>
        <v>0.178052370393255</v>
      </c>
      <c r="F4" s="1" t="n">
        <v>-6.791007754</v>
      </c>
      <c r="G4" s="5" t="n">
        <v>0.04114194</v>
      </c>
      <c r="H4" s="2" t="n">
        <f aca="false">_xlfn.RANK.AVG(E4,E$2:E$56)</f>
        <v>9</v>
      </c>
      <c r="I4" s="2" t="n">
        <f aca="false">_xlfn.RANK.AVG(G4,G$2:G$56)</f>
        <v>11</v>
      </c>
      <c r="J4" s="2" t="n">
        <f aca="false">ABS(G4-E4)</f>
        <v>0.136910430393255</v>
      </c>
      <c r="K4" s="2" t="n">
        <f aca="false">J4^2</f>
        <v>0.0187444659504664</v>
      </c>
      <c r="L4" s="2" t="n">
        <f aca="false">_xlfn.RANK.AVG(E59,E$57:E$111)</f>
        <v>15</v>
      </c>
      <c r="M4" s="2" t="n">
        <f aca="false">_xlfn.RANK.AVG(G59,G$57:G$111)</f>
        <v>13</v>
      </c>
      <c r="N4" s="2" t="n">
        <f aca="false">ABS(E59-G59)</f>
        <v>0.120112565821221</v>
      </c>
      <c r="O4" s="2" t="n">
        <f aca="false">N4^2</f>
        <v>0.0144270284681571</v>
      </c>
      <c r="P4" s="2" t="n">
        <f aca="false">_xlfn.RANK.AVG(E114,E$112:E$166)</f>
        <v>18</v>
      </c>
      <c r="Q4" s="2" t="n">
        <f aca="false">_xlfn.RANK.AVG(G114,G$112:G$166)</f>
        <v>17</v>
      </c>
      <c r="R4" s="2" t="n">
        <f aca="false">ABS(G114-E114)</f>
        <v>0.062092720149365</v>
      </c>
      <c r="S4" s="2" t="n">
        <f aca="false">R4^2</f>
        <v>0.00385550589554735</v>
      </c>
      <c r="T4" s="2" t="n">
        <f aca="false">_xlfn.RANK.AVG(E169,E$167:E$221)</f>
        <v>17</v>
      </c>
      <c r="U4" s="2" t="n">
        <f aca="false">_xlfn.RANK.AVG(G169,G$167:G$221)</f>
        <v>16</v>
      </c>
      <c r="V4" s="2" t="n">
        <f aca="false">ABS(G169-E169)</f>
        <v>0.0616537717696093</v>
      </c>
      <c r="W4" s="2" t="n">
        <f aca="false">V4^2</f>
        <v>0.00380118757341907</v>
      </c>
      <c r="X4" s="2" t="n">
        <f aca="false">_xlfn.RANK.AVG(E224,E$222:E$276)</f>
        <v>17</v>
      </c>
      <c r="Y4" s="2" t="n">
        <f aca="false">_xlfn.RANK.AVG(G224,G$222:G$276)</f>
        <v>18</v>
      </c>
      <c r="Z4" s="2" t="n">
        <f aca="false">ABS(E224-G224)</f>
        <v>0.0192519991475764</v>
      </c>
      <c r="AA4" s="2" t="n">
        <f aca="false">Z4^2</f>
        <v>0.000370639471178281</v>
      </c>
    </row>
    <row r="5" customFormat="false" ht="16" hidden="false" customHeight="false" outlineLevel="0" collapsed="false">
      <c r="A5" s="4" t="s">
        <v>32</v>
      </c>
      <c r="B5" s="1" t="n">
        <v>-2.4325411</v>
      </c>
      <c r="C5" s="1" t="n">
        <v>0.53947985</v>
      </c>
      <c r="D5" s="1" t="n">
        <v>0.003129792</v>
      </c>
      <c r="E5" s="4" t="n">
        <f aca="false">(B5+C5*D5*1000) * $AD$2 + $AD$1</f>
        <v>-0.946249002991623</v>
      </c>
      <c r="F5" s="1" t="n">
        <v>-3.879724155</v>
      </c>
      <c r="G5" s="5" t="n">
        <v>-0.9931718</v>
      </c>
      <c r="H5" s="2" t="n">
        <f aca="false">_xlfn.RANK.AVG(E5,E$2:E$56)</f>
        <v>43</v>
      </c>
      <c r="I5" s="2" t="n">
        <f aca="false">_xlfn.RANK.AVG(G5,G$2:G$56)</f>
        <v>39</v>
      </c>
      <c r="J5" s="2" t="n">
        <f aca="false">ABS(G5-E5)</f>
        <v>0.0469227970083773</v>
      </c>
      <c r="K5" s="2" t="n">
        <f aca="false">J5^2</f>
        <v>0.00220174887908938</v>
      </c>
      <c r="L5" s="2" t="n">
        <f aca="false">_xlfn.RANK.AVG(E60,E$57:E$111)</f>
        <v>46</v>
      </c>
      <c r="M5" s="2" t="n">
        <f aca="false">_xlfn.RANK.AVG(G60,G$57:G$111)</f>
        <v>44</v>
      </c>
      <c r="N5" s="2" t="n">
        <f aca="false">ABS(E60-G60)</f>
        <v>0.0324171655922486</v>
      </c>
      <c r="O5" s="2" t="n">
        <f aca="false">N5^2</f>
        <v>0.00105087262503527</v>
      </c>
      <c r="P5" s="2" t="n">
        <f aca="false">_xlfn.RANK.AVG(E115,E$112:E$166)</f>
        <v>48</v>
      </c>
      <c r="Q5" s="2" t="n">
        <f aca="false">_xlfn.RANK.AVG(G115,G$112:G$166)</f>
        <v>45</v>
      </c>
      <c r="R5" s="2" t="n">
        <f aca="false">ABS(G115-E115)</f>
        <v>0.0193730196034254</v>
      </c>
      <c r="S5" s="2" t="n">
        <f aca="false">R5^2</f>
        <v>0.000375313888554705</v>
      </c>
      <c r="T5" s="2" t="n">
        <f aca="false">_xlfn.RANK.AVG(E170,E$167:E$221)</f>
        <v>50</v>
      </c>
      <c r="U5" s="2" t="n">
        <f aca="false">_xlfn.RANK.AVG(G170,G$167:G$221)</f>
        <v>47</v>
      </c>
      <c r="V5" s="2" t="n">
        <f aca="false">ABS(G170-E170)</f>
        <v>0.0023417913668079</v>
      </c>
      <c r="W5" s="2" t="n">
        <f aca="false">V5^2</f>
        <v>5.48398680565601E-006</v>
      </c>
      <c r="X5" s="2" t="n">
        <f aca="false">_xlfn.RANK.AVG(E225,E$222:E$276)</f>
        <v>51</v>
      </c>
      <c r="Y5" s="2" t="n">
        <f aca="false">_xlfn.RANK.AVG(G225,G$222:G$276)</f>
        <v>51</v>
      </c>
      <c r="Z5" s="2" t="n">
        <f aca="false">ABS(E225-G225)</f>
        <v>0.0632344192430423</v>
      </c>
      <c r="AA5" s="2" t="n">
        <f aca="false">Z5^2</f>
        <v>0.00399859177700484</v>
      </c>
    </row>
    <row r="6" customFormat="false" ht="16" hidden="false" customHeight="false" outlineLevel="0" collapsed="false">
      <c r="A6" s="4" t="s">
        <v>33</v>
      </c>
      <c r="B6" s="1" t="n">
        <v>-3.6512794</v>
      </c>
      <c r="C6" s="1" t="n">
        <v>1.322557</v>
      </c>
      <c r="D6" s="1" t="n">
        <v>0.002366584</v>
      </c>
      <c r="E6" s="4" t="n">
        <f aca="false">(B6+C6*D6*1000) * $AD$2 + $AD$1</f>
        <v>-0.662479822482394</v>
      </c>
      <c r="F6" s="1" t="n">
        <v>-4.645220585</v>
      </c>
      <c r="G6" s="5" t="n">
        <v>-0.6102777</v>
      </c>
      <c r="H6" s="2" t="n">
        <f aca="false">_xlfn.RANK.AVG(E6,E$2:E$56)</f>
        <v>28</v>
      </c>
      <c r="I6" s="2" t="n">
        <f aca="false">_xlfn.RANK.AVG(G6,G$2:G$56)</f>
        <v>23</v>
      </c>
      <c r="J6" s="2" t="n">
        <f aca="false">ABS(G6-E6)</f>
        <v>0.0522021224823943</v>
      </c>
      <c r="K6" s="2" t="n">
        <f aca="false">J6^2</f>
        <v>0.0027250615916669</v>
      </c>
      <c r="L6" s="2" t="n">
        <f aca="false">_xlfn.RANK.AVG(E61,E$57:E$111)</f>
        <v>9</v>
      </c>
      <c r="M6" s="2" t="n">
        <f aca="false">_xlfn.RANK.AVG(G61,G$57:G$111)</f>
        <v>8</v>
      </c>
      <c r="N6" s="2" t="n">
        <f aca="false">ABS(E61-G61)</f>
        <v>0.0327764650082167</v>
      </c>
      <c r="O6" s="2" t="n">
        <f aca="false">N6^2</f>
        <v>0.00107429665843486</v>
      </c>
      <c r="P6" s="2" t="n">
        <f aca="false">_xlfn.RANK.AVG(E116,E$112:E$166)</f>
        <v>14</v>
      </c>
      <c r="Q6" s="2" t="n">
        <f aca="false">_xlfn.RANK.AVG(G116,G$112:G$166)</f>
        <v>10</v>
      </c>
      <c r="R6" s="2" t="n">
        <f aca="false">ABS(G116-E116)</f>
        <v>0.116980364540678</v>
      </c>
      <c r="S6" s="2" t="n">
        <f aca="false">R6^2</f>
        <v>0.01368440568807</v>
      </c>
      <c r="T6" s="2" t="n">
        <f aca="false">_xlfn.RANK.AVG(E171,E$167:E$221)</f>
        <v>14</v>
      </c>
      <c r="U6" s="2" t="n">
        <f aca="false">_xlfn.RANK.AVG(G171,G$167:G$221)</f>
        <v>10</v>
      </c>
      <c r="V6" s="2" t="n">
        <f aca="false">ABS(G171-E171)</f>
        <v>0.14494807277162</v>
      </c>
      <c r="W6" s="2" t="n">
        <f aca="false">V6^2</f>
        <v>0.0210099438002069</v>
      </c>
      <c r="X6" s="2" t="n">
        <f aca="false">_xlfn.RANK.AVG(E226,E$222:E$276)</f>
        <v>19</v>
      </c>
      <c r="Y6" s="2" t="n">
        <f aca="false">_xlfn.RANK.AVG(G226,G$222:G$276)</f>
        <v>14</v>
      </c>
      <c r="Z6" s="2" t="n">
        <f aca="false">ABS(E226-G226)</f>
        <v>0.164558261379041</v>
      </c>
      <c r="AA6" s="2" t="n">
        <f aca="false">Z6^2</f>
        <v>0.0270794213880929</v>
      </c>
    </row>
    <row r="7" customFormat="false" ht="16" hidden="false" customHeight="false" outlineLevel="0" collapsed="false">
      <c r="A7" s="4" t="s">
        <v>34</v>
      </c>
      <c r="B7" s="1" t="n">
        <v>-3.567887</v>
      </c>
      <c r="C7" s="1" t="n">
        <v>1.2832882</v>
      </c>
      <c r="D7" s="1" t="n">
        <v>0.003001651</v>
      </c>
      <c r="E7" s="4" t="n">
        <f aca="false">(B7+C7*D7*1000) * $AD$2 + $AD$1</f>
        <v>0.363617286705804</v>
      </c>
      <c r="F7" s="1" t="n">
        <v>-5.598175044</v>
      </c>
      <c r="G7" s="5" t="n">
        <v>0.1806535</v>
      </c>
      <c r="H7" s="2" t="n">
        <f aca="false">_xlfn.RANK.AVG(E7,E$2:E$56)</f>
        <v>6</v>
      </c>
      <c r="I7" s="2" t="n">
        <f aca="false">_xlfn.RANK.AVG(G7,G$2:G$56)</f>
        <v>9</v>
      </c>
      <c r="J7" s="2" t="n">
        <f aca="false">ABS(G7-E7)</f>
        <v>0.182963786705804</v>
      </c>
      <c r="K7" s="2" t="n">
        <f aca="false">J7^2</f>
        <v>0.033475747245727</v>
      </c>
      <c r="L7" s="2" t="n">
        <f aca="false">_xlfn.RANK.AVG(E62,E$57:E$111)</f>
        <v>11</v>
      </c>
      <c r="M7" s="2" t="n">
        <f aca="false">_xlfn.RANK.AVG(G62,G$57:G$111)</f>
        <v>12</v>
      </c>
      <c r="N7" s="2" t="n">
        <f aca="false">ABS(E62-G62)</f>
        <v>0.175438074446097</v>
      </c>
      <c r="O7" s="2" t="n">
        <f aca="false">N7^2</f>
        <v>0.0307785179653541</v>
      </c>
      <c r="P7" s="2" t="n">
        <f aca="false">_xlfn.RANK.AVG(E117,E$112:E$166)</f>
        <v>13</v>
      </c>
      <c r="Q7" s="2" t="n">
        <f aca="false">_xlfn.RANK.AVG(G117,G$112:G$166)</f>
        <v>14</v>
      </c>
      <c r="R7" s="2" t="n">
        <f aca="false">ABS(G117-E117)</f>
        <v>0.146404890661991</v>
      </c>
      <c r="S7" s="2" t="n">
        <f aca="false">R7^2</f>
        <v>0.0214343920097495</v>
      </c>
      <c r="T7" s="2" t="n">
        <f aca="false">_xlfn.RANK.AVG(E172,E$167:E$221)</f>
        <v>12</v>
      </c>
      <c r="U7" s="2" t="n">
        <f aca="false">_xlfn.RANK.AVG(G172,G$167:G$221)</f>
        <v>15</v>
      </c>
      <c r="V7" s="2" t="n">
        <f aca="false">ABS(G172-E172)</f>
        <v>0.111195179856432</v>
      </c>
      <c r="W7" s="2" t="n">
        <f aca="false">V7^2</f>
        <v>0.0123643680233043</v>
      </c>
      <c r="X7" s="2" t="n">
        <f aca="false">_xlfn.RANK.AVG(E227,E$222:E$276)</f>
        <v>15</v>
      </c>
      <c r="Y7" s="2" t="n">
        <f aca="false">_xlfn.RANK.AVG(G227,G$222:G$276)</f>
        <v>19</v>
      </c>
      <c r="Z7" s="2" t="n">
        <f aca="false">ABS(E227-G227)</f>
        <v>0.0861235668396287</v>
      </c>
      <c r="AA7" s="2" t="n">
        <f aca="false">Z7^2</f>
        <v>0.00741726876518</v>
      </c>
    </row>
    <row r="8" customFormat="false" ht="16" hidden="false" customHeight="false" outlineLevel="0" collapsed="false">
      <c r="A8" s="4" t="s">
        <v>35</v>
      </c>
      <c r="B8" s="1" t="n">
        <v>-3.3207963</v>
      </c>
      <c r="C8" s="1" t="n">
        <v>0.9253535</v>
      </c>
      <c r="D8" s="1" t="n">
        <v>0.003001651</v>
      </c>
      <c r="E8" s="4" t="n">
        <f aca="false">(B8+C8*D8*1000) * $AD$2 + $AD$1</f>
        <v>-0.690342636796981</v>
      </c>
      <c r="F8" s="1" t="n">
        <v>-4.098867268</v>
      </c>
      <c r="G8" s="5" t="n">
        <v>-0.8347107</v>
      </c>
      <c r="H8" s="2" t="n">
        <f aca="false">_xlfn.RANK.AVG(E8,E$2:E$56)</f>
        <v>31</v>
      </c>
      <c r="I8" s="2" t="n">
        <f aca="false">_xlfn.RANK.AVG(G8,G$2:G$56)</f>
        <v>31</v>
      </c>
      <c r="J8" s="2" t="n">
        <f aca="false">ABS(G8-E8)</f>
        <v>0.144368063203019</v>
      </c>
      <c r="K8" s="2" t="n">
        <f aca="false">J8^2</f>
        <v>0.0208421376729909</v>
      </c>
      <c r="L8" s="2" t="n">
        <f aca="false">_xlfn.RANK.AVG(E63,E$57:E$111)</f>
        <v>36</v>
      </c>
      <c r="M8" s="2" t="n">
        <f aca="false">_xlfn.RANK.AVG(G63,G$57:G$111)</f>
        <v>37</v>
      </c>
      <c r="N8" s="2" t="n">
        <f aca="false">ABS(E63-G63)</f>
        <v>0.151047198405577</v>
      </c>
      <c r="O8" s="2" t="n">
        <f aca="false">N8^2</f>
        <v>0.0228152561461737</v>
      </c>
      <c r="P8" s="2" t="n">
        <f aca="false">_xlfn.RANK.AVG(E118,E$112:E$166)</f>
        <v>38</v>
      </c>
      <c r="Q8" s="2" t="n">
        <f aca="false">_xlfn.RANK.AVG(G118,G$112:G$166)</f>
        <v>38</v>
      </c>
      <c r="R8" s="2" t="n">
        <f aca="false">ABS(G118-E118)</f>
        <v>0.156481778101517</v>
      </c>
      <c r="S8" s="2" t="n">
        <f aca="false">R8^2</f>
        <v>0.0244865468778123</v>
      </c>
      <c r="T8" s="2" t="n">
        <f aca="false">_xlfn.RANK.AVG(E173,E$167:E$221)</f>
        <v>38</v>
      </c>
      <c r="U8" s="2" t="n">
        <f aca="false">_xlfn.RANK.AVG(G173,G$167:G$221)</f>
        <v>40</v>
      </c>
      <c r="V8" s="2" t="n">
        <f aca="false">ABS(G173-E173)</f>
        <v>0.16982902097837</v>
      </c>
      <c r="W8" s="2" t="n">
        <f aca="false">V8^2</f>
        <v>0.0288418963664718</v>
      </c>
      <c r="X8" s="2" t="n">
        <f aca="false">_xlfn.RANK.AVG(E228,E$222:E$276)</f>
        <v>41</v>
      </c>
      <c r="Y8" s="2" t="n">
        <f aca="false">_xlfn.RANK.AVG(G228,G$222:G$276)</f>
        <v>43</v>
      </c>
      <c r="Z8" s="2" t="n">
        <f aca="false">ABS(E228-G228)</f>
        <v>0.178888113185063</v>
      </c>
      <c r="AA8" s="2" t="n">
        <f aca="false">Z8^2</f>
        <v>0.0320009570389119</v>
      </c>
    </row>
    <row r="9" customFormat="false" ht="16" hidden="false" customHeight="false" outlineLevel="0" collapsed="false">
      <c r="A9" s="4" t="s">
        <v>36</v>
      </c>
      <c r="B9" s="1" t="n">
        <v>-3.9880304</v>
      </c>
      <c r="C9" s="1" t="n">
        <v>1.1539093</v>
      </c>
      <c r="D9" s="1" t="n">
        <v>0.002831658</v>
      </c>
      <c r="E9" s="4" t="n">
        <f aca="false">(B9+C9*D9*1000) * $AD$2 + $AD$1</f>
        <v>-0.916275725264299</v>
      </c>
      <c r="F9" s="1" t="n">
        <v>-4.22001475</v>
      </c>
      <c r="G9" s="5" t="n">
        <v>-0.7867987</v>
      </c>
      <c r="H9" s="2" t="n">
        <f aca="false">_xlfn.RANK.AVG(E9,E$2:E$56)</f>
        <v>41</v>
      </c>
      <c r="I9" s="2" t="n">
        <f aca="false">_xlfn.RANK.AVG(G9,G$2:G$56)</f>
        <v>27</v>
      </c>
      <c r="J9" s="2" t="n">
        <f aca="false">ABS(G9-E9)</f>
        <v>0.129477025264299</v>
      </c>
      <c r="K9" s="2" t="n">
        <f aca="false">J9^2</f>
        <v>0.016764300071292</v>
      </c>
      <c r="L9" s="2" t="n">
        <f aca="false">_xlfn.RANK.AVG(E64,E$57:E$111)</f>
        <v>40</v>
      </c>
      <c r="M9" s="2" t="n">
        <f aca="false">_xlfn.RANK.AVG(G64,G$57:G$111)</f>
        <v>34</v>
      </c>
      <c r="N9" s="2" t="n">
        <f aca="false">ABS(E64-G64)</f>
        <v>0.0627062613151764</v>
      </c>
      <c r="O9" s="2" t="n">
        <f aca="false">N9^2</f>
        <v>0.00393207520812719</v>
      </c>
      <c r="P9" s="2" t="n">
        <f aca="false">_xlfn.RANK.AVG(E119,E$112:E$166)</f>
        <v>30</v>
      </c>
      <c r="Q9" s="2" t="n">
        <f aca="false">_xlfn.RANK.AVG(G119,G$112:G$166)</f>
        <v>30</v>
      </c>
      <c r="R9" s="2" t="n">
        <f aca="false">ABS(G119-E119)</f>
        <v>0.0184973584658209</v>
      </c>
      <c r="S9" s="2" t="n">
        <f aca="false">R9^2</f>
        <v>0.000342152270213077</v>
      </c>
      <c r="T9" s="2" t="n">
        <f aca="false">_xlfn.RANK.AVG(E174,E$167:E$221)</f>
        <v>29</v>
      </c>
      <c r="U9" s="2" t="n">
        <f aca="false">_xlfn.RANK.AVG(G174,G$167:G$221)</f>
        <v>27</v>
      </c>
      <c r="V9" s="2" t="n">
        <f aca="false">ABS(G174-E174)</f>
        <v>0.0685087822459498</v>
      </c>
      <c r="W9" s="2" t="n">
        <f aca="false">V9^2</f>
        <v>0.00469345324482297</v>
      </c>
      <c r="X9" s="2" t="n">
        <f aca="false">_xlfn.RANK.AVG(E229,E$222:E$276)</f>
        <v>29</v>
      </c>
      <c r="Y9" s="2" t="n">
        <f aca="false">_xlfn.RANK.AVG(G229,G$222:G$276)</f>
        <v>34</v>
      </c>
      <c r="Z9" s="2" t="n">
        <f aca="false">ABS(E229-G229)</f>
        <v>0.0911256227008294</v>
      </c>
      <c r="AA9" s="2" t="n">
        <f aca="false">Z9^2</f>
        <v>0.00830387911261392</v>
      </c>
    </row>
    <row r="10" customFormat="false" ht="16" hidden="false" customHeight="false" outlineLevel="0" collapsed="false">
      <c r="A10" s="4" t="s">
        <v>37</v>
      </c>
      <c r="B10" s="1" t="n">
        <v>-2.4424021</v>
      </c>
      <c r="C10" s="1" t="n">
        <v>0.56919074</v>
      </c>
      <c r="D10" s="1" t="n">
        <v>0.002828054</v>
      </c>
      <c r="E10" s="4" t="n">
        <f aca="false">(B10+C10*D10*1000) * $AD$2 + $AD$1</f>
        <v>-1.0591462951311</v>
      </c>
      <c r="F10" s="1" t="n">
        <v>-3.718889096</v>
      </c>
      <c r="G10" s="5" t="n">
        <v>-0.9467499</v>
      </c>
      <c r="H10" s="2" t="n">
        <f aca="false">_xlfn.RANK.AVG(E10,E$2:E$56)</f>
        <v>46</v>
      </c>
      <c r="I10" s="2" t="n">
        <f aca="false">_xlfn.RANK.AVG(G10,G$2:G$56)</f>
        <v>38</v>
      </c>
      <c r="J10" s="2" t="n">
        <f aca="false">ABS(G10-E10)</f>
        <v>0.112396395131099</v>
      </c>
      <c r="K10" s="2" t="n">
        <f aca="false">J10^2</f>
        <v>0.0126329496384662</v>
      </c>
      <c r="L10" s="2" t="n">
        <f aca="false">_xlfn.RANK.AVG(E65,E$57:E$111)</f>
        <v>47</v>
      </c>
      <c r="M10" s="2" t="n">
        <f aca="false">_xlfn.RANK.AVG(G65,G$57:G$111)</f>
        <v>40</v>
      </c>
      <c r="N10" s="2" t="n">
        <f aca="false">ABS(E65-G65)</f>
        <v>0.147255991651336</v>
      </c>
      <c r="O10" s="2" t="n">
        <f aca="false">N10^2</f>
        <v>0.0216843270772184</v>
      </c>
      <c r="P10" s="2" t="n">
        <f aca="false">_xlfn.RANK.AVG(E120,E$112:E$166)</f>
        <v>46</v>
      </c>
      <c r="Q10" s="2" t="n">
        <f aca="false">_xlfn.RANK.AVG(G120,G$112:G$166)</f>
        <v>39</v>
      </c>
      <c r="R10" s="2" t="n">
        <f aca="false">ABS(G120-E120)</f>
        <v>0.186638104322066</v>
      </c>
      <c r="S10" s="2" t="n">
        <f aca="false">R10^2</f>
        <v>0.0348337819849343</v>
      </c>
      <c r="T10" s="2" t="n">
        <f aca="false">_xlfn.RANK.AVG(E175,E$167:E$221)</f>
        <v>48</v>
      </c>
      <c r="U10" s="2" t="n">
        <f aca="false">_xlfn.RANK.AVG(G175,G$167:G$221)</f>
        <v>39</v>
      </c>
      <c r="V10" s="2" t="n">
        <f aca="false">ABS(G175-E175)</f>
        <v>0.228195230167305</v>
      </c>
      <c r="W10" s="2" t="n">
        <f aca="false">V10^2</f>
        <v>0.0520730630711092</v>
      </c>
      <c r="X10" s="2" t="n">
        <f aca="false">_xlfn.RANK.AVG(E230,E$222:E$276)</f>
        <v>53</v>
      </c>
      <c r="Y10" s="2" t="n">
        <f aca="false">_xlfn.RANK.AVG(G230,G$222:G$276)</f>
        <v>44</v>
      </c>
      <c r="Z10" s="2" t="n">
        <f aca="false">ABS(E230-G230)</f>
        <v>0.255406287923556</v>
      </c>
      <c r="AA10" s="2" t="n">
        <f aca="false">Z10^2</f>
        <v>0.0652323719108901</v>
      </c>
    </row>
    <row r="11" customFormat="false" ht="16" hidden="false" customHeight="false" outlineLevel="0" collapsed="false">
      <c r="A11" s="4" t="s">
        <v>38</v>
      </c>
      <c r="B11" s="1" t="n">
        <v>-3.2829056</v>
      </c>
      <c r="C11" s="1" t="n">
        <v>1.1013657</v>
      </c>
      <c r="D11" s="1" t="n">
        <v>0.002949417</v>
      </c>
      <c r="E11" s="4" t="n">
        <f aca="false">(B11+C11*D11*1000) * $AD$2 + $AD$1</f>
        <v>-0.0422885219904453</v>
      </c>
      <c r="F11" s="1" t="n">
        <v>-4.722913793</v>
      </c>
      <c r="G11" s="5" t="n">
        <v>-0.1768565</v>
      </c>
      <c r="H11" s="2" t="n">
        <f aca="false">_xlfn.RANK.AVG(E11,E$2:E$56)</f>
        <v>14</v>
      </c>
      <c r="I11" s="2" t="n">
        <f aca="false">_xlfn.RANK.AVG(G11,G$2:G$56)</f>
        <v>13</v>
      </c>
      <c r="J11" s="2" t="n">
        <f aca="false">ABS(G11-E11)</f>
        <v>0.134567978009555</v>
      </c>
      <c r="K11" s="2" t="n">
        <f aca="false">J11^2</f>
        <v>0.01810854070558</v>
      </c>
      <c r="L11" s="2" t="n">
        <f aca="false">_xlfn.RANK.AVG(E66,E$57:E$111)</f>
        <v>16</v>
      </c>
      <c r="M11" s="2" t="n">
        <f aca="false">_xlfn.RANK.AVG(G66,G$57:G$111)</f>
        <v>14</v>
      </c>
      <c r="N11" s="2" t="n">
        <f aca="false">ABS(E66-G66)</f>
        <v>0.11675834745537</v>
      </c>
      <c r="O11" s="2" t="n">
        <f aca="false">N11^2</f>
        <v>0.013632511700509</v>
      </c>
      <c r="P11" s="2" t="n">
        <f aca="false">_xlfn.RANK.AVG(E121,E$112:E$166)</f>
        <v>20</v>
      </c>
      <c r="Q11" s="2" t="n">
        <f aca="false">_xlfn.RANK.AVG(G121,G$112:G$166)</f>
        <v>18</v>
      </c>
      <c r="R11" s="2" t="n">
        <f aca="false">ABS(G121-E121)</f>
        <v>0.107039387602415</v>
      </c>
      <c r="S11" s="2" t="n">
        <f aca="false">R11^2</f>
        <v>0.0114574304983001</v>
      </c>
      <c r="T11" s="2" t="n">
        <f aca="false">_xlfn.RANK.AVG(E176,E$167:E$221)</f>
        <v>20</v>
      </c>
      <c r="U11" s="2" t="n">
        <f aca="false">_xlfn.RANK.AVG(G176,G$167:G$221)</f>
        <v>19</v>
      </c>
      <c r="V11" s="2" t="n">
        <f aca="false">ABS(G176-E176)</f>
        <v>0.0500405667374907</v>
      </c>
      <c r="W11" s="2" t="n">
        <f aca="false">V11^2</f>
        <v>0.00250405831940926</v>
      </c>
      <c r="X11" s="2" t="n">
        <f aca="false">_xlfn.RANK.AVG(E231,E$222:E$276)</f>
        <v>25</v>
      </c>
      <c r="Y11" s="2" t="n">
        <f aca="false">_xlfn.RANK.AVG(G231,G$222:G$276)</f>
        <v>26</v>
      </c>
      <c r="Z11" s="2" t="n">
        <f aca="false">ABS(E231-G231)</f>
        <v>0.0761603804966878</v>
      </c>
      <c r="AA11" s="2" t="n">
        <f aca="false">Z11^2</f>
        <v>0.00580040355740027</v>
      </c>
    </row>
    <row r="12" customFormat="false" ht="16" hidden="false" customHeight="false" outlineLevel="0" collapsed="false">
      <c r="A12" s="4" t="s">
        <v>39</v>
      </c>
      <c r="B12" s="1" t="n">
        <v>-5.5173936</v>
      </c>
      <c r="C12" s="1" t="n">
        <v>1.8656118</v>
      </c>
      <c r="D12" s="1" t="n">
        <v>0.002724796</v>
      </c>
      <c r="E12" s="4" t="n">
        <f aca="false">(B12+C12*D12*1000) * $AD$2 + $AD$1</f>
        <v>-0.551192106805901</v>
      </c>
      <c r="F12" s="1" t="n">
        <v>-8.123687648</v>
      </c>
      <c r="G12" s="5" t="n">
        <v>-0.5337531</v>
      </c>
      <c r="H12" s="2" t="n">
        <f aca="false">_xlfn.RANK.AVG(E12,E$2:E$56)</f>
        <v>23</v>
      </c>
      <c r="I12" s="2" t="n">
        <f aca="false">_xlfn.RANK.AVG(G12,G$2:G$56)</f>
        <v>21</v>
      </c>
      <c r="J12" s="2" t="n">
        <f aca="false">ABS(G12-E12)</f>
        <v>0.0174390068059006</v>
      </c>
      <c r="K12" s="2" t="n">
        <f aca="false">J12^2</f>
        <v>0.000304118958376248</v>
      </c>
      <c r="L12" s="2" t="n">
        <f aca="false">_xlfn.RANK.AVG(E67,E$57:E$111)</f>
        <v>27</v>
      </c>
      <c r="M12" s="2" t="n">
        <f aca="false">_xlfn.RANK.AVG(G67,G$57:G$111)</f>
        <v>23</v>
      </c>
      <c r="N12" s="2" t="n">
        <f aca="false">ABS(E67-G67)</f>
        <v>0.0393927311340862</v>
      </c>
      <c r="O12" s="2" t="n">
        <f aca="false">N12^2</f>
        <v>0.0015517872662024</v>
      </c>
      <c r="P12" s="2" t="n">
        <f aca="false">_xlfn.RANK.AVG(E122,E$112:E$166)</f>
        <v>12</v>
      </c>
      <c r="Q12" s="2" t="n">
        <f aca="false">_xlfn.RANK.AVG(G122,G$112:G$166)</f>
        <v>8</v>
      </c>
      <c r="R12" s="2" t="n">
        <f aca="false">ABS(G122-E122)</f>
        <v>0.218613999468441</v>
      </c>
      <c r="S12" s="2" t="n">
        <f aca="false">R12^2</f>
        <v>0.0477920807635875</v>
      </c>
      <c r="T12" s="2" t="n">
        <f aca="false">_xlfn.RANK.AVG(E177,E$167:E$221)</f>
        <v>7</v>
      </c>
      <c r="U12" s="2" t="n">
        <f aca="false">_xlfn.RANK.AVG(G177,G$167:G$221)</f>
        <v>6</v>
      </c>
      <c r="V12" s="2" t="n">
        <f aca="false">ABS(G177-E177)</f>
        <v>0.348462375443697</v>
      </c>
      <c r="W12" s="2" t="n">
        <f aca="false">V12^2</f>
        <v>0.121426027099864</v>
      </c>
      <c r="X12" s="2" t="n">
        <f aca="false">_xlfn.RANK.AVG(E232,E$222:E$276)</f>
        <v>9</v>
      </c>
      <c r="Y12" s="2" t="n">
        <f aca="false">_xlfn.RANK.AVG(G232,G$222:G$276)</f>
        <v>7</v>
      </c>
      <c r="Z12" s="2" t="n">
        <f aca="false">ABS(E232-G232)</f>
        <v>0.408682992701721</v>
      </c>
      <c r="AA12" s="2" t="n">
        <f aca="false">Z12^2</f>
        <v>0.167021788523635</v>
      </c>
    </row>
    <row r="13" customFormat="false" ht="16" hidden="false" customHeight="false" outlineLevel="0" collapsed="false">
      <c r="A13" s="4" t="s">
        <v>40</v>
      </c>
      <c r="B13" s="1" t="n">
        <v>-3.0453038</v>
      </c>
      <c r="C13" s="1" t="n">
        <v>0.744129</v>
      </c>
      <c r="D13" s="1" t="n">
        <v>0.003094538</v>
      </c>
      <c r="E13" s="4" t="n">
        <f aca="false">(B13+C13*D13*1000) * $AD$2 + $AD$1</f>
        <v>-0.944321426153516</v>
      </c>
      <c r="F13" s="1" t="n">
        <v>-4.626120782</v>
      </c>
      <c r="G13" s="5" t="n">
        <v>-0.7940731</v>
      </c>
      <c r="H13" s="2" t="n">
        <f aca="false">_xlfn.RANK.AVG(E13,E$2:E$56)</f>
        <v>42</v>
      </c>
      <c r="I13" s="2" t="n">
        <f aca="false">_xlfn.RANK.AVG(G13,G$2:G$56)</f>
        <v>28</v>
      </c>
      <c r="J13" s="2" t="n">
        <f aca="false">ABS(G13-E13)</f>
        <v>0.150248326153516</v>
      </c>
      <c r="K13" s="2" t="n">
        <f aca="false">J13^2</f>
        <v>0.0225745595119334</v>
      </c>
      <c r="L13" s="2" t="n">
        <f aca="false">_xlfn.RANK.AVG(E68,E$57:E$111)</f>
        <v>43</v>
      </c>
      <c r="M13" s="2" t="n">
        <f aca="false">_xlfn.RANK.AVG(G68,G$57:G$111)</f>
        <v>35</v>
      </c>
      <c r="N13" s="2" t="n">
        <f aca="false">ABS(E68-G68)</f>
        <v>0.187051950447788</v>
      </c>
      <c r="O13" s="2" t="n">
        <f aca="false">N13^2</f>
        <v>0.0349884321663219</v>
      </c>
      <c r="P13" s="2" t="n">
        <f aca="false">_xlfn.RANK.AVG(E123,E$112:E$166)</f>
        <v>43</v>
      </c>
      <c r="Q13" s="2" t="n">
        <f aca="false">_xlfn.RANK.AVG(G123,G$112:G$166)</f>
        <v>35</v>
      </c>
      <c r="R13" s="2" t="n">
        <f aca="false">ABS(G123-E123)</f>
        <v>0.197394081496507</v>
      </c>
      <c r="S13" s="2" t="n">
        <f aca="false">R13^2</f>
        <v>0.0389644234098495</v>
      </c>
      <c r="T13" s="2" t="n">
        <f aca="false">_xlfn.RANK.AVG(E178,E$167:E$221)</f>
        <v>46</v>
      </c>
      <c r="U13" s="2" t="n">
        <f aca="false">_xlfn.RANK.AVG(G178,G$167:G$221)</f>
        <v>38</v>
      </c>
      <c r="V13" s="2" t="n">
        <f aca="false">ABS(G178-E178)</f>
        <v>0.236136757221433</v>
      </c>
      <c r="W13" s="2" t="n">
        <f aca="false">V13^2</f>
        <v>0.0557605681110542</v>
      </c>
      <c r="X13" s="2" t="n">
        <f aca="false">_xlfn.RANK.AVG(E233,E$222:E$276)</f>
        <v>50</v>
      </c>
      <c r="Y13" s="2" t="n">
        <f aca="false">_xlfn.RANK.AVG(G233,G$222:G$276)</f>
        <v>39</v>
      </c>
      <c r="Z13" s="2" t="n">
        <f aca="false">ABS(E233-G233)</f>
        <v>0.271125251811882</v>
      </c>
      <c r="AA13" s="2" t="n">
        <f aca="false">Z13^2</f>
        <v>0.0735089021700566</v>
      </c>
    </row>
    <row r="14" customFormat="false" ht="16" hidden="false" customHeight="false" outlineLevel="0" collapsed="false">
      <c r="A14" s="4" t="s">
        <v>41</v>
      </c>
      <c r="B14" s="1" t="n">
        <v>-2.9042363</v>
      </c>
      <c r="C14" s="1" t="n">
        <v>1.0763723</v>
      </c>
      <c r="D14" s="1" t="n">
        <v>0.002074043</v>
      </c>
      <c r="E14" s="4" t="n">
        <f aca="false">(B14+C14*D14*1000) * $AD$2 + $AD$1</f>
        <v>-0.854156964181756</v>
      </c>
      <c r="F14" s="1" t="n">
        <v>-4.386634834</v>
      </c>
      <c r="G14" s="5" t="n">
        <v>-0.8404878</v>
      </c>
      <c r="H14" s="2" t="n">
        <f aca="false">_xlfn.RANK.AVG(E14,E$2:E$56)</f>
        <v>39</v>
      </c>
      <c r="I14" s="2" t="n">
        <f aca="false">_xlfn.RANK.AVG(G14,G$2:G$56)</f>
        <v>32</v>
      </c>
      <c r="J14" s="2" t="n">
        <f aca="false">ABS(G14-E14)</f>
        <v>0.0136691641817559</v>
      </c>
      <c r="K14" s="2" t="n">
        <f aca="false">J14^2</f>
        <v>0.000186846049427798</v>
      </c>
      <c r="L14" s="2" t="n">
        <f aca="false">_xlfn.RANK.AVG(E69,E$57:E$111)</f>
        <v>32</v>
      </c>
      <c r="M14" s="2" t="n">
        <f aca="false">_xlfn.RANK.AVG(G69,G$57:G$111)</f>
        <v>25</v>
      </c>
      <c r="N14" s="2" t="n">
        <f aca="false">ABS(E69-G69)</f>
        <v>0.10093287653024</v>
      </c>
      <c r="O14" s="2" t="n">
        <f aca="false">N14^2</f>
        <v>0.0101874455646687</v>
      </c>
      <c r="P14" s="2" t="n">
        <f aca="false">_xlfn.RANK.AVG(E124,E$112:E$166)</f>
        <v>37</v>
      </c>
      <c r="Q14" s="2" t="n">
        <f aca="false">_xlfn.RANK.AVG(G124,G$112:G$166)</f>
        <v>31</v>
      </c>
      <c r="R14" s="2" t="n">
        <f aca="false">ABS(G124-E124)</f>
        <v>0.121221779985656</v>
      </c>
      <c r="S14" s="2" t="n">
        <f aca="false">R14^2</f>
        <v>0.0146947199428907</v>
      </c>
      <c r="T14" s="2" t="n">
        <f aca="false">_xlfn.RANK.AVG(E179,E$167:E$221)</f>
        <v>35</v>
      </c>
      <c r="U14" s="2" t="n">
        <f aca="false">_xlfn.RANK.AVG(G179,G$167:G$221)</f>
        <v>30</v>
      </c>
      <c r="V14" s="2" t="n">
        <f aca="false">ABS(G179-E179)</f>
        <v>0.159455309823123</v>
      </c>
      <c r="W14" s="2" t="n">
        <f aca="false">V14^2</f>
        <v>0.0254259958307882</v>
      </c>
      <c r="X14" s="2" t="n">
        <f aca="false">_xlfn.RANK.AVG(E234,E$222:E$276)</f>
        <v>32</v>
      </c>
      <c r="Y14" s="2" t="n">
        <f aca="false">_xlfn.RANK.AVG(G234,G$222:G$276)</f>
        <v>27</v>
      </c>
      <c r="Z14" s="2" t="n">
        <f aca="false">ABS(E234-G234)</f>
        <v>0.275354504774842</v>
      </c>
      <c r="AA14" s="2" t="n">
        <f aca="false">Z14^2</f>
        <v>0.0758201032997985</v>
      </c>
    </row>
    <row r="15" customFormat="false" ht="16" hidden="false" customHeight="false" outlineLevel="0" collapsed="false">
      <c r="A15" s="4" t="s">
        <v>42</v>
      </c>
      <c r="B15" s="1" t="n">
        <v>-4.1918797</v>
      </c>
      <c r="C15" s="1" t="n">
        <v>1.3014672</v>
      </c>
      <c r="D15" s="1" t="n">
        <v>0.003001651</v>
      </c>
      <c r="E15" s="4" t="n">
        <f aca="false">(B15+C15*D15*1000) * $AD$2 + $AD$1</f>
        <v>-0.361813267135575</v>
      </c>
      <c r="F15" s="1" t="n">
        <v>-4.542379552</v>
      </c>
      <c r="G15" s="5" t="n">
        <v>-0.2038312</v>
      </c>
      <c r="H15" s="2" t="n">
        <f aca="false">_xlfn.RANK.AVG(E15,E$2:E$56)</f>
        <v>19</v>
      </c>
      <c r="I15" s="2" t="n">
        <f aca="false">_xlfn.RANK.AVG(G15,G$2:G$56)</f>
        <v>14</v>
      </c>
      <c r="J15" s="2" t="n">
        <f aca="false">ABS(G15-E15)</f>
        <v>0.157982067135575</v>
      </c>
      <c r="K15" s="2" t="n">
        <f aca="false">J15^2</f>
        <v>0.0249583335364294</v>
      </c>
      <c r="L15" s="2" t="n">
        <f aca="false">_xlfn.RANK.AVG(E70,E$57:E$111)</f>
        <v>21</v>
      </c>
      <c r="M15" s="2" t="n">
        <f aca="false">_xlfn.RANK.AVG(G70,G$57:G$111)</f>
        <v>15</v>
      </c>
      <c r="N15" s="2" t="n">
        <f aca="false">ABS(E70-G70)</f>
        <v>0.110587659002568</v>
      </c>
      <c r="O15" s="2" t="n">
        <f aca="false">N15^2</f>
        <v>0.0122296303236682</v>
      </c>
      <c r="P15" s="2" t="n">
        <f aca="false">_xlfn.RANK.AVG(E125,E$112:E$166)</f>
        <v>24</v>
      </c>
      <c r="Q15" s="2" t="n">
        <f aca="false">_xlfn.RANK.AVG(G125,G$112:G$166)</f>
        <v>20</v>
      </c>
      <c r="R15" s="2" t="n">
        <f aca="false">ABS(G125-E125)</f>
        <v>0.0906845046847668</v>
      </c>
      <c r="S15" s="2" t="n">
        <f aca="false">R15^2</f>
        <v>0.0082236793899215</v>
      </c>
      <c r="T15" s="2" t="n">
        <f aca="false">_xlfn.RANK.AVG(E180,E$167:E$221)</f>
        <v>26</v>
      </c>
      <c r="U15" s="2" t="n">
        <f aca="false">_xlfn.RANK.AVG(G180,G$167:G$221)</f>
        <v>21</v>
      </c>
      <c r="V15" s="2" t="n">
        <f aca="false">ABS(G180-E180)</f>
        <v>0.0759212588445268</v>
      </c>
      <c r="W15" s="2" t="n">
        <f aca="false">V15^2</f>
        <v>0.00576403754453764</v>
      </c>
      <c r="X15" s="2" t="n">
        <f aca="false">_xlfn.RANK.AVG(E235,E$222:E$276)</f>
        <v>22</v>
      </c>
      <c r="Y15" s="2" t="n">
        <f aca="false">_xlfn.RANK.AVG(G235,G$222:G$276)</f>
        <v>21</v>
      </c>
      <c r="Z15" s="2" t="n">
        <f aca="false">ABS(E235-G235)</f>
        <v>0.0722216643464482</v>
      </c>
      <c r="AA15" s="2" t="n">
        <f aca="false">Z15^2</f>
        <v>0.00521596880097102</v>
      </c>
    </row>
    <row r="16" customFormat="false" ht="16" hidden="false" customHeight="false" outlineLevel="0" collapsed="false">
      <c r="A16" s="4" t="s">
        <v>43</v>
      </c>
      <c r="B16" s="1" t="n">
        <v>-7.3706746</v>
      </c>
      <c r="C16" s="1" t="n">
        <v>2.992082</v>
      </c>
      <c r="D16" s="1" t="n">
        <v>0.002679887</v>
      </c>
      <c r="E16" s="4" t="n">
        <f aca="false">(B16+C16*D16*1000) * $AD$2 + $AD$1</f>
        <v>0.826922467511065</v>
      </c>
      <c r="F16" s="1" t="n">
        <v>-9.063190375</v>
      </c>
      <c r="G16" s="5" t="n">
        <v>0.76959883</v>
      </c>
      <c r="H16" s="2" t="n">
        <f aca="false">_xlfn.RANK.AVG(E16,E$2:E$56)</f>
        <v>2</v>
      </c>
      <c r="I16" s="2" t="n">
        <f aca="false">_xlfn.RANK.AVG(G16,G$2:G$56)</f>
        <v>3</v>
      </c>
      <c r="J16" s="2" t="n">
        <f aca="false">ABS(G16-E16)</f>
        <v>0.057323637511065</v>
      </c>
      <c r="K16" s="2" t="n">
        <f aca="false">J16^2</f>
        <v>0.00328599941749997</v>
      </c>
      <c r="L16" s="2" t="n">
        <f aca="false">_xlfn.RANK.AVG(E71,E$57:E$111)</f>
        <v>1</v>
      </c>
      <c r="M16" s="2" t="n">
        <f aca="false">_xlfn.RANK.AVG(G71,G$57:G$111)</f>
        <v>2</v>
      </c>
      <c r="N16" s="2" t="n">
        <f aca="false">ABS(E71-G71)</f>
        <v>0.170869135396202</v>
      </c>
      <c r="O16" s="2" t="n">
        <f aca="false">N16^2</f>
        <v>0.0291962614310457</v>
      </c>
      <c r="P16" s="2" t="n">
        <f aca="false">_xlfn.RANK.AVG(E126,E$112:E$166)</f>
        <v>1</v>
      </c>
      <c r="Q16" s="2" t="n">
        <f aca="false">_xlfn.RANK.AVG(G126,G$112:G$166)</f>
        <v>2</v>
      </c>
      <c r="R16" s="2" t="n">
        <f aca="false">ABS(G126-E126)</f>
        <v>0.140370727808173</v>
      </c>
      <c r="S16" s="2" t="n">
        <f aca="false">R16^2</f>
        <v>0.0197039412253961</v>
      </c>
      <c r="T16" s="2" t="n">
        <f aca="false">_xlfn.RANK.AVG(E181,E$167:E$221)</f>
        <v>2</v>
      </c>
      <c r="U16" s="2" t="n">
        <f aca="false">_xlfn.RANK.AVG(G181,G$167:G$221)</f>
        <v>3</v>
      </c>
      <c r="V16" s="2" t="n">
        <f aca="false">ABS(G181-E181)</f>
        <v>0.100932248998558</v>
      </c>
      <c r="W16" s="2" t="n">
        <f aca="false">V16^2</f>
        <v>0.010187318887907</v>
      </c>
      <c r="X16" s="2" t="n">
        <f aca="false">_xlfn.RANK.AVG(E236,E$222:E$276)</f>
        <v>2</v>
      </c>
      <c r="Y16" s="2" t="n">
        <f aca="false">_xlfn.RANK.AVG(G236,G$222:G$276)</f>
        <v>3</v>
      </c>
      <c r="Z16" s="2" t="n">
        <f aca="false">ABS(E236-G236)</f>
        <v>0.0362315239934721</v>
      </c>
      <c r="AA16" s="2" t="n">
        <f aca="false">Z16^2</f>
        <v>0.00131272333088954</v>
      </c>
    </row>
    <row r="17" customFormat="false" ht="16" hidden="false" customHeight="false" outlineLevel="0" collapsed="false">
      <c r="A17" s="4" t="s">
        <v>44</v>
      </c>
      <c r="B17" s="1" t="n">
        <v>-3.2292109</v>
      </c>
      <c r="C17" s="1" t="n">
        <v>1.1926763</v>
      </c>
      <c r="D17" s="1" t="n">
        <v>0.002957267</v>
      </c>
      <c r="E17" s="4" t="n">
        <f aca="false">(B17+C17*D17*1000) * $AD$2 + $AD$1</f>
        <v>0.381140797319846</v>
      </c>
      <c r="F17" s="1" t="n">
        <v>-5.756978247</v>
      </c>
      <c r="G17" s="5" t="n">
        <v>0.72532391</v>
      </c>
      <c r="H17" s="2" t="n">
        <f aca="false">_xlfn.RANK.AVG(E17,E$2:E$56)</f>
        <v>5</v>
      </c>
      <c r="I17" s="2" t="n">
        <f aca="false">_xlfn.RANK.AVG(G17,G$2:G$56)</f>
        <v>4</v>
      </c>
      <c r="J17" s="2" t="n">
        <f aca="false">ABS(G17-E17)</f>
        <v>0.344183112680154</v>
      </c>
      <c r="K17" s="2" t="n">
        <f aca="false">J17^2</f>
        <v>0.118462015054199</v>
      </c>
      <c r="L17" s="2" t="n">
        <f aca="false">_xlfn.RANK.AVG(E72,E$57:E$111)</f>
        <v>7</v>
      </c>
      <c r="M17" s="2" t="n">
        <f aca="false">_xlfn.RANK.AVG(G72,G$57:G$111)</f>
        <v>5</v>
      </c>
      <c r="N17" s="2" t="n">
        <f aca="false">ABS(E72-G72)</f>
        <v>0.446404354583165</v>
      </c>
      <c r="O17" s="2" t="n">
        <f aca="false">N17^2</f>
        <v>0.199276847790812</v>
      </c>
      <c r="P17" s="2" t="n">
        <f aca="false">_xlfn.RANK.AVG(E127,E$112:E$166)</f>
        <v>10</v>
      </c>
      <c r="Q17" s="2" t="n">
        <f aca="false">_xlfn.RANK.AVG(G127,G$112:G$166)</f>
        <v>5</v>
      </c>
      <c r="R17" s="2" t="n">
        <f aca="false">ABS(G127-E127)</f>
        <v>0.519008442450618</v>
      </c>
      <c r="S17" s="2" t="n">
        <f aca="false">R17^2</f>
        <v>0.269369763335016</v>
      </c>
      <c r="T17" s="2" t="n">
        <f aca="false">_xlfn.RANK.AVG(E182,E$167:E$221)</f>
        <v>8</v>
      </c>
      <c r="U17" s="2" t="n">
        <f aca="false">_xlfn.RANK.AVG(G182,G$167:G$221)</f>
        <v>5</v>
      </c>
      <c r="V17" s="2" t="n">
        <f aca="false">ABS(G182-E182)</f>
        <v>0.720841853193356</v>
      </c>
      <c r="W17" s="2" t="n">
        <f aca="false">V17^2</f>
        <v>0.519612977315232</v>
      </c>
      <c r="X17" s="2" t="n">
        <f aca="false">_xlfn.RANK.AVG(E237,E$222:E$276)</f>
        <v>11</v>
      </c>
      <c r="Y17" s="2" t="n">
        <f aca="false">_xlfn.RANK.AVG(G237,G$222:G$276)</f>
        <v>5</v>
      </c>
      <c r="Z17" s="2" t="n">
        <f aca="false">ABS(E237-G237)</f>
        <v>0.85722734281678</v>
      </c>
      <c r="AA17" s="2" t="n">
        <f aca="false">Z17^2</f>
        <v>0.734838717272717</v>
      </c>
    </row>
    <row r="18" customFormat="false" ht="16" hidden="false" customHeight="false" outlineLevel="0" collapsed="false">
      <c r="A18" s="4" t="s">
        <v>45</v>
      </c>
      <c r="B18" s="1" t="n">
        <v>-3.1392992</v>
      </c>
      <c r="C18" s="1" t="n">
        <v>0.8477188</v>
      </c>
      <c r="D18" s="1" t="n">
        <v>0.003001651</v>
      </c>
      <c r="E18" s="4" t="n">
        <f aca="false">(B18+C18*D18*1000) * $AD$2 + $AD$1</f>
        <v>-0.755996841288951</v>
      </c>
      <c r="F18" s="1" t="n">
        <v>-3.74226288</v>
      </c>
      <c r="G18" s="5" t="n">
        <v>-0.9276045</v>
      </c>
      <c r="H18" s="2" t="n">
        <f aca="false">_xlfn.RANK.AVG(E18,E$2:E$56)</f>
        <v>34</v>
      </c>
      <c r="I18" s="2" t="n">
        <f aca="false">_xlfn.RANK.AVG(G18,G$2:G$56)</f>
        <v>37</v>
      </c>
      <c r="J18" s="2" t="n">
        <f aca="false">ABS(G18-E18)</f>
        <v>0.171607658711049</v>
      </c>
      <c r="K18" s="2" t="n">
        <f aca="false">J18^2</f>
        <v>0.0294491885282879</v>
      </c>
      <c r="L18" s="2" t="n">
        <f aca="false">_xlfn.RANK.AVG(E73,E$57:E$111)</f>
        <v>39</v>
      </c>
      <c r="M18" s="2" t="n">
        <f aca="false">_xlfn.RANK.AVG(G73,G$57:G$111)</f>
        <v>39</v>
      </c>
      <c r="N18" s="2" t="n">
        <f aca="false">ABS(E73-G73)</f>
        <v>0.134637180884802</v>
      </c>
      <c r="O18" s="2" t="n">
        <f aca="false">N18^2</f>
        <v>0.018127170476607</v>
      </c>
      <c r="P18" s="2" t="n">
        <f aca="false">_xlfn.RANK.AVG(E128,E$112:E$166)</f>
        <v>41</v>
      </c>
      <c r="Q18" s="2" t="n">
        <f aca="false">_xlfn.RANK.AVG(G128,G$112:G$166)</f>
        <v>43</v>
      </c>
      <c r="R18" s="2" t="n">
        <f aca="false">ABS(G128-E128)</f>
        <v>0.182928449022543</v>
      </c>
      <c r="S18" s="2" t="n">
        <f aca="false">R18^2</f>
        <v>0.033462817461793</v>
      </c>
      <c r="T18" s="2" t="n">
        <f aca="false">_xlfn.RANK.AVG(E183,E$167:E$221)</f>
        <v>41</v>
      </c>
      <c r="U18" s="2" t="n">
        <f aca="false">_xlfn.RANK.AVG(G183,G$167:G$221)</f>
        <v>44</v>
      </c>
      <c r="V18" s="2" t="n">
        <f aca="false">ABS(G183-E183)</f>
        <v>0.192162523959413</v>
      </c>
      <c r="W18" s="2" t="n">
        <f aca="false">V18^2</f>
        <v>0.0369264356144519</v>
      </c>
      <c r="X18" s="2" t="n">
        <f aca="false">_xlfn.RANK.AVG(E238,E$222:E$276)</f>
        <v>45</v>
      </c>
      <c r="Y18" s="2" t="n">
        <f aca="false">_xlfn.RANK.AVG(G238,G$222:G$276)</f>
        <v>47</v>
      </c>
      <c r="Z18" s="2" t="n">
        <f aca="false">ABS(E238-G238)</f>
        <v>0.183907923848781</v>
      </c>
      <c r="AA18" s="2" t="n">
        <f aca="false">Z18^2</f>
        <v>0.0338221244543689</v>
      </c>
    </row>
    <row r="19" customFormat="false" ht="16" hidden="false" customHeight="false" outlineLevel="0" collapsed="false">
      <c r="A19" s="4" t="s">
        <v>46</v>
      </c>
      <c r="B19" s="1" t="n">
        <v>-5.1970105</v>
      </c>
      <c r="C19" s="1" t="n">
        <v>1.9894572</v>
      </c>
      <c r="D19" s="1" t="n">
        <v>0.002173204</v>
      </c>
      <c r="E19" s="4" t="n">
        <f aca="false">(B19+C19*D19*1000) * $AD$2 + $AD$1</f>
        <v>-1.11114231748384</v>
      </c>
      <c r="F19" s="1" t="n">
        <v>-4.848835386</v>
      </c>
      <c r="G19" s="5" t="n">
        <v>-1.129484</v>
      </c>
      <c r="H19" s="2" t="n">
        <f aca="false">_xlfn.RANK.AVG(E19,E$2:E$56)</f>
        <v>47</v>
      </c>
      <c r="I19" s="2" t="n">
        <f aca="false">_xlfn.RANK.AVG(G19,G$2:G$56)</f>
        <v>44</v>
      </c>
      <c r="J19" s="2" t="n">
        <f aca="false">ABS(G19-E19)</f>
        <v>0.01834168251616</v>
      </c>
      <c r="K19" s="2" t="n">
        <f aca="false">J19^2</f>
        <v>0.000336417317523608</v>
      </c>
      <c r="L19" s="2" t="n">
        <f aca="false">_xlfn.RANK.AVG(E74,E$57:E$111)</f>
        <v>42</v>
      </c>
      <c r="M19" s="2" t="n">
        <f aca="false">_xlfn.RANK.AVG(G74,G$57:G$111)</f>
        <v>43</v>
      </c>
      <c r="N19" s="2" t="n">
        <f aca="false">ABS(E74-G74)</f>
        <v>0.120564623982499</v>
      </c>
      <c r="O19" s="2" t="n">
        <f aca="false">N19^2</f>
        <v>0.0145358285560414</v>
      </c>
      <c r="P19" s="2" t="n">
        <f aca="false">_xlfn.RANK.AVG(E129,E$112:E$166)</f>
        <v>31</v>
      </c>
      <c r="Q19" s="2" t="n">
        <f aca="false">_xlfn.RANK.AVG(G129,G$112:G$166)</f>
        <v>37</v>
      </c>
      <c r="R19" s="2" t="n">
        <f aca="false">ABS(G129-E129)</f>
        <v>0.306068565756375</v>
      </c>
      <c r="S19" s="2" t="n">
        <f aca="false">R19^2</f>
        <v>0.0936779669441646</v>
      </c>
      <c r="T19" s="2" t="n">
        <f aca="false">_xlfn.RANK.AVG(E184,E$167:E$221)</f>
        <v>23</v>
      </c>
      <c r="U19" s="2" t="n">
        <f aca="false">_xlfn.RANK.AVG(G184,G$167:G$221)</f>
        <v>28</v>
      </c>
      <c r="V19" s="2" t="n">
        <f aca="false">ABS(G184-E184)</f>
        <v>0.553621930087182</v>
      </c>
      <c r="W19" s="2" t="n">
        <f aca="false">V19^2</f>
        <v>0.306497241473456</v>
      </c>
      <c r="X19" s="2" t="n">
        <f aca="false">_xlfn.RANK.AVG(E239,E$222:E$276)</f>
        <v>7</v>
      </c>
      <c r="Y19" s="2" t="n">
        <f aca="false">_xlfn.RANK.AVG(G239,G$222:G$276)</f>
        <v>10</v>
      </c>
      <c r="Z19" s="2" t="n">
        <f aca="false">ABS(E239-G239)</f>
        <v>0.690256193410937</v>
      </c>
      <c r="AA19" s="2" t="n">
        <f aca="false">Z19^2</f>
        <v>0.476453612542157</v>
      </c>
    </row>
    <row r="20" customFormat="false" ht="16" hidden="false" customHeight="false" outlineLevel="0" collapsed="false">
      <c r="A20" s="4" t="s">
        <v>47</v>
      </c>
      <c r="B20" s="1" t="n">
        <v>-3.7932467</v>
      </c>
      <c r="C20" s="1" t="n">
        <v>1.318209</v>
      </c>
      <c r="D20" s="1" t="n">
        <v>0.002420428</v>
      </c>
      <c r="E20" s="4" t="n">
        <f aca="false">(B20+C20*D20*1000) * $AD$2 + $AD$1</f>
        <v>-0.766027447676638</v>
      </c>
      <c r="F20" s="1" t="n">
        <v>-4.373288726</v>
      </c>
      <c r="G20" s="5" t="n">
        <v>-0.9187939</v>
      </c>
      <c r="H20" s="2" t="n">
        <f aca="false">_xlfn.RANK.AVG(E20,E$2:E$56)</f>
        <v>35</v>
      </c>
      <c r="I20" s="2" t="n">
        <f aca="false">_xlfn.RANK.AVG(G20,G$2:G$56)</f>
        <v>36</v>
      </c>
      <c r="J20" s="2" t="n">
        <f aca="false">ABS(G20-E20)</f>
        <v>0.152766452323362</v>
      </c>
      <c r="K20" s="2" t="n">
        <f aca="false">J20^2</f>
        <v>0.0233375889554659</v>
      </c>
      <c r="L20" s="2" t="n">
        <f aca="false">_xlfn.RANK.AVG(E75,E$57:E$111)</f>
        <v>35</v>
      </c>
      <c r="M20" s="2" t="n">
        <f aca="false">_xlfn.RANK.AVG(G75,G$57:G$111)</f>
        <v>38</v>
      </c>
      <c r="N20" s="2" t="n">
        <f aca="false">ABS(E75-G75)</f>
        <v>0.200038795387468</v>
      </c>
      <c r="O20" s="2" t="n">
        <f aca="false">N20^2</f>
        <v>0.0400155196600691</v>
      </c>
      <c r="P20" s="2" t="n">
        <f aca="false">_xlfn.RANK.AVG(E130,E$112:E$166)</f>
        <v>34</v>
      </c>
      <c r="Q20" s="2" t="n">
        <f aca="false">_xlfn.RANK.AVG(G130,G$112:G$166)</f>
        <v>36</v>
      </c>
      <c r="R20" s="2" t="n">
        <f aca="false">ABS(G130-E130)</f>
        <v>0.242397873172626</v>
      </c>
      <c r="S20" s="2" t="n">
        <f aca="false">R20^2</f>
        <v>0.0587567289186123</v>
      </c>
      <c r="T20" s="2" t="n">
        <f aca="false">_xlfn.RANK.AVG(E185,E$167:E$221)</f>
        <v>32</v>
      </c>
      <c r="U20" s="2" t="n">
        <f aca="false">_xlfn.RANK.AVG(G185,G$167:G$221)</f>
        <v>37</v>
      </c>
      <c r="V20" s="2" t="n">
        <f aca="false">ABS(G185-E185)</f>
        <v>0.294190083714998</v>
      </c>
      <c r="W20" s="2" t="n">
        <f aca="false">V20^2</f>
        <v>0.0865478053562375</v>
      </c>
      <c r="X20" s="2" t="n">
        <f aca="false">_xlfn.RANK.AVG(E240,E$222:E$276)</f>
        <v>24</v>
      </c>
      <c r="Y20" s="2" t="n">
        <f aca="false">_xlfn.RANK.AVG(G240,G$222:G$276)</f>
        <v>30</v>
      </c>
      <c r="Z20" s="2" t="n">
        <f aca="false">ABS(E240-G240)</f>
        <v>0.3940891170149</v>
      </c>
      <c r="AA20" s="2" t="n">
        <f aca="false">Z20^2</f>
        <v>0.155306232149583</v>
      </c>
    </row>
    <row r="21" customFormat="false" ht="16" hidden="false" customHeight="false" outlineLevel="0" collapsed="false">
      <c r="A21" s="4" t="s">
        <v>48</v>
      </c>
      <c r="B21" s="1" t="n">
        <v>-5.5717983</v>
      </c>
      <c r="C21" s="1" t="n">
        <v>1.8862449</v>
      </c>
      <c r="D21" s="1" t="n">
        <v>0.002631925</v>
      </c>
      <c r="E21" s="4" t="n">
        <f aca="false">(B21+C21*D21*1000) * $AD$2 + $AD$1</f>
        <v>-0.772048816607249</v>
      </c>
      <c r="F21" s="1" t="n">
        <v>-9.039015198</v>
      </c>
      <c r="G21" s="5" t="n">
        <v>-0.829196</v>
      </c>
      <c r="H21" s="2" t="n">
        <f aca="false">_xlfn.RANK.AVG(E21,E$2:E$56)</f>
        <v>36</v>
      </c>
      <c r="I21" s="2" t="n">
        <f aca="false">_xlfn.RANK.AVG(G21,G$2:G$56)</f>
        <v>30</v>
      </c>
      <c r="J21" s="2" t="n">
        <f aca="false">ABS(G21-E21)</f>
        <v>0.0571471833927509</v>
      </c>
      <c r="K21" s="2" t="n">
        <f aca="false">J21^2</f>
        <v>0.00326580056972471</v>
      </c>
      <c r="L21" s="2" t="n">
        <f aca="false">_xlfn.RANK.AVG(E76,E$57:E$111)</f>
        <v>29</v>
      </c>
      <c r="M21" s="2" t="n">
        <f aca="false">_xlfn.RANK.AVG(G76,G$57:G$111)</f>
        <v>28</v>
      </c>
      <c r="N21" s="2" t="n">
        <f aca="false">ABS(E76-G76)</f>
        <v>0.0374904971055277</v>
      </c>
      <c r="O21" s="2" t="n">
        <f aca="false">N21^2</f>
        <v>0.00140553737321958</v>
      </c>
      <c r="P21" s="2" t="n">
        <f aca="false">_xlfn.RANK.AVG(E131,E$112:E$166)</f>
        <v>21</v>
      </c>
      <c r="Q21" s="2" t="n">
        <f aca="false">_xlfn.RANK.AVG(G131,G$112:G$166)</f>
        <v>15</v>
      </c>
      <c r="R21" s="2" t="n">
        <f aca="false">ABS(G131-E131)</f>
        <v>0.118814255643326</v>
      </c>
      <c r="S21" s="2" t="n">
        <f aca="false">R21^2</f>
        <v>0.0141168273440776</v>
      </c>
      <c r="T21" s="2" t="n">
        <f aca="false">_xlfn.RANK.AVG(E186,E$167:E$221)</f>
        <v>16</v>
      </c>
      <c r="U21" s="2" t="n">
        <f aca="false">_xlfn.RANK.AVG(G186,G$167:G$221)</f>
        <v>9</v>
      </c>
      <c r="V21" s="2" t="n">
        <f aca="false">ABS(G186-E186)</f>
        <v>0.311021049323795</v>
      </c>
      <c r="W21" s="2" t="n">
        <f aca="false">V21^2</f>
        <v>0.0967340931224743</v>
      </c>
      <c r="X21" s="2" t="n">
        <f aca="false">_xlfn.RANK.AVG(E241,E$222:E$276)</f>
        <v>13</v>
      </c>
      <c r="Y21" s="2" t="n">
        <f aca="false">_xlfn.RANK.AVG(G241,G$222:G$276)</f>
        <v>9</v>
      </c>
      <c r="Z21" s="2" t="n">
        <f aca="false">ABS(E241-G241)</f>
        <v>0.52732955210756</v>
      </c>
      <c r="AA21" s="2" t="n">
        <f aca="false">Z21^2</f>
        <v>0.27807645652596</v>
      </c>
    </row>
    <row r="22" customFormat="false" ht="16" hidden="false" customHeight="false" outlineLevel="0" collapsed="false">
      <c r="A22" s="4" t="s">
        <v>49</v>
      </c>
      <c r="B22" s="1" t="n">
        <v>-6.783925</v>
      </c>
      <c r="C22" s="1" t="n">
        <v>2.328891</v>
      </c>
      <c r="D22" s="1" t="n">
        <v>0.002679528</v>
      </c>
      <c r="E22" s="4" t="n">
        <f aca="false">(B22+C22*D22*1000) * $AD$2 + $AD$1</f>
        <v>-0.690837338218339</v>
      </c>
      <c r="F22" s="1" t="n">
        <v>-5.375266411</v>
      </c>
      <c r="G22" s="5" t="n">
        <v>-0.9157909</v>
      </c>
      <c r="H22" s="2" t="n">
        <f aca="false">_xlfn.RANK.AVG(E22,E$2:E$56)</f>
        <v>32</v>
      </c>
      <c r="I22" s="2" t="n">
        <f aca="false">_xlfn.RANK.AVG(G22,G$2:G$56)</f>
        <v>35</v>
      </c>
      <c r="J22" s="2" t="n">
        <f aca="false">ABS(G22-E22)</f>
        <v>0.224953561781661</v>
      </c>
      <c r="K22" s="2" t="n">
        <f aca="false">J22^2</f>
        <v>0.0506041049582557</v>
      </c>
      <c r="L22" s="2" t="n">
        <f aca="false">_xlfn.RANK.AVG(E77,E$57:E$111)</f>
        <v>17</v>
      </c>
      <c r="M22" s="2" t="n">
        <f aca="false">_xlfn.RANK.AVG(G77,G$57:G$111)</f>
        <v>27</v>
      </c>
      <c r="N22" s="2" t="n">
        <f aca="false">ABS(E77-G77)</f>
        <v>0.682823088784628</v>
      </c>
      <c r="O22" s="2" t="n">
        <f aca="false">N22^2</f>
        <v>0.46624737057738</v>
      </c>
      <c r="P22" s="2" t="n">
        <f aca="false">_xlfn.RANK.AVG(E132,E$112:E$166)</f>
        <v>6</v>
      </c>
      <c r="Q22" s="2" t="n">
        <f aca="false">_xlfn.RANK.AVG(G132,G$112:G$166)</f>
        <v>22</v>
      </c>
      <c r="R22" s="2" t="n">
        <f aca="false">ABS(G132-E132)</f>
        <v>1.0791922704942</v>
      </c>
      <c r="S22" s="2" t="n">
        <f aca="false">R22^2</f>
        <v>1.16465595669443</v>
      </c>
      <c r="T22" s="2" t="n">
        <f aca="false">_xlfn.RANK.AVG(E187,E$167:E$221)</f>
        <v>5</v>
      </c>
      <c r="U22" s="2" t="n">
        <f aca="false">_xlfn.RANK.AVG(G187,G$167:G$221)</f>
        <v>20</v>
      </c>
      <c r="V22" s="2" t="n">
        <f aca="false">ABS(G187-E187)</f>
        <v>1.35976847818732</v>
      </c>
      <c r="W22" s="2" t="n">
        <f aca="false">V22^2</f>
        <v>1.84897031427187</v>
      </c>
      <c r="X22" s="2" t="n">
        <f aca="false">_xlfn.RANK.AVG(E242,E$222:E$276)</f>
        <v>6</v>
      </c>
      <c r="Y22" s="2" t="n">
        <f aca="false">_xlfn.RANK.AVG(G242,G$222:G$276)</f>
        <v>23</v>
      </c>
      <c r="Z22" s="2" t="n">
        <f aca="false">ABS(E242-G242)</f>
        <v>1.49685430150079</v>
      </c>
      <c r="AA22" s="2" t="n">
        <f aca="false">Z22^2</f>
        <v>2.24057279992142</v>
      </c>
    </row>
    <row r="23" customFormat="false" ht="16" hidden="false" customHeight="false" outlineLevel="0" collapsed="false">
      <c r="A23" s="4" t="s">
        <v>50</v>
      </c>
      <c r="B23" s="1" t="n">
        <v>-5.7905626</v>
      </c>
      <c r="C23" s="1" t="n">
        <v>1.9733956</v>
      </c>
      <c r="D23" s="1" t="n">
        <v>0.002835673</v>
      </c>
      <c r="E23" s="4" t="n">
        <f aca="false">(B23+C23*D23*1000) * $AD$2 + $AD$1</f>
        <v>-0.246300734634364</v>
      </c>
      <c r="F23" s="1" t="n">
        <v>-9.781815337</v>
      </c>
      <c r="G23" s="5" t="n">
        <v>-0.4261782</v>
      </c>
      <c r="H23" s="2" t="n">
        <f aca="false">_xlfn.RANK.AVG(E23,E$2:E$56)</f>
        <v>18</v>
      </c>
      <c r="I23" s="2" t="n">
        <f aca="false">_xlfn.RANK.AVG(G23,G$2:G$56)</f>
        <v>17</v>
      </c>
      <c r="J23" s="2" t="n">
        <f aca="false">ABS(G23-E23)</f>
        <v>0.179877465365636</v>
      </c>
      <c r="K23" s="2" t="n">
        <f aca="false">J23^2</f>
        <v>0.0323559025463655</v>
      </c>
      <c r="L23" s="2" t="n">
        <f aca="false">_xlfn.RANK.AVG(E78,E$57:E$111)</f>
        <v>22</v>
      </c>
      <c r="M23" s="2" t="n">
        <f aca="false">_xlfn.RANK.AVG(G78,G$57:G$111)</f>
        <v>21</v>
      </c>
      <c r="N23" s="2" t="n">
        <f aca="false">ABS(E78-G78)</f>
        <v>0.152047840114159</v>
      </c>
      <c r="O23" s="2" t="n">
        <f aca="false">N23^2</f>
        <v>0.0231185456833809</v>
      </c>
      <c r="P23" s="2" t="n">
        <f aca="false">_xlfn.RANK.AVG(E133,E$112:E$166)</f>
        <v>19</v>
      </c>
      <c r="Q23" s="2" t="n">
        <f aca="false">_xlfn.RANK.AVG(G133,G$112:G$166)</f>
        <v>16</v>
      </c>
      <c r="R23" s="2" t="n">
        <f aca="false">ABS(G133-E133)</f>
        <v>0.0123949957033336</v>
      </c>
      <c r="S23" s="2" t="n">
        <f aca="false">R23^2</f>
        <v>0.000153635918485658</v>
      </c>
      <c r="T23" s="2" t="n">
        <f aca="false">_xlfn.RANK.AVG(E188,E$167:E$221)</f>
        <v>18</v>
      </c>
      <c r="U23" s="2" t="n">
        <f aca="false">_xlfn.RANK.AVG(G188,G$167:G$221)</f>
        <v>12</v>
      </c>
      <c r="V23" s="2" t="n">
        <f aca="false">ABS(G188-E188)</f>
        <v>0.153864220555096</v>
      </c>
      <c r="W23" s="2" t="n">
        <f aca="false">V23^2</f>
        <v>0.0236741983670273</v>
      </c>
      <c r="X23" s="2" t="n">
        <f aca="false">_xlfn.RANK.AVG(E243,E$222:E$276)</f>
        <v>18</v>
      </c>
      <c r="Y23" s="2" t="n">
        <f aca="false">_xlfn.RANK.AVG(G243,G$222:G$276)</f>
        <v>12</v>
      </c>
      <c r="Z23" s="2" t="n">
        <f aca="false">ABS(E243-G243)</f>
        <v>0.269775207770621</v>
      </c>
      <c r="AA23" s="2" t="n">
        <f aca="false">Z23^2</f>
        <v>0.0727786627276817</v>
      </c>
    </row>
    <row r="24" customFormat="false" ht="16" hidden="false" customHeight="false" outlineLevel="0" collapsed="false">
      <c r="A24" s="4" t="s">
        <v>51</v>
      </c>
      <c r="B24" s="1" t="n">
        <v>-2.7593186</v>
      </c>
      <c r="C24" s="1" t="n">
        <v>0.6183888</v>
      </c>
      <c r="D24" s="1" t="n">
        <v>0.002746347</v>
      </c>
      <c r="E24" s="4" t="n">
        <f aca="false">(B24+C24*D24*1000) * $AD$2 + $AD$1</f>
        <v>-1.35000410133971</v>
      </c>
      <c r="F24" s="1" t="n">
        <v>-4.106972556</v>
      </c>
      <c r="G24" s="5" t="n">
        <v>-1.4163413</v>
      </c>
      <c r="H24" s="2" t="n">
        <f aca="false">_xlfn.RANK.AVG(E24,E$2:E$56)</f>
        <v>49</v>
      </c>
      <c r="I24" s="2" t="n">
        <f aca="false">_xlfn.RANK.AVG(G24,G$2:G$56)</f>
        <v>51</v>
      </c>
      <c r="J24" s="2" t="n">
        <f aca="false">ABS(G24-E24)</f>
        <v>0.0663371986602945</v>
      </c>
      <c r="K24" s="2" t="n">
        <f aca="false">J24^2</f>
        <v>0.00440062392609538</v>
      </c>
      <c r="L24" s="2" t="n">
        <f aca="false">_xlfn.RANK.AVG(E79,E$57:E$111)</f>
        <v>51</v>
      </c>
      <c r="M24" s="2" t="n">
        <f aca="false">_xlfn.RANK.AVG(G79,G$57:G$111)</f>
        <v>51</v>
      </c>
      <c r="N24" s="2" t="n">
        <f aca="false">ABS(E79-G79)</f>
        <v>0.0284848524288559</v>
      </c>
      <c r="O24" s="2" t="n">
        <f aca="false">N24^2</f>
        <v>0.000811386817893698</v>
      </c>
      <c r="P24" s="2" t="n">
        <f aca="false">_xlfn.RANK.AVG(E134,E$112:E$166)</f>
        <v>50</v>
      </c>
      <c r="Q24" s="2" t="n">
        <f aca="false">_xlfn.RANK.AVG(G134,G$112:G$166)</f>
        <v>50</v>
      </c>
      <c r="R24" s="2" t="n">
        <f aca="false">ABS(G134-E134)</f>
        <v>0.0197628402468448</v>
      </c>
      <c r="S24" s="2" t="n">
        <f aca="false">R24^2</f>
        <v>0.00039056985462231</v>
      </c>
      <c r="T24" s="2" t="n">
        <f aca="false">_xlfn.RANK.AVG(E189,E$167:E$221)</f>
        <v>53</v>
      </c>
      <c r="U24" s="2" t="n">
        <f aca="false">_xlfn.RANK.AVG(G189,G$167:G$221)</f>
        <v>49</v>
      </c>
      <c r="V24" s="2" t="n">
        <f aca="false">ABS(G189-E189)</f>
        <v>0.137462144955543</v>
      </c>
      <c r="W24" s="2" t="n">
        <f aca="false">V24^2</f>
        <v>0.0188958412957788</v>
      </c>
      <c r="X24" s="2" t="n">
        <f aca="false">_xlfn.RANK.AVG(E244,E$222:E$276)</f>
        <v>52</v>
      </c>
      <c r="Y24" s="2" t="n">
        <f aca="false">_xlfn.RANK.AVG(G244,G$222:G$276)</f>
        <v>48</v>
      </c>
      <c r="Z24" s="2" t="n">
        <f aca="false">ABS(E244-G244)</f>
        <v>0.109067435783915</v>
      </c>
      <c r="AA24" s="2" t="n">
        <f aca="false">Z24^2</f>
        <v>0.0118957055484785</v>
      </c>
    </row>
    <row r="25" customFormat="false" ht="16" hidden="false" customHeight="false" outlineLevel="0" collapsed="false">
      <c r="A25" s="4" t="s">
        <v>52</v>
      </c>
      <c r="B25" s="1" t="n">
        <v>-3.3403757</v>
      </c>
      <c r="C25" s="1" t="n">
        <v>0.89943653</v>
      </c>
      <c r="D25" s="1" t="n">
        <v>0.003193358</v>
      </c>
      <c r="E25" s="4" t="n">
        <f aca="false">(B25+C25*D25*1000) * $AD$2 + $AD$1</f>
        <v>-0.594724679887761</v>
      </c>
      <c r="F25" s="1" t="n">
        <v>-4.456636869</v>
      </c>
      <c r="G25" s="5" t="n">
        <v>-0.8141855</v>
      </c>
      <c r="H25" s="2" t="n">
        <f aca="false">_xlfn.RANK.AVG(E25,E$2:E$56)</f>
        <v>25</v>
      </c>
      <c r="I25" s="2" t="n">
        <f aca="false">_xlfn.RANK.AVG(G25,G$2:G$56)</f>
        <v>29</v>
      </c>
      <c r="J25" s="2" t="n">
        <f aca="false">ABS(G25-E25)</f>
        <v>0.219460820112239</v>
      </c>
      <c r="K25" s="2" t="n">
        <f aca="false">J25^2</f>
        <v>0.0481630515643365</v>
      </c>
      <c r="L25" s="2" t="n">
        <f aca="false">_xlfn.RANK.AVG(E80,E$57:E$111)</f>
        <v>34</v>
      </c>
      <c r="M25" s="2" t="n">
        <f aca="false">_xlfn.RANK.AVG(G80,G$57:G$111)</f>
        <v>36</v>
      </c>
      <c r="N25" s="2" t="n">
        <f aca="false">ABS(E80-G80)</f>
        <v>0.183933548721784</v>
      </c>
      <c r="O25" s="2" t="n">
        <f aca="false">N25^2</f>
        <v>0.0338315503453888</v>
      </c>
      <c r="P25" s="2" t="n">
        <f aca="false">_xlfn.RANK.AVG(E135,E$112:E$166)</f>
        <v>39</v>
      </c>
      <c r="Q25" s="2" t="n">
        <f aca="false">_xlfn.RANK.AVG(G135,G$112:G$166)</f>
        <v>42</v>
      </c>
      <c r="R25" s="2" t="n">
        <f aca="false">ABS(G135-E135)</f>
        <v>0.225119679000592</v>
      </c>
      <c r="S25" s="2" t="n">
        <f aca="false">R25^2</f>
        <v>0.0506788698733297</v>
      </c>
      <c r="T25" s="2" t="n">
        <f aca="false">_xlfn.RANK.AVG(E190,E$167:E$221)</f>
        <v>39</v>
      </c>
      <c r="U25" s="2" t="n">
        <f aca="false">_xlfn.RANK.AVG(G190,G$167:G$221)</f>
        <v>43</v>
      </c>
      <c r="V25" s="2" t="n">
        <f aca="false">ABS(G190-E190)</f>
        <v>0.193952943205016</v>
      </c>
      <c r="W25" s="2" t="n">
        <f aca="false">V25^2</f>
        <v>0.0376177441778882</v>
      </c>
      <c r="X25" s="2" t="n">
        <f aca="false">_xlfn.RANK.AVG(E245,E$222:E$276)</f>
        <v>46</v>
      </c>
      <c r="Y25" s="2" t="n">
        <f aca="false">_xlfn.RANK.AVG(G245,G$222:G$276)</f>
        <v>49</v>
      </c>
      <c r="Z25" s="2" t="n">
        <f aca="false">ABS(E245-G245)</f>
        <v>0.186202815464136</v>
      </c>
      <c r="AA25" s="2" t="n">
        <f aca="false">Z25^2</f>
        <v>0.0346714884867712</v>
      </c>
    </row>
    <row r="26" customFormat="false" ht="16" hidden="false" customHeight="false" outlineLevel="0" collapsed="false">
      <c r="A26" s="4" t="s">
        <v>53</v>
      </c>
      <c r="B26" s="1" t="n">
        <v>-7.083737</v>
      </c>
      <c r="C26" s="1" t="n">
        <v>2.8718987</v>
      </c>
      <c r="D26" s="1" t="n">
        <v>0.002687811</v>
      </c>
      <c r="E26" s="4" t="n">
        <f aca="false">(B26+C26*D26*1000) * $AD$2 + $AD$1</f>
        <v>0.811146736168807</v>
      </c>
      <c r="F26" s="1" t="n">
        <v>-10.36235166</v>
      </c>
      <c r="G26" s="5" t="n">
        <v>0.82549037</v>
      </c>
      <c r="H26" s="2" t="n">
        <f aca="false">_xlfn.RANK.AVG(E26,E$2:E$56)</f>
        <v>3</v>
      </c>
      <c r="I26" s="2" t="n">
        <f aca="false">_xlfn.RANK.AVG(G26,G$2:G$56)</f>
        <v>2</v>
      </c>
      <c r="J26" s="2" t="n">
        <f aca="false">ABS(G26-E26)</f>
        <v>0.0143436338311927</v>
      </c>
      <c r="K26" s="2" t="n">
        <f aca="false">J26^2</f>
        <v>0.000205739831483337</v>
      </c>
      <c r="L26" s="2" t="n">
        <f aca="false">_xlfn.RANK.AVG(E81,E$57:E$111)</f>
        <v>2</v>
      </c>
      <c r="M26" s="2" t="n">
        <f aca="false">_xlfn.RANK.AVG(G81,G$57:G$111)</f>
        <v>4</v>
      </c>
      <c r="N26" s="2" t="n">
        <f aca="false">ABS(E81-G81)</f>
        <v>0.256285678263908</v>
      </c>
      <c r="O26" s="2" t="n">
        <f aca="false">N26^2</f>
        <v>0.0656823488831912</v>
      </c>
      <c r="P26" s="2" t="n">
        <f aca="false">_xlfn.RANK.AVG(E136,E$112:E$166)</f>
        <v>2</v>
      </c>
      <c r="Q26" s="2" t="n">
        <f aca="false">_xlfn.RANK.AVG(G136,G$112:G$166)</f>
        <v>3</v>
      </c>
      <c r="R26" s="2" t="n">
        <f aca="false">ABS(G136-E136)</f>
        <v>0.323978634929661</v>
      </c>
      <c r="S26" s="2" t="n">
        <f aca="false">R26^2</f>
        <v>0.104962155890887</v>
      </c>
      <c r="T26" s="2" t="n">
        <f aca="false">_xlfn.RANK.AVG(E191,E$167:E$221)</f>
        <v>1</v>
      </c>
      <c r="U26" s="2" t="n">
        <f aca="false">_xlfn.RANK.AVG(G191,G$167:G$221)</f>
        <v>2</v>
      </c>
      <c r="V26" s="2" t="n">
        <f aca="false">ABS(G191-E191)</f>
        <v>0.278597910708641</v>
      </c>
      <c r="W26" s="2" t="n">
        <f aca="false">V26^2</f>
        <v>0.0776167958512199</v>
      </c>
      <c r="X26" s="2" t="n">
        <f aca="false">_xlfn.RANK.AVG(E246,E$222:E$276)</f>
        <v>1</v>
      </c>
      <c r="Y26" s="2" t="n">
        <f aca="false">_xlfn.RANK.AVG(G246,G$222:G$276)</f>
        <v>2</v>
      </c>
      <c r="Z26" s="2" t="n">
        <f aca="false">ABS(E246-G246)</f>
        <v>0.0602630881444721</v>
      </c>
      <c r="AA26" s="2" t="n">
        <f aca="false">Z26^2</f>
        <v>0.00363163979270842</v>
      </c>
    </row>
    <row r="27" customFormat="false" ht="16" hidden="false" customHeight="false" outlineLevel="0" collapsed="false">
      <c r="A27" s="4" t="s">
        <v>54</v>
      </c>
      <c r="B27" s="1" t="n">
        <v>-2.976609</v>
      </c>
      <c r="C27" s="1" t="n">
        <v>0.8742986</v>
      </c>
      <c r="D27" s="1" t="n">
        <v>0.002542071</v>
      </c>
      <c r="E27" s="4" t="n">
        <f aca="false">(B27+C27*D27*1000) * $AD$2 + $AD$1</f>
        <v>-0.95898678287508</v>
      </c>
      <c r="F27" s="1" t="n">
        <v>-4.195258357</v>
      </c>
      <c r="G27" s="5" t="n">
        <v>-1.1394343</v>
      </c>
      <c r="H27" s="2" t="n">
        <f aca="false">_xlfn.RANK.AVG(E27,E$2:E$56)</f>
        <v>44</v>
      </c>
      <c r="I27" s="2" t="n">
        <f aca="false">_xlfn.RANK.AVG(G27,G$2:G$56)</f>
        <v>45</v>
      </c>
      <c r="J27" s="2" t="n">
        <f aca="false">ABS(G27-E27)</f>
        <v>0.18044751712492</v>
      </c>
      <c r="K27" s="2" t="n">
        <f aca="false">J27^2</f>
        <v>0.0325613064365483</v>
      </c>
      <c r="L27" s="2" t="n">
        <f aca="false">_xlfn.RANK.AVG(E82,E$57:E$111)</f>
        <v>44</v>
      </c>
      <c r="M27" s="2" t="n">
        <f aca="false">_xlfn.RANK.AVG(G82,G$57:G$111)</f>
        <v>45</v>
      </c>
      <c r="N27" s="2" t="n">
        <f aca="false">ABS(E82-G82)</f>
        <v>0.17179795924452</v>
      </c>
      <c r="O27" s="2" t="n">
        <f aca="false">N27^2</f>
        <v>0.0295145388005817</v>
      </c>
      <c r="P27" s="2" t="n">
        <f aca="false">_xlfn.RANK.AVG(E137,E$112:E$166)</f>
        <v>44</v>
      </c>
      <c r="Q27" s="2" t="n">
        <f aca="false">_xlfn.RANK.AVG(G137,G$112:G$166)</f>
        <v>46</v>
      </c>
      <c r="R27" s="2" t="n">
        <f aca="false">ABS(G137-E137)</f>
        <v>0.165721549008169</v>
      </c>
      <c r="S27" s="2" t="n">
        <f aca="false">R27^2</f>
        <v>0.0274636318056668</v>
      </c>
      <c r="T27" s="2" t="n">
        <f aca="false">_xlfn.RANK.AVG(E192,E$167:E$221)</f>
        <v>47</v>
      </c>
      <c r="U27" s="2" t="n">
        <f aca="false">_xlfn.RANK.AVG(G192,G$167:G$221)</f>
        <v>48</v>
      </c>
      <c r="V27" s="2" t="n">
        <f aca="false">ABS(G192-E192)</f>
        <v>0.159286992651514</v>
      </c>
      <c r="W27" s="2" t="n">
        <f aca="false">V27^2</f>
        <v>0.0253723460279634</v>
      </c>
      <c r="X27" s="2" t="n">
        <f aca="false">_xlfn.RANK.AVG(E247,E$222:E$276)</f>
        <v>42</v>
      </c>
      <c r="Y27" s="2" t="n">
        <f aca="false">_xlfn.RANK.AVG(G247,G$222:G$276)</f>
        <v>42</v>
      </c>
      <c r="Z27" s="2" t="n">
        <f aca="false">ABS(E247-G247)</f>
        <v>0.136051150469077</v>
      </c>
      <c r="AA27" s="2" t="n">
        <f aca="false">Z27^2</f>
        <v>0.0185099155439593</v>
      </c>
    </row>
    <row r="28" customFormat="false" ht="16" hidden="false" customHeight="false" outlineLevel="0" collapsed="false">
      <c r="A28" s="4" t="s">
        <v>55</v>
      </c>
      <c r="B28" s="1" t="n">
        <v>-2.2147076</v>
      </c>
      <c r="C28" s="1" t="n">
        <v>0.38829473</v>
      </c>
      <c r="D28" s="1" t="n">
        <v>0.003376553</v>
      </c>
      <c r="E28" s="4" t="n">
        <f aca="false">(B28+C28*D28*1000) * $AD$2 + $AD$1</f>
        <v>-1.14948331203197</v>
      </c>
      <c r="F28" s="1" t="n">
        <v>-4.053719144</v>
      </c>
      <c r="G28" s="5" t="n">
        <v>-1.1612327</v>
      </c>
      <c r="H28" s="2" t="n">
        <f aca="false">_xlfn.RANK.AVG(E28,E$2:E$56)</f>
        <v>48</v>
      </c>
      <c r="I28" s="2" t="n">
        <f aca="false">_xlfn.RANK.AVG(G28,G$2:G$56)</f>
        <v>46</v>
      </c>
      <c r="J28" s="2" t="n">
        <f aca="false">ABS(G28-E28)</f>
        <v>0.0117493879680335</v>
      </c>
      <c r="K28" s="2" t="n">
        <f aca="false">J28^2</f>
        <v>0.00013804811762337</v>
      </c>
      <c r="L28" s="2" t="n">
        <f aca="false">_xlfn.RANK.AVG(E83,E$57:E$111)</f>
        <v>48</v>
      </c>
      <c r="M28" s="2" t="n">
        <f aca="false">_xlfn.RANK.AVG(G83,G$57:G$111)</f>
        <v>46</v>
      </c>
      <c r="N28" s="2" t="n">
        <f aca="false">ABS(E83-G83)</f>
        <v>0.0320341542782414</v>
      </c>
      <c r="O28" s="2" t="n">
        <f aca="false">N28^2</f>
        <v>0.00102618704032217</v>
      </c>
      <c r="P28" s="2" t="n">
        <f aca="false">_xlfn.RANK.AVG(E138,E$112:E$166)</f>
        <v>47</v>
      </c>
      <c r="Q28" s="2" t="n">
        <f aca="false">_xlfn.RANK.AVG(G138,G$112:G$166)</f>
        <v>40</v>
      </c>
      <c r="R28" s="2" t="n">
        <f aca="false">ABS(G138-E138)</f>
        <v>0.182504014935788</v>
      </c>
      <c r="S28" s="2" t="n">
        <f aca="false">R28^2</f>
        <v>0.0333077154676822</v>
      </c>
      <c r="T28" s="2" t="n">
        <f aca="false">_xlfn.RANK.AVG(E193,E$167:E$221)</f>
        <v>45</v>
      </c>
      <c r="U28" s="2" t="n">
        <f aca="false">_xlfn.RANK.AVG(G193,G$167:G$221)</f>
        <v>34</v>
      </c>
      <c r="V28" s="2" t="n">
        <f aca="false">ABS(G193-E193)</f>
        <v>0.366894435272625</v>
      </c>
      <c r="W28" s="2" t="n">
        <f aca="false">V28^2</f>
        <v>0.134611526634018</v>
      </c>
      <c r="X28" s="2" t="n">
        <f aca="false">_xlfn.RANK.AVG(E248,E$222:E$276)</f>
        <v>43</v>
      </c>
      <c r="Y28" s="2" t="n">
        <f aca="false">_xlfn.RANK.AVG(G248,G$222:G$276)</f>
        <v>28</v>
      </c>
      <c r="Z28" s="2" t="n">
        <f aca="false">ABS(E248-G248)</f>
        <v>0.66214985949142</v>
      </c>
      <c r="AA28" s="2" t="n">
        <f aca="false">Z28^2</f>
        <v>0.438442436424507</v>
      </c>
    </row>
    <row r="29" customFormat="false" ht="16" hidden="false" customHeight="false" outlineLevel="0" collapsed="false">
      <c r="A29" s="4" t="s">
        <v>56</v>
      </c>
      <c r="B29" s="1" t="n">
        <v>-3.4154117</v>
      </c>
      <c r="C29" s="1" t="n">
        <v>1.1469978</v>
      </c>
      <c r="D29" s="1" t="n">
        <v>0.002543558</v>
      </c>
      <c r="E29" s="4" t="n">
        <f aca="false">(B29+C29*D29*1000) * $AD$2 + $AD$1</f>
        <v>-0.632693292074161</v>
      </c>
      <c r="F29" s="1" t="n">
        <v>-3.978125394</v>
      </c>
      <c r="G29" s="5" t="n">
        <v>-0.7708925</v>
      </c>
      <c r="H29" s="2" t="n">
        <f aca="false">_xlfn.RANK.AVG(E29,E$2:E$56)</f>
        <v>27</v>
      </c>
      <c r="I29" s="2" t="n">
        <f aca="false">_xlfn.RANK.AVG(G29,G$2:G$56)</f>
        <v>26</v>
      </c>
      <c r="J29" s="2" t="n">
        <f aca="false">ABS(G29-E29)</f>
        <v>0.138199207925839</v>
      </c>
      <c r="K29" s="2" t="n">
        <f aca="false">J29^2</f>
        <v>0.0190990210713293</v>
      </c>
      <c r="L29" s="2" t="n">
        <f aca="false">_xlfn.RANK.AVG(E84,E$57:E$111)</f>
        <v>23</v>
      </c>
      <c r="M29" s="2" t="n">
        <f aca="false">_xlfn.RANK.AVG(G84,G$57:G$111)</f>
        <v>29</v>
      </c>
      <c r="N29" s="2" t="n">
        <f aca="false">ABS(E84-G84)</f>
        <v>0.261980179503672</v>
      </c>
      <c r="O29" s="2" t="n">
        <f aca="false">N29^2</f>
        <v>0.0686336144527761</v>
      </c>
      <c r="P29" s="2" t="n">
        <f aca="false">_xlfn.RANK.AVG(E139,E$112:E$166)</f>
        <v>22</v>
      </c>
      <c r="Q29" s="2" t="n">
        <f aca="false">_xlfn.RANK.AVG(G139,G$112:G$166)</f>
        <v>23</v>
      </c>
      <c r="R29" s="2" t="n">
        <f aca="false">ABS(G139-E139)</f>
        <v>0.333152771033356</v>
      </c>
      <c r="S29" s="2" t="n">
        <f aca="false">R29^2</f>
        <v>0.110990768847204</v>
      </c>
      <c r="T29" s="2" t="n">
        <f aca="false">_xlfn.RANK.AVG(E194,E$167:E$221)</f>
        <v>21</v>
      </c>
      <c r="U29" s="2" t="n">
        <f aca="false">_xlfn.RANK.AVG(G194,G$167:G$221)</f>
        <v>23</v>
      </c>
      <c r="V29" s="2" t="n">
        <f aca="false">ABS(G194-E194)</f>
        <v>0.254336123714361</v>
      </c>
      <c r="W29" s="2" t="n">
        <f aca="false">V29^2</f>
        <v>0.0646868638260467</v>
      </c>
      <c r="X29" s="2" t="n">
        <f aca="false">_xlfn.RANK.AVG(E249,E$222:E$276)</f>
        <v>23</v>
      </c>
      <c r="Y29" s="2" t="n">
        <f aca="false">_xlfn.RANK.AVG(G249,G$222:G$276)</f>
        <v>29</v>
      </c>
      <c r="Z29" s="2" t="n">
        <f aca="false">ABS(E249-G249)</f>
        <v>0.321852198633373</v>
      </c>
      <c r="AA29" s="2" t="n">
        <f aca="false">Z29^2</f>
        <v>0.103588837765136</v>
      </c>
    </row>
    <row r="30" customFormat="false" ht="16" hidden="false" customHeight="false" outlineLevel="0" collapsed="false">
      <c r="A30" s="4" t="s">
        <v>57</v>
      </c>
      <c r="B30" s="1" t="n">
        <v>-4.094297</v>
      </c>
      <c r="C30" s="1" t="n">
        <v>1.4736209</v>
      </c>
      <c r="D30" s="1" t="n">
        <v>0.002418672</v>
      </c>
      <c r="E30" s="4" t="n">
        <f aca="false">(B30+C30*D30*1000) * $AD$2 + $AD$1</f>
        <v>-0.673632433003431</v>
      </c>
      <c r="F30" s="1" t="n">
        <v>-4.154842446</v>
      </c>
      <c r="G30" s="5" t="n">
        <v>-0.6766835</v>
      </c>
      <c r="H30" s="2" t="n">
        <f aca="false">_xlfn.RANK.AVG(E30,E$2:E$56)</f>
        <v>29</v>
      </c>
      <c r="I30" s="2" t="n">
        <f aca="false">_xlfn.RANK.AVG(G30,G$2:G$56)</f>
        <v>25</v>
      </c>
      <c r="J30" s="2" t="n">
        <f aca="false">ABS(G30-E30)</f>
        <v>0.00305106699656899</v>
      </c>
      <c r="K30" s="2" t="n">
        <f aca="false">J30^2</f>
        <v>9.30900981755249E-006</v>
      </c>
      <c r="L30" s="2" t="n">
        <f aca="false">_xlfn.RANK.AVG(E85,E$57:E$111)</f>
        <v>31</v>
      </c>
      <c r="M30" s="2" t="n">
        <f aca="false">_xlfn.RANK.AVG(G85,G$57:G$111)</f>
        <v>31</v>
      </c>
      <c r="N30" s="2" t="n">
        <f aca="false">ABS(E85-G85)</f>
        <v>0.095257429136377</v>
      </c>
      <c r="O30" s="2" t="n">
        <f aca="false">N30^2</f>
        <v>0.00907397780567189</v>
      </c>
      <c r="P30" s="2" t="n">
        <f aca="false">_xlfn.RANK.AVG(E140,E$112:E$166)</f>
        <v>25</v>
      </c>
      <c r="Q30" s="2" t="n">
        <f aca="false">_xlfn.RANK.AVG(G140,G$112:G$166)</f>
        <v>26</v>
      </c>
      <c r="R30" s="2" t="n">
        <f aca="false">ABS(G140-E140)</f>
        <v>0.22951901067377</v>
      </c>
      <c r="S30" s="2" t="n">
        <f aca="false">R30^2</f>
        <v>0.0526789762606663</v>
      </c>
      <c r="T30" s="2" t="n">
        <f aca="false">_xlfn.RANK.AVG(E195,E$167:E$221)</f>
        <v>25</v>
      </c>
      <c r="U30" s="2" t="n">
        <f aca="false">_xlfn.RANK.AVG(G195,G$167:G$221)</f>
        <v>26</v>
      </c>
      <c r="V30" s="2" t="n">
        <f aca="false">ABS(G195-E195)</f>
        <v>0.303038425639359</v>
      </c>
      <c r="W30" s="2" t="n">
        <f aca="false">V30^2</f>
        <v>0.091832287413981</v>
      </c>
      <c r="X30" s="2" t="n">
        <f aca="false">_xlfn.RANK.AVG(E250,E$222:E$276)</f>
        <v>28</v>
      </c>
      <c r="Y30" s="2" t="n">
        <f aca="false">_xlfn.RANK.AVG(G250,G$222:G$276)</f>
        <v>31</v>
      </c>
      <c r="Z30" s="2" t="n">
        <f aca="false">ABS(E250-G250)</f>
        <v>0.338237499922467</v>
      </c>
      <c r="AA30" s="2" t="n">
        <f aca="false">Z30^2</f>
        <v>0.114404606353801</v>
      </c>
    </row>
    <row r="31" customFormat="false" ht="16" hidden="false" customHeight="false" outlineLevel="0" collapsed="false">
      <c r="A31" s="4" t="s">
        <v>58</v>
      </c>
      <c r="B31" s="1" t="n">
        <v>-2.674803</v>
      </c>
      <c r="C31" s="1" t="n">
        <v>0.7885704</v>
      </c>
      <c r="D31" s="1" t="n">
        <v>0.003285691</v>
      </c>
      <c r="E31" s="4" t="n">
        <f aca="false">(B31+C31*D31*1000) * $AD$2 + $AD$1</f>
        <v>-0.105076650559345</v>
      </c>
      <c r="F31" s="1" t="n">
        <v>-3.108134753</v>
      </c>
      <c r="G31" s="5" t="n">
        <v>-0.1187835</v>
      </c>
      <c r="H31" s="2" t="n">
        <f aca="false">_xlfn.RANK.AVG(E31,E$2:E$56)</f>
        <v>15</v>
      </c>
      <c r="I31" s="2" t="n">
        <f aca="false">_xlfn.RANK.AVG(G31,G$2:G$56)</f>
        <v>12</v>
      </c>
      <c r="J31" s="2" t="n">
        <f aca="false">ABS(G31-E31)</f>
        <v>0.0137068494406548</v>
      </c>
      <c r="K31" s="2" t="n">
        <f aca="false">J31^2</f>
        <v>0.000187877721588778</v>
      </c>
      <c r="L31" s="2" t="n">
        <f aca="false">_xlfn.RANK.AVG(E86,E$57:E$111)</f>
        <v>18</v>
      </c>
      <c r="M31" s="2" t="n">
        <f aca="false">_xlfn.RANK.AVG(G86,G$57:G$111)</f>
        <v>16</v>
      </c>
      <c r="N31" s="2" t="n">
        <f aca="false">ABS(E86-G86)</f>
        <v>0.0257175218294019</v>
      </c>
      <c r="O31" s="2" t="n">
        <f aca="false">N31^2</f>
        <v>0.000661390929045764</v>
      </c>
      <c r="P31" s="2" t="n">
        <f aca="false">_xlfn.RANK.AVG(E141,E$112:E$166)</f>
        <v>23</v>
      </c>
      <c r="Q31" s="2" t="n">
        <f aca="false">_xlfn.RANK.AVG(G141,G$112:G$166)</f>
        <v>21</v>
      </c>
      <c r="R31" s="2" t="n">
        <f aca="false">ABS(G141-E141)</f>
        <v>0.0374946334469806</v>
      </c>
      <c r="S31" s="2" t="n">
        <f aca="false">R31^2</f>
        <v>0.00140584753732344</v>
      </c>
      <c r="T31" s="2" t="n">
        <f aca="false">_xlfn.RANK.AVG(E196,E$167:E$221)</f>
        <v>27</v>
      </c>
      <c r="U31" s="2" t="n">
        <f aca="false">_xlfn.RANK.AVG(G196,G$167:G$221)</f>
        <v>25</v>
      </c>
      <c r="V31" s="2" t="n">
        <f aca="false">ABS(G196-E196)</f>
        <v>0.0422573300573648</v>
      </c>
      <c r="W31" s="2" t="n">
        <f aca="false">V31^2</f>
        <v>0.00178568194357707</v>
      </c>
      <c r="X31" s="2" t="n">
        <f aca="false">_xlfn.RANK.AVG(E251,E$222:E$276)</f>
        <v>31</v>
      </c>
      <c r="Y31" s="2" t="n">
        <f aca="false">_xlfn.RANK.AVG(G251,G$222:G$276)</f>
        <v>33</v>
      </c>
      <c r="Z31" s="2" t="n">
        <f aca="false">ABS(E251-G251)</f>
        <v>0.045295928737169</v>
      </c>
      <c r="AA31" s="2" t="n">
        <f aca="false">Z31^2</f>
        <v>0.00205172116016269</v>
      </c>
    </row>
    <row r="32" customFormat="false" ht="16" hidden="false" customHeight="false" outlineLevel="0" collapsed="false">
      <c r="A32" s="4" t="s">
        <v>59</v>
      </c>
      <c r="B32" s="1" t="n">
        <v>-2.693021</v>
      </c>
      <c r="C32" s="1" t="n">
        <v>0.7098567</v>
      </c>
      <c r="D32" s="1" t="n">
        <v>0.002714072</v>
      </c>
      <c r="E32" s="4" t="n">
        <f aca="false">(B32+C32*D32*1000) * $AD$2 + $AD$1</f>
        <v>-0.9747061855979</v>
      </c>
      <c r="F32" s="1" t="n">
        <v>-3.986405306</v>
      </c>
      <c r="G32" s="5" t="n">
        <v>-1.255617</v>
      </c>
      <c r="H32" s="2" t="n">
        <f aca="false">_xlfn.RANK.AVG(E32,E$2:E$56)</f>
        <v>45</v>
      </c>
      <c r="I32" s="2" t="n">
        <f aca="false">_xlfn.RANK.AVG(G32,G$2:G$56)</f>
        <v>47</v>
      </c>
      <c r="J32" s="2" t="n">
        <f aca="false">ABS(G32-E32)</f>
        <v>0.2809108144021</v>
      </c>
      <c r="K32" s="2" t="n">
        <f aca="false">J32^2</f>
        <v>0.0789108856480511</v>
      </c>
      <c r="L32" s="2" t="n">
        <f aca="false">_xlfn.RANK.AVG(E87,E$57:E$111)</f>
        <v>45</v>
      </c>
      <c r="M32" s="2" t="n">
        <f aca="false">_xlfn.RANK.AVG(G87,G$57:G$111)</f>
        <v>49</v>
      </c>
      <c r="N32" s="2" t="n">
        <f aca="false">ABS(E87-G87)</f>
        <v>0.272994596136249</v>
      </c>
      <c r="O32" s="2" t="n">
        <f aca="false">N32^2</f>
        <v>0.0745260495195939</v>
      </c>
      <c r="P32" s="2" t="n">
        <f aca="false">_xlfn.RANK.AVG(E142,E$112:E$166)</f>
        <v>45</v>
      </c>
      <c r="Q32" s="2" t="n">
        <f aca="false">_xlfn.RANK.AVG(G142,G$112:G$166)</f>
        <v>52</v>
      </c>
      <c r="R32" s="2" t="n">
        <f aca="false">ABS(G142-E142)</f>
        <v>0.265957365230453</v>
      </c>
      <c r="S32" s="2" t="n">
        <f aca="false">R32^2</f>
        <v>0.0707333201203245</v>
      </c>
      <c r="T32" s="2" t="n">
        <f aca="false">_xlfn.RANK.AVG(E197,E$167:E$221)</f>
        <v>44</v>
      </c>
      <c r="U32" s="2" t="n">
        <f aca="false">_xlfn.RANK.AVG(G197,G$167:G$221)</f>
        <v>46</v>
      </c>
      <c r="V32" s="2" t="n">
        <f aca="false">ABS(G197-E197)</f>
        <v>0.233401567375544</v>
      </c>
      <c r="W32" s="2" t="n">
        <f aca="false">V32^2</f>
        <v>0.0544762916533604</v>
      </c>
      <c r="X32" s="2" t="n">
        <f aca="false">_xlfn.RANK.AVG(E252,E$222:E$276)</f>
        <v>47</v>
      </c>
      <c r="Y32" s="2" t="n">
        <f aca="false">_xlfn.RANK.AVG(G252,G$222:G$276)</f>
        <v>50</v>
      </c>
      <c r="Z32" s="2" t="n">
        <f aca="false">ABS(E252-G252)</f>
        <v>0.205447952673501</v>
      </c>
      <c r="AA32" s="2" t="n">
        <f aca="false">Z32^2</f>
        <v>0.042208861257733</v>
      </c>
    </row>
    <row r="33" customFormat="false" ht="16" hidden="false" customHeight="false" outlineLevel="0" collapsed="false">
      <c r="A33" s="4" t="s">
        <v>60</v>
      </c>
      <c r="B33" s="1" t="n">
        <v>-2.5659275</v>
      </c>
      <c r="C33" s="1" t="n">
        <v>0.64635044</v>
      </c>
      <c r="D33" s="1" t="n">
        <v>0.003029477</v>
      </c>
      <c r="E33" s="4" t="n">
        <f aca="false">(B33+C33*D33*1000) * $AD$2 + $AD$1</f>
        <v>-0.772660979648294</v>
      </c>
      <c r="F33" s="1" t="n">
        <v>-3.647196137</v>
      </c>
      <c r="G33" s="5" t="n">
        <v>-0.9147919</v>
      </c>
      <c r="H33" s="2" t="n">
        <f aca="false">_xlfn.RANK.AVG(E33,E$2:E$56)</f>
        <v>37</v>
      </c>
      <c r="I33" s="2" t="n">
        <f aca="false">_xlfn.RANK.AVG(G33,G$2:G$56)</f>
        <v>34</v>
      </c>
      <c r="J33" s="2" t="n">
        <f aca="false">ABS(G33-E33)</f>
        <v>0.142130920351706</v>
      </c>
      <c r="K33" s="2" t="n">
        <f aca="false">J33^2</f>
        <v>0.0202011985200229</v>
      </c>
      <c r="L33" s="2" t="n">
        <f aca="false">_xlfn.RANK.AVG(E88,E$57:E$111)</f>
        <v>41</v>
      </c>
      <c r="M33" s="2" t="n">
        <f aca="false">_xlfn.RANK.AVG(G88,G$57:G$111)</f>
        <v>41</v>
      </c>
      <c r="N33" s="2" t="n">
        <f aca="false">ABS(E88-G88)</f>
        <v>0.137675014025664</v>
      </c>
      <c r="O33" s="2" t="n">
        <f aca="false">N33^2</f>
        <v>0.0189544094869667</v>
      </c>
      <c r="P33" s="2" t="n">
        <f aca="false">_xlfn.RANK.AVG(E143,E$112:E$166)</f>
        <v>42</v>
      </c>
      <c r="Q33" s="2" t="n">
        <f aca="false">_xlfn.RANK.AVG(G143,G$112:G$166)</f>
        <v>41</v>
      </c>
      <c r="R33" s="2" t="n">
        <f aca="false">ABS(G143-E143)</f>
        <v>0.102104840001933</v>
      </c>
      <c r="S33" s="2" t="n">
        <f aca="false">R33^2</f>
        <v>0.0104253983518204</v>
      </c>
      <c r="T33" s="2" t="n">
        <f aca="false">_xlfn.RANK.AVG(E198,E$167:E$221)</f>
        <v>40</v>
      </c>
      <c r="U33" s="2" t="n">
        <f aca="false">_xlfn.RANK.AVG(G198,G$167:G$221)</f>
        <v>41</v>
      </c>
      <c r="V33" s="2" t="n">
        <f aca="false">ABS(G198-E198)</f>
        <v>0.113034737648713</v>
      </c>
      <c r="W33" s="2" t="n">
        <f aca="false">V33^2</f>
        <v>0.0127768519153135</v>
      </c>
      <c r="X33" s="2" t="n">
        <f aca="false">_xlfn.RANK.AVG(E253,E$222:E$276)</f>
        <v>27</v>
      </c>
      <c r="Y33" s="2" t="n">
        <f aca="false">_xlfn.RANK.AVG(G253,G$222:G$276)</f>
        <v>25</v>
      </c>
      <c r="Z33" s="2" t="n">
        <f aca="false">ABS(E253-G253)</f>
        <v>0.0213494221040301</v>
      </c>
      <c r="AA33" s="2" t="n">
        <f aca="false">Z33^2</f>
        <v>0.00045579782417605</v>
      </c>
    </row>
    <row r="34" customFormat="false" ht="16" hidden="false" customHeight="false" outlineLevel="0" collapsed="false">
      <c r="A34" s="4" t="s">
        <v>61</v>
      </c>
      <c r="B34" s="1" t="n">
        <v>-1.0580162</v>
      </c>
      <c r="C34" s="1" t="n">
        <v>0.18161646</v>
      </c>
      <c r="D34" s="1" t="n">
        <v>0.003193358</v>
      </c>
      <c r="E34" s="4" t="n">
        <f aca="false">(B34+C34*D34*1000) * $AD$2 + $AD$1</f>
        <v>-0.607333102004951</v>
      </c>
      <c r="F34" s="1" t="n">
        <v>-4.101369804</v>
      </c>
      <c r="G34" s="5" t="n">
        <v>-1.0384584</v>
      </c>
      <c r="H34" s="2" t="n">
        <f aca="false">_xlfn.RANK.AVG(E34,E$2:E$56)</f>
        <v>26</v>
      </c>
      <c r="I34" s="2" t="n">
        <f aca="false">_xlfn.RANK.AVG(G34,G$2:G$56)</f>
        <v>42</v>
      </c>
      <c r="J34" s="2" t="n">
        <f aca="false">ABS(G34-E34)</f>
        <v>0.431125297995049</v>
      </c>
      <c r="K34" s="2" t="n">
        <f aca="false">J34^2</f>
        <v>0.18586902257132</v>
      </c>
      <c r="L34" s="2" t="n">
        <f aca="false">_xlfn.RANK.AVG(E89,E$57:E$111)</f>
        <v>37</v>
      </c>
      <c r="M34" s="2" t="n">
        <f aca="false">_xlfn.RANK.AVG(G89,G$57:G$111)</f>
        <v>42</v>
      </c>
      <c r="N34" s="2" t="n">
        <f aca="false">ABS(E89-G89)</f>
        <v>0.350985272403314</v>
      </c>
      <c r="O34" s="2" t="n">
        <f aca="false">N34^2</f>
        <v>0.123190661444028</v>
      </c>
      <c r="P34" s="2" t="n">
        <f aca="false">_xlfn.RANK.AVG(E144,E$112:E$166)</f>
        <v>40</v>
      </c>
      <c r="Q34" s="2" t="n">
        <f aca="false">_xlfn.RANK.AVG(G144,G$112:G$166)</f>
        <v>44</v>
      </c>
      <c r="R34" s="2" t="n">
        <f aca="false">ABS(G144-E144)</f>
        <v>0.23329616255318</v>
      </c>
      <c r="S34" s="2" t="n">
        <f aca="false">R34^2</f>
        <v>0.0544270994620396</v>
      </c>
      <c r="T34" s="2" t="n">
        <f aca="false">_xlfn.RANK.AVG(E199,E$167:E$221)</f>
        <v>43</v>
      </c>
      <c r="U34" s="2" t="n">
        <f aca="false">_xlfn.RANK.AVG(G199,G$167:G$221)</f>
        <v>45</v>
      </c>
      <c r="V34" s="2" t="n">
        <f aca="false">ABS(G199-E199)</f>
        <v>0.182260844998703</v>
      </c>
      <c r="W34" s="2" t="n">
        <f aca="false">V34^2</f>
        <v>0.0332190156196413</v>
      </c>
      <c r="X34" s="2" t="n">
        <f aca="false">_xlfn.RANK.AVG(E254,E$222:E$276)</f>
        <v>49</v>
      </c>
      <c r="Y34" s="2" t="n">
        <f aca="false">_xlfn.RANK.AVG(G254,G$222:G$276)</f>
        <v>52</v>
      </c>
      <c r="Z34" s="2" t="n">
        <f aca="false">ABS(E254-G254)</f>
        <v>0.0896469862199527</v>
      </c>
      <c r="AA34" s="2" t="n">
        <f aca="false">Z34^2</f>
        <v>0.00803658213832039</v>
      </c>
    </row>
    <row r="35" customFormat="false" ht="16" hidden="false" customHeight="false" outlineLevel="0" collapsed="false">
      <c r="A35" s="4" t="s">
        <v>62</v>
      </c>
      <c r="B35" s="1" t="n">
        <v>-4.2795706</v>
      </c>
      <c r="C35" s="1" t="n">
        <v>1.2897248</v>
      </c>
      <c r="D35" s="1" t="n">
        <v>0.002422187</v>
      </c>
      <c r="E35" s="4" t="n">
        <f aca="false">(B35+C35*D35*1000) * $AD$2 + $AD$1</f>
        <v>-1.47053120773986</v>
      </c>
      <c r="F35" s="1" t="n">
        <v>-4.881891052</v>
      </c>
      <c r="G35" s="5" t="n">
        <v>-1.4101773</v>
      </c>
      <c r="H35" s="2" t="n">
        <f aca="false">_xlfn.RANK.AVG(E35,E$2:E$56)</f>
        <v>50</v>
      </c>
      <c r="I35" s="2" t="n">
        <f aca="false">_xlfn.RANK.AVG(G35,G$2:G$56)</f>
        <v>50</v>
      </c>
      <c r="J35" s="2" t="n">
        <f aca="false">ABS(G35-E35)</f>
        <v>0.0603539077398592</v>
      </c>
      <c r="K35" s="2" t="n">
        <f aca="false">J35^2</f>
        <v>0.00364259417947143</v>
      </c>
      <c r="L35" s="2" t="n">
        <f aca="false">_xlfn.RANK.AVG(E90,E$57:E$111)</f>
        <v>53</v>
      </c>
      <c r="M35" s="2" t="n">
        <f aca="false">_xlfn.RANK.AVG(G90,G$57:G$111)</f>
        <v>52</v>
      </c>
      <c r="N35" s="2" t="n">
        <f aca="false">ABS(E90-G90)</f>
        <v>0.0406813005263214</v>
      </c>
      <c r="O35" s="2" t="n">
        <f aca="false">N35^2</f>
        <v>0.00165496821251287</v>
      </c>
      <c r="P35" s="2" t="n">
        <f aca="false">_xlfn.RANK.AVG(E145,E$112:E$166)</f>
        <v>52</v>
      </c>
      <c r="Q35" s="2" t="n">
        <f aca="false">_xlfn.RANK.AVG(G145,G$112:G$166)</f>
        <v>51</v>
      </c>
      <c r="R35" s="2" t="n">
        <f aca="false">ABS(G145-E145)</f>
        <v>0.0300336387387639</v>
      </c>
      <c r="S35" s="2" t="n">
        <f aca="false">R35^2</f>
        <v>0.000902019455890577</v>
      </c>
      <c r="T35" s="2" t="n">
        <f aca="false">_xlfn.RANK.AVG(E200,E$167:E$221)</f>
        <v>42</v>
      </c>
      <c r="U35" s="2" t="n">
        <f aca="false">_xlfn.RANK.AVG(G200,G$167:G$221)</f>
        <v>42</v>
      </c>
      <c r="V35" s="2" t="n">
        <f aca="false">ABS(G200-E200)</f>
        <v>0.0962837218854381</v>
      </c>
      <c r="W35" s="2" t="n">
        <f aca="false">V35^2</f>
        <v>0.00927055510011239</v>
      </c>
      <c r="X35" s="2" t="n">
        <f aca="false">_xlfn.RANK.AVG(E255,E$222:E$276)</f>
        <v>38</v>
      </c>
      <c r="Y35" s="2" t="n">
        <f aca="false">_xlfn.RANK.AVG(G255,G$222:G$276)</f>
        <v>38</v>
      </c>
      <c r="Z35" s="2" t="n">
        <f aca="false">ABS(E255-G255)</f>
        <v>0.113623795852601</v>
      </c>
      <c r="AA35" s="2" t="n">
        <f aca="false">Z35^2</f>
        <v>0.0129103669839535</v>
      </c>
    </row>
    <row r="36" customFormat="false" ht="16" hidden="false" customHeight="false" outlineLevel="0" collapsed="false">
      <c r="A36" s="4" t="s">
        <v>63</v>
      </c>
      <c r="B36" s="1" t="n">
        <v>-4.7104626</v>
      </c>
      <c r="C36" s="1" t="n">
        <v>1.5696665</v>
      </c>
      <c r="D36" s="1" t="n">
        <v>0.003164657</v>
      </c>
      <c r="E36" s="4" t="n">
        <f aca="false">(B36+C36*D36*1000) * $AD$2 + $AD$1</f>
        <v>0.32908912465918</v>
      </c>
      <c r="F36" s="1" t="n">
        <v>-5.466676365</v>
      </c>
      <c r="G36" s="5" t="n">
        <v>-0.2388919</v>
      </c>
      <c r="H36" s="2" t="n">
        <f aca="false">_xlfn.RANK.AVG(E36,E$2:E$56)</f>
        <v>7</v>
      </c>
      <c r="I36" s="2" t="n">
        <f aca="false">_xlfn.RANK.AVG(G36,G$2:G$56)</f>
        <v>16</v>
      </c>
      <c r="J36" s="2" t="n">
        <f aca="false">ABS(G36-E36)</f>
        <v>0.56798102465918</v>
      </c>
      <c r="K36" s="2" t="n">
        <f aca="false">J36^2</f>
        <v>0.322602444372892</v>
      </c>
      <c r="L36" s="2" t="n">
        <f aca="false">_xlfn.RANK.AVG(E91,E$57:E$111)</f>
        <v>13</v>
      </c>
      <c r="M36" s="2" t="n">
        <f aca="false">_xlfn.RANK.AVG(G91,G$57:G$111)</f>
        <v>18</v>
      </c>
      <c r="N36" s="2" t="n">
        <f aca="false">ABS(E91-G91)</f>
        <v>0.58338486894403</v>
      </c>
      <c r="O36" s="2" t="n">
        <f aca="false">N36^2</f>
        <v>0.340337905312843</v>
      </c>
      <c r="P36" s="2" t="n">
        <f aca="false">_xlfn.RANK.AVG(E146,E$112:E$166)</f>
        <v>17</v>
      </c>
      <c r="Q36" s="2" t="n">
        <f aca="false">_xlfn.RANK.AVG(G146,G$112:G$166)</f>
        <v>24</v>
      </c>
      <c r="R36" s="2" t="n">
        <f aca="false">ABS(G146-E146)</f>
        <v>0.601257140963282</v>
      </c>
      <c r="S36" s="2" t="n">
        <f aca="false">R36^2</f>
        <v>0.36151014955934</v>
      </c>
      <c r="T36" s="2" t="n">
        <f aca="false">_xlfn.RANK.AVG(E201,E$167:E$221)</f>
        <v>22</v>
      </c>
      <c r="U36" s="2" t="n">
        <f aca="false">_xlfn.RANK.AVG(G201,G$167:G$221)</f>
        <v>29</v>
      </c>
      <c r="V36" s="2" t="n">
        <f aca="false">ABS(G201-E201)</f>
        <v>0.601137734942467</v>
      </c>
      <c r="W36" s="2" t="n">
        <f aca="false">V36^2</f>
        <v>0.36136657637176</v>
      </c>
      <c r="X36" s="2" t="n">
        <f aca="false">_xlfn.RANK.AVG(E256,E$222:E$276)</f>
        <v>8</v>
      </c>
      <c r="Y36" s="2" t="n">
        <f aca="false">_xlfn.RANK.AVG(G256,G$222:G$276)</f>
        <v>17</v>
      </c>
      <c r="Z36" s="2" t="n">
        <f aca="false">ABS(E256-G256)</f>
        <v>0.884767592825706</v>
      </c>
      <c r="AA36" s="2" t="n">
        <f aca="false">Z36^2</f>
        <v>0.782813693314595</v>
      </c>
    </row>
    <row r="37" customFormat="false" ht="16" hidden="false" customHeight="false" outlineLevel="0" collapsed="false">
      <c r="A37" s="4" t="s">
        <v>64</v>
      </c>
      <c r="B37" s="1" t="n">
        <v>-3.5315032</v>
      </c>
      <c r="C37" s="1" t="n">
        <v>1.0045346</v>
      </c>
      <c r="D37" s="1" t="n">
        <v>0.002802926</v>
      </c>
      <c r="E37" s="4" t="n">
        <f aca="false">(B37+C37*D37*1000) * $AD$2 + $AD$1</f>
        <v>-0.910304827664012</v>
      </c>
      <c r="F37" s="1" t="n">
        <v>-4.069213352</v>
      </c>
      <c r="G37" s="5" t="n">
        <v>-1.0526834</v>
      </c>
      <c r="H37" s="2" t="n">
        <f aca="false">_xlfn.RANK.AVG(E37,E$2:E$56)</f>
        <v>40</v>
      </c>
      <c r="I37" s="2" t="n">
        <f aca="false">_xlfn.RANK.AVG(G37,G$2:G$56)</f>
        <v>43</v>
      </c>
      <c r="J37" s="2" t="n">
        <f aca="false">ABS(G37-E37)</f>
        <v>0.142378572335988</v>
      </c>
      <c r="K37" s="2" t="n">
        <f aca="false">J37^2</f>
        <v>0.0202716578604342</v>
      </c>
      <c r="L37" s="2" t="n">
        <f aca="false">_xlfn.RANK.AVG(E92,E$57:E$111)</f>
        <v>25</v>
      </c>
      <c r="M37" s="2" t="n">
        <f aca="false">_xlfn.RANK.AVG(G92,G$57:G$111)</f>
        <v>32</v>
      </c>
      <c r="N37" s="2" t="n">
        <f aca="false">ABS(E92-G92)</f>
        <v>0.253280370811567</v>
      </c>
      <c r="O37" s="2" t="n">
        <f aca="false">N37^2</f>
        <v>0.0641509462384447</v>
      </c>
      <c r="P37" s="2" t="n">
        <f aca="false">_xlfn.RANK.AVG(E147,E$112:E$166)</f>
        <v>29</v>
      </c>
      <c r="Q37" s="2" t="n">
        <f aca="false">_xlfn.RANK.AVG(G147,G$112:G$166)</f>
        <v>34</v>
      </c>
      <c r="R37" s="2" t="n">
        <f aca="false">ABS(G147-E147)</f>
        <v>0.268227205107613</v>
      </c>
      <c r="S37" s="2" t="n">
        <f aca="false">R37^2</f>
        <v>0.0719458335598414</v>
      </c>
      <c r="T37" s="2" t="n">
        <f aca="false">_xlfn.RANK.AVG(E202,E$167:E$221)</f>
        <v>31</v>
      </c>
      <c r="U37" s="2" t="n">
        <f aca="false">_xlfn.RANK.AVG(G202,G$167:G$221)</f>
        <v>36</v>
      </c>
      <c r="V37" s="2" t="n">
        <f aca="false">ABS(G202-E202)</f>
        <v>0.30488127039706</v>
      </c>
      <c r="W37" s="2" t="n">
        <f aca="false">V37^2</f>
        <v>0.0929525890389254</v>
      </c>
      <c r="X37" s="2" t="n">
        <f aca="false">_xlfn.RANK.AVG(E257,E$222:E$276)</f>
        <v>36</v>
      </c>
      <c r="Y37" s="2" t="n">
        <f aca="false">_xlfn.RANK.AVG(G257,G$222:G$276)</f>
        <v>40</v>
      </c>
      <c r="Z37" s="2" t="n">
        <f aca="false">ABS(E257-G257)</f>
        <v>0.295655397980002</v>
      </c>
      <c r="AA37" s="2" t="n">
        <f aca="false">Z37^2</f>
        <v>0.0874121143547132</v>
      </c>
    </row>
    <row r="38" customFormat="false" ht="16" hidden="false" customHeight="false" outlineLevel="0" collapsed="false">
      <c r="A38" s="4"/>
      <c r="E38" s="4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6" hidden="false" customHeight="false" outlineLevel="0" collapsed="false">
      <c r="A39" s="4" t="s">
        <v>65</v>
      </c>
      <c r="B39" s="1" t="n">
        <v>-2.956554</v>
      </c>
      <c r="C39" s="1" t="n">
        <v>0.8892429</v>
      </c>
      <c r="D39" s="1" t="n">
        <v>0.003001651</v>
      </c>
      <c r="E39" s="4" t="n">
        <f aca="false">(B39+C39*D39*1000) * $AD$2 + $AD$1</f>
        <v>-0.364396598527027</v>
      </c>
      <c r="F39" s="1" t="n">
        <v>-4.709884538</v>
      </c>
      <c r="G39" s="5" t="n">
        <v>-0.4812668</v>
      </c>
      <c r="H39" s="2" t="n">
        <f aca="false">_xlfn.RANK.AVG(E39,E$2:E$56)</f>
        <v>20</v>
      </c>
      <c r="I39" s="2" t="n">
        <f aca="false">_xlfn.RANK.AVG(G39,G$2:G$56)</f>
        <v>20</v>
      </c>
      <c r="J39" s="2" t="n">
        <f aca="false">ABS(G39-E39)</f>
        <v>0.116870201472973</v>
      </c>
      <c r="K39" s="2" t="n">
        <f aca="false">J39^2</f>
        <v>0.0136586439923333</v>
      </c>
      <c r="L39" s="2" t="n">
        <f aca="false">_xlfn.RANK.AVG(E94,E$57:E$111)</f>
        <v>24</v>
      </c>
      <c r="M39" s="2" t="n">
        <f aca="false">_xlfn.RANK.AVG(G94,G$57:G$111)</f>
        <v>26</v>
      </c>
      <c r="N39" s="2" t="n">
        <f aca="false">ABS(E94-G94)</f>
        <v>0.101801983799072</v>
      </c>
      <c r="O39" s="2" t="n">
        <f aca="false">N39^2</f>
        <v>0.0103636439054266</v>
      </c>
      <c r="P39" s="2" t="n">
        <f aca="false">_xlfn.RANK.AVG(E149,E$112:E$166)</f>
        <v>28</v>
      </c>
      <c r="Q39" s="2" t="n">
        <f aca="false">_xlfn.RANK.AVG(G149,G$112:G$166)</f>
        <v>28</v>
      </c>
      <c r="R39" s="2" t="n">
        <f aca="false">ABS(G149-E149)</f>
        <v>0.0809381702069142</v>
      </c>
      <c r="S39" s="2" t="n">
        <f aca="false">R39^2</f>
        <v>0.00655098739644342</v>
      </c>
      <c r="T39" s="2" t="n">
        <f aca="false">_xlfn.RANK.AVG(E204,E$167:E$221)</f>
        <v>30</v>
      </c>
      <c r="U39" s="2" t="n">
        <f aca="false">_xlfn.RANK.AVG(G204,G$167:G$221)</f>
        <v>31</v>
      </c>
      <c r="V39" s="2" t="n">
        <f aca="false">ABS(G204-E204)</f>
        <v>0.0479189211704409</v>
      </c>
      <c r="W39" s="2" t="n">
        <f aca="false">V39^2</f>
        <v>0.00229622300613893</v>
      </c>
      <c r="X39" s="2" t="n">
        <f aca="false">_xlfn.RANK.AVG(E259,E$222:E$276)</f>
        <v>35</v>
      </c>
      <c r="Y39" s="2" t="n">
        <f aca="false">_xlfn.RANK.AVG(G259,G$222:G$276)</f>
        <v>35</v>
      </c>
      <c r="Z39" s="2" t="n">
        <f aca="false">ABS(E259-G259)</f>
        <v>0.0170930723152378</v>
      </c>
      <c r="AA39" s="2" t="n">
        <f aca="false">Z39^2</f>
        <v>0.000292173121173949</v>
      </c>
    </row>
    <row r="40" customFormat="false" ht="16" hidden="false" customHeight="false" outlineLevel="0" collapsed="false">
      <c r="A40" s="4" t="s">
        <v>66</v>
      </c>
      <c r="B40" s="1" t="n">
        <v>-4.0225153</v>
      </c>
      <c r="C40" s="1" t="n">
        <v>1.3168117</v>
      </c>
      <c r="D40" s="1" t="n">
        <v>0.003047108</v>
      </c>
      <c r="E40" s="4" t="n">
        <f aca="false">(B40+C40*D40*1000) * $AD$2 + $AD$1</f>
        <v>-0.0111131721057865</v>
      </c>
      <c r="F40" s="1" t="n">
        <v>-4.998906464</v>
      </c>
      <c r="G40" s="5" t="n">
        <v>-1.0081319</v>
      </c>
      <c r="H40" s="2" t="n">
        <f aca="false">_xlfn.RANK.AVG(E40,E$2:E$56)</f>
        <v>13</v>
      </c>
      <c r="I40" s="2" t="n">
        <f aca="false">_xlfn.RANK.AVG(G40,G$2:G$56)</f>
        <v>40</v>
      </c>
      <c r="J40" s="2" t="n">
        <f aca="false">ABS(G40-E40)</f>
        <v>0.997018727894213</v>
      </c>
      <c r="K40" s="2" t="n">
        <f aca="false">J40^2</f>
        <v>0.994046343771796</v>
      </c>
      <c r="L40" s="2" t="n">
        <f aca="false">_xlfn.RANK.AVG(E95,E$57:E$111)</f>
        <v>5</v>
      </c>
      <c r="M40" s="2" t="n">
        <f aca="false">_xlfn.RANK.AVG(G95,G$57:G$111)</f>
        <v>19</v>
      </c>
      <c r="N40" s="2" t="n">
        <f aca="false">ABS(E95-G95)</f>
        <v>1.2495284102168</v>
      </c>
      <c r="O40" s="2" t="n">
        <f aca="false">N40^2</f>
        <v>1.56132124793892</v>
      </c>
      <c r="P40" s="2" t="n">
        <f aca="false">_xlfn.RANK.AVG(E150,E$112:E$166)</f>
        <v>5</v>
      </c>
      <c r="Q40" s="2" t="n">
        <f aca="false">_xlfn.RANK.AVG(G150,G$112:G$166)</f>
        <v>25</v>
      </c>
      <c r="R40" s="2" t="n">
        <f aca="false">ABS(G150-E150)</f>
        <v>1.26612875968127</v>
      </c>
      <c r="S40" s="2" t="n">
        <f aca="false">R40^2</f>
        <v>1.60308203609203</v>
      </c>
      <c r="T40" s="2" t="n">
        <f aca="false">_xlfn.RANK.AVG(E205,E$167:E$221)</f>
        <v>6</v>
      </c>
      <c r="U40" s="2" t="n">
        <f aca="false">_xlfn.RANK.AVG(G205,G$167:G$221)</f>
        <v>22</v>
      </c>
      <c r="V40" s="2" t="n">
        <f aca="false">ABS(G205-E205)</f>
        <v>1.43409563304627</v>
      </c>
      <c r="W40" s="2" t="n">
        <f aca="false">V40^2</f>
        <v>2.05663028472239</v>
      </c>
      <c r="X40" s="2" t="n">
        <f aca="false">_xlfn.RANK.AVG(E260,E$222:E$276)</f>
        <v>4</v>
      </c>
      <c r="Y40" s="2" t="n">
        <f aca="false">_xlfn.RANK.AVG(G260,G$222:G$276)</f>
        <v>11</v>
      </c>
      <c r="Z40" s="2" t="n">
        <f aca="false">ABS(E260-G260)</f>
        <v>1.69414701826116</v>
      </c>
      <c r="AA40" s="2" t="n">
        <f aca="false">Z40^2</f>
        <v>2.87013411948316</v>
      </c>
    </row>
    <row r="41" customFormat="false" ht="16" hidden="false" customHeight="false" outlineLevel="0" collapsed="false">
      <c r="A41" s="4" t="s">
        <v>67</v>
      </c>
      <c r="B41" s="1" t="n">
        <v>-2.9726133</v>
      </c>
      <c r="C41" s="1" t="n">
        <v>1.0212877</v>
      </c>
      <c r="D41" s="1" t="n">
        <v>0.003143171</v>
      </c>
      <c r="E41" s="4" t="n">
        <f aca="false">(B41+C41*D41*1000) * $AD$2 + $AD$1</f>
        <v>0.304215017008563</v>
      </c>
      <c r="F41" s="1" t="n">
        <v>-4.093109786</v>
      </c>
      <c r="G41" s="5" t="n">
        <v>-0.4347909</v>
      </c>
      <c r="H41" s="2" t="n">
        <f aca="false">_xlfn.RANK.AVG(E41,E$2:E$56)</f>
        <v>8</v>
      </c>
      <c r="I41" s="2" t="n">
        <f aca="false">_xlfn.RANK.AVG(G41,G$2:G$56)</f>
        <v>18</v>
      </c>
      <c r="J41" s="2" t="n">
        <f aca="false">ABS(G41-E41)</f>
        <v>0.739005917008563</v>
      </c>
      <c r="K41" s="2" t="n">
        <f aca="false">J41^2</f>
        <v>0.546129745373667</v>
      </c>
      <c r="L41" s="2" t="n">
        <f aca="false">_xlfn.RANK.AVG(E96,E$57:E$111)</f>
        <v>14</v>
      </c>
      <c r="M41" s="2" t="n">
        <f aca="false">_xlfn.RANK.AVG(G96,G$57:G$111)</f>
        <v>24</v>
      </c>
      <c r="N41" s="2" t="n">
        <f aca="false">ABS(E96-G96)</f>
        <v>0.770166162230425</v>
      </c>
      <c r="O41" s="2" t="n">
        <f aca="false">N41^2</f>
        <v>0.593155917444741</v>
      </c>
      <c r="P41" s="2" t="n">
        <f aca="false">_xlfn.RANK.AVG(E151,E$112:E$166)</f>
        <v>16</v>
      </c>
      <c r="Q41" s="2" t="n">
        <f aca="false">_xlfn.RANK.AVG(G151,G$112:G$166)</f>
        <v>29</v>
      </c>
      <c r="R41" s="2" t="n">
        <f aca="false">ABS(G151-E151)</f>
        <v>0.812747554956872</v>
      </c>
      <c r="S41" s="2" t="n">
        <f aca="false">R41^2</f>
        <v>0.660558588088373</v>
      </c>
      <c r="T41" s="2" t="n">
        <f aca="false">_xlfn.RANK.AVG(E206,E$167:E$221)</f>
        <v>19</v>
      </c>
      <c r="U41" s="2" t="n">
        <f aca="false">_xlfn.RANK.AVG(G206,G$167:G$221)</f>
        <v>33</v>
      </c>
      <c r="V41" s="2" t="n">
        <f aca="false">ABS(G206-E206)</f>
        <v>0.829256473577874</v>
      </c>
      <c r="W41" s="2" t="n">
        <f aca="false">V41^2</f>
        <v>0.687666298970811</v>
      </c>
      <c r="X41" s="2" t="n">
        <f aca="false">_xlfn.RANK.AVG(E261,E$222:E$276)</f>
        <v>20</v>
      </c>
      <c r="Y41" s="2" t="n">
        <f aca="false">_xlfn.RANK.AVG(G261,G$222:G$276)</f>
        <v>36</v>
      </c>
      <c r="Z41" s="2" t="n">
        <f aca="false">ABS(E261-G261)</f>
        <v>0.827189302083158</v>
      </c>
      <c r="AA41" s="2" t="n">
        <f aca="false">Z41^2</f>
        <v>0.684242141480821</v>
      </c>
    </row>
    <row r="42" customFormat="false" ht="16" hidden="false" customHeight="false" outlineLevel="0" collapsed="false">
      <c r="A42" s="4" t="s">
        <v>68</v>
      </c>
      <c r="B42" s="1" t="n">
        <v>-3.7553556</v>
      </c>
      <c r="C42" s="1" t="n">
        <v>1.1782124</v>
      </c>
      <c r="D42" s="1" t="n">
        <v>0.002067611</v>
      </c>
      <c r="E42" s="4" t="n">
        <f aca="false">(B42+C42*D42*1000) * $AD$2 + $AD$1</f>
        <v>-1.67902222074348</v>
      </c>
      <c r="F42" s="1" t="n">
        <v>-4.191010099</v>
      </c>
      <c r="G42" s="5" t="n">
        <v>-1.4520069</v>
      </c>
      <c r="H42" s="2" t="n">
        <f aca="false">_xlfn.RANK.AVG(E42,E$2:E$56)</f>
        <v>53</v>
      </c>
      <c r="I42" s="2" t="n">
        <f aca="false">_xlfn.RANK.AVG(G42,G$2:G$56)</f>
        <v>53</v>
      </c>
      <c r="J42" s="2" t="n">
        <f aca="false">ABS(G42-E42)</f>
        <v>0.227015320743479</v>
      </c>
      <c r="K42" s="2" t="n">
        <f aca="false">J42^2</f>
        <v>0.0515359558522647</v>
      </c>
      <c r="L42" s="2" t="n">
        <f aca="false">_xlfn.RANK.AVG(E97,E$57:E$111)</f>
        <v>54</v>
      </c>
      <c r="M42" s="2" t="n">
        <f aca="false">_xlfn.RANK.AVG(G97,G$57:G$111)</f>
        <v>53</v>
      </c>
      <c r="N42" s="2" t="n">
        <f aca="false">ABS(E97-G97)</f>
        <v>0.220484073715298</v>
      </c>
      <c r="O42" s="2" t="n">
        <f aca="false">N42^2</f>
        <v>0.0486132267620928</v>
      </c>
      <c r="P42" s="2" t="n">
        <f aca="false">_xlfn.RANK.AVG(E152,E$112:E$166)</f>
        <v>54</v>
      </c>
      <c r="Q42" s="2" t="n">
        <f aca="false">_xlfn.RANK.AVG(G152,G$112:G$166)</f>
        <v>54</v>
      </c>
      <c r="R42" s="2" t="n">
        <f aca="false">ABS(G152-E152)</f>
        <v>0.212118670403472</v>
      </c>
      <c r="S42" s="2" t="n">
        <f aca="false">R42^2</f>
        <v>0.0449943303337366</v>
      </c>
      <c r="T42" s="2" t="n">
        <f aca="false">_xlfn.RANK.AVG(E207,E$167:E$221)</f>
        <v>54</v>
      </c>
      <c r="U42" s="2" t="n">
        <f aca="false">_xlfn.RANK.AVG(G207,G$167:G$221)</f>
        <v>53</v>
      </c>
      <c r="V42" s="2" t="n">
        <f aca="false">ABS(G207-E207)</f>
        <v>0.172367532602198</v>
      </c>
      <c r="W42" s="2" t="n">
        <f aca="false">V42^2</f>
        <v>0.0297105662953697</v>
      </c>
      <c r="X42" s="2" t="n">
        <f aca="false">_xlfn.RANK.AVG(E262,E$222:E$276)</f>
        <v>54</v>
      </c>
      <c r="Y42" s="2" t="n">
        <f aca="false">_xlfn.RANK.AVG(G262,G$222:G$276)</f>
        <v>53</v>
      </c>
      <c r="Z42" s="2" t="n">
        <f aca="false">ABS(E262-G262)</f>
        <v>0.159891348051204</v>
      </c>
      <c r="AA42" s="2" t="n">
        <f aca="false">Z42^2</f>
        <v>0.0255652431816312</v>
      </c>
    </row>
    <row r="43" customFormat="false" ht="16" hidden="false" customHeight="false" outlineLevel="0" collapsed="false">
      <c r="A43" s="4" t="s">
        <v>69</v>
      </c>
      <c r="B43" s="1" t="n">
        <v>-3.7405057</v>
      </c>
      <c r="C43" s="1" t="n">
        <v>1.4941171</v>
      </c>
      <c r="D43" s="1" t="n">
        <v>0.002114836</v>
      </c>
      <c r="E43" s="4" t="n">
        <f aca="false">(B43+C43*D43*1000) * $AD$2 + $AD$1</f>
        <v>-0.738097391780711</v>
      </c>
      <c r="F43" s="1" t="n">
        <v>-8.013599363</v>
      </c>
      <c r="G43" s="5" t="n">
        <v>-1.0188773</v>
      </c>
      <c r="H43" s="2" t="n">
        <f aca="false">_xlfn.RANK.AVG(E43,E$2:E$56)</f>
        <v>33</v>
      </c>
      <c r="I43" s="2" t="n">
        <f aca="false">_xlfn.RANK.AVG(G43,G$2:G$56)</f>
        <v>41</v>
      </c>
      <c r="J43" s="2" t="n">
        <f aca="false">ABS(G43-E43)</f>
        <v>0.280779908219289</v>
      </c>
      <c r="K43" s="2" t="n">
        <f aca="false">J43^2</f>
        <v>0.0788373568596325</v>
      </c>
      <c r="L43" s="2" t="n">
        <f aca="false">_xlfn.RANK.AVG(E98,E$57:E$111)</f>
        <v>20</v>
      </c>
      <c r="M43" s="2" t="n">
        <f aca="false">_xlfn.RANK.AVG(G98,G$57:G$111)</f>
        <v>20</v>
      </c>
      <c r="N43" s="2" t="n">
        <f aca="false">ABS(E98-G98)</f>
        <v>0.179758460330473</v>
      </c>
      <c r="O43" s="2" t="n">
        <f aca="false">N43^2</f>
        <v>0.0323131040603824</v>
      </c>
      <c r="P43" s="2" t="n">
        <f aca="false">_xlfn.RANK.AVG(E153,E$112:E$166)</f>
        <v>7</v>
      </c>
      <c r="Q43" s="2" t="n">
        <f aca="false">_xlfn.RANK.AVG(G153,G$112:G$166)</f>
        <v>6</v>
      </c>
      <c r="R43" s="2" t="n">
        <f aca="false">ABS(G153-E153)</f>
        <v>0.237925211760253</v>
      </c>
      <c r="S43" s="2" t="n">
        <f aca="false">R43^2</f>
        <v>0.0566084063911611</v>
      </c>
      <c r="T43" s="2" t="n">
        <f aca="false">_xlfn.RANK.AVG(E208,E$167:E$221)</f>
        <v>11</v>
      </c>
      <c r="U43" s="2" t="n">
        <f aca="false">_xlfn.RANK.AVG(G208,G$167:G$221)</f>
        <v>8</v>
      </c>
      <c r="V43" s="2" t="n">
        <f aca="false">ABS(G208-E208)</f>
        <v>0.283812685875451</v>
      </c>
      <c r="W43" s="2" t="n">
        <f aca="false">V43^2</f>
        <v>0.0805496406638375</v>
      </c>
      <c r="X43" s="2" t="n">
        <f aca="false">_xlfn.RANK.AVG(E263,E$222:E$276)</f>
        <v>12</v>
      </c>
      <c r="Y43" s="2" t="n">
        <f aca="false">_xlfn.RANK.AVG(G263,G$222:G$276)</f>
        <v>8</v>
      </c>
      <c r="Z43" s="2" t="n">
        <f aca="false">ABS(E263-G263)</f>
        <v>0.563112632217878</v>
      </c>
      <c r="AA43" s="2" t="n">
        <f aca="false">Z43^2</f>
        <v>0.317095836563347</v>
      </c>
    </row>
    <row r="44" customFormat="false" ht="16" hidden="false" customHeight="false" outlineLevel="0" collapsed="false">
      <c r="A44" s="4" t="s">
        <v>70</v>
      </c>
      <c r="B44" s="1" t="n">
        <v>-4.267514</v>
      </c>
      <c r="C44" s="1" t="n">
        <v>1.683616</v>
      </c>
      <c r="D44" s="1" t="n">
        <v>0.002421601</v>
      </c>
      <c r="E44" s="4" t="n">
        <f aca="false">(B44+C44*D44*1000) * $AD$2 + $AD$1</f>
        <v>-0.240962591398806</v>
      </c>
      <c r="F44" s="1" t="n">
        <v>-6.241201142</v>
      </c>
      <c r="G44" s="5" t="n">
        <v>-0.4422328</v>
      </c>
      <c r="H44" s="2" t="n">
        <f aca="false">_xlfn.RANK.AVG(E44,E$2:E$56)</f>
        <v>17</v>
      </c>
      <c r="I44" s="2" t="n">
        <f aca="false">_xlfn.RANK.AVG(G44,G$2:G$56)</f>
        <v>19</v>
      </c>
      <c r="J44" s="2" t="n">
        <f aca="false">ABS(G44-E44)</f>
        <v>0.201270208601194</v>
      </c>
      <c r="K44" s="2" t="n">
        <f aca="false">J44^2</f>
        <v>0.0405096968703681</v>
      </c>
      <c r="L44" s="2" t="n">
        <f aca="false">_xlfn.RANK.AVG(E99,E$57:E$111)</f>
        <v>8</v>
      </c>
      <c r="M44" s="2" t="n">
        <f aca="false">_xlfn.RANK.AVG(G99,G$57:G$111)</f>
        <v>10</v>
      </c>
      <c r="N44" s="2" t="n">
        <f aca="false">ABS(E99-G99)</f>
        <v>0.160128702021694</v>
      </c>
      <c r="O44" s="2" t="n">
        <f aca="false">N44^2</f>
        <v>0.0256412012111526</v>
      </c>
      <c r="P44" s="2" t="n">
        <f aca="false">_xlfn.RANK.AVG(E154,E$112:E$166)</f>
        <v>11</v>
      </c>
      <c r="Q44" s="2" t="n">
        <f aca="false">_xlfn.RANK.AVG(G154,G$112:G$166)</f>
        <v>12</v>
      </c>
      <c r="R44" s="2" t="n">
        <f aca="false">ABS(G154-E154)</f>
        <v>0.153618426208124</v>
      </c>
      <c r="S44" s="2" t="n">
        <f aca="false">R44^2</f>
        <v>0.0235986208706608</v>
      </c>
      <c r="T44" s="2" t="n">
        <f aca="false">_xlfn.RANK.AVG(E209,E$167:E$221)</f>
        <v>15</v>
      </c>
      <c r="U44" s="2" t="n">
        <f aca="false">_xlfn.RANK.AVG(G209,G$167:G$221)</f>
        <v>17</v>
      </c>
      <c r="V44" s="2" t="n">
        <f aca="false">ABS(G209-E209)</f>
        <v>0.129378062961627</v>
      </c>
      <c r="W44" s="2" t="n">
        <f aca="false">V44^2</f>
        <v>0.0167386831757027</v>
      </c>
      <c r="X44" s="2" t="n">
        <f aca="false">_xlfn.RANK.AVG(E264,E$222:E$276)</f>
        <v>21</v>
      </c>
      <c r="Y44" s="2" t="n">
        <f aca="false">_xlfn.RANK.AVG(G264,G$222:G$276)</f>
        <v>22</v>
      </c>
      <c r="Z44" s="2" t="n">
        <f aca="false">ABS(E264-G264)</f>
        <v>0.11461279499855</v>
      </c>
      <c r="AA44" s="2" t="n">
        <f aca="false">Z44^2</f>
        <v>0.0131360927773796</v>
      </c>
    </row>
    <row r="45" customFormat="false" ht="16" hidden="false" customHeight="false" outlineLevel="0" collapsed="false">
      <c r="A45" s="4" t="s">
        <v>71</v>
      </c>
      <c r="B45" s="1" t="n">
        <v>-2.8641043</v>
      </c>
      <c r="C45" s="1" t="n">
        <v>1.0464152</v>
      </c>
      <c r="D45" s="1" t="n">
        <v>0.002644453</v>
      </c>
      <c r="E45" s="4" t="n">
        <f aca="false">(B45+C45*D45*1000) * $AD$2 + $AD$1</f>
        <v>-0.121770930309276</v>
      </c>
      <c r="F45" s="1" t="n">
        <v>-7.245099881</v>
      </c>
      <c r="G45" s="5" t="n">
        <v>0.18232156</v>
      </c>
      <c r="H45" s="2" t="n">
        <f aca="false">_xlfn.RANK.AVG(E45,E$2:E$56)</f>
        <v>16</v>
      </c>
      <c r="I45" s="2" t="n">
        <f aca="false">_xlfn.RANK.AVG(G45,G$2:G$56)</f>
        <v>8</v>
      </c>
      <c r="J45" s="2" t="n">
        <f aca="false">ABS(G45-E45)</f>
        <v>0.304092490309276</v>
      </c>
      <c r="K45" s="2" t="n">
        <f aca="false">J45^2</f>
        <v>0.0924722426624973</v>
      </c>
      <c r="L45" s="2" t="n">
        <f aca="false">_xlfn.RANK.AVG(E100,E$57:E$111)</f>
        <v>19</v>
      </c>
      <c r="M45" s="2" t="n">
        <f aca="false">_xlfn.RANK.AVG(G100,G$57:G$111)</f>
        <v>11</v>
      </c>
      <c r="N45" s="2" t="n">
        <f aca="false">ABS(E100-G100)</f>
        <v>0.382987902076948</v>
      </c>
      <c r="O45" s="2" t="n">
        <f aca="false">N45^2</f>
        <v>0.146679733137302</v>
      </c>
      <c r="P45" s="2" t="n">
        <f aca="false">_xlfn.RANK.AVG(E155,E$112:E$166)</f>
        <v>26</v>
      </c>
      <c r="Q45" s="2" t="n">
        <f aca="false">_xlfn.RANK.AVG(G155,G$112:G$166)</f>
        <v>13</v>
      </c>
      <c r="R45" s="2" t="n">
        <f aca="false">ABS(G155-E155)</f>
        <v>0.482808038508763</v>
      </c>
      <c r="S45" s="2" t="n">
        <f aca="false">R45^2</f>
        <v>0.233103602048679</v>
      </c>
      <c r="T45" s="2" t="n">
        <f aca="false">_xlfn.RANK.AVG(E210,E$167:E$221)</f>
        <v>28</v>
      </c>
      <c r="U45" s="2" t="n">
        <f aca="false">_xlfn.RANK.AVG(G210,G$167:G$221)</f>
        <v>14</v>
      </c>
      <c r="V45" s="2" t="n">
        <f aca="false">ABS(G210-E210)</f>
        <v>0.598236586898114</v>
      </c>
      <c r="W45" s="2" t="n">
        <f aca="false">V45^2</f>
        <v>0.357887013903505</v>
      </c>
      <c r="X45" s="2" t="n">
        <f aca="false">_xlfn.RANK.AVG(E265,E$222:E$276)</f>
        <v>30</v>
      </c>
      <c r="Y45" s="2" t="n">
        <f aca="false">_xlfn.RANK.AVG(G265,G$222:G$276)</f>
        <v>16</v>
      </c>
      <c r="Z45" s="2" t="n">
        <f aca="false">ABS(E265-G265)</f>
        <v>0.733305900526068</v>
      </c>
      <c r="AA45" s="2" t="n">
        <f aca="false">Z45^2</f>
        <v>0.537737543746348</v>
      </c>
    </row>
    <row r="46" customFormat="false" ht="16" hidden="false" customHeight="false" outlineLevel="0" collapsed="false">
      <c r="A46" s="4" t="s">
        <v>72</v>
      </c>
      <c r="B46" s="1" t="n">
        <v>-5.41099</v>
      </c>
      <c r="C46" s="1" t="n">
        <v>2.019574</v>
      </c>
      <c r="D46" s="1" t="n">
        <v>0.00201959</v>
      </c>
      <c r="E46" s="4" t="n">
        <f aca="false">(B46+C46*D46*1000) * $AD$2 + $AD$1</f>
        <v>-1.69559383342159</v>
      </c>
      <c r="F46" s="1" t="n">
        <v>-4.542301019</v>
      </c>
      <c r="G46" s="5" t="n">
        <v>-1.3943265</v>
      </c>
      <c r="H46" s="2" t="n">
        <f aca="false">_xlfn.RANK.AVG(E46,E$2:E$56)</f>
        <v>54</v>
      </c>
      <c r="I46" s="2" t="n">
        <f aca="false">_xlfn.RANK.AVG(G46,G$2:G$56)</f>
        <v>49</v>
      </c>
      <c r="J46" s="2" t="n">
        <f aca="false">ABS(G46-E46)</f>
        <v>0.301267333421593</v>
      </c>
      <c r="K46" s="2" t="n">
        <f aca="false">J46^2</f>
        <v>0.0907620061869575</v>
      </c>
      <c r="L46" s="2" t="n">
        <f aca="false">_xlfn.RANK.AVG(E101,E$57:E$111)</f>
        <v>50</v>
      </c>
      <c r="M46" s="2" t="n">
        <f aca="false">_xlfn.RANK.AVG(G101,G$57:G$111)</f>
        <v>47</v>
      </c>
      <c r="N46" s="2" t="n">
        <f aca="false">ABS(E101-G101)</f>
        <v>0.107608525002539</v>
      </c>
      <c r="O46" s="2" t="n">
        <f aca="false">N46^2</f>
        <v>0.011579594653222</v>
      </c>
      <c r="P46" s="2" t="n">
        <f aca="false">_xlfn.RANK.AVG(E156,E$112:E$166)</f>
        <v>49</v>
      </c>
      <c r="Q46" s="2" t="n">
        <f aca="false">_xlfn.RANK.AVG(G156,G$112:G$166)</f>
        <v>47</v>
      </c>
      <c r="R46" s="2" t="n">
        <f aca="false">ABS(G156-E156)</f>
        <v>0.0341871256694526</v>
      </c>
      <c r="S46" s="2" t="n">
        <f aca="false">R46^2</f>
        <v>0.00116875956153894</v>
      </c>
      <c r="T46" s="2" t="n">
        <f aca="false">_xlfn.RANK.AVG(E211,E$167:E$221)</f>
        <v>49</v>
      </c>
      <c r="U46" s="2" t="n">
        <f aca="false">_xlfn.RANK.AVG(G211,G$167:G$221)</f>
        <v>50</v>
      </c>
      <c r="V46" s="2" t="n">
        <f aca="false">ABS(G211-E211)</f>
        <v>0.0471943904657587</v>
      </c>
      <c r="W46" s="2" t="n">
        <f aca="false">V46^2</f>
        <v>0.00222731049143449</v>
      </c>
      <c r="X46" s="2" t="n">
        <f aca="false">_xlfn.RANK.AVG(E266,E$222:E$276)</f>
        <v>37</v>
      </c>
      <c r="Y46" s="2" t="n">
        <f aca="false">_xlfn.RANK.AVG(G266,G$222:G$276)</f>
        <v>46</v>
      </c>
      <c r="Z46" s="2" t="n">
        <f aca="false">ABS(E266-G266)</f>
        <v>0.322484098173362</v>
      </c>
      <c r="AA46" s="2" t="n">
        <f aca="false">Z46^2</f>
        <v>0.103995993574686</v>
      </c>
    </row>
    <row r="47" customFormat="false" ht="16" hidden="false" customHeight="false" outlineLevel="0" collapsed="false">
      <c r="A47" s="4" t="s">
        <v>73</v>
      </c>
      <c r="B47" s="1" t="n">
        <v>-2.9105449</v>
      </c>
      <c r="C47" s="1" t="n">
        <v>1.1101767</v>
      </c>
      <c r="D47" s="1" t="n">
        <v>0.002687811</v>
      </c>
      <c r="E47" s="4" t="n">
        <f aca="false">(B47+C47*D47*1000) * $AD$2 + $AD$1</f>
        <v>0.0951970783694189</v>
      </c>
      <c r="F47" s="1" t="n">
        <v>-5.698094906</v>
      </c>
      <c r="G47" s="5" t="n">
        <v>0.12927234</v>
      </c>
      <c r="H47" s="2" t="n">
        <f aca="false">_xlfn.RANK.AVG(E47,E$2:E$56)</f>
        <v>12</v>
      </c>
      <c r="I47" s="2" t="n">
        <f aca="false">_xlfn.RANK.AVG(G47,G$2:G$56)</f>
        <v>10</v>
      </c>
      <c r="J47" s="2" t="n">
        <f aca="false">ABS(G47-E47)</f>
        <v>0.0340752616305811</v>
      </c>
      <c r="K47" s="2" t="n">
        <f aca="false">J47^2</f>
        <v>0.00116112345519255</v>
      </c>
      <c r="L47" s="2" t="n">
        <f aca="false">_xlfn.RANK.AVG(E102,E$57:E$111)</f>
        <v>10</v>
      </c>
      <c r="M47" s="2" t="n">
        <f aca="false">_xlfn.RANK.AVG(G102,G$57:G$111)</f>
        <v>7</v>
      </c>
      <c r="N47" s="2" t="n">
        <f aca="false">ABS(E102-G102)</f>
        <v>0.150068607164875</v>
      </c>
      <c r="O47" s="2" t="n">
        <f aca="false">N47^2</f>
        <v>0.0225205868564055</v>
      </c>
      <c r="P47" s="2" t="n">
        <f aca="false">_xlfn.RANK.AVG(E157,E$112:E$166)</f>
        <v>9</v>
      </c>
      <c r="Q47" s="2" t="n">
        <f aca="false">_xlfn.RANK.AVG(G157,G$112:G$166)</f>
        <v>7</v>
      </c>
      <c r="R47" s="2" t="n">
        <f aca="false">ABS(G157-E157)</f>
        <v>0.259446227607137</v>
      </c>
      <c r="S47" s="2" t="n">
        <f aca="false">R47^2</f>
        <v>0.0673123450195741</v>
      </c>
      <c r="T47" s="2" t="n">
        <f aca="false">_xlfn.RANK.AVG(E212,E$167:E$221)</f>
        <v>9</v>
      </c>
      <c r="U47" s="2" t="n">
        <f aca="false">_xlfn.RANK.AVG(G212,G$167:G$221)</f>
        <v>7</v>
      </c>
      <c r="V47" s="2" t="n">
        <f aca="false">ABS(G212-E212)</f>
        <v>0.387291028218062</v>
      </c>
      <c r="W47" s="2" t="n">
        <f aca="false">V47^2</f>
        <v>0.149994340538204</v>
      </c>
      <c r="X47" s="2" t="n">
        <f aca="false">_xlfn.RANK.AVG(E267,E$222:E$276)</f>
        <v>10</v>
      </c>
      <c r="Y47" s="2" t="n">
        <f aca="false">_xlfn.RANK.AVG(G267,G$222:G$276)</f>
        <v>6</v>
      </c>
      <c r="Z47" s="2" t="n">
        <f aca="false">ABS(E267-G267)</f>
        <v>0.607969911246914</v>
      </c>
      <c r="AA47" s="2" t="n">
        <f aca="false">Z47^2</f>
        <v>0.36962741298158</v>
      </c>
    </row>
    <row r="48" customFormat="false" ht="16" hidden="false" customHeight="false" outlineLevel="0" collapsed="false">
      <c r="A48" s="4" t="s">
        <v>74</v>
      </c>
      <c r="B48" s="1" t="n">
        <v>-4.150824</v>
      </c>
      <c r="C48" s="1" t="n">
        <v>1.2026638</v>
      </c>
      <c r="D48" s="1" t="n">
        <v>0.002480466</v>
      </c>
      <c r="E48" s="4" t="n">
        <f aca="false">(B48+C48*D48*1000) * $AD$2 + $AD$1</f>
        <v>-1.48587154855056</v>
      </c>
      <c r="F48" s="1" t="n">
        <v>-4.657760161</v>
      </c>
      <c r="G48" s="5" t="n">
        <v>-1.3767401</v>
      </c>
      <c r="H48" s="2" t="n">
        <f aca="false">_xlfn.RANK.AVG(E48,E$2:E$56)</f>
        <v>51</v>
      </c>
      <c r="I48" s="2" t="n">
        <f aca="false">_xlfn.RANK.AVG(G48,G$2:G$56)</f>
        <v>48</v>
      </c>
      <c r="J48" s="2" t="n">
        <f aca="false">ABS(G48-E48)</f>
        <v>0.109131448550558</v>
      </c>
      <c r="K48" s="2" t="n">
        <f aca="false">J48^2</f>
        <v>0.011909673062743</v>
      </c>
      <c r="L48" s="2" t="n">
        <f aca="false">_xlfn.RANK.AVG(E103,E$57:E$111)</f>
        <v>52</v>
      </c>
      <c r="M48" s="2" t="n">
        <f aca="false">_xlfn.RANK.AVG(G103,G$57:G$111)</f>
        <v>50</v>
      </c>
      <c r="N48" s="2" t="n">
        <f aca="false">ABS(E103-G103)</f>
        <v>0.0865137347826785</v>
      </c>
      <c r="O48" s="2" t="n">
        <f aca="false">N48^2</f>
        <v>0.00748462630604764</v>
      </c>
      <c r="P48" s="2" t="n">
        <f aca="false">_xlfn.RANK.AVG(E158,E$112:E$166)</f>
        <v>53</v>
      </c>
      <c r="Q48" s="2" t="n">
        <f aca="false">_xlfn.RANK.AVG(G158,G$112:G$166)</f>
        <v>49</v>
      </c>
      <c r="R48" s="2" t="n">
        <f aca="false">ABS(G158-E158)</f>
        <v>0.0585802421840822</v>
      </c>
      <c r="S48" s="2" t="n">
        <f aca="false">R48^2</f>
        <v>0.00343164477434572</v>
      </c>
      <c r="T48" s="2" t="n">
        <f aca="false">_xlfn.RANK.AVG(E213,E$167:E$221)</f>
        <v>51</v>
      </c>
      <c r="U48" s="2" t="n">
        <f aca="false">_xlfn.RANK.AVG(G213,G$167:G$221)</f>
        <v>51</v>
      </c>
      <c r="V48" s="2" t="n">
        <f aca="false">ABS(G213-E213)</f>
        <v>0.0461420665214186</v>
      </c>
      <c r="W48" s="2" t="n">
        <f aca="false">V48^2</f>
        <v>0.00212909030286702</v>
      </c>
      <c r="X48" s="2" t="n">
        <f aca="false">_xlfn.RANK.AVG(E268,E$222:E$276)</f>
        <v>48</v>
      </c>
      <c r="Y48" s="2" t="n">
        <f aca="false">_xlfn.RANK.AVG(G268,G$222:G$276)</f>
        <v>45</v>
      </c>
      <c r="Z48" s="2" t="n">
        <f aca="false">ABS(E268-G268)</f>
        <v>0.0387129123139188</v>
      </c>
      <c r="AA48" s="2" t="n">
        <f aca="false">Z48^2</f>
        <v>0.00149868957982516</v>
      </c>
    </row>
    <row r="49" customFormat="false" ht="16" hidden="false" customHeight="false" outlineLevel="0" collapsed="false">
      <c r="A49" s="4" t="s">
        <v>75</v>
      </c>
      <c r="B49" s="1" t="n">
        <v>-7.1305633</v>
      </c>
      <c r="C49" s="1" t="n">
        <v>2.9465206</v>
      </c>
      <c r="D49" s="1" t="n">
        <v>0.002792126</v>
      </c>
      <c r="E49" s="4" t="n">
        <f aca="false">(B49+C49*D49*1000) * $AD$2 + $AD$1</f>
        <v>1.39858592529571</v>
      </c>
      <c r="F49" s="1" t="n">
        <v>-6.154521054</v>
      </c>
      <c r="G49" s="5" t="n">
        <v>1.97685495</v>
      </c>
      <c r="H49" s="2" t="n">
        <f aca="false">_xlfn.RANK.AVG(E49,E$2:E$56)</f>
        <v>1</v>
      </c>
      <c r="I49" s="2" t="n">
        <f aca="false">_xlfn.RANK.AVG(G49,G$2:G$56)</f>
        <v>1</v>
      </c>
      <c r="J49" s="2" t="n">
        <f aca="false">ABS(G49-E49)</f>
        <v>0.578269024704294</v>
      </c>
      <c r="K49" s="2" t="n">
        <f aca="false">J49^2</f>
        <v>0.334395064932455</v>
      </c>
      <c r="L49" s="2" t="n">
        <f aca="false">_xlfn.RANK.AVG(E104,E$57:E$111)</f>
        <v>3</v>
      </c>
      <c r="M49" s="2" t="n">
        <f aca="false">_xlfn.RANK.AVG(G104,G$57:G$111)</f>
        <v>1</v>
      </c>
      <c r="N49" s="2" t="n">
        <f aca="false">ABS(E104-G104)</f>
        <v>0.543648559981885</v>
      </c>
      <c r="O49" s="2" t="n">
        <f aca="false">N49^2</f>
        <v>0.295553756770377</v>
      </c>
      <c r="P49" s="2" t="n">
        <f aca="false">_xlfn.RANK.AVG(E159,E$112:E$166)</f>
        <v>4</v>
      </c>
      <c r="Q49" s="2" t="n">
        <f aca="false">_xlfn.RANK.AVG(G159,G$112:G$166)</f>
        <v>4</v>
      </c>
      <c r="R49" s="2" t="n">
        <f aca="false">ABS(G159-E159)</f>
        <v>0.509737760306526</v>
      </c>
      <c r="S49" s="2" t="n">
        <f aca="false">R49^2</f>
        <v>0.259832584282313</v>
      </c>
      <c r="T49" s="2" t="n">
        <f aca="false">_xlfn.RANK.AVG(E214,E$167:E$221)</f>
        <v>4</v>
      </c>
      <c r="U49" s="2" t="n">
        <f aca="false">_xlfn.RANK.AVG(G214,G$167:G$221)</f>
        <v>4</v>
      </c>
      <c r="V49" s="2" t="n">
        <f aca="false">ABS(G214-E214)</f>
        <v>0.424238537288959</v>
      </c>
      <c r="W49" s="2" t="n">
        <f aca="false">V49^2</f>
        <v>0.179978336521075</v>
      </c>
      <c r="X49" s="2" t="n">
        <f aca="false">_xlfn.RANK.AVG(E269,E$222:E$276)</f>
        <v>5</v>
      </c>
      <c r="Y49" s="2" t="n">
        <f aca="false">_xlfn.RANK.AVG(G269,G$222:G$276)</f>
        <v>4</v>
      </c>
      <c r="Z49" s="2" t="n">
        <f aca="false">ABS(E269-G269)</f>
        <v>0.373802978398045</v>
      </c>
      <c r="AA49" s="2" t="n">
        <f aca="false">Z49^2</f>
        <v>0.139728666659249</v>
      </c>
    </row>
    <row r="50" customFormat="false" ht="16" hidden="false" customHeight="false" outlineLevel="0" collapsed="false">
      <c r="A50" s="4" t="s">
        <v>76</v>
      </c>
      <c r="B50" s="1" t="n">
        <v>-5.225523</v>
      </c>
      <c r="C50" s="1" t="n">
        <v>1.7881066</v>
      </c>
      <c r="D50" s="1" t="n">
        <v>0.003193358</v>
      </c>
      <c r="E50" s="4" t="n">
        <f aca="false">(B50+C50*D50*1000) * $AD$2 + $AD$1</f>
        <v>0.618978225083779</v>
      </c>
      <c r="F50" s="1" t="n">
        <v>-5.835403773</v>
      </c>
      <c r="G50" s="5" t="n">
        <v>0.60753482</v>
      </c>
      <c r="H50" s="2" t="n">
        <f aca="false">_xlfn.RANK.AVG(E50,E$2:E$56)</f>
        <v>4</v>
      </c>
      <c r="I50" s="2" t="n">
        <f aca="false">_xlfn.RANK.AVG(G50,G$2:G$56)</f>
        <v>5</v>
      </c>
      <c r="J50" s="2" t="n">
        <f aca="false">ABS(G50-E50)</f>
        <v>0.0114434050837786</v>
      </c>
      <c r="K50" s="2" t="n">
        <f aca="false">J50^2</f>
        <v>0.00013095151991145</v>
      </c>
      <c r="L50" s="2" t="n">
        <f aca="false">_xlfn.RANK.AVG(E105,E$57:E$111)</f>
        <v>6</v>
      </c>
      <c r="M50" s="2" t="n">
        <f aca="false">_xlfn.RANK.AVG(G105,G$57:G$111)</f>
        <v>6</v>
      </c>
      <c r="N50" s="2" t="n">
        <f aca="false">ABS(E105-G105)</f>
        <v>0.0289765908176532</v>
      </c>
      <c r="O50" s="2" t="n">
        <f aca="false">N50^2</f>
        <v>0.000839642815413706</v>
      </c>
      <c r="P50" s="2" t="n">
        <f aca="false">_xlfn.RANK.AVG(E160,E$112:E$166)</f>
        <v>8</v>
      </c>
      <c r="Q50" s="2" t="n">
        <f aca="false">_xlfn.RANK.AVG(G160,G$112:G$166)</f>
        <v>9</v>
      </c>
      <c r="R50" s="2" t="n">
        <f aca="false">ABS(G160-E160)</f>
        <v>0.0496997248879011</v>
      </c>
      <c r="S50" s="2" t="n">
        <f aca="false">R50^2</f>
        <v>0.00247006265393305</v>
      </c>
      <c r="T50" s="2" t="n">
        <f aca="false">_xlfn.RANK.AVG(E215,E$167:E$221)</f>
        <v>10</v>
      </c>
      <c r="U50" s="2" t="n">
        <f aca="false">_xlfn.RANK.AVG(G215,G$167:G$221)</f>
        <v>11</v>
      </c>
      <c r="V50" s="2" t="n">
        <f aca="false">ABS(G215-E215)</f>
        <v>0.0642747846069441</v>
      </c>
      <c r="W50" s="2" t="n">
        <f aca="false">V50^2</f>
        <v>0.00413124793626906</v>
      </c>
      <c r="X50" s="2" t="n">
        <f aca="false">_xlfn.RANK.AVG(E270,E$222:E$276)</f>
        <v>14</v>
      </c>
      <c r="Y50" s="2" t="n">
        <f aca="false">_xlfn.RANK.AVG(G270,G$222:G$276)</f>
        <v>15</v>
      </c>
      <c r="Z50" s="2" t="n">
        <f aca="false">ABS(E270-G270)</f>
        <v>0.0739720332312381</v>
      </c>
      <c r="AA50" s="2" t="n">
        <f aca="false">Z50^2</f>
        <v>0.0054718617003634</v>
      </c>
    </row>
    <row r="51" customFormat="false" ht="16" hidden="false" customHeight="false" outlineLevel="0" collapsed="false">
      <c r="A51" s="4" t="s">
        <v>77</v>
      </c>
      <c r="B51" s="1" t="n">
        <v>-3.4681551</v>
      </c>
      <c r="C51" s="1" t="n">
        <v>0.94931895</v>
      </c>
      <c r="D51" s="1" t="n">
        <v>0.002420428</v>
      </c>
      <c r="E51" s="4" t="n">
        <f aca="false">(B51+C51*D51*1000) * $AD$2 + $AD$1</f>
        <v>-1.48936171067571</v>
      </c>
      <c r="F51" s="1" t="n">
        <v>-4.212714541</v>
      </c>
      <c r="G51" s="5" t="n">
        <v>-1.4271164</v>
      </c>
      <c r="H51" s="2" t="n">
        <f aca="false">_xlfn.RANK.AVG(E51,E$2:E$56)</f>
        <v>52</v>
      </c>
      <c r="I51" s="2" t="n">
        <f aca="false">_xlfn.RANK.AVG(G51,G$2:G$56)</f>
        <v>52</v>
      </c>
      <c r="J51" s="2" t="n">
        <f aca="false">ABS(G51-E51)</f>
        <v>0.0622453106757106</v>
      </c>
      <c r="K51" s="2" t="n">
        <f aca="false">J51^2</f>
        <v>0.00387447870111573</v>
      </c>
      <c r="L51" s="2" t="n">
        <f aca="false">_xlfn.RANK.AVG(E106,E$57:E$111)</f>
        <v>49</v>
      </c>
      <c r="M51" s="2" t="n">
        <f aca="false">_xlfn.RANK.AVG(G106,G$57:G$111)</f>
        <v>48</v>
      </c>
      <c r="N51" s="2" t="n">
        <f aca="false">ABS(E106-G106)</f>
        <v>0.0504096914340841</v>
      </c>
      <c r="O51" s="2" t="n">
        <f aca="false">N51^2</f>
        <v>0.00254113699047958</v>
      </c>
      <c r="P51" s="2" t="n">
        <f aca="false">_xlfn.RANK.AVG(E161,E$112:E$166)</f>
        <v>51</v>
      </c>
      <c r="Q51" s="2" t="n">
        <f aca="false">_xlfn.RANK.AVG(G161,G$112:G$166)</f>
        <v>48</v>
      </c>
      <c r="R51" s="2" t="n">
        <f aca="false">ABS(G161-E161)</f>
        <v>0.0481990367268799</v>
      </c>
      <c r="S51" s="2" t="n">
        <f aca="false">R51^2</f>
        <v>0.00232314714139911</v>
      </c>
      <c r="T51" s="2" t="n">
        <f aca="false">_xlfn.RANK.AVG(E216,E$167:E$221)</f>
        <v>52</v>
      </c>
      <c r="U51" s="2" t="n">
        <f aca="false">_xlfn.RANK.AVG(G216,G$167:G$221)</f>
        <v>52</v>
      </c>
      <c r="V51" s="2" t="n">
        <f aca="false">ABS(G216-E216)</f>
        <v>0.0434633318527207</v>
      </c>
      <c r="W51" s="2" t="n">
        <f aca="false">V51^2</f>
        <v>0.00188906121573972</v>
      </c>
      <c r="X51" s="2" t="n">
        <f aca="false">_xlfn.RANK.AVG(E271,E$222:E$276)</f>
        <v>44</v>
      </c>
      <c r="Y51" s="2" t="n">
        <f aca="false">_xlfn.RANK.AVG(G271,G$222:G$276)</f>
        <v>41</v>
      </c>
      <c r="Z51" s="2" t="n">
        <f aca="false">ABS(E271-G271)</f>
        <v>0.0167932531363279</v>
      </c>
      <c r="AA51" s="2" t="n">
        <f aca="false">Z51^2</f>
        <v>0.000282013350900787</v>
      </c>
    </row>
    <row r="52" customFormat="false" ht="16" hidden="false" customHeight="false" outlineLevel="0" collapsed="false">
      <c r="A52" s="4" t="s">
        <v>78</v>
      </c>
      <c r="B52" s="1" t="n">
        <v>-2.3853476</v>
      </c>
      <c r="C52" s="1" t="n">
        <v>0.3252272</v>
      </c>
      <c r="D52" s="1" t="n">
        <v>0.005422111</v>
      </c>
      <c r="E52" s="4" t="n">
        <f aca="false">(B52+C52*D52*1000) * $AD$2 + $AD$1</f>
        <v>-0.790631472973892</v>
      </c>
      <c r="F52" s="1" t="n">
        <v>-4.536988551</v>
      </c>
      <c r="G52" s="5" t="n">
        <v>-0.8843803</v>
      </c>
      <c r="H52" s="2" t="n">
        <f aca="false">_xlfn.RANK.AVG(E52,E$2:E$56)</f>
        <v>38</v>
      </c>
      <c r="I52" s="2" t="n">
        <f aca="false">_xlfn.RANK.AVG(G52,G$2:G$56)</f>
        <v>33</v>
      </c>
      <c r="J52" s="2" t="n">
        <f aca="false">ABS(G52-E52)</f>
        <v>0.0937488270261085</v>
      </c>
      <c r="K52" s="2" t="n">
        <f aca="false">J52^2</f>
        <v>0.00878884256877122</v>
      </c>
      <c r="L52" s="2" t="n">
        <f aca="false">_xlfn.RANK.AVG(E107,E$57:E$111)</f>
        <v>28</v>
      </c>
      <c r="M52" s="2" t="n">
        <f aca="false">_xlfn.RANK.AVG(G107,G$57:G$111)</f>
        <v>22</v>
      </c>
      <c r="N52" s="2" t="n">
        <f aca="false">ABS(E107-G107)</f>
        <v>0.098577721732023</v>
      </c>
      <c r="O52" s="2" t="n">
        <f aca="false">N52^2</f>
        <v>0.00971756722187615</v>
      </c>
      <c r="P52" s="2" t="n">
        <f aca="false">_xlfn.RANK.AVG(E162,E$112:E$166)</f>
        <v>35</v>
      </c>
      <c r="Q52" s="2" t="n">
        <f aca="false">_xlfn.RANK.AVG(G162,G$112:G$166)</f>
        <v>27</v>
      </c>
      <c r="R52" s="2" t="n">
        <f aca="false">ABS(G162-E162)</f>
        <v>0.137538214889441</v>
      </c>
      <c r="S52" s="2" t="n">
        <f aca="false">R52^2</f>
        <v>0.018916760554974</v>
      </c>
      <c r="T52" s="2" t="n">
        <f aca="false">_xlfn.RANK.AVG(E217,E$167:E$221)</f>
        <v>33</v>
      </c>
      <c r="U52" s="2" t="n">
        <f aca="false">_xlfn.RANK.AVG(G217,G$167:G$221)</f>
        <v>24</v>
      </c>
      <c r="V52" s="2" t="n">
        <f aca="false">ABS(G217-E217)</f>
        <v>0.323397479571632</v>
      </c>
      <c r="W52" s="2" t="n">
        <f aca="false">V52^2</f>
        <v>0.104585929793284</v>
      </c>
      <c r="X52" s="2" t="n">
        <f aca="false">_xlfn.RANK.AVG(E272,E$222:E$276)</f>
        <v>34</v>
      </c>
      <c r="Y52" s="2" t="n">
        <f aca="false">_xlfn.RANK.AVG(G272,G$222:G$276)</f>
        <v>24</v>
      </c>
      <c r="Z52" s="2" t="n">
        <f aca="false">ABS(E272-G272)</f>
        <v>0.543785827204226</v>
      </c>
      <c r="AA52" s="2" t="n">
        <f aca="false">Z52^2</f>
        <v>0.295703025868185</v>
      </c>
    </row>
    <row r="53" customFormat="false" ht="16" hidden="false" customHeight="false" outlineLevel="0" collapsed="false">
      <c r="A53" s="4" t="s">
        <v>79</v>
      </c>
      <c r="B53" s="1" t="n">
        <v>-5.393547</v>
      </c>
      <c r="C53" s="1" t="n">
        <v>1.8286783</v>
      </c>
      <c r="D53" s="1" t="n">
        <v>0.003013046</v>
      </c>
      <c r="E53" s="4" t="n">
        <f aca="false">(B53+C53*D53*1000) * $AD$2 + $AD$1</f>
        <v>0.149907146952332</v>
      </c>
      <c r="F53" s="1" t="n">
        <v>-7.970700763</v>
      </c>
      <c r="G53" s="5" t="n">
        <v>0.39521273</v>
      </c>
      <c r="H53" s="2" t="n">
        <f aca="false">_xlfn.RANK.AVG(E53,E$2:E$56)</f>
        <v>11</v>
      </c>
      <c r="I53" s="2" t="n">
        <f aca="false">_xlfn.RANK.AVG(G53,G$2:G$56)</f>
        <v>6</v>
      </c>
      <c r="J53" s="2" t="n">
        <f aca="false">ABS(G53-E53)</f>
        <v>0.245305583047668</v>
      </c>
      <c r="K53" s="2" t="n">
        <f aca="false">J53^2</f>
        <v>0.0601748290743563</v>
      </c>
      <c r="L53" s="2" t="n">
        <f aca="false">_xlfn.RANK.AVG(E108,E$57:E$111)</f>
        <v>4</v>
      </c>
      <c r="M53" s="2" t="n">
        <f aca="false">_xlfn.RANK.AVG(G108,G$57:G$111)</f>
        <v>3</v>
      </c>
      <c r="N53" s="2" t="n">
        <f aca="false">ABS(E108-G108)</f>
        <v>0.450091236176114</v>
      </c>
      <c r="O53" s="2" t="n">
        <f aca="false">N53^2</f>
        <v>0.202582120882542</v>
      </c>
      <c r="P53" s="2" t="n">
        <f aca="false">_xlfn.RANK.AVG(E163,E$112:E$166)</f>
        <v>3</v>
      </c>
      <c r="Q53" s="2" t="n">
        <f aca="false">_xlfn.RANK.AVG(G163,G$112:G$166)</f>
        <v>1</v>
      </c>
      <c r="R53" s="2" t="n">
        <f aca="false">ABS(G163-E163)</f>
        <v>0.784787445174838</v>
      </c>
      <c r="S53" s="2" t="n">
        <f aca="false">R53^2</f>
        <v>0.615891334104049</v>
      </c>
      <c r="T53" s="2" t="n">
        <f aca="false">_xlfn.RANK.AVG(E218,E$167:E$221)</f>
        <v>3</v>
      </c>
      <c r="U53" s="2" t="n">
        <f aca="false">_xlfn.RANK.AVG(G218,G$167:G$221)</f>
        <v>1</v>
      </c>
      <c r="V53" s="2" t="n">
        <f aca="false">ABS(G218-E218)</f>
        <v>0.937776823379747</v>
      </c>
      <c r="W53" s="2" t="n">
        <f aca="false">V53^2</f>
        <v>0.87942537046821</v>
      </c>
      <c r="X53" s="2" t="n">
        <f aca="false">_xlfn.RANK.AVG(E273,E$222:E$276)</f>
        <v>3</v>
      </c>
      <c r="Y53" s="2" t="n">
        <f aca="false">_xlfn.RANK.AVG(G273,G$222:G$276)</f>
        <v>1</v>
      </c>
      <c r="Z53" s="2" t="n">
        <f aca="false">ABS(E273-G273)</f>
        <v>1.04467370557912</v>
      </c>
      <c r="AA53" s="2" t="n">
        <f aca="false">Z53^2</f>
        <v>1.09134315112842</v>
      </c>
    </row>
    <row r="54" customFormat="false" ht="16" hidden="false" customHeight="false" outlineLevel="0" collapsed="false">
      <c r="A54" s="4" t="s">
        <v>80</v>
      </c>
      <c r="B54" s="1" t="n">
        <v>-3.1186562</v>
      </c>
      <c r="C54" s="1" t="n">
        <v>1.0854574</v>
      </c>
      <c r="D54" s="1" t="n">
        <v>0.002556564</v>
      </c>
      <c r="E54" s="4" t="n">
        <f aca="false">(B54+C54*D54*1000) * $AD$2 + $AD$1</f>
        <v>-0.43606718785896</v>
      </c>
      <c r="F54" s="1" t="n">
        <v>-3.780200207</v>
      </c>
      <c r="G54" s="5" t="n">
        <v>-0.222219</v>
      </c>
      <c r="H54" s="2" t="n">
        <f aca="false">_xlfn.RANK.AVG(E54,E$2:E$56)</f>
        <v>21</v>
      </c>
      <c r="I54" s="2" t="n">
        <f aca="false">_xlfn.RANK.AVG(G54,G$2:G$56)</f>
        <v>15</v>
      </c>
      <c r="J54" s="2" t="n">
        <f aca="false">ABS(G54-E54)</f>
        <v>0.21384818785896</v>
      </c>
      <c r="K54" s="2" t="n">
        <f aca="false">J54^2</f>
        <v>0.0457310474505609</v>
      </c>
      <c r="L54" s="2" t="n">
        <f aca="false">_xlfn.RANK.AVG(E109,E$57:E$111)</f>
        <v>26</v>
      </c>
      <c r="M54" s="2" t="n">
        <f aca="false">_xlfn.RANK.AVG(G109,G$57:G$111)</f>
        <v>17</v>
      </c>
      <c r="N54" s="2" t="n">
        <f aca="false">ABS(E109-G109)</f>
        <v>0.212012956754254</v>
      </c>
      <c r="O54" s="2" t="n">
        <f aca="false">N54^2</f>
        <v>0.044949493831681</v>
      </c>
      <c r="P54" s="2" t="n">
        <f aca="false">_xlfn.RANK.AVG(E164,E$112:E$166)</f>
        <v>27</v>
      </c>
      <c r="Q54" s="2" t="n">
        <f aca="false">_xlfn.RANK.AVG(G164,G$112:G$166)</f>
        <v>19</v>
      </c>
      <c r="R54" s="2" t="n">
        <f aca="false">ABS(G164-E164)</f>
        <v>0.209417070856159</v>
      </c>
      <c r="S54" s="2" t="n">
        <f aca="false">R54^2</f>
        <v>0.0438555095659735</v>
      </c>
      <c r="T54" s="2" t="n">
        <f aca="false">_xlfn.RANK.AVG(E219,E$167:E$221)</f>
        <v>24</v>
      </c>
      <c r="U54" s="2" t="n">
        <f aca="false">_xlfn.RANK.AVG(G219,G$167:G$221)</f>
        <v>18</v>
      </c>
      <c r="V54" s="2" t="n">
        <f aca="false">ABS(G219-E219)</f>
        <v>0.213633168727798</v>
      </c>
      <c r="W54" s="2" t="n">
        <f aca="false">V54^2</f>
        <v>0.0456391307806798</v>
      </c>
      <c r="X54" s="2" t="n">
        <f aca="false">_xlfn.RANK.AVG(E274,E$222:E$276)</f>
        <v>26</v>
      </c>
      <c r="Y54" s="2" t="n">
        <f aca="false">_xlfn.RANK.AVG(G274,G$222:G$276)</f>
        <v>20</v>
      </c>
      <c r="Z54" s="2" t="n">
        <f aca="false">ABS(E274-G274)</f>
        <v>0.22169508664171</v>
      </c>
      <c r="AA54" s="2" t="n">
        <f aca="false">Z54^2</f>
        <v>0.0491487114410753</v>
      </c>
    </row>
    <row r="55" customFormat="false" ht="16" hidden="false" customHeight="false" outlineLevel="0" collapsed="false">
      <c r="A55" s="4" t="s">
        <v>81</v>
      </c>
      <c r="B55" s="1" t="n">
        <v>-2.1653037</v>
      </c>
      <c r="C55" s="1" t="n">
        <v>0.55289817</v>
      </c>
      <c r="D55" s="1" t="n">
        <v>0.003193358</v>
      </c>
      <c r="E55" s="4" t="n">
        <f aca="false">(B55+C55*D55*1000) * $AD$2 + $AD$1</f>
        <v>-0.507520298442719</v>
      </c>
      <c r="F55" s="1" t="n">
        <v>-4.461549487</v>
      </c>
      <c r="G55" s="5" t="n">
        <v>-0.6033065</v>
      </c>
      <c r="H55" s="2" t="n">
        <f aca="false">_xlfn.RANK.AVG(E55,E$2:E$56)</f>
        <v>22</v>
      </c>
      <c r="I55" s="2" t="n">
        <f aca="false">_xlfn.RANK.AVG(G55,G$2:G$56)</f>
        <v>22</v>
      </c>
      <c r="J55" s="2" t="n">
        <f aca="false">ABS(G55-E55)</f>
        <v>0.0957862015572811</v>
      </c>
      <c r="K55" s="2" t="n">
        <f aca="false">J55^2</f>
        <v>0.00917499640877209</v>
      </c>
      <c r="L55" s="2" t="n">
        <f aca="false">_xlfn.RANK.AVG(E110,E$57:E$111)</f>
        <v>30</v>
      </c>
      <c r="M55" s="2" t="n">
        <f aca="false">_xlfn.RANK.AVG(G110,G$57:G$111)</f>
        <v>30</v>
      </c>
      <c r="N55" s="2" t="n">
        <f aca="false">ABS(E110-G110)</f>
        <v>0.0544382611202166</v>
      </c>
      <c r="O55" s="2" t="n">
        <f aca="false">N55^2</f>
        <v>0.00296352427379288</v>
      </c>
      <c r="P55" s="2" t="n">
        <f aca="false">_xlfn.RANK.AVG(E165,E$112:E$166)</f>
        <v>36</v>
      </c>
      <c r="Q55" s="2" t="n">
        <f aca="false">_xlfn.RANK.AVG(G165,G$112:G$166)</f>
        <v>33</v>
      </c>
      <c r="R55" s="2" t="n">
        <f aca="false">ABS(G165-E165)</f>
        <v>0.00592163609374158</v>
      </c>
      <c r="S55" s="2" t="n">
        <f aca="false">R55^2</f>
        <v>3.5065774026703E-005</v>
      </c>
      <c r="T55" s="2" t="n">
        <f aca="false">_xlfn.RANK.AVG(E220,E$167:E$221)</f>
        <v>37</v>
      </c>
      <c r="U55" s="2" t="n">
        <f aca="false">_xlfn.RANK.AVG(G220,G$167:G$221)</f>
        <v>35</v>
      </c>
      <c r="V55" s="2" t="n">
        <f aca="false">ABS(G220-E220)</f>
        <v>0.0233519702857382</v>
      </c>
      <c r="W55" s="2" t="n">
        <f aca="false">V55^2</f>
        <v>0.000545314516226</v>
      </c>
      <c r="X55" s="2" t="n">
        <f aca="false">_xlfn.RANK.AVG(E275,E$222:E$276)</f>
        <v>40</v>
      </c>
      <c r="Y55" s="2" t="n">
        <f aca="false">_xlfn.RANK.AVG(G275,G$222:G$276)</f>
        <v>37</v>
      </c>
      <c r="Z55" s="2" t="n">
        <f aca="false">ABS(E275-G275)</f>
        <v>0.127889393309258</v>
      </c>
      <c r="AA55" s="2" t="n">
        <f aca="false">Z55^2</f>
        <v>0.01635569692101</v>
      </c>
    </row>
    <row r="56" customFormat="false" ht="16" hidden="false" customHeight="false" outlineLevel="0" collapsed="false">
      <c r="A56" s="4" t="s">
        <v>82</v>
      </c>
      <c r="B56" s="1" t="n">
        <v>-2.2149851</v>
      </c>
      <c r="C56" s="1" t="n">
        <v>0.58345336</v>
      </c>
      <c r="D56" s="1" t="n">
        <v>0.003036284</v>
      </c>
      <c r="E56" s="4" t="n">
        <f aca="false">(B56+C56*D56*1000) * $AD$2 + $AD$1</f>
        <v>-0.563260373013756</v>
      </c>
      <c r="F56" s="1" t="n">
        <v>-4.255434613</v>
      </c>
      <c r="G56" s="5" t="n">
        <v>-1.6265841</v>
      </c>
      <c r="H56" s="2" t="n">
        <f aca="false">_xlfn.RANK.AVG(E56,E$2:E$56)</f>
        <v>24</v>
      </c>
      <c r="I56" s="2" t="n">
        <f aca="false">_xlfn.RANK.AVG(G56,G$2:G$56)</f>
        <v>54</v>
      </c>
      <c r="J56" s="2" t="n">
        <f aca="false">ABS(G56-E56)</f>
        <v>1.06332372698624</v>
      </c>
      <c r="K56" s="2" t="n">
        <f aca="false">J56^2</f>
        <v>1.13065734837192</v>
      </c>
      <c r="L56" s="2" t="n">
        <f aca="false">_xlfn.RANK.AVG(E111,E$57:E$111)</f>
        <v>33</v>
      </c>
      <c r="M56" s="2" t="n">
        <f aca="false">_xlfn.RANK.AVG(G111,G$57:G$111)</f>
        <v>54</v>
      </c>
      <c r="N56" s="2" t="n">
        <f aca="false">ABS(E111-G111)</f>
        <v>1.04651781342309</v>
      </c>
      <c r="O56" s="2" t="n">
        <f aca="false">N56^2</f>
        <v>1.09519953381184</v>
      </c>
      <c r="P56" s="2" t="n">
        <f aca="false">_xlfn.RANK.AVG(E166,E$112:E$166)</f>
        <v>32</v>
      </c>
      <c r="Q56" s="2" t="n">
        <f aca="false">_xlfn.RANK.AVG(G166,G$112:G$166)</f>
        <v>53</v>
      </c>
      <c r="R56" s="2" t="n">
        <f aca="false">ABS(G166-E166)</f>
        <v>1.01119653875124</v>
      </c>
      <c r="S56" s="2" t="n">
        <f aca="false">R56^2</f>
        <v>1.02251843998249</v>
      </c>
      <c r="T56" s="2" t="n">
        <f aca="false">_xlfn.RANK.AVG(E221,E$167:E$221)</f>
        <v>36</v>
      </c>
      <c r="U56" s="2" t="n">
        <f aca="false">_xlfn.RANK.AVG(G221,G$167:G$221)</f>
        <v>54</v>
      </c>
      <c r="V56" s="2" t="n">
        <f aca="false">ABS(G221-E221)</f>
        <v>1.00498565178389</v>
      </c>
      <c r="W56" s="2" t="n">
        <f aca="false">V56^2</f>
        <v>1.0099961602915</v>
      </c>
      <c r="X56" s="2" t="n">
        <f aca="false">_xlfn.RANK.AVG(E276,E$222:E$276)</f>
        <v>39</v>
      </c>
      <c r="Y56" s="2" t="n">
        <f aca="false">_xlfn.RANK.AVG(G276,G$222:G$276)</f>
        <v>54</v>
      </c>
      <c r="Z56" s="2" t="n">
        <f aca="false">ABS(E276-G276)</f>
        <v>0.992242625778314</v>
      </c>
      <c r="AA56" s="2" t="n">
        <f aca="false">Z56^2</f>
        <v>0.984545428411444</v>
      </c>
    </row>
    <row r="57" customFormat="false" ht="16" hidden="false" customHeight="false" outlineLevel="0" collapsed="false">
      <c r="A57" s="6" t="s">
        <v>28</v>
      </c>
      <c r="B57" s="1" t="n">
        <v>-2.9165714</v>
      </c>
      <c r="C57" s="1" t="n">
        <v>0.9539139</v>
      </c>
      <c r="D57" s="1" t="n">
        <v>0.002563051</v>
      </c>
      <c r="E57" s="4" t="n">
        <f aca="false">(B57+C57*D57*1000) * $AD$2 + $AD$1</f>
        <v>-0.599169000607915</v>
      </c>
      <c r="F57" s="1" t="n">
        <v>-3.904184406</v>
      </c>
      <c r="G57" s="7" t="n">
        <v>-0.549913</v>
      </c>
    </row>
    <row r="58" customFormat="false" ht="16" hidden="false" customHeight="false" outlineLevel="0" collapsed="false">
      <c r="A58" s="6" t="s">
        <v>30</v>
      </c>
      <c r="B58" s="1" t="n">
        <v>-3.7757263</v>
      </c>
      <c r="C58" s="1" t="n">
        <v>1.3623875</v>
      </c>
      <c r="D58" s="1" t="n">
        <v>0.003047387</v>
      </c>
      <c r="E58" s="4" t="n">
        <f aca="false">(B58+C58*D58*1000) * $AD$2 + $AD$1</f>
        <v>0.480694187595944</v>
      </c>
      <c r="F58" s="1" t="n">
        <v>-4.533251572</v>
      </c>
      <c r="G58" s="7" t="n">
        <v>0.50077529</v>
      </c>
    </row>
    <row r="59" customFormat="false" ht="16" hidden="false" customHeight="false" outlineLevel="0" collapsed="false">
      <c r="A59" s="6" t="s">
        <v>31</v>
      </c>
      <c r="B59" s="1" t="n">
        <v>-4.5543747</v>
      </c>
      <c r="C59" s="1" t="n">
        <v>1.5634103</v>
      </c>
      <c r="D59" s="1" t="n">
        <v>0.003094538</v>
      </c>
      <c r="E59" s="4" t="n">
        <f aca="false">(B59+C59*D59*1000) * $AD$2 + $AD$1</f>
        <v>0.363058745821221</v>
      </c>
      <c r="F59" s="1" t="n">
        <v>-6.791007754</v>
      </c>
      <c r="G59" s="7" t="n">
        <v>0.24294618</v>
      </c>
    </row>
    <row r="60" customFormat="false" ht="16" hidden="false" customHeight="false" outlineLevel="0" collapsed="false">
      <c r="A60" s="6" t="s">
        <v>32</v>
      </c>
      <c r="B60" s="1" t="n">
        <v>-2.4325411</v>
      </c>
      <c r="C60" s="1" t="n">
        <v>0.53947985</v>
      </c>
      <c r="D60" s="1" t="n">
        <v>0.003181471</v>
      </c>
      <c r="E60" s="4" t="n">
        <f aca="false">(B60+C60*D60*1000) * $AD$2 + $AD$1</f>
        <v>-0.910731034407751</v>
      </c>
      <c r="F60" s="1" t="n">
        <v>-3.879724155</v>
      </c>
      <c r="G60" s="7" t="n">
        <v>-0.9431482</v>
      </c>
    </row>
    <row r="61" customFormat="false" ht="16" hidden="false" customHeight="false" outlineLevel="0" collapsed="false">
      <c r="A61" s="6" t="s">
        <v>33</v>
      </c>
      <c r="B61" s="1" t="n">
        <v>-3.6512794</v>
      </c>
      <c r="C61" s="1" t="n">
        <v>1.322557</v>
      </c>
      <c r="D61" s="1" t="n">
        <v>0.003133323</v>
      </c>
      <c r="E61" s="4" t="n">
        <f aca="false">(B61+C61*D61*1000) * $AD$2 + $AD$1</f>
        <v>0.629395914991783</v>
      </c>
      <c r="F61" s="1" t="n">
        <v>-4.645220585</v>
      </c>
      <c r="G61" s="7" t="n">
        <v>0.66217238</v>
      </c>
    </row>
    <row r="62" customFormat="false" ht="16" hidden="false" customHeight="false" outlineLevel="0" collapsed="false">
      <c r="A62" s="6" t="s">
        <v>34</v>
      </c>
      <c r="B62" s="1" t="n">
        <v>-3.567887</v>
      </c>
      <c r="C62" s="1" t="n">
        <v>1.2832882</v>
      </c>
      <c r="D62" s="1" t="n">
        <v>0.003094538</v>
      </c>
      <c r="E62" s="4" t="n">
        <f aca="false">(B62+C62*D62*1000) * $AD$2 + $AD$1</f>
        <v>0.515475374446097</v>
      </c>
      <c r="F62" s="1" t="n">
        <v>-5.598175044</v>
      </c>
      <c r="G62" s="7" t="n">
        <v>0.3400373</v>
      </c>
    </row>
    <row r="63" customFormat="false" ht="16" hidden="false" customHeight="false" outlineLevel="0" collapsed="false">
      <c r="A63" s="6" t="s">
        <v>35</v>
      </c>
      <c r="B63" s="1" t="n">
        <v>-3.3207963</v>
      </c>
      <c r="C63" s="1" t="n">
        <v>0.9253535</v>
      </c>
      <c r="D63" s="1" t="n">
        <v>0.003094538</v>
      </c>
      <c r="E63" s="4" t="n">
        <f aca="false">(B63+C63*D63*1000) * $AD$2 + $AD$1</f>
        <v>-0.580840801594423</v>
      </c>
      <c r="F63" s="1" t="n">
        <v>-4.098867268</v>
      </c>
      <c r="G63" s="7" t="n">
        <v>-0.731888</v>
      </c>
    </row>
    <row r="64" customFormat="false" ht="16" hidden="false" customHeight="false" outlineLevel="0" collapsed="false">
      <c r="A64" s="6" t="s">
        <v>36</v>
      </c>
      <c r="B64" s="1" t="n">
        <v>-3.9880304</v>
      </c>
      <c r="C64" s="1" t="n">
        <v>1.1539093</v>
      </c>
      <c r="D64" s="1" t="n">
        <v>0.003001651</v>
      </c>
      <c r="E64" s="4" t="n">
        <f aca="false">(B64+C64*D64*1000) * $AD$2 + $AD$1</f>
        <v>-0.666378461315176</v>
      </c>
      <c r="F64" s="1" t="n">
        <v>-4.22001475</v>
      </c>
      <c r="G64" s="7" t="n">
        <v>-0.6036722</v>
      </c>
    </row>
    <row r="65" customFormat="false" ht="16" hidden="false" customHeight="false" outlineLevel="0" collapsed="false">
      <c r="A65" s="6" t="s">
        <v>37</v>
      </c>
      <c r="B65" s="1" t="n">
        <v>-2.4424021</v>
      </c>
      <c r="C65" s="1" t="n">
        <v>0.56919074</v>
      </c>
      <c r="D65" s="1" t="n">
        <v>0.002953424</v>
      </c>
      <c r="E65" s="4" t="n">
        <f aca="false">(B65+C65*D65*1000) * $AD$2 + $AD$1</f>
        <v>-0.968236591651336</v>
      </c>
      <c r="F65" s="1" t="n">
        <v>-3.718889096</v>
      </c>
      <c r="G65" s="7" t="n">
        <v>-0.8209806</v>
      </c>
    </row>
    <row r="66" customFormat="false" ht="16" hidden="false" customHeight="false" outlineLevel="0" collapsed="false">
      <c r="A66" s="6" t="s">
        <v>38</v>
      </c>
      <c r="B66" s="1" t="n">
        <v>-3.2829056</v>
      </c>
      <c r="C66" s="1" t="n">
        <v>1.1013657</v>
      </c>
      <c r="D66" s="1" t="n">
        <v>0.003202562</v>
      </c>
      <c r="E66" s="4" t="n">
        <f aca="false">(B66+C66*D66*1000) * $AD$2 + $AD$1</f>
        <v>0.31290062745537</v>
      </c>
      <c r="F66" s="1" t="n">
        <v>-4.722913793</v>
      </c>
      <c r="G66" s="7" t="n">
        <v>0.19614228</v>
      </c>
    </row>
    <row r="67" customFormat="false" ht="16" hidden="false" customHeight="false" outlineLevel="0" collapsed="false">
      <c r="A67" s="6" t="s">
        <v>39</v>
      </c>
      <c r="B67" s="1" t="n">
        <v>-5.5173936</v>
      </c>
      <c r="C67" s="1" t="n">
        <v>1.8656118</v>
      </c>
      <c r="D67" s="1" t="n">
        <v>0.002800336</v>
      </c>
      <c r="E67" s="4" t="n">
        <f aca="false">(B67+C67*D67*1000) * $AD$2 + $AD$1</f>
        <v>-0.371653831134086</v>
      </c>
      <c r="F67" s="1" t="n">
        <v>-8.123687648</v>
      </c>
      <c r="G67" s="7" t="n">
        <v>-0.3322611</v>
      </c>
    </row>
    <row r="68" customFormat="false" ht="16" hidden="false" customHeight="false" outlineLevel="0" collapsed="false">
      <c r="A68" s="6" t="s">
        <v>40</v>
      </c>
      <c r="B68" s="1" t="n">
        <v>-3.0453038</v>
      </c>
      <c r="C68" s="1" t="n">
        <v>0.744129</v>
      </c>
      <c r="D68" s="1" t="n">
        <v>0.003193358</v>
      </c>
      <c r="E68" s="4" t="n">
        <f aca="false">(B68+C68*D68*1000) * $AD$2 + $AD$1</f>
        <v>-0.850640350447788</v>
      </c>
      <c r="F68" s="1" t="n">
        <v>-4.626120782</v>
      </c>
      <c r="G68" s="7" t="n">
        <v>-0.6635884</v>
      </c>
    </row>
    <row r="69" customFormat="false" ht="16" hidden="false" customHeight="false" outlineLevel="0" collapsed="false">
      <c r="A69" s="6" t="s">
        <v>41</v>
      </c>
      <c r="B69" s="1" t="n">
        <v>-2.9042363</v>
      </c>
      <c r="C69" s="1" t="n">
        <v>1.0763723</v>
      </c>
      <c r="D69" s="1" t="n">
        <v>0.002363228</v>
      </c>
      <c r="E69" s="4" t="n">
        <f aca="false">(B69+C69*D69*1000) * $AD$2 + $AD$1</f>
        <v>-0.45760777653024</v>
      </c>
      <c r="F69" s="1" t="n">
        <v>-4.386634834</v>
      </c>
      <c r="G69" s="7" t="n">
        <v>-0.3566749</v>
      </c>
    </row>
    <row r="70" customFormat="false" ht="16" hidden="false" customHeight="false" outlineLevel="0" collapsed="false">
      <c r="A70" s="6" t="s">
        <v>42</v>
      </c>
      <c r="B70" s="1" t="n">
        <v>-4.1918797</v>
      </c>
      <c r="C70" s="1" t="n">
        <v>1.3014672</v>
      </c>
      <c r="D70" s="1" t="n">
        <v>0.003193358</v>
      </c>
      <c r="E70" s="4" t="n">
        <f aca="false">(B70+C70*D70*1000) * $AD$2 + $AD$1</f>
        <v>-0.0439575790025679</v>
      </c>
      <c r="F70" s="1" t="n">
        <v>-4.542379552</v>
      </c>
      <c r="G70" s="7" t="n">
        <v>0.06663008</v>
      </c>
    </row>
    <row r="71" customFormat="false" ht="16" hidden="false" customHeight="false" outlineLevel="0" collapsed="false">
      <c r="A71" s="6" t="s">
        <v>43</v>
      </c>
      <c r="B71" s="1" t="n">
        <v>-7.3706746</v>
      </c>
      <c r="C71" s="1" t="n">
        <v>2.992082</v>
      </c>
      <c r="D71" s="1" t="n">
        <v>0.003001651</v>
      </c>
      <c r="E71" s="4" t="n">
        <f aca="false">(B71+C71*D71*1000) * $AD$2 + $AD$1</f>
        <v>2.0534286253962</v>
      </c>
      <c r="F71" s="1" t="n">
        <v>-9.063190375</v>
      </c>
      <c r="G71" s="7" t="n">
        <v>1.88255949</v>
      </c>
    </row>
    <row r="72" customFormat="false" ht="16" hidden="false" customHeight="false" outlineLevel="0" collapsed="false">
      <c r="A72" s="6" t="s">
        <v>44</v>
      </c>
      <c r="B72" s="1" t="n">
        <v>-3.2292109</v>
      </c>
      <c r="C72" s="1" t="n">
        <v>1.1926763</v>
      </c>
      <c r="D72" s="1" t="n">
        <v>0.003143171</v>
      </c>
      <c r="E72" s="4" t="n">
        <f aca="false">(B72+C72*D72*1000) * $AD$2 + $AD$1</f>
        <v>0.663609355416836</v>
      </c>
      <c r="F72" s="1" t="n">
        <v>-5.756978247</v>
      </c>
      <c r="G72" s="7" t="n">
        <v>1.11001371</v>
      </c>
    </row>
    <row r="73" customFormat="false" ht="16" hidden="false" customHeight="false" outlineLevel="0" collapsed="false">
      <c r="A73" s="6" t="s">
        <v>45</v>
      </c>
      <c r="B73" s="1" t="n">
        <v>-3.1392992</v>
      </c>
      <c r="C73" s="1" t="n">
        <v>0.8477188</v>
      </c>
      <c r="D73" s="1" t="n">
        <v>0.003094538</v>
      </c>
      <c r="E73" s="4" t="n">
        <f aca="false">(B73+C73*D73*1000) * $AD$2 + $AD$1</f>
        <v>-0.655681919115198</v>
      </c>
      <c r="F73" s="1" t="n">
        <v>-3.74226288</v>
      </c>
      <c r="G73" s="7" t="n">
        <v>-0.7903191</v>
      </c>
    </row>
    <row r="74" customFormat="false" ht="16" hidden="false" customHeight="false" outlineLevel="0" collapsed="false">
      <c r="A74" s="6" t="s">
        <v>46</v>
      </c>
      <c r="B74" s="1" t="n">
        <v>-5.1970105</v>
      </c>
      <c r="C74" s="1" t="n">
        <v>1.9894572</v>
      </c>
      <c r="D74" s="1" t="n">
        <v>0.002288068</v>
      </c>
      <c r="E74" s="4" t="n">
        <f aca="false">(B74+C74*D74*1000) * $AD$2 + $AD$1</f>
        <v>-0.820018776017501</v>
      </c>
      <c r="F74" s="1" t="n">
        <v>-4.848835386</v>
      </c>
      <c r="G74" s="7" t="n">
        <v>-0.9405834</v>
      </c>
    </row>
    <row r="75" customFormat="false" ht="16" hidden="false" customHeight="false" outlineLevel="0" collapsed="false">
      <c r="A75" s="6" t="s">
        <v>47</v>
      </c>
      <c r="B75" s="1" t="n">
        <v>-3.7932467</v>
      </c>
      <c r="C75" s="1" t="n">
        <v>1.318209</v>
      </c>
      <c r="D75" s="1" t="n">
        <v>0.002543558</v>
      </c>
      <c r="E75" s="4" t="n">
        <f aca="false">(B75+C75*D75*1000) * $AD$2 + $AD$1</f>
        <v>-0.559248204612532</v>
      </c>
      <c r="F75" s="1" t="n">
        <v>-4.373288726</v>
      </c>
      <c r="G75" s="7" t="n">
        <v>-0.759287</v>
      </c>
    </row>
    <row r="76" customFormat="false" ht="16" hidden="false" customHeight="false" outlineLevel="0" collapsed="false">
      <c r="A76" s="6" t="s">
        <v>48</v>
      </c>
      <c r="B76" s="1" t="n">
        <v>-5.5717983</v>
      </c>
      <c r="C76" s="1" t="n">
        <v>1.8862449</v>
      </c>
      <c r="D76" s="1" t="n">
        <v>0.002780481</v>
      </c>
      <c r="E76" s="4" t="n">
        <f aca="false">(B76+C76*D76*1000) * $AD$2 + $AD$1</f>
        <v>-0.415066202894472</v>
      </c>
      <c r="F76" s="1" t="n">
        <v>-9.039015198</v>
      </c>
      <c r="G76" s="7" t="n">
        <v>-0.4525567</v>
      </c>
    </row>
    <row r="77" customFormat="false" ht="16" hidden="false" customHeight="false" outlineLevel="0" collapsed="false">
      <c r="A77" s="6" t="s">
        <v>49</v>
      </c>
      <c r="B77" s="1" t="n">
        <v>-6.783925</v>
      </c>
      <c r="C77" s="1" t="n">
        <v>2.328891</v>
      </c>
      <c r="D77" s="1" t="n">
        <v>0.003001651</v>
      </c>
      <c r="E77" s="4" t="n">
        <f aca="false">(B77+C77*D77*1000) * $AD$2 + $AD$1</f>
        <v>0.264880488784628</v>
      </c>
      <c r="F77" s="1" t="n">
        <v>-5.375266411</v>
      </c>
      <c r="G77" s="7" t="n">
        <v>-0.4179426</v>
      </c>
    </row>
    <row r="78" customFormat="false" ht="16" hidden="false" customHeight="false" outlineLevel="0" collapsed="false">
      <c r="A78" s="6" t="s">
        <v>50</v>
      </c>
      <c r="B78" s="1" t="n">
        <v>-5.7905626</v>
      </c>
      <c r="C78" s="1" t="n">
        <v>1.9733956</v>
      </c>
      <c r="D78" s="1" t="n">
        <v>0.002904866</v>
      </c>
      <c r="E78" s="4" t="n">
        <f aca="false">(B78+C78*D78*1000) * $AD$2 + $AD$1</f>
        <v>-0.0723464598858408</v>
      </c>
      <c r="F78" s="1" t="n">
        <v>-9.781815337</v>
      </c>
      <c r="G78" s="7" t="n">
        <v>-0.2243943</v>
      </c>
    </row>
    <row r="79" customFormat="false" ht="16" hidden="false" customHeight="false" outlineLevel="0" collapsed="false">
      <c r="A79" s="6" t="s">
        <v>51</v>
      </c>
      <c r="B79" s="1" t="n">
        <v>-2.7593186</v>
      </c>
      <c r="C79" s="1" t="n">
        <v>0.6183888</v>
      </c>
      <c r="D79" s="1" t="n">
        <v>0.002895613</v>
      </c>
      <c r="E79" s="4" t="n">
        <f aca="false">(B79+C79*D79*1000) * $AD$2 + $AD$1</f>
        <v>-1.23241114757114</v>
      </c>
      <c r="F79" s="1" t="n">
        <v>-4.106972556</v>
      </c>
      <c r="G79" s="7" t="n">
        <v>-1.260896</v>
      </c>
    </row>
    <row r="80" customFormat="false" ht="16" hidden="false" customHeight="false" outlineLevel="0" collapsed="false">
      <c r="A80" s="6" t="s">
        <v>52</v>
      </c>
      <c r="B80" s="1" t="n">
        <v>-3.3403757</v>
      </c>
      <c r="C80" s="1" t="n">
        <v>0.89943653</v>
      </c>
      <c r="D80" s="1" t="n">
        <v>0.003245173</v>
      </c>
      <c r="E80" s="4" t="n">
        <f aca="false">(B80+C80*D80*1000) * $AD$2 + $AD$1</f>
        <v>-0.535352251278216</v>
      </c>
      <c r="F80" s="1" t="n">
        <v>-4.456636869</v>
      </c>
      <c r="G80" s="7" t="n">
        <v>-0.7192858</v>
      </c>
    </row>
    <row r="81" customFormat="false" ht="16" hidden="false" customHeight="false" outlineLevel="0" collapsed="false">
      <c r="A81" s="6" t="s">
        <v>53</v>
      </c>
      <c r="B81" s="1" t="n">
        <v>-7.083737</v>
      </c>
      <c r="C81" s="1" t="n">
        <v>2.8718987</v>
      </c>
      <c r="D81" s="1" t="n">
        <v>0.003001651</v>
      </c>
      <c r="E81" s="4" t="n">
        <f aca="false">(B81+C81*D81*1000) * $AD$2 + $AD$1</f>
        <v>1.95939606826391</v>
      </c>
      <c r="F81" s="1" t="n">
        <v>-10.36235166</v>
      </c>
      <c r="G81" s="7" t="n">
        <v>1.70311039</v>
      </c>
    </row>
    <row r="82" customFormat="false" ht="16" hidden="false" customHeight="false" outlineLevel="0" collapsed="false">
      <c r="A82" s="6" t="s">
        <v>54</v>
      </c>
      <c r="B82" s="1" t="n">
        <v>-2.976609</v>
      </c>
      <c r="C82" s="1" t="n">
        <v>0.8742986</v>
      </c>
      <c r="D82" s="1" t="n">
        <v>0.002617321</v>
      </c>
      <c r="E82" s="4" t="n">
        <f aca="false">(B82+C82*D82*1000) * $AD$2 + $AD$1</f>
        <v>-0.87517114075548</v>
      </c>
      <c r="F82" s="1" t="n">
        <v>-4.195258357</v>
      </c>
      <c r="G82" s="7" t="n">
        <v>-1.0469691</v>
      </c>
    </row>
    <row r="83" customFormat="false" ht="16" hidden="false" customHeight="false" outlineLevel="0" collapsed="false">
      <c r="A83" s="6" t="s">
        <v>55</v>
      </c>
      <c r="B83" s="1" t="n">
        <v>-2.2147076</v>
      </c>
      <c r="C83" s="1" t="n">
        <v>0.38829473</v>
      </c>
      <c r="D83" s="1" t="n">
        <v>0.003510373</v>
      </c>
      <c r="E83" s="4" t="n">
        <f aca="false">(B83+C83*D83*1000) * $AD$2 + $AD$1</f>
        <v>-1.08328585427824</v>
      </c>
      <c r="F83" s="1" t="n">
        <v>-4.053719144</v>
      </c>
      <c r="G83" s="7" t="n">
        <v>-1.0512517</v>
      </c>
    </row>
    <row r="84" customFormat="false" ht="16" hidden="false" customHeight="false" outlineLevel="0" collapsed="false">
      <c r="A84" s="6" t="s">
        <v>56</v>
      </c>
      <c r="B84" s="1" t="n">
        <v>-3.4154117</v>
      </c>
      <c r="C84" s="1" t="n">
        <v>1.1469978</v>
      </c>
      <c r="D84" s="1" t="n">
        <v>0.002831658</v>
      </c>
      <c r="E84" s="4" t="n">
        <f aca="false">(B84+C84*D84*1000) * $AD$2 + $AD$1</f>
        <v>-0.211710220496328</v>
      </c>
      <c r="F84" s="1" t="n">
        <v>-3.978125394</v>
      </c>
      <c r="G84" s="7" t="n">
        <v>-0.4736904</v>
      </c>
    </row>
    <row r="85" customFormat="false" ht="16" hidden="false" customHeight="false" outlineLevel="0" collapsed="false">
      <c r="A85" s="6" t="s">
        <v>57</v>
      </c>
      <c r="B85" s="1" t="n">
        <v>-4.094297</v>
      </c>
      <c r="C85" s="1" t="n">
        <v>1.4736209</v>
      </c>
      <c r="D85" s="1" t="n">
        <v>0.002543558</v>
      </c>
      <c r="E85" s="4" t="n">
        <f aca="false">(B85+C85*D85*1000) * $AD$2 + $AD$1</f>
        <v>-0.439178070863623</v>
      </c>
      <c r="F85" s="1" t="n">
        <v>-4.154842446</v>
      </c>
      <c r="G85" s="7" t="n">
        <v>-0.5344355</v>
      </c>
    </row>
    <row r="86" customFormat="false" ht="16" hidden="false" customHeight="false" outlineLevel="0" collapsed="false">
      <c r="A86" s="6" t="s">
        <v>58</v>
      </c>
      <c r="B86" s="1" t="n">
        <v>-2.674803</v>
      </c>
      <c r="C86" s="1" t="n">
        <v>0.7885704</v>
      </c>
      <c r="D86" s="1" t="n">
        <v>0.003398817</v>
      </c>
      <c r="E86" s="4" t="n">
        <f aca="false">(B86+C86*D86*1000) * $AD$2 + $AD$1</f>
        <v>0.00857132182940192</v>
      </c>
      <c r="F86" s="1" t="n">
        <v>-3.108134753</v>
      </c>
      <c r="G86" s="7" t="n">
        <v>-0.0171462</v>
      </c>
    </row>
    <row r="87" customFormat="false" ht="16" hidden="false" customHeight="false" outlineLevel="0" collapsed="false">
      <c r="A87" s="6" t="s">
        <v>59</v>
      </c>
      <c r="B87" s="1" t="n">
        <v>-2.693021</v>
      </c>
      <c r="C87" s="1" t="n">
        <v>0.7098567</v>
      </c>
      <c r="D87" s="1" t="n">
        <v>0.002789011</v>
      </c>
      <c r="E87" s="4" t="n">
        <f aca="false">(B87+C87*D87*1000) * $AD$2 + $AD$1</f>
        <v>-0.906936203863751</v>
      </c>
      <c r="F87" s="1" t="n">
        <v>-3.986405306</v>
      </c>
      <c r="G87" s="7" t="n">
        <v>-1.1799308</v>
      </c>
    </row>
    <row r="88" customFormat="false" ht="16" hidden="false" customHeight="false" outlineLevel="0" collapsed="false">
      <c r="A88" s="6" t="s">
        <v>60</v>
      </c>
      <c r="B88" s="1" t="n">
        <v>-2.5659275</v>
      </c>
      <c r="C88" s="1" t="n">
        <v>0.64635044</v>
      </c>
      <c r="D88" s="1" t="n">
        <v>0.003068708</v>
      </c>
      <c r="E88" s="4" t="n">
        <f aca="false">(B88+C88*D88*1000) * $AD$2 + $AD$1</f>
        <v>-0.740356985974336</v>
      </c>
      <c r="F88" s="1" t="n">
        <v>-3.647196137</v>
      </c>
      <c r="G88" s="7" t="n">
        <v>-0.878032</v>
      </c>
    </row>
    <row r="89" customFormat="false" ht="16" hidden="false" customHeight="false" outlineLevel="0" collapsed="false">
      <c r="A89" s="6" t="s">
        <v>61</v>
      </c>
      <c r="B89" s="1" t="n">
        <v>-1.0580162</v>
      </c>
      <c r="C89" s="1" t="n">
        <v>0.18161646</v>
      </c>
      <c r="D89" s="1" t="n">
        <v>0.003298697</v>
      </c>
      <c r="E89" s="4" t="n">
        <f aca="false">(B89+C89*D89*1000) * $AD$2 + $AD$1</f>
        <v>-0.582960427596686</v>
      </c>
      <c r="F89" s="1" t="n">
        <v>-4.101369804</v>
      </c>
      <c r="G89" s="7" t="n">
        <v>-0.9339457</v>
      </c>
    </row>
    <row r="90" customFormat="false" ht="16" hidden="false" customHeight="false" outlineLevel="0" collapsed="false">
      <c r="A90" s="6" t="s">
        <v>62</v>
      </c>
      <c r="B90" s="1" t="n">
        <v>-4.2795706</v>
      </c>
      <c r="C90" s="1" t="n">
        <v>1.2897248</v>
      </c>
      <c r="D90" s="1" t="n">
        <v>0.002478622</v>
      </c>
      <c r="E90" s="4" t="n">
        <f aca="false">(B90+C90*D90*1000) * $AD$2 + $AD$1</f>
        <v>-1.37780460052632</v>
      </c>
      <c r="F90" s="1" t="n">
        <v>-4.881891052</v>
      </c>
      <c r="G90" s="7" t="n">
        <v>-1.3371233</v>
      </c>
    </row>
    <row r="91" customFormat="false" ht="16" hidden="false" customHeight="false" outlineLevel="0" collapsed="false">
      <c r="A91" s="6" t="s">
        <v>63</v>
      </c>
      <c r="B91" s="1" t="n">
        <v>-4.7104626</v>
      </c>
      <c r="C91" s="1" t="n">
        <v>1.5696665</v>
      </c>
      <c r="D91" s="1" t="n">
        <v>0.003218953</v>
      </c>
      <c r="E91" s="4" t="n">
        <f aca="false">(B91+C91*D91*1000) * $AD$2 + $AD$1</f>
        <v>0.43766516894403</v>
      </c>
      <c r="F91" s="1" t="n">
        <v>-5.466676365</v>
      </c>
      <c r="G91" s="7" t="n">
        <v>-0.1457197</v>
      </c>
    </row>
    <row r="92" customFormat="false" ht="16" hidden="false" customHeight="false" outlineLevel="0" collapsed="false">
      <c r="A92" s="6" t="s">
        <v>64</v>
      </c>
      <c r="B92" s="1" t="n">
        <v>-3.5315032</v>
      </c>
      <c r="C92" s="1" t="n">
        <v>1.0045346</v>
      </c>
      <c r="D92" s="1" t="n">
        <v>0.003287851</v>
      </c>
      <c r="E92" s="4" t="n">
        <f aca="false">(B92+C92*D92*1000) * $AD$2 + $AD$1</f>
        <v>-0.289724129188433</v>
      </c>
      <c r="F92" s="1" t="n">
        <v>-4.069213352</v>
      </c>
      <c r="G92" s="7" t="n">
        <v>-0.5430045</v>
      </c>
    </row>
    <row r="93" customFormat="false" ht="16" hidden="false" customHeight="false" outlineLevel="0" collapsed="false">
      <c r="A93" s="6"/>
      <c r="E93" s="4"/>
      <c r="G93" s="7"/>
    </row>
    <row r="94" customFormat="false" ht="16" hidden="false" customHeight="false" outlineLevel="0" collapsed="false">
      <c r="A94" s="6" t="s">
        <v>65</v>
      </c>
      <c r="B94" s="1" t="n">
        <v>-2.956554</v>
      </c>
      <c r="C94" s="1" t="n">
        <v>0.8892429</v>
      </c>
      <c r="D94" s="1" t="n">
        <v>0.003094538</v>
      </c>
      <c r="E94" s="4" t="n">
        <f aca="false">(B94+C94*D94*1000) * $AD$2 + $AD$1</f>
        <v>-0.259167916200928</v>
      </c>
      <c r="F94" s="1" t="n">
        <v>-4.709884538</v>
      </c>
      <c r="G94" s="7" t="n">
        <v>-0.3609699</v>
      </c>
    </row>
    <row r="95" customFormat="false" ht="16" hidden="false" customHeight="false" outlineLevel="0" collapsed="false">
      <c r="A95" s="6" t="s">
        <v>66</v>
      </c>
      <c r="B95" s="1" t="n">
        <v>-4.0225153</v>
      </c>
      <c r="C95" s="1" t="n">
        <v>1.3168117</v>
      </c>
      <c r="D95" s="1" t="n">
        <v>0.003698088</v>
      </c>
      <c r="E95" s="4" t="n">
        <f aca="false">(B95+C95*D95*1000) * $AD$2 + $AD$1</f>
        <v>1.0809559102168</v>
      </c>
      <c r="F95" s="1" t="n">
        <v>-4.998906464</v>
      </c>
      <c r="G95" s="7" t="n">
        <v>-0.1685725</v>
      </c>
    </row>
    <row r="96" customFormat="false" ht="16" hidden="false" customHeight="false" outlineLevel="0" collapsed="false">
      <c r="A96" s="6" t="s">
        <v>67</v>
      </c>
      <c r="B96" s="1" t="n">
        <v>-2.9726133</v>
      </c>
      <c r="C96" s="1" t="n">
        <v>1.0212877</v>
      </c>
      <c r="D96" s="1" t="n">
        <v>0.003245173</v>
      </c>
      <c r="E96" s="4" t="n">
        <f aca="false">(B96+C96*D96*1000) * $AD$2 + $AD$1</f>
        <v>0.436928662230425</v>
      </c>
      <c r="F96" s="1" t="n">
        <v>-4.093109786</v>
      </c>
      <c r="G96" s="7" t="n">
        <v>-0.3332375</v>
      </c>
    </row>
    <row r="97" customFormat="false" ht="16" hidden="false" customHeight="false" outlineLevel="0" collapsed="false">
      <c r="A97" s="6" t="s">
        <v>68</v>
      </c>
      <c r="B97" s="1" t="n">
        <v>-3.7553556</v>
      </c>
      <c r="C97" s="1" t="n">
        <v>1.1782124</v>
      </c>
      <c r="D97" s="1" t="n">
        <v>0.002094899</v>
      </c>
      <c r="E97" s="4" t="n">
        <f aca="false">(B97+C97*D97*1000) * $AD$2 + $AD$1</f>
        <v>-1.6380627737153</v>
      </c>
      <c r="F97" s="1" t="n">
        <v>-4.191010099</v>
      </c>
      <c r="G97" s="7" t="n">
        <v>-1.4175787</v>
      </c>
    </row>
    <row r="98" customFormat="false" ht="16" hidden="false" customHeight="false" outlineLevel="0" collapsed="false">
      <c r="A98" s="6" t="s">
        <v>69</v>
      </c>
      <c r="B98" s="1" t="n">
        <v>-3.7405057</v>
      </c>
      <c r="C98" s="1" t="n">
        <v>1.4941171</v>
      </c>
      <c r="D98" s="1" t="n">
        <v>0.002480466</v>
      </c>
      <c r="E98" s="4" t="n">
        <f aca="false">(B98+C98*D98*1000) * $AD$2 + $AD$1</f>
        <v>-0.0421358396695267</v>
      </c>
      <c r="F98" s="1" t="n">
        <v>-8.013599363</v>
      </c>
      <c r="G98" s="7" t="n">
        <v>-0.2218943</v>
      </c>
    </row>
    <row r="99" customFormat="false" ht="16" hidden="false" customHeight="false" outlineLevel="0" collapsed="false">
      <c r="A99" s="6" t="s">
        <v>70</v>
      </c>
      <c r="B99" s="1" t="n">
        <v>-4.267514</v>
      </c>
      <c r="C99" s="1" t="n">
        <v>1.683616</v>
      </c>
      <c r="D99" s="1" t="n">
        <v>0.002830055</v>
      </c>
      <c r="E99" s="4" t="n">
        <f aca="false">(B99+C99*D99*1000) * $AD$2 + $AD$1</f>
        <v>0.635119872021694</v>
      </c>
      <c r="F99" s="1" t="n">
        <v>-6.241201142</v>
      </c>
      <c r="G99" s="7" t="n">
        <v>0.47499117</v>
      </c>
    </row>
    <row r="100" customFormat="false" ht="16" hidden="false" customHeight="false" outlineLevel="0" collapsed="false">
      <c r="A100" s="6" t="s">
        <v>71</v>
      </c>
      <c r="B100" s="1" t="n">
        <v>-2.8641043</v>
      </c>
      <c r="C100" s="1" t="n">
        <v>1.0464152</v>
      </c>
      <c r="D100" s="1" t="n">
        <v>0.002716284</v>
      </c>
      <c r="E100" s="4" t="n">
        <f aca="false">(B100+C100*D100*1000) * $AD$2 + $AD$1</f>
        <v>-0.026013002076948</v>
      </c>
      <c r="F100" s="1" t="n">
        <v>-7.245099881</v>
      </c>
      <c r="G100" s="7" t="n">
        <v>0.3569749</v>
      </c>
    </row>
    <row r="101" customFormat="false" ht="16" hidden="false" customHeight="false" outlineLevel="0" collapsed="false">
      <c r="A101" s="6" t="s">
        <v>72</v>
      </c>
      <c r="B101" s="1" t="n">
        <v>-5.41099</v>
      </c>
      <c r="C101" s="1" t="n">
        <v>2.019574</v>
      </c>
      <c r="D101" s="1" t="n">
        <v>0.002208237</v>
      </c>
      <c r="E101" s="4" t="n">
        <f aca="false">(B101+C101*D101*1000) * $AD$2 + $AD$1</f>
        <v>-1.21022882500254</v>
      </c>
      <c r="F101" s="1" t="n">
        <v>-4.542301019</v>
      </c>
      <c r="G101" s="7" t="n">
        <v>-1.1026203</v>
      </c>
    </row>
    <row r="102" customFormat="false" ht="16" hidden="false" customHeight="false" outlineLevel="0" collapsed="false">
      <c r="A102" s="6" t="s">
        <v>73</v>
      </c>
      <c r="B102" s="1" t="n">
        <v>-2.9105449</v>
      </c>
      <c r="C102" s="1" t="n">
        <v>1.1101767</v>
      </c>
      <c r="D102" s="1" t="n">
        <v>0.003001651</v>
      </c>
      <c r="E102" s="4" t="n">
        <f aca="false">(B102+C102*D102*1000) * $AD$2 + $AD$1</f>
        <v>0.539070552835125</v>
      </c>
      <c r="F102" s="1" t="n">
        <v>-5.698094906</v>
      </c>
      <c r="G102" s="7" t="n">
        <v>0.68913916</v>
      </c>
    </row>
    <row r="103" customFormat="false" ht="16" hidden="false" customHeight="false" outlineLevel="0" collapsed="false">
      <c r="A103" s="6" t="s">
        <v>74</v>
      </c>
      <c r="B103" s="1" t="n">
        <v>-4.150824</v>
      </c>
      <c r="C103" s="1" t="n">
        <v>1.2026638</v>
      </c>
      <c r="D103" s="1" t="n">
        <v>0.002609944</v>
      </c>
      <c r="E103" s="4" t="n">
        <f aca="false">(B103+C103*D103*1000) * $AD$2 + $AD$1</f>
        <v>-1.28749103478268</v>
      </c>
      <c r="F103" s="1" t="n">
        <v>-4.657760161</v>
      </c>
      <c r="G103" s="7" t="n">
        <v>-1.2009773</v>
      </c>
    </row>
    <row r="104" customFormat="false" ht="16" hidden="false" customHeight="false" outlineLevel="0" collapsed="false">
      <c r="A104" s="6" t="s">
        <v>75</v>
      </c>
      <c r="B104" s="1" t="n">
        <v>-7.1305633</v>
      </c>
      <c r="C104" s="1" t="n">
        <v>2.9465206</v>
      </c>
      <c r="D104" s="1" t="n">
        <v>0.002831658</v>
      </c>
      <c r="E104" s="4" t="n">
        <f aca="false">(B104+C104*D104*1000) * $AD$2 + $AD$1</f>
        <v>1.54698017001812</v>
      </c>
      <c r="F104" s="1" t="n">
        <v>-6.154521054</v>
      </c>
      <c r="G104" s="7" t="n">
        <v>2.09062873</v>
      </c>
    </row>
    <row r="105" customFormat="false" ht="16" hidden="false" customHeight="false" outlineLevel="0" collapsed="false">
      <c r="A105" s="6" t="s">
        <v>76</v>
      </c>
      <c r="B105" s="1" t="n">
        <v>-5.225523</v>
      </c>
      <c r="C105" s="1" t="n">
        <v>1.7881066</v>
      </c>
      <c r="D105" s="1" t="n">
        <v>0.003245173</v>
      </c>
      <c r="E105" s="4" t="n">
        <f aca="false">(B105+C105*D105*1000) * $AD$2 + $AD$1</f>
        <v>0.737012380817653</v>
      </c>
      <c r="F105" s="1" t="n">
        <v>-5.835403773</v>
      </c>
      <c r="G105" s="7" t="n">
        <v>0.70803579</v>
      </c>
    </row>
    <row r="106" customFormat="false" ht="16" hidden="false" customHeight="false" outlineLevel="0" collapsed="false">
      <c r="A106" s="6" t="s">
        <v>77</v>
      </c>
      <c r="B106" s="1" t="n">
        <v>-3.4681551</v>
      </c>
      <c r="C106" s="1" t="n">
        <v>0.94931895</v>
      </c>
      <c r="D106" s="1" t="n">
        <v>0.002679887</v>
      </c>
      <c r="E106" s="4" t="n">
        <f aca="false">(B106+C106*D106*1000) * $AD$2 + $AD$1</f>
        <v>-1.17557129143408</v>
      </c>
      <c r="F106" s="1" t="n">
        <v>-4.212714541</v>
      </c>
      <c r="G106" s="7" t="n">
        <v>-1.1251616</v>
      </c>
    </row>
    <row r="107" customFormat="false" ht="16" hidden="false" customHeight="false" outlineLevel="0" collapsed="false">
      <c r="A107" s="6" t="s">
        <v>78</v>
      </c>
      <c r="B107" s="1" t="n">
        <v>-2.3853476</v>
      </c>
      <c r="C107" s="1" t="n">
        <v>0.3252272</v>
      </c>
      <c r="D107" s="1" t="n">
        <v>0.006334727</v>
      </c>
      <c r="E107" s="4" t="n">
        <f aca="false">(B107+C107*D107*1000) * $AD$2 + $AD$1</f>
        <v>-0.412507921732023</v>
      </c>
      <c r="F107" s="1" t="n">
        <v>-4.536988551</v>
      </c>
      <c r="G107" s="7" t="n">
        <v>-0.3139302</v>
      </c>
    </row>
    <row r="108" customFormat="false" ht="16" hidden="false" customHeight="false" outlineLevel="0" collapsed="false">
      <c r="A108" s="6" t="s">
        <v>79</v>
      </c>
      <c r="B108" s="1" t="n">
        <v>-5.393547</v>
      </c>
      <c r="C108" s="1" t="n">
        <v>1.8286783</v>
      </c>
      <c r="D108" s="1" t="n">
        <v>0.003531697</v>
      </c>
      <c r="E108" s="4" t="n">
        <f aca="false">(B108+C108*D108*1000) * $AD$2 + $AD$1</f>
        <v>1.35819753382389</v>
      </c>
      <c r="F108" s="1" t="n">
        <v>-7.970700763</v>
      </c>
      <c r="G108" s="7" t="n">
        <v>1.80828877</v>
      </c>
    </row>
    <row r="109" customFormat="false" ht="16" hidden="false" customHeight="false" outlineLevel="0" collapsed="false">
      <c r="A109" s="6" t="s">
        <v>80</v>
      </c>
      <c r="B109" s="1" t="n">
        <v>-3.1186562</v>
      </c>
      <c r="C109" s="1" t="n">
        <v>1.0854574</v>
      </c>
      <c r="D109" s="1" t="n">
        <v>0.002662336</v>
      </c>
      <c r="E109" s="4" t="n">
        <f aca="false">(B109+C109*D109*1000) * $AD$2 + $AD$1</f>
        <v>-0.289801556754254</v>
      </c>
      <c r="F109" s="1" t="n">
        <v>-3.780200207</v>
      </c>
      <c r="G109" s="7" t="n">
        <v>-0.0777886</v>
      </c>
    </row>
    <row r="110" customFormat="false" ht="16" hidden="false" customHeight="false" outlineLevel="0" collapsed="false">
      <c r="A110" s="6" t="s">
        <v>81</v>
      </c>
      <c r="B110" s="1" t="n">
        <v>-2.1653037</v>
      </c>
      <c r="C110" s="1" t="n">
        <v>0.55289817</v>
      </c>
      <c r="D110" s="1" t="n">
        <v>0.003298697</v>
      </c>
      <c r="E110" s="4" t="n">
        <f aca="false">(B110+C110*D110*1000) * $AD$2 + $AD$1</f>
        <v>-0.433322138879783</v>
      </c>
      <c r="F110" s="1" t="n">
        <v>-4.461549487</v>
      </c>
      <c r="G110" s="7" t="n">
        <v>-0.4877604</v>
      </c>
    </row>
    <row r="111" customFormat="false" ht="16" hidden="false" customHeight="false" outlineLevel="0" collapsed="false">
      <c r="A111" s="6" t="s">
        <v>82</v>
      </c>
      <c r="B111" s="1" t="n">
        <v>-2.2149851</v>
      </c>
      <c r="C111" s="1" t="n">
        <v>0.58345336</v>
      </c>
      <c r="D111" s="1" t="n">
        <v>0.003125879</v>
      </c>
      <c r="E111" s="4" t="n">
        <f aca="false">(B111+C111*D111*1000) * $AD$2 + $AD$1</f>
        <v>-0.496664286576911</v>
      </c>
      <c r="F111" s="1" t="n">
        <v>-4.255434613</v>
      </c>
      <c r="G111" s="7" t="n">
        <v>-1.5431821</v>
      </c>
    </row>
    <row r="112" customFormat="false" ht="16" hidden="false" customHeight="false" outlineLevel="0" collapsed="false">
      <c r="A112" s="8" t="s">
        <v>28</v>
      </c>
      <c r="B112" s="1" t="n">
        <v>-2.9165714</v>
      </c>
      <c r="C112" s="1" t="n">
        <v>0.9539139</v>
      </c>
      <c r="D112" s="1" t="n">
        <v>0.002784585</v>
      </c>
      <c r="E112" s="4" t="n">
        <f aca="false">(B112+C112*D112*1000) * $AD$2 + $AD$1</f>
        <v>-0.329948358561071</v>
      </c>
      <c r="F112" s="1" t="n">
        <v>-3.904184406</v>
      </c>
      <c r="G112" s="9" t="n">
        <v>-0.2718087</v>
      </c>
    </row>
    <row r="113" customFormat="false" ht="16" hidden="false" customHeight="false" outlineLevel="0" collapsed="false">
      <c r="A113" s="8" t="s">
        <v>30</v>
      </c>
      <c r="B113" s="1" t="n">
        <v>-3.7757263</v>
      </c>
      <c r="C113" s="1" t="n">
        <v>1.3623875</v>
      </c>
      <c r="D113" s="1" t="n">
        <v>0.003143171</v>
      </c>
      <c r="E113" s="4" t="n">
        <f aca="false">(B113+C113*D113*1000) * $AD$2 + $AD$1</f>
        <v>0.646940648648873</v>
      </c>
      <c r="F113" s="1" t="n">
        <v>-4.533251572</v>
      </c>
      <c r="G113" s="9" t="n">
        <v>0.67294447</v>
      </c>
    </row>
    <row r="114" customFormat="false" ht="16" hidden="false" customHeight="false" outlineLevel="0" collapsed="false">
      <c r="A114" s="8" t="s">
        <v>31</v>
      </c>
      <c r="B114" s="1" t="n">
        <v>-4.5543747</v>
      </c>
      <c r="C114" s="1" t="n">
        <v>1.5634103</v>
      </c>
      <c r="D114" s="1" t="n">
        <v>0.003173092</v>
      </c>
      <c r="E114" s="4" t="n">
        <f aca="false">(B114+C114*D114*1000) * $AD$2 + $AD$1</f>
        <v>0.519517570149365</v>
      </c>
      <c r="F114" s="1" t="n">
        <v>-6.791007754</v>
      </c>
      <c r="G114" s="9" t="n">
        <v>0.45742485</v>
      </c>
    </row>
    <row r="115" customFormat="false" ht="16" hidden="false" customHeight="false" outlineLevel="0" collapsed="false">
      <c r="A115" s="8" t="s">
        <v>32</v>
      </c>
      <c r="B115" s="1" t="n">
        <v>-2.4325411</v>
      </c>
      <c r="C115" s="1" t="n">
        <v>0.53947985</v>
      </c>
      <c r="D115" s="1" t="n">
        <v>0.003235722</v>
      </c>
      <c r="E115" s="4" t="n">
        <f aca="false">(B115+C115*D115*1000) * $AD$2 + $AD$1</f>
        <v>-0.873445380396575</v>
      </c>
      <c r="F115" s="1" t="n">
        <v>-3.879724155</v>
      </c>
      <c r="G115" s="9" t="n">
        <v>-0.8928184</v>
      </c>
    </row>
    <row r="116" customFormat="false" ht="16" hidden="false" customHeight="false" outlineLevel="0" collapsed="false">
      <c r="A116" s="8" t="s">
        <v>33</v>
      </c>
      <c r="B116" s="1" t="n">
        <v>-3.6512794</v>
      </c>
      <c r="C116" s="1" t="n">
        <v>1.322557</v>
      </c>
      <c r="D116" s="1" t="n">
        <v>0.003144654</v>
      </c>
      <c r="E116" s="4" t="n">
        <f aca="false">(B116+C116*D116*1000) * $AD$2 + $AD$1</f>
        <v>0.648487475459322</v>
      </c>
      <c r="F116" s="1" t="n">
        <v>-4.645220585</v>
      </c>
      <c r="G116" s="9" t="n">
        <v>0.76546784</v>
      </c>
    </row>
    <row r="117" customFormat="false" ht="16" hidden="false" customHeight="false" outlineLevel="0" collapsed="false">
      <c r="A117" s="8" t="s">
        <v>34</v>
      </c>
      <c r="B117" s="1" t="n">
        <v>-3.567887</v>
      </c>
      <c r="C117" s="1" t="n">
        <v>1.2832882</v>
      </c>
      <c r="D117" s="1" t="n">
        <v>0.003193358</v>
      </c>
      <c r="E117" s="4" t="n">
        <f aca="false">(B117+C117*D117*1000) * $AD$2 + $AD$1</f>
        <v>0.677033140661991</v>
      </c>
      <c r="F117" s="1" t="n">
        <v>-5.598175044</v>
      </c>
      <c r="G117" s="9" t="n">
        <v>0.53062825</v>
      </c>
    </row>
    <row r="118" customFormat="false" ht="16" hidden="false" customHeight="false" outlineLevel="0" collapsed="false">
      <c r="A118" s="8" t="s">
        <v>35</v>
      </c>
      <c r="B118" s="1" t="n">
        <v>-3.3207963</v>
      </c>
      <c r="C118" s="1" t="n">
        <v>0.9253535</v>
      </c>
      <c r="D118" s="1" t="n">
        <v>0.003193358</v>
      </c>
      <c r="E118" s="4" t="n">
        <f aca="false">(B118+C118*D118*1000) * $AD$2 + $AD$1</f>
        <v>-0.464344721898483</v>
      </c>
      <c r="F118" s="1" t="n">
        <v>-4.098867268</v>
      </c>
      <c r="G118" s="9" t="n">
        <v>-0.6208265</v>
      </c>
    </row>
    <row r="119" customFormat="false" ht="16" hidden="false" customHeight="false" outlineLevel="0" collapsed="false">
      <c r="A119" s="8" t="s">
        <v>36</v>
      </c>
      <c r="B119" s="1" t="n">
        <v>-3.9880304</v>
      </c>
      <c r="C119" s="1" t="n">
        <v>1.1539093</v>
      </c>
      <c r="D119" s="1" t="n">
        <v>0.003298697</v>
      </c>
      <c r="E119" s="4" t="n">
        <f aca="false">(B119+C119*D119*1000) * $AD$2 + $AD$1</f>
        <v>-0.229707641534179</v>
      </c>
      <c r="F119" s="1" t="n">
        <v>-4.22001475</v>
      </c>
      <c r="G119" s="9" t="n">
        <v>-0.248205</v>
      </c>
    </row>
    <row r="120" customFormat="false" ht="16" hidden="false" customHeight="false" outlineLevel="0" collapsed="false">
      <c r="A120" s="8" t="s">
        <v>37</v>
      </c>
      <c r="B120" s="1" t="n">
        <v>-2.4424021</v>
      </c>
      <c r="C120" s="1" t="n">
        <v>0.56919074</v>
      </c>
      <c r="D120" s="1" t="n">
        <v>0.003100006</v>
      </c>
      <c r="E120" s="4" t="n">
        <f aca="false">(B120+C120*D120*1000) * $AD$2 + $AD$1</f>
        <v>-0.861945404322066</v>
      </c>
      <c r="F120" s="1" t="n">
        <v>-3.718889096</v>
      </c>
      <c r="G120" s="9" t="n">
        <v>-0.6753073</v>
      </c>
    </row>
    <row r="121" customFormat="false" ht="16" hidden="false" customHeight="false" outlineLevel="0" collapsed="false">
      <c r="A121" s="8" t="s">
        <v>38</v>
      </c>
      <c r="B121" s="1" t="n">
        <v>-3.2829056</v>
      </c>
      <c r="C121" s="1" t="n">
        <v>1.1013657</v>
      </c>
      <c r="D121" s="1" t="n">
        <v>0.003298697</v>
      </c>
      <c r="E121" s="4" t="n">
        <f aca="false">(B121+C121*D121*1000) * $AD$2 + $AD$1</f>
        <v>0.447788177602415</v>
      </c>
      <c r="F121" s="1" t="n">
        <v>-4.722913793</v>
      </c>
      <c r="G121" s="9" t="n">
        <v>0.34074879</v>
      </c>
    </row>
    <row r="122" customFormat="false" ht="16" hidden="false" customHeight="false" outlineLevel="0" collapsed="false">
      <c r="A122" s="8" t="s">
        <v>39</v>
      </c>
      <c r="B122" s="1" t="n">
        <v>-5.5173936</v>
      </c>
      <c r="C122" s="1" t="n">
        <v>1.8656118</v>
      </c>
      <c r="D122" s="1" t="n">
        <v>0.003245173</v>
      </c>
      <c r="E122" s="4" t="n">
        <f aca="false">(B122+C122*D122*1000) * $AD$2 + $AD$1</f>
        <v>0.685604150531559</v>
      </c>
      <c r="F122" s="1" t="n">
        <v>-8.123687648</v>
      </c>
      <c r="G122" s="9" t="n">
        <v>0.90421815</v>
      </c>
    </row>
    <row r="123" customFormat="false" ht="16" hidden="false" customHeight="false" outlineLevel="0" collapsed="false">
      <c r="A123" s="8" t="s">
        <v>40</v>
      </c>
      <c r="B123" s="1" t="n">
        <v>-3.0453038</v>
      </c>
      <c r="C123" s="1" t="n">
        <v>0.744129</v>
      </c>
      <c r="D123" s="1" t="n">
        <v>0.003298697</v>
      </c>
      <c r="E123" s="4" t="n">
        <f aca="false">(B123+C123*D123*1000) * $AD$2 + $AD$1</f>
        <v>-0.750779281496507</v>
      </c>
      <c r="F123" s="1" t="n">
        <v>-4.626120782</v>
      </c>
      <c r="G123" s="9" t="n">
        <v>-0.5533852</v>
      </c>
    </row>
    <row r="124" customFormat="false" ht="16" hidden="false" customHeight="false" outlineLevel="0" collapsed="false">
      <c r="A124" s="8" t="s">
        <v>41</v>
      </c>
      <c r="B124" s="1" t="n">
        <v>-2.9042363</v>
      </c>
      <c r="C124" s="1" t="n">
        <v>1.0763723</v>
      </c>
      <c r="D124" s="1" t="n">
        <v>0.002422187</v>
      </c>
      <c r="E124" s="4" t="n">
        <f aca="false">(B124+C124*D124*1000) * $AD$2 + $AD$1</f>
        <v>-0.376759379985656</v>
      </c>
      <c r="F124" s="1" t="n">
        <v>-4.386634834</v>
      </c>
      <c r="G124" s="9" t="n">
        <v>-0.2555376</v>
      </c>
    </row>
    <row r="125" customFormat="false" ht="16" hidden="false" customHeight="false" outlineLevel="0" collapsed="false">
      <c r="A125" s="8" t="s">
        <v>42</v>
      </c>
      <c r="B125" s="1" t="n">
        <v>-4.1918797</v>
      </c>
      <c r="C125" s="1" t="n">
        <v>1.3014672</v>
      </c>
      <c r="D125" s="1" t="n">
        <v>0.003298697</v>
      </c>
      <c r="E125" s="4" t="n">
        <f aca="false">(B125+C125*D125*1000) * $AD$2 + $AD$1</f>
        <v>0.130697495315233</v>
      </c>
      <c r="F125" s="1" t="n">
        <v>-4.542379552</v>
      </c>
      <c r="G125" s="9" t="n">
        <v>0.221382</v>
      </c>
    </row>
    <row r="126" customFormat="false" ht="16" hidden="false" customHeight="false" outlineLevel="0" collapsed="false">
      <c r="A126" s="8" t="s">
        <v>43</v>
      </c>
      <c r="B126" s="1" t="n">
        <v>-7.3706746</v>
      </c>
      <c r="C126" s="1" t="n">
        <v>2.992082</v>
      </c>
      <c r="D126" s="1" t="n">
        <v>0.003193358</v>
      </c>
      <c r="E126" s="4" t="n">
        <f aca="false">(B126+C126*D126*1000) * $AD$2 + $AD$1</f>
        <v>2.78418102780817</v>
      </c>
      <c r="F126" s="1" t="n">
        <v>-9.063190375</v>
      </c>
      <c r="G126" s="9" t="n">
        <v>2.6438103</v>
      </c>
    </row>
    <row r="127" customFormat="false" ht="16" hidden="false" customHeight="false" outlineLevel="0" collapsed="false">
      <c r="A127" s="8" t="s">
        <v>44</v>
      </c>
      <c r="B127" s="1" t="n">
        <v>-3.2292109</v>
      </c>
      <c r="C127" s="1" t="n">
        <v>1.1926763</v>
      </c>
      <c r="D127" s="1" t="n">
        <v>0.003245173</v>
      </c>
      <c r="E127" s="4" t="n">
        <f aca="false">(B127+C127*D127*1000) * $AD$2 + $AD$1</f>
        <v>0.818594497549382</v>
      </c>
      <c r="F127" s="1" t="n">
        <v>-5.756978247</v>
      </c>
      <c r="G127" s="9" t="n">
        <v>1.33760294</v>
      </c>
    </row>
    <row r="128" customFormat="false" ht="16" hidden="false" customHeight="false" outlineLevel="0" collapsed="false">
      <c r="A128" s="8" t="s">
        <v>45</v>
      </c>
      <c r="B128" s="1" t="n">
        <v>-3.1392992</v>
      </c>
      <c r="C128" s="1" t="n">
        <v>0.8477188</v>
      </c>
      <c r="D128" s="1" t="n">
        <v>0.003193358</v>
      </c>
      <c r="E128" s="4" t="n">
        <f aca="false">(B128+C128*D128*1000) * $AD$2 + $AD$1</f>
        <v>-0.548959550977457</v>
      </c>
      <c r="F128" s="1" t="n">
        <v>-3.74226288</v>
      </c>
      <c r="G128" s="9" t="n">
        <v>-0.731888</v>
      </c>
    </row>
    <row r="129" customFormat="false" ht="16" hidden="false" customHeight="false" outlineLevel="0" collapsed="false">
      <c r="A129" s="8" t="s">
        <v>46</v>
      </c>
      <c r="B129" s="1" t="n">
        <v>-5.1970105</v>
      </c>
      <c r="C129" s="1" t="n">
        <v>1.9894572</v>
      </c>
      <c r="D129" s="1" t="n">
        <v>0.002502189</v>
      </c>
      <c r="E129" s="4" t="n">
        <f aca="false">(B129+C129*D129*1000) * $AD$2 + $AD$1</f>
        <v>-0.277327734243625</v>
      </c>
      <c r="F129" s="1" t="n">
        <v>-4.848835386</v>
      </c>
      <c r="G129" s="9" t="n">
        <v>-0.5833963</v>
      </c>
    </row>
    <row r="130" customFormat="false" ht="16" hidden="false" customHeight="false" outlineLevel="0" collapsed="false">
      <c r="A130" s="8" t="s">
        <v>47</v>
      </c>
      <c r="B130" s="1" t="n">
        <v>-3.7932467</v>
      </c>
      <c r="C130" s="1" t="n">
        <v>1.318209</v>
      </c>
      <c r="D130" s="1" t="n">
        <v>0.002679887</v>
      </c>
      <c r="E130" s="4" t="n">
        <f aca="false">(B130+C130*D130*1000) * $AD$2 + $AD$1</f>
        <v>-0.330303126827374</v>
      </c>
      <c r="F130" s="1" t="n">
        <v>-4.373288726</v>
      </c>
      <c r="G130" s="9" t="n">
        <v>-0.572701</v>
      </c>
    </row>
    <row r="131" customFormat="false" ht="16" hidden="false" customHeight="false" outlineLevel="0" collapsed="false">
      <c r="A131" s="8" t="s">
        <v>48</v>
      </c>
      <c r="B131" s="1" t="n">
        <v>-5.5717983</v>
      </c>
      <c r="C131" s="1" t="n">
        <v>1.8862449</v>
      </c>
      <c r="D131" s="1" t="n">
        <v>0.003118665</v>
      </c>
      <c r="E131" s="4" t="n">
        <f aca="false">(B131+C131*D131*1000) * $AD$2 + $AD$1</f>
        <v>0.397595744356674</v>
      </c>
      <c r="F131" s="1" t="n">
        <v>-9.039015198</v>
      </c>
      <c r="G131" s="9" t="n">
        <v>0.51641</v>
      </c>
    </row>
    <row r="132" customFormat="false" ht="16" hidden="false" customHeight="false" outlineLevel="0" collapsed="false">
      <c r="A132" s="8" t="s">
        <v>49</v>
      </c>
      <c r="B132" s="1" t="n">
        <v>-6.783925</v>
      </c>
      <c r="C132" s="1" t="n">
        <v>2.328891</v>
      </c>
      <c r="D132" s="1" t="n">
        <v>0.003298697</v>
      </c>
      <c r="E132" s="4" t="n">
        <f aca="false">(B132+C132*D132*1000) * $AD$2 + $AD$1</f>
        <v>1.1461965004942</v>
      </c>
      <c r="F132" s="1" t="n">
        <v>-5.375266411</v>
      </c>
      <c r="G132" s="9" t="n">
        <v>0.06700423</v>
      </c>
    </row>
    <row r="133" customFormat="false" ht="16" hidden="false" customHeight="false" outlineLevel="0" collapsed="false">
      <c r="A133" s="8" t="s">
        <v>50</v>
      </c>
      <c r="B133" s="1" t="n">
        <v>-5.7905626</v>
      </c>
      <c r="C133" s="1" t="n">
        <v>1.9733956</v>
      </c>
      <c r="D133" s="1" t="n">
        <v>0.003121586</v>
      </c>
      <c r="E133" s="4" t="n">
        <f aca="false">(B133+C133*D133*1000) * $AD$2 + $AD$1</f>
        <v>0.472497244296666</v>
      </c>
      <c r="F133" s="1" t="n">
        <v>-9.781815337</v>
      </c>
      <c r="G133" s="9" t="n">
        <v>0.48489224</v>
      </c>
    </row>
    <row r="134" customFormat="false" ht="16" hidden="false" customHeight="false" outlineLevel="0" collapsed="false">
      <c r="A134" s="8" t="s">
        <v>51</v>
      </c>
      <c r="B134" s="1" t="n">
        <v>-2.7593186</v>
      </c>
      <c r="C134" s="1" t="n">
        <v>0.6183888</v>
      </c>
      <c r="D134" s="1" t="n">
        <v>0.003146138</v>
      </c>
      <c r="E134" s="4" t="n">
        <f aca="false">(B134+C134*D134*1000) * $AD$2 + $AD$1</f>
        <v>-1.03504554024684</v>
      </c>
      <c r="F134" s="1" t="n">
        <v>-4.106972556</v>
      </c>
      <c r="G134" s="9" t="n">
        <v>-1.0152827</v>
      </c>
    </row>
    <row r="135" customFormat="false" ht="16" hidden="false" customHeight="false" outlineLevel="0" collapsed="false">
      <c r="A135" s="8" t="s">
        <v>52</v>
      </c>
      <c r="B135" s="1" t="n">
        <v>-3.3403757</v>
      </c>
      <c r="C135" s="1" t="n">
        <v>0.89943653</v>
      </c>
      <c r="D135" s="1" t="n">
        <v>0.003298676</v>
      </c>
      <c r="E135" s="4" t="n">
        <f aca="false">(B135+C135*D135*1000) * $AD$2 + $AD$1</f>
        <v>-0.474045620999408</v>
      </c>
      <c r="F135" s="1" t="n">
        <v>-4.456636869</v>
      </c>
      <c r="G135" s="9" t="n">
        <v>-0.6991653</v>
      </c>
    </row>
    <row r="136" customFormat="false" ht="16" hidden="false" customHeight="false" outlineLevel="0" collapsed="false">
      <c r="A136" s="8" t="s">
        <v>53</v>
      </c>
      <c r="B136" s="1" t="n">
        <v>-7.083737</v>
      </c>
      <c r="C136" s="1" t="n">
        <v>2.8718987</v>
      </c>
      <c r="D136" s="1" t="n">
        <v>0.003215951</v>
      </c>
      <c r="E136" s="4" t="n">
        <f aca="false">(B136+C136*D136*1000) * $AD$2 + $AD$1</f>
        <v>2.74345747492966</v>
      </c>
      <c r="F136" s="1" t="n">
        <v>-10.36235166</v>
      </c>
      <c r="G136" s="9" t="n">
        <v>2.41947884</v>
      </c>
    </row>
    <row r="137" customFormat="false" ht="16" hidden="false" customHeight="false" outlineLevel="0" collapsed="false">
      <c r="A137" s="8" t="s">
        <v>54</v>
      </c>
      <c r="B137" s="1" t="n">
        <v>-2.976609</v>
      </c>
      <c r="C137" s="1" t="n">
        <v>0.8742986</v>
      </c>
      <c r="D137" s="1" t="n">
        <v>0.00271562</v>
      </c>
      <c r="E137" s="4" t="n">
        <f aca="false">(B137+C137*D137*1000) * $AD$2 + $AD$1</f>
        <v>-0.765682850991832</v>
      </c>
      <c r="F137" s="1" t="n">
        <v>-4.195258357</v>
      </c>
      <c r="G137" s="9" t="n">
        <v>-0.9314044</v>
      </c>
    </row>
    <row r="138" customFormat="false" ht="16" hidden="false" customHeight="false" outlineLevel="0" collapsed="false">
      <c r="A138" s="8" t="s">
        <v>55</v>
      </c>
      <c r="B138" s="1" t="n">
        <v>-2.2147076</v>
      </c>
      <c r="C138" s="1" t="n">
        <v>0.38829473</v>
      </c>
      <c r="D138" s="1" t="n">
        <v>0.003950227</v>
      </c>
      <c r="E138" s="4" t="n">
        <f aca="false">(B138+C138*D138*1000) * $AD$2 + $AD$1</f>
        <v>-0.865700914935788</v>
      </c>
      <c r="F138" s="1" t="n">
        <v>-4.053719144</v>
      </c>
      <c r="G138" s="9" t="n">
        <v>-0.6831969</v>
      </c>
    </row>
    <row r="139" customFormat="false" ht="16" hidden="false" customHeight="false" outlineLevel="0" collapsed="false">
      <c r="A139" s="8" t="s">
        <v>56</v>
      </c>
      <c r="B139" s="1" t="n">
        <v>-3.4154117</v>
      </c>
      <c r="C139" s="1" t="n">
        <v>1.1469978</v>
      </c>
      <c r="D139" s="1" t="n">
        <v>0.003193358</v>
      </c>
      <c r="E139" s="4" t="n">
        <f aca="false">(B139+C139*D139*1000) * $AD$2 + $AD$1</f>
        <v>0.316820071033356</v>
      </c>
      <c r="F139" s="1" t="n">
        <v>-3.978125394</v>
      </c>
      <c r="G139" s="9" t="n">
        <v>-0.0163327</v>
      </c>
    </row>
    <row r="140" customFormat="false" ht="16" hidden="false" customHeight="false" outlineLevel="0" collapsed="false">
      <c r="A140" s="8" t="s">
        <v>57</v>
      </c>
      <c r="B140" s="1" t="n">
        <v>-4.094297</v>
      </c>
      <c r="C140" s="1" t="n">
        <v>1.4736209</v>
      </c>
      <c r="D140" s="1" t="n">
        <v>0.002831658</v>
      </c>
      <c r="E140" s="4" t="n">
        <f aca="false">(B140+C140*D140*1000) * $AD$2 + $AD$1</f>
        <v>0.10168561067377</v>
      </c>
      <c r="F140" s="1" t="n">
        <v>-4.154842446</v>
      </c>
      <c r="G140" s="9" t="n">
        <v>-0.1278334</v>
      </c>
    </row>
    <row r="141" customFormat="false" ht="16" hidden="false" customHeight="false" outlineLevel="0" collapsed="false">
      <c r="A141" s="8" t="s">
        <v>58</v>
      </c>
      <c r="B141" s="1" t="n">
        <v>-2.674803</v>
      </c>
      <c r="C141" s="1" t="n">
        <v>0.7885704</v>
      </c>
      <c r="D141" s="1" t="n">
        <v>0.003526093</v>
      </c>
      <c r="E141" s="4" t="n">
        <f aca="false">(B141+C141*D141*1000) * $AD$2 + $AD$1</f>
        <v>0.136434583446981</v>
      </c>
      <c r="F141" s="1" t="n">
        <v>-3.108134753</v>
      </c>
      <c r="G141" s="9" t="n">
        <v>0.09893995</v>
      </c>
    </row>
    <row r="142" customFormat="false" ht="16" hidden="false" customHeight="false" outlineLevel="0" collapsed="false">
      <c r="A142" s="8" t="s">
        <v>59</v>
      </c>
      <c r="B142" s="1" t="n">
        <v>-2.693021</v>
      </c>
      <c r="C142" s="1" t="n">
        <v>0.7098567</v>
      </c>
      <c r="D142" s="1" t="n">
        <v>0.002867384</v>
      </c>
      <c r="E142" s="4" t="n">
        <f aca="false">(B142+C142*D142*1000) * $AD$2 + $AD$1</f>
        <v>-0.836060734769547</v>
      </c>
      <c r="F142" s="1" t="n">
        <v>-3.986405306</v>
      </c>
      <c r="G142" s="9" t="n">
        <v>-1.1020181</v>
      </c>
    </row>
    <row r="143" customFormat="false" ht="16" hidden="false" customHeight="false" outlineLevel="0" collapsed="false">
      <c r="A143" s="8" t="s">
        <v>60</v>
      </c>
      <c r="B143" s="1" t="n">
        <v>-2.5659275</v>
      </c>
      <c r="C143" s="1" t="n">
        <v>0.64635044</v>
      </c>
      <c r="D143" s="1" t="n">
        <v>0.003245173</v>
      </c>
      <c r="E143" s="4" t="n">
        <f aca="false">(B143+C143*D143*1000) * $AD$2 + $AD$1</f>
        <v>-0.595050359998067</v>
      </c>
      <c r="F143" s="1" t="n">
        <v>-3.647196137</v>
      </c>
      <c r="G143" s="9" t="n">
        <v>-0.6971552</v>
      </c>
    </row>
    <row r="144" customFormat="false" ht="16" hidden="false" customHeight="false" outlineLevel="0" collapsed="false">
      <c r="A144" s="8" t="s">
        <v>61</v>
      </c>
      <c r="B144" s="1" t="n">
        <v>-1.0580162</v>
      </c>
      <c r="C144" s="1" t="n">
        <v>0.18161646</v>
      </c>
      <c r="D144" s="1" t="n">
        <v>0.003470401</v>
      </c>
      <c r="E144" s="4" t="n">
        <f aca="false">(B144+C144*D144*1000) * $AD$2 + $AD$1</f>
        <v>-0.54323263744682</v>
      </c>
      <c r="F144" s="1" t="n">
        <v>-4.101369804</v>
      </c>
      <c r="G144" s="9" t="n">
        <v>-0.7765288</v>
      </c>
    </row>
    <row r="145" customFormat="false" ht="16" hidden="false" customHeight="false" outlineLevel="0" collapsed="false">
      <c r="A145" s="8" t="s">
        <v>62</v>
      </c>
      <c r="B145" s="1" t="n">
        <v>-4.2795706</v>
      </c>
      <c r="C145" s="1" t="n">
        <v>1.2897248</v>
      </c>
      <c r="D145" s="1" t="n">
        <v>0.002670584</v>
      </c>
      <c r="E145" s="4" t="n">
        <f aca="false">(B145+C145*D145*1000) * $AD$2 + $AD$1</f>
        <v>-1.06239776126124</v>
      </c>
      <c r="F145" s="1" t="n">
        <v>-4.881891052</v>
      </c>
      <c r="G145" s="9" t="n">
        <v>-1.0924314</v>
      </c>
    </row>
    <row r="146" customFormat="false" ht="16" hidden="false" customHeight="false" outlineLevel="0" collapsed="false">
      <c r="A146" s="8" t="s">
        <v>63</v>
      </c>
      <c r="B146" s="1" t="n">
        <v>-4.7104626</v>
      </c>
      <c r="C146" s="1" t="n">
        <v>1.5696665</v>
      </c>
      <c r="D146" s="1" t="n">
        <v>0.003278259</v>
      </c>
      <c r="E146" s="4" t="n">
        <f aca="false">(B146+C146*D146*1000) * $AD$2 + $AD$1</f>
        <v>0.556259740963282</v>
      </c>
      <c r="F146" s="1" t="n">
        <v>-5.466676365</v>
      </c>
      <c r="G146" s="9" t="n">
        <v>-0.0449974</v>
      </c>
    </row>
    <row r="147" customFormat="false" ht="16" hidden="false" customHeight="false" outlineLevel="0" collapsed="false">
      <c r="A147" s="8" t="s">
        <v>64</v>
      </c>
      <c r="B147" s="1" t="n">
        <v>-3.5315032</v>
      </c>
      <c r="C147" s="1" t="n">
        <v>1.0045346</v>
      </c>
      <c r="D147" s="1" t="n">
        <v>0.003392015</v>
      </c>
      <c r="E147" s="4" t="n">
        <f aca="false">(B147+C147*D147*1000) * $AD$2 + $AD$1</f>
        <v>-0.156420694892387</v>
      </c>
      <c r="F147" s="1" t="n">
        <v>-4.069213352</v>
      </c>
      <c r="G147" s="9" t="n">
        <v>-0.4246479</v>
      </c>
    </row>
    <row r="148" customFormat="false" ht="16" hidden="false" customHeight="false" outlineLevel="0" collapsed="false">
      <c r="A148" s="8"/>
      <c r="E148" s="4"/>
      <c r="G148" s="9"/>
    </row>
    <row r="149" customFormat="false" ht="16" hidden="false" customHeight="false" outlineLevel="0" collapsed="false">
      <c r="A149" s="8" t="s">
        <v>65</v>
      </c>
      <c r="B149" s="1" t="n">
        <v>-2.956554</v>
      </c>
      <c r="C149" s="1" t="n">
        <v>0.8892429</v>
      </c>
      <c r="D149" s="1" t="n">
        <v>0.003193358</v>
      </c>
      <c r="E149" s="4" t="n">
        <f aca="false">(B149+C149*D149*1000) * $AD$2 + $AD$1</f>
        <v>-0.147217929793086</v>
      </c>
      <c r="F149" s="1" t="n">
        <v>-4.709884538</v>
      </c>
      <c r="G149" s="9" t="n">
        <v>-0.2281561</v>
      </c>
    </row>
    <row r="150" customFormat="false" ht="16" hidden="false" customHeight="false" outlineLevel="0" collapsed="false">
      <c r="A150" s="8" t="s">
        <v>66</v>
      </c>
      <c r="B150" s="1" t="n">
        <v>-4.0225153</v>
      </c>
      <c r="C150" s="1" t="n">
        <v>1.3168117</v>
      </c>
      <c r="D150" s="1" t="n">
        <v>0.003739017</v>
      </c>
      <c r="E150" s="4" t="n">
        <f aca="false">(B150+C150*D150*1000) * $AD$2 + $AD$1</f>
        <v>1.14961745968127</v>
      </c>
      <c r="F150" s="1" t="n">
        <v>-4.998906464</v>
      </c>
      <c r="G150" s="9" t="n">
        <v>-0.1165113</v>
      </c>
    </row>
    <row r="151" customFormat="false" ht="16" hidden="false" customHeight="false" outlineLevel="0" collapsed="false">
      <c r="A151" s="8" t="s">
        <v>67</v>
      </c>
      <c r="B151" s="1" t="n">
        <v>-2.9726133</v>
      </c>
      <c r="C151" s="1" t="n">
        <v>1.0212877</v>
      </c>
      <c r="D151" s="1" t="n">
        <v>0.003354016</v>
      </c>
      <c r="E151" s="4" t="n">
        <f aca="false">(B151+C151*D151*1000) * $AD$2 + $AD$1</f>
        <v>0.578543054956871</v>
      </c>
      <c r="F151" s="1" t="n">
        <v>-4.093109786</v>
      </c>
      <c r="G151" s="9" t="n">
        <v>-0.2342045</v>
      </c>
    </row>
    <row r="152" customFormat="false" ht="16" hidden="false" customHeight="false" outlineLevel="0" collapsed="false">
      <c r="A152" s="8" t="s">
        <v>68</v>
      </c>
      <c r="B152" s="1" t="n">
        <v>-3.7553556</v>
      </c>
      <c r="C152" s="1" t="n">
        <v>1.1782124</v>
      </c>
      <c r="D152" s="1" t="n">
        <v>0.002159128</v>
      </c>
      <c r="E152" s="4" t="n">
        <f aca="false">(B152+C152*D152*1000) * $AD$2 + $AD$1</f>
        <v>-1.54165467040347</v>
      </c>
      <c r="F152" s="1" t="n">
        <v>-4.191010099</v>
      </c>
      <c r="G152" s="9" t="n">
        <v>-1.329536</v>
      </c>
    </row>
    <row r="153" customFormat="false" ht="16" hidden="false" customHeight="false" outlineLevel="0" collapsed="false">
      <c r="A153" s="8" t="s">
        <v>69</v>
      </c>
      <c r="B153" s="1" t="n">
        <v>-3.7405057</v>
      </c>
      <c r="C153" s="1" t="n">
        <v>1.4941171</v>
      </c>
      <c r="D153" s="1" t="n">
        <v>0.003001651</v>
      </c>
      <c r="E153" s="4" t="n">
        <f aca="false">(B153+C153*D153*1000) * $AD$2 + $AD$1</f>
        <v>0.949918208239747</v>
      </c>
      <c r="F153" s="1" t="n">
        <v>-8.013599363</v>
      </c>
      <c r="G153" s="9" t="n">
        <v>1.18784342</v>
      </c>
    </row>
    <row r="154" customFormat="false" ht="16" hidden="false" customHeight="false" outlineLevel="0" collapsed="false">
      <c r="A154" s="8" t="s">
        <v>70</v>
      </c>
      <c r="B154" s="1" t="n">
        <v>-4.267514</v>
      </c>
      <c r="C154" s="1" t="n">
        <v>1.683616</v>
      </c>
      <c r="D154" s="1" t="n">
        <v>0.002872325</v>
      </c>
      <c r="E154" s="4" t="n">
        <f aca="false">(B154+C154*D154*1000) * $AD$2 + $AD$1</f>
        <v>0.725783706208124</v>
      </c>
      <c r="F154" s="1" t="n">
        <v>-6.241201142</v>
      </c>
      <c r="G154" s="9" t="n">
        <v>0.57216528</v>
      </c>
    </row>
    <row r="155" customFormat="false" ht="16" hidden="false" customHeight="false" outlineLevel="0" collapsed="false">
      <c r="A155" s="8" t="s">
        <v>71</v>
      </c>
      <c r="B155" s="1" t="n">
        <v>-2.8641043</v>
      </c>
      <c r="C155" s="1" t="n">
        <v>1.0464152</v>
      </c>
      <c r="D155" s="1" t="n">
        <v>0.002792126</v>
      </c>
      <c r="E155" s="4" t="n">
        <f aca="false">(B155+C155*D155*1000) * $AD$2 + $AD$1</f>
        <v>0.0750919914912368</v>
      </c>
      <c r="F155" s="1" t="n">
        <v>-7.245099881</v>
      </c>
      <c r="G155" s="9" t="n">
        <v>0.55790003</v>
      </c>
    </row>
    <row r="156" customFormat="false" ht="16" hidden="false" customHeight="false" outlineLevel="0" collapsed="false">
      <c r="A156" s="8" t="s">
        <v>72</v>
      </c>
      <c r="B156" s="1" t="n">
        <v>-5.41099</v>
      </c>
      <c r="C156" s="1" t="n">
        <v>2.019574</v>
      </c>
      <c r="D156" s="1" t="n">
        <v>0.002278683</v>
      </c>
      <c r="E156" s="4" t="n">
        <f aca="false">(B156+C156*D156*1000) * $AD$2 + $AD$1</f>
        <v>-1.02898012566945</v>
      </c>
      <c r="F156" s="1" t="n">
        <v>-4.542301019</v>
      </c>
      <c r="G156" s="9" t="n">
        <v>-0.994793</v>
      </c>
    </row>
    <row r="157" customFormat="false" ht="16" hidden="false" customHeight="false" outlineLevel="0" collapsed="false">
      <c r="A157" s="8" t="s">
        <v>73</v>
      </c>
      <c r="B157" s="1" t="n">
        <v>-2.9105449</v>
      </c>
      <c r="C157" s="1" t="n">
        <v>1.1101767</v>
      </c>
      <c r="D157" s="1" t="n">
        <v>0.003215951</v>
      </c>
      <c r="E157" s="4" t="n">
        <f aca="false">(B157+C157*D157*1000) * $AD$2 + $AD$1</f>
        <v>0.842161572392864</v>
      </c>
      <c r="F157" s="1" t="n">
        <v>-5.698094906</v>
      </c>
      <c r="G157" s="9" t="n">
        <v>1.1016078</v>
      </c>
    </row>
    <row r="158" customFormat="false" ht="16" hidden="false" customHeight="false" outlineLevel="0" collapsed="false">
      <c r="A158" s="8" t="s">
        <v>74</v>
      </c>
      <c r="B158" s="1" t="n">
        <v>-4.150824</v>
      </c>
      <c r="C158" s="1" t="n">
        <v>1.2026638</v>
      </c>
      <c r="D158" s="1" t="n">
        <v>0.002753683</v>
      </c>
      <c r="E158" s="4" t="n">
        <f aca="false">(B158+C158*D158*1000) * $AD$2 + $AD$1</f>
        <v>-1.06726044218408</v>
      </c>
      <c r="F158" s="1" t="n">
        <v>-4.657760161</v>
      </c>
      <c r="G158" s="9" t="n">
        <v>-1.0086802</v>
      </c>
    </row>
    <row r="159" customFormat="false" ht="16" hidden="false" customHeight="false" outlineLevel="0" collapsed="false">
      <c r="A159" s="8" t="s">
        <v>75</v>
      </c>
      <c r="B159" s="1" t="n">
        <v>-7.1305633</v>
      </c>
      <c r="C159" s="1" t="n">
        <v>2.9465206</v>
      </c>
      <c r="D159" s="1" t="n">
        <v>0.002872325</v>
      </c>
      <c r="E159" s="4" t="n">
        <f aca="false">(B159+C159*D159*1000) * $AD$2 + $AD$1</f>
        <v>1.69963494969347</v>
      </c>
      <c r="F159" s="1" t="n">
        <v>-6.154521054</v>
      </c>
      <c r="G159" s="9" t="n">
        <v>2.20937271</v>
      </c>
    </row>
    <row r="160" customFormat="false" ht="16" hidden="false" customHeight="false" outlineLevel="0" collapsed="false">
      <c r="A160" s="8" t="s">
        <v>76</v>
      </c>
      <c r="B160" s="1" t="n">
        <v>-5.225523</v>
      </c>
      <c r="C160" s="1" t="n">
        <v>1.7881066</v>
      </c>
      <c r="D160" s="1" t="n">
        <v>0.003298697</v>
      </c>
      <c r="E160" s="4" t="n">
        <f aca="false">(B160+C160*D160*1000) * $AD$2 + $AD$1</f>
        <v>0.858939624887901</v>
      </c>
      <c r="F160" s="1" t="n">
        <v>-5.835403773</v>
      </c>
      <c r="G160" s="9" t="n">
        <v>0.8092399</v>
      </c>
    </row>
    <row r="161" customFormat="false" ht="16" hidden="false" customHeight="false" outlineLevel="0" collapsed="false">
      <c r="A161" s="8" t="s">
        <v>77</v>
      </c>
      <c r="B161" s="1" t="n">
        <v>-3.4681551</v>
      </c>
      <c r="C161" s="1" t="n">
        <v>0.94931895</v>
      </c>
      <c r="D161" s="1" t="n">
        <v>0.002784352</v>
      </c>
      <c r="E161" s="4" t="n">
        <f aca="false">(B161+C161*D161*1000) * $AD$2 + $AD$1</f>
        <v>-1.04923103672688</v>
      </c>
      <c r="F161" s="1" t="n">
        <v>-4.212714541</v>
      </c>
      <c r="G161" s="9" t="n">
        <v>-1.001032</v>
      </c>
    </row>
    <row r="162" customFormat="false" ht="16" hidden="false" customHeight="false" outlineLevel="0" collapsed="false">
      <c r="A162" s="8" t="s">
        <v>78</v>
      </c>
      <c r="B162" s="1" t="n">
        <v>-2.3853476</v>
      </c>
      <c r="C162" s="1" t="n">
        <v>0.3252272</v>
      </c>
      <c r="D162" s="1" t="n">
        <v>0.006496459</v>
      </c>
      <c r="E162" s="4" t="n">
        <f aca="false">(B162+C162*D162*1000) * $AD$2 + $AD$1</f>
        <v>-0.345497614889441</v>
      </c>
      <c r="F162" s="1" t="n">
        <v>-4.536988551</v>
      </c>
      <c r="G162" s="9" t="n">
        <v>-0.2079594</v>
      </c>
    </row>
    <row r="163" customFormat="false" ht="16" hidden="false" customHeight="false" outlineLevel="0" collapsed="false">
      <c r="A163" s="8" t="s">
        <v>79</v>
      </c>
      <c r="B163" s="1" t="n">
        <v>-5.393547</v>
      </c>
      <c r="C163" s="1" t="n">
        <v>1.8286783</v>
      </c>
      <c r="D163" s="1" t="n">
        <v>0.004112688</v>
      </c>
      <c r="E163" s="4" t="n">
        <f aca="false">(B163+C163*D163*1000) * $AD$2 + $AD$1</f>
        <v>2.71172011482516</v>
      </c>
      <c r="F163" s="1" t="n">
        <v>-7.970700763</v>
      </c>
      <c r="G163" s="9" t="n">
        <v>3.49650756</v>
      </c>
    </row>
    <row r="164" customFormat="false" ht="16" hidden="false" customHeight="false" outlineLevel="0" collapsed="false">
      <c r="A164" s="8" t="s">
        <v>80</v>
      </c>
      <c r="B164" s="1" t="n">
        <v>-3.1186562</v>
      </c>
      <c r="C164" s="1" t="n">
        <v>1.0854574</v>
      </c>
      <c r="D164" s="1" t="n">
        <v>0.002902421</v>
      </c>
      <c r="E164" s="4" t="n">
        <f aca="false">(B164+C164*D164*1000) * $AD$2 + $AD$1</f>
        <v>0.0421973091438411</v>
      </c>
      <c r="F164" s="1" t="n">
        <v>-3.780200207</v>
      </c>
      <c r="G164" s="9" t="n">
        <v>0.25161438</v>
      </c>
    </row>
    <row r="165" customFormat="false" ht="16" hidden="false" customHeight="false" outlineLevel="0" collapsed="false">
      <c r="A165" s="8" t="s">
        <v>81</v>
      </c>
      <c r="B165" s="1" t="n">
        <v>-2.1653037</v>
      </c>
      <c r="C165" s="1" t="n">
        <v>0.55289817</v>
      </c>
      <c r="D165" s="1" t="n">
        <v>0.003411223</v>
      </c>
      <c r="E165" s="4" t="n">
        <f aca="false">(B165+C165*D165*1000) * $AD$2 + $AD$1</f>
        <v>-0.354061636093742</v>
      </c>
      <c r="F165" s="1" t="n">
        <v>-4.461549487</v>
      </c>
      <c r="G165" s="9" t="n">
        <v>-0.34814</v>
      </c>
    </row>
    <row r="166" customFormat="false" ht="16" hidden="false" customHeight="false" outlineLevel="0" collapsed="false">
      <c r="A166" s="8" t="s">
        <v>82</v>
      </c>
      <c r="B166" s="1" t="n">
        <v>-2.2149851</v>
      </c>
      <c r="C166" s="1" t="n">
        <v>0.58345336</v>
      </c>
      <c r="D166" s="1" t="n">
        <v>0.003402402</v>
      </c>
      <c r="E166" s="4" t="n">
        <f aca="false">(B166+C166*D166*1000) * $AD$2 + $AD$1</f>
        <v>-0.29112436124876</v>
      </c>
      <c r="F166" s="1" t="n">
        <v>-4.255434613</v>
      </c>
      <c r="G166" s="9" t="n">
        <v>-1.3023209</v>
      </c>
    </row>
    <row r="167" customFormat="false" ht="16" hidden="false" customHeight="false" outlineLevel="0" collapsed="false">
      <c r="A167" s="10" t="s">
        <v>28</v>
      </c>
      <c r="B167" s="1" t="n">
        <v>-2.9165714</v>
      </c>
      <c r="C167" s="1" t="n">
        <v>0.9539139</v>
      </c>
      <c r="D167" s="1" t="n">
        <v>0.002937289</v>
      </c>
      <c r="E167" s="4" t="n">
        <f aca="false">(B167+C167*D167*1000) * $AD$2 + $AD$1</f>
        <v>-0.144373824073718</v>
      </c>
      <c r="F167" s="1" t="n">
        <v>-3.904184406</v>
      </c>
      <c r="G167" s="11" t="n">
        <v>-0.0812101</v>
      </c>
    </row>
    <row r="168" customFormat="false" ht="16" hidden="false" customHeight="false" outlineLevel="0" collapsed="false">
      <c r="A168" s="10" t="s">
        <v>30</v>
      </c>
      <c r="B168" s="1" t="n">
        <v>-3.7757263</v>
      </c>
      <c r="C168" s="1" t="n">
        <v>1.3623875</v>
      </c>
      <c r="D168" s="1" t="n">
        <v>0.003245173</v>
      </c>
      <c r="E168" s="4" t="n">
        <f aca="false">(B168+C168*D168*1000) * $AD$2 + $AD$1</f>
        <v>0.823979313982548</v>
      </c>
      <c r="F168" s="1" t="n">
        <v>-4.533251572</v>
      </c>
      <c r="G168" s="11" t="n">
        <v>0.86331181</v>
      </c>
    </row>
    <row r="169" customFormat="false" ht="16" hidden="false" customHeight="false" outlineLevel="0" collapsed="false">
      <c r="A169" s="10" t="s">
        <v>31</v>
      </c>
      <c r="B169" s="1" t="n">
        <v>-4.5543747</v>
      </c>
      <c r="C169" s="1" t="n">
        <v>1.5634103</v>
      </c>
      <c r="D169" s="1" t="n">
        <v>0.003298697</v>
      </c>
      <c r="E169" s="4" t="n">
        <f aca="false">(B169+C169*D169*1000) * $AD$2 + $AD$1</f>
        <v>0.769689561769609</v>
      </c>
      <c r="F169" s="1" t="n">
        <v>-6.791007754</v>
      </c>
      <c r="G169" s="11" t="n">
        <v>0.70803579</v>
      </c>
    </row>
    <row r="170" customFormat="false" ht="16" hidden="false" customHeight="false" outlineLevel="0" collapsed="false">
      <c r="A170" s="10" t="s">
        <v>32</v>
      </c>
      <c r="B170" s="1" t="n">
        <v>-2.4325411</v>
      </c>
      <c r="C170" s="1" t="n">
        <v>0.53947985</v>
      </c>
      <c r="D170" s="1" t="n">
        <v>0.003298697</v>
      </c>
      <c r="E170" s="4" t="n">
        <f aca="false">(B170+C170*D170*1000) * $AD$2 + $AD$1</f>
        <v>-0.830163891366808</v>
      </c>
      <c r="F170" s="1" t="n">
        <v>-3.879724155</v>
      </c>
      <c r="G170" s="11" t="n">
        <v>-0.8278221</v>
      </c>
    </row>
    <row r="171" customFormat="false" ht="16" hidden="false" customHeight="false" outlineLevel="0" collapsed="false">
      <c r="A171" s="10" t="s">
        <v>33</v>
      </c>
      <c r="B171" s="1" t="n">
        <v>-3.6512794</v>
      </c>
      <c r="C171" s="1" t="n">
        <v>1.322557</v>
      </c>
      <c r="D171" s="1" t="n">
        <v>0.003246753</v>
      </c>
      <c r="E171" s="4" t="n">
        <f aca="false">(B171+C171*D171*1000) * $AD$2 + $AD$1</f>
        <v>0.82051370722838</v>
      </c>
      <c r="F171" s="1" t="n">
        <v>-4.645220585</v>
      </c>
      <c r="G171" s="11" t="n">
        <v>0.96546178</v>
      </c>
    </row>
    <row r="172" customFormat="false" ht="16" hidden="false" customHeight="false" outlineLevel="0" collapsed="false">
      <c r="A172" s="10" t="s">
        <v>34</v>
      </c>
      <c r="B172" s="1" t="n">
        <v>-3.567887</v>
      </c>
      <c r="C172" s="1" t="n">
        <v>1.2832882</v>
      </c>
      <c r="D172" s="1" t="n">
        <v>0.003298153</v>
      </c>
      <c r="E172" s="4" t="n">
        <f aca="false">(B172+C172*D172*1000) * $AD$2 + $AD$1</f>
        <v>0.848359249856432</v>
      </c>
      <c r="F172" s="1" t="n">
        <v>-5.598175044</v>
      </c>
      <c r="G172" s="11" t="n">
        <v>0.73716407</v>
      </c>
    </row>
    <row r="173" customFormat="false" ht="16" hidden="false" customHeight="false" outlineLevel="0" collapsed="false">
      <c r="A173" s="10" t="s">
        <v>35</v>
      </c>
      <c r="B173" s="1" t="n">
        <v>-3.3207963</v>
      </c>
      <c r="C173" s="1" t="n">
        <v>0.9253535</v>
      </c>
      <c r="D173" s="1" t="n">
        <v>0.003298697</v>
      </c>
      <c r="E173" s="4" t="n">
        <f aca="false">(B173+C173*D173*1000) * $AD$2 + $AD$1</f>
        <v>-0.34016357902163</v>
      </c>
      <c r="F173" s="1" t="n">
        <v>-4.098867268</v>
      </c>
      <c r="G173" s="11" t="n">
        <v>-0.5099926</v>
      </c>
    </row>
    <row r="174" customFormat="false" ht="16" hidden="false" customHeight="false" outlineLevel="0" collapsed="false">
      <c r="A174" s="10" t="s">
        <v>36</v>
      </c>
      <c r="B174" s="1" t="n">
        <v>-3.9880304</v>
      </c>
      <c r="C174" s="1" t="n">
        <v>1.1539093</v>
      </c>
      <c r="D174" s="1" t="n">
        <v>0.003531697</v>
      </c>
      <c r="E174" s="4" t="n">
        <f aca="false">(B174+C174*D174*1000) * $AD$2 + $AD$1</f>
        <v>0.11281271224595</v>
      </c>
      <c r="F174" s="1" t="n">
        <v>-4.22001475</v>
      </c>
      <c r="G174" s="11" t="n">
        <v>0.04430393</v>
      </c>
    </row>
    <row r="175" customFormat="false" ht="16" hidden="false" customHeight="false" outlineLevel="0" collapsed="false">
      <c r="A175" s="10" t="s">
        <v>37</v>
      </c>
      <c r="B175" s="1" t="n">
        <v>-2.4424021</v>
      </c>
      <c r="C175" s="1" t="n">
        <v>0.56919074</v>
      </c>
      <c r="D175" s="1" t="n">
        <v>0.003271823</v>
      </c>
      <c r="E175" s="4" t="n">
        <f aca="false">(B175+C175*D175*1000) * $AD$2 + $AD$1</f>
        <v>-0.737355530167305</v>
      </c>
      <c r="F175" s="1" t="n">
        <v>-3.718889096</v>
      </c>
      <c r="G175" s="11" t="n">
        <v>-0.5091603</v>
      </c>
    </row>
    <row r="176" customFormat="false" ht="16" hidden="false" customHeight="false" outlineLevel="0" collapsed="false">
      <c r="A176" s="10" t="s">
        <v>38</v>
      </c>
      <c r="B176" s="1" t="n">
        <v>-3.2829056</v>
      </c>
      <c r="C176" s="1" t="n">
        <v>1.1013657</v>
      </c>
      <c r="D176" s="1" t="n">
        <v>0.003442875</v>
      </c>
      <c r="E176" s="4" t="n">
        <f aca="false">(B176+C176*D176*1000) * $AD$2 + $AD$1</f>
        <v>0.650085126737491</v>
      </c>
      <c r="F176" s="1" t="n">
        <v>-4.722913793</v>
      </c>
      <c r="G176" s="11" t="n">
        <v>0.60004456</v>
      </c>
    </row>
    <row r="177" customFormat="false" ht="16" hidden="false" customHeight="false" outlineLevel="0" collapsed="false">
      <c r="A177" s="10" t="s">
        <v>39</v>
      </c>
      <c r="B177" s="1" t="n">
        <v>-5.5173936</v>
      </c>
      <c r="C177" s="1" t="n">
        <v>1.8656118</v>
      </c>
      <c r="D177" s="1" t="n">
        <v>0.003532945</v>
      </c>
      <c r="E177" s="4" t="n">
        <f aca="false">(B177+C177*D177*1000) * $AD$2 + $AD$1</f>
        <v>1.3695608445563</v>
      </c>
      <c r="F177" s="1" t="n">
        <v>-8.123687648</v>
      </c>
      <c r="G177" s="11" t="n">
        <v>1.71802322</v>
      </c>
    </row>
    <row r="178" customFormat="false" ht="16" hidden="false" customHeight="false" outlineLevel="0" collapsed="false">
      <c r="A178" s="10" t="s">
        <v>40</v>
      </c>
      <c r="B178" s="1" t="n">
        <v>-3.0453038</v>
      </c>
      <c r="C178" s="1" t="n">
        <v>0.744129</v>
      </c>
      <c r="D178" s="1" t="n">
        <v>0.003411223</v>
      </c>
      <c r="E178" s="4" t="n">
        <f aca="false">(B178+C178*D178*1000) * $AD$2 + $AD$1</f>
        <v>-0.644104957221433</v>
      </c>
      <c r="F178" s="1" t="n">
        <v>-4.626120782</v>
      </c>
      <c r="G178" s="11" t="n">
        <v>-0.4079682</v>
      </c>
    </row>
    <row r="179" customFormat="false" ht="16" hidden="false" customHeight="false" outlineLevel="0" collapsed="false">
      <c r="A179" s="10" t="s">
        <v>41</v>
      </c>
      <c r="B179" s="1" t="n">
        <v>-2.9042363</v>
      </c>
      <c r="C179" s="1" t="n">
        <v>1.0763723</v>
      </c>
      <c r="D179" s="1" t="n">
        <v>0.002543558</v>
      </c>
      <c r="E179" s="4" t="n">
        <f aca="false">(B179+C179*D179*1000) * $AD$2 + $AD$1</f>
        <v>-0.210327609823123</v>
      </c>
      <c r="F179" s="1" t="n">
        <v>-4.386634834</v>
      </c>
      <c r="G179" s="11" t="n">
        <v>-0.0508723</v>
      </c>
    </row>
    <row r="180" customFormat="false" ht="16" hidden="false" customHeight="false" outlineLevel="0" collapsed="false">
      <c r="A180" s="10" t="s">
        <v>42</v>
      </c>
      <c r="B180" s="1" t="n">
        <v>-4.1918797</v>
      </c>
      <c r="C180" s="1" t="n">
        <v>1.3014672</v>
      </c>
      <c r="D180" s="1" t="n">
        <v>0.003411223</v>
      </c>
      <c r="E180" s="4" t="n">
        <f aca="false">(B180+C180*D180*1000) * $AD$2 + $AD$1</f>
        <v>0.317268821155473</v>
      </c>
      <c r="F180" s="1" t="n">
        <v>-4.542379552</v>
      </c>
      <c r="G180" s="11" t="n">
        <v>0.39319008</v>
      </c>
    </row>
    <row r="181" customFormat="false" ht="16" hidden="false" customHeight="false" outlineLevel="0" collapsed="false">
      <c r="A181" s="10" t="s">
        <v>43</v>
      </c>
      <c r="B181" s="1" t="n">
        <v>-7.3706746</v>
      </c>
      <c r="C181" s="1" t="n">
        <v>2.992082</v>
      </c>
      <c r="D181" s="1" t="n">
        <v>0.003298697</v>
      </c>
      <c r="E181" s="4" t="n">
        <f aca="false">(B181+C181*D181*1000) * $AD$2 + $AD$1</f>
        <v>3.18571423899856</v>
      </c>
      <c r="F181" s="1" t="n">
        <v>-9.063190375</v>
      </c>
      <c r="G181" s="11" t="n">
        <v>3.08478199</v>
      </c>
    </row>
    <row r="182" customFormat="false" ht="16" hidden="false" customHeight="false" outlineLevel="0" collapsed="false">
      <c r="A182" s="10" t="s">
        <v>44</v>
      </c>
      <c r="B182" s="1" t="n">
        <v>-3.2292109</v>
      </c>
      <c r="C182" s="1" t="n">
        <v>1.1926763</v>
      </c>
      <c r="D182" s="1" t="n">
        <v>0.003470415</v>
      </c>
      <c r="E182" s="4" t="n">
        <f aca="false">(B182+C182*D182*1000) * $AD$2 + $AD$1</f>
        <v>1.16083448680664</v>
      </c>
      <c r="F182" s="1" t="n">
        <v>-5.756978247</v>
      </c>
      <c r="G182" s="11" t="n">
        <v>1.88167634</v>
      </c>
    </row>
    <row r="183" customFormat="false" ht="16" hidden="false" customHeight="false" outlineLevel="0" collapsed="false">
      <c r="A183" s="10" t="s">
        <v>45</v>
      </c>
      <c r="B183" s="1" t="n">
        <v>-3.1392992</v>
      </c>
      <c r="C183" s="1" t="n">
        <v>0.8477188</v>
      </c>
      <c r="D183" s="1" t="n">
        <v>0.003298697</v>
      </c>
      <c r="E183" s="4" t="n">
        <f aca="false">(B183+C183*D183*1000) * $AD$2 + $AD$1</f>
        <v>-0.435196876040587</v>
      </c>
      <c r="F183" s="1" t="n">
        <v>-3.74226288</v>
      </c>
      <c r="G183" s="11" t="n">
        <v>-0.6273594</v>
      </c>
    </row>
    <row r="184" customFormat="false" ht="16" hidden="false" customHeight="false" outlineLevel="0" collapsed="false">
      <c r="A184" s="10" t="s">
        <v>46</v>
      </c>
      <c r="B184" s="1" t="n">
        <v>-5.1970105</v>
      </c>
      <c r="C184" s="1" t="n">
        <v>1.9894572</v>
      </c>
      <c r="D184" s="1" t="n">
        <v>0.002831658</v>
      </c>
      <c r="E184" s="4" t="n">
        <f aca="false">(B184+C184*D184*1000) * $AD$2 + $AD$1</f>
        <v>0.557713550087182</v>
      </c>
      <c r="F184" s="1" t="n">
        <v>-4.848835386</v>
      </c>
      <c r="G184" s="11" t="n">
        <v>0.00409162</v>
      </c>
    </row>
    <row r="185" customFormat="false" ht="16" hidden="false" customHeight="false" outlineLevel="0" collapsed="false">
      <c r="A185" s="10" t="s">
        <v>47</v>
      </c>
      <c r="B185" s="1" t="n">
        <v>-3.7932467</v>
      </c>
      <c r="C185" s="1" t="n">
        <v>1.318209</v>
      </c>
      <c r="D185" s="1" t="n">
        <v>0.002831658</v>
      </c>
      <c r="E185" s="4" t="n">
        <f aca="false">(B185+C185*D185*1000) * $AD$2 + $AD$1</f>
        <v>-0.0754254162850021</v>
      </c>
      <c r="F185" s="1" t="n">
        <v>-4.373288726</v>
      </c>
      <c r="G185" s="11" t="n">
        <v>-0.3696155</v>
      </c>
    </row>
    <row r="186" customFormat="false" ht="16" hidden="false" customHeight="false" outlineLevel="0" collapsed="false">
      <c r="A186" s="10" t="s">
        <v>48</v>
      </c>
      <c r="B186" s="1" t="n">
        <v>-5.5717983</v>
      </c>
      <c r="C186" s="1" t="n">
        <v>1.8862449</v>
      </c>
      <c r="D186" s="1" t="n">
        <v>0.003290015</v>
      </c>
      <c r="E186" s="4" t="n">
        <f aca="false">(B186+C186*D186*1000) * $AD$2 + $AD$1</f>
        <v>0.809352730676205</v>
      </c>
      <c r="F186" s="1" t="n">
        <v>-9.039015198</v>
      </c>
      <c r="G186" s="11" t="n">
        <v>1.12037378</v>
      </c>
    </row>
    <row r="187" customFormat="false" ht="16" hidden="false" customHeight="false" outlineLevel="0" collapsed="false">
      <c r="A187" s="10" t="s">
        <v>49</v>
      </c>
      <c r="B187" s="1" t="n">
        <v>-6.783925</v>
      </c>
      <c r="C187" s="1" t="n">
        <v>2.328891</v>
      </c>
      <c r="D187" s="1" t="n">
        <v>0.003531697</v>
      </c>
      <c r="E187" s="4" t="n">
        <f aca="false">(B187+C187*D187*1000) * $AD$2 + $AD$1</f>
        <v>1.83749222818732</v>
      </c>
      <c r="F187" s="1" t="n">
        <v>-5.375266411</v>
      </c>
      <c r="G187" s="11" t="n">
        <v>0.47772375</v>
      </c>
    </row>
    <row r="188" customFormat="false" ht="16" hidden="false" customHeight="false" outlineLevel="0" collapsed="false">
      <c r="A188" s="10" t="s">
        <v>50</v>
      </c>
      <c r="B188" s="1" t="n">
        <v>-5.7905626</v>
      </c>
      <c r="C188" s="1" t="n">
        <v>1.9733956</v>
      </c>
      <c r="D188" s="1" t="n">
        <v>0.003225286</v>
      </c>
      <c r="E188" s="4" t="n">
        <f aca="false">(B188+C188*D188*1000) * $AD$2 + $AD$1</f>
        <v>0.733203649444904</v>
      </c>
      <c r="F188" s="1" t="n">
        <v>-9.781815337</v>
      </c>
      <c r="G188" s="11" t="n">
        <v>0.88706787</v>
      </c>
    </row>
    <row r="189" customFormat="false" ht="16" hidden="false" customHeight="false" outlineLevel="0" collapsed="false">
      <c r="A189" s="10" t="s">
        <v>51</v>
      </c>
      <c r="B189" s="1" t="n">
        <v>-2.7593186</v>
      </c>
      <c r="C189" s="1" t="n">
        <v>0.6183888</v>
      </c>
      <c r="D189" s="1" t="n">
        <v>0.003193358</v>
      </c>
      <c r="E189" s="4" t="n">
        <f aca="false">(B189+C189*D189*1000) * $AD$2 + $AD$1</f>
        <v>-0.997845244955543</v>
      </c>
      <c r="F189" s="1" t="n">
        <v>-4.106972556</v>
      </c>
      <c r="G189" s="11" t="n">
        <v>-0.8603831</v>
      </c>
    </row>
    <row r="190" customFormat="false" ht="16" hidden="false" customHeight="false" outlineLevel="0" collapsed="false">
      <c r="A190" s="10" t="s">
        <v>52</v>
      </c>
      <c r="B190" s="1" t="n">
        <v>-3.3403757</v>
      </c>
      <c r="C190" s="1" t="n">
        <v>0.89943653</v>
      </c>
      <c r="D190" s="1" t="n">
        <v>0.003354016</v>
      </c>
      <c r="E190" s="4" t="n">
        <f aca="false">(B190+C190*D190*1000) * $AD$2 + $AD$1</f>
        <v>-0.410634056794984</v>
      </c>
      <c r="F190" s="1" t="n">
        <v>-4.456636869</v>
      </c>
      <c r="G190" s="11" t="n">
        <v>-0.604587</v>
      </c>
    </row>
    <row r="191" customFormat="false" ht="16" hidden="false" customHeight="false" outlineLevel="0" collapsed="false">
      <c r="A191" s="10" t="s">
        <v>53</v>
      </c>
      <c r="B191" s="1" t="n">
        <v>-7.083737</v>
      </c>
      <c r="C191" s="1" t="n">
        <v>2.8718987</v>
      </c>
      <c r="D191" s="1" t="n">
        <v>0.003411223</v>
      </c>
      <c r="E191" s="4" t="n">
        <f aca="false">(B191+C191*D191*1000) * $AD$2 + $AD$1</f>
        <v>3.45790096070864</v>
      </c>
      <c r="F191" s="1" t="n">
        <v>-10.36235166</v>
      </c>
      <c r="G191" s="11" t="n">
        <v>3.17930305</v>
      </c>
    </row>
    <row r="192" customFormat="false" ht="16" hidden="false" customHeight="false" outlineLevel="0" collapsed="false">
      <c r="A192" s="10" t="s">
        <v>54</v>
      </c>
      <c r="B192" s="1" t="n">
        <v>-2.976609</v>
      </c>
      <c r="C192" s="1" t="n">
        <v>0.8742986</v>
      </c>
      <c r="D192" s="1" t="n">
        <v>0.002796655</v>
      </c>
      <c r="E192" s="4" t="n">
        <f aca="false">(B192+C192*D192*1000) * $AD$2 + $AD$1</f>
        <v>-0.675423707348486</v>
      </c>
      <c r="F192" s="1" t="n">
        <v>-4.195258357</v>
      </c>
      <c r="G192" s="11" t="n">
        <v>-0.8347107</v>
      </c>
    </row>
    <row r="193" customFormat="false" ht="16" hidden="false" customHeight="false" outlineLevel="0" collapsed="false">
      <c r="A193" s="10" t="s">
        <v>55</v>
      </c>
      <c r="B193" s="1" t="n">
        <v>-2.2147076</v>
      </c>
      <c r="C193" s="1" t="n">
        <v>0.38829473</v>
      </c>
      <c r="D193" s="1" t="n">
        <v>0.004481291</v>
      </c>
      <c r="E193" s="4" t="n">
        <f aca="false">(B193+C193*D193*1000) * $AD$2 + $AD$1</f>
        <v>-0.602996635272625</v>
      </c>
      <c r="F193" s="1" t="n">
        <v>-4.053719144</v>
      </c>
      <c r="G193" s="11" t="n">
        <v>-0.2361022</v>
      </c>
    </row>
    <row r="194" customFormat="false" ht="16" hidden="false" customHeight="false" outlineLevel="0" collapsed="false">
      <c r="A194" s="10" t="s">
        <v>56</v>
      </c>
      <c r="B194" s="1" t="n">
        <v>-3.4154117</v>
      </c>
      <c r="C194" s="1" t="n">
        <v>1.1469978</v>
      </c>
      <c r="D194" s="1" t="n">
        <v>0.003414717</v>
      </c>
      <c r="E194" s="4" t="n">
        <f aca="false">(B194+C194*D194*1000) * $AD$2 + $AD$1</f>
        <v>0.640278563714361</v>
      </c>
      <c r="F194" s="1" t="n">
        <v>-3.978125394</v>
      </c>
      <c r="G194" s="11" t="n">
        <v>0.38594244</v>
      </c>
    </row>
    <row r="195" customFormat="false" ht="16" hidden="false" customHeight="false" outlineLevel="0" collapsed="false">
      <c r="A195" s="10" t="s">
        <v>57</v>
      </c>
      <c r="B195" s="1" t="n">
        <v>-4.094297</v>
      </c>
      <c r="C195" s="1" t="n">
        <v>1.4736209</v>
      </c>
      <c r="D195" s="1" t="n">
        <v>0.003001651</v>
      </c>
      <c r="E195" s="4" t="n">
        <f aca="false">(B195+C195*D195*1000) * $AD$2 + $AD$1</f>
        <v>0.420821465639359</v>
      </c>
      <c r="F195" s="1" t="n">
        <v>-4.154842446</v>
      </c>
      <c r="G195" s="11" t="n">
        <v>0.11778304</v>
      </c>
    </row>
    <row r="196" customFormat="false" ht="16" hidden="false" customHeight="false" outlineLevel="0" collapsed="false">
      <c r="A196" s="10" t="s">
        <v>58</v>
      </c>
      <c r="B196" s="1" t="n">
        <v>-2.674803</v>
      </c>
      <c r="C196" s="1" t="n">
        <v>0.7885704</v>
      </c>
      <c r="D196" s="1" t="n">
        <v>0.00359118</v>
      </c>
      <c r="E196" s="4" t="n">
        <f aca="false">(B196+C196*D196*1000) * $AD$2 + $AD$1</f>
        <v>0.201821900057365</v>
      </c>
      <c r="F196" s="1" t="n">
        <v>-3.108134753</v>
      </c>
      <c r="G196" s="11" t="n">
        <v>0.15956457</v>
      </c>
    </row>
    <row r="197" customFormat="false" ht="16" hidden="false" customHeight="false" outlineLevel="0" collapsed="false">
      <c r="A197" s="10" t="s">
        <v>59</v>
      </c>
      <c r="B197" s="1" t="n">
        <v>-2.693021</v>
      </c>
      <c r="C197" s="1" t="n">
        <v>0.7098567</v>
      </c>
      <c r="D197" s="1" t="n">
        <v>0.00314416</v>
      </c>
      <c r="E197" s="4" t="n">
        <f aca="false">(B197+C197*D197*1000) * $AD$2 + $AD$1</f>
        <v>-0.585762432624457</v>
      </c>
      <c r="F197" s="1" t="n">
        <v>-3.986405306</v>
      </c>
      <c r="G197" s="11" t="n">
        <v>-0.819164</v>
      </c>
    </row>
    <row r="198" customFormat="false" ht="16" hidden="false" customHeight="false" outlineLevel="0" collapsed="false">
      <c r="A198" s="10" t="s">
        <v>60</v>
      </c>
      <c r="B198" s="1" t="n">
        <v>-2.5659275</v>
      </c>
      <c r="C198" s="1" t="n">
        <v>0.64635044</v>
      </c>
      <c r="D198" s="1" t="n">
        <v>0.00345937</v>
      </c>
      <c r="E198" s="4" t="n">
        <f aca="false">(B198+C198*D198*1000) * $AD$2 + $AD$1</f>
        <v>-0.418674062351287</v>
      </c>
      <c r="F198" s="1" t="n">
        <v>-3.647196137</v>
      </c>
      <c r="G198" s="11" t="n">
        <v>-0.5317088</v>
      </c>
    </row>
    <row r="199" customFormat="false" ht="16" hidden="false" customHeight="false" outlineLevel="0" collapsed="false">
      <c r="A199" s="10" t="s">
        <v>61</v>
      </c>
      <c r="B199" s="1" t="n">
        <v>-1.0580162</v>
      </c>
      <c r="C199" s="1" t="n">
        <v>0.18161646</v>
      </c>
      <c r="D199" s="1" t="n">
        <v>0.003531697</v>
      </c>
      <c r="E199" s="4" t="n">
        <f aca="false">(B199+C199*D199*1000) * $AD$2 + $AD$1</f>
        <v>-0.529050355001297</v>
      </c>
      <c r="F199" s="1" t="n">
        <v>-4.101369804</v>
      </c>
      <c r="G199" s="11" t="n">
        <v>-0.7113112</v>
      </c>
    </row>
    <row r="200" customFormat="false" ht="16" hidden="false" customHeight="false" outlineLevel="0" collapsed="false">
      <c r="A200" s="10" t="s">
        <v>62</v>
      </c>
      <c r="B200" s="1" t="n">
        <v>-4.2795706</v>
      </c>
      <c r="C200" s="1" t="n">
        <v>1.2897248</v>
      </c>
      <c r="D200" s="1" t="n">
        <v>0.003047387</v>
      </c>
      <c r="E200" s="4" t="n">
        <f aca="false">(B200+C200*D200*1000) * $AD$2 + $AD$1</f>
        <v>-0.443284378114562</v>
      </c>
      <c r="F200" s="1" t="n">
        <v>-4.881891052</v>
      </c>
      <c r="G200" s="11" t="n">
        <v>-0.5395681</v>
      </c>
    </row>
    <row r="201" customFormat="false" ht="16" hidden="false" customHeight="false" outlineLevel="0" collapsed="false">
      <c r="A201" s="10" t="s">
        <v>63</v>
      </c>
      <c r="B201" s="1" t="n">
        <v>-4.7104626</v>
      </c>
      <c r="C201" s="1" t="n">
        <v>1.5696665</v>
      </c>
      <c r="D201" s="1" t="n">
        <v>0.003298697</v>
      </c>
      <c r="E201" s="4" t="n">
        <f aca="false">(B201+C201*D201*1000) * $AD$2 + $AD$1</f>
        <v>0.597129734942467</v>
      </c>
      <c r="F201" s="1" t="n">
        <v>-5.466676365</v>
      </c>
      <c r="G201" s="11" t="n">
        <v>-0.004008</v>
      </c>
    </row>
    <row r="202" customFormat="false" ht="16" hidden="false" customHeight="false" outlineLevel="0" collapsed="false">
      <c r="A202" s="10" t="s">
        <v>64</v>
      </c>
      <c r="B202" s="1" t="n">
        <v>-3.5315032</v>
      </c>
      <c r="C202" s="1" t="n">
        <v>1.0045346</v>
      </c>
      <c r="D202" s="1" t="n">
        <v>0.003470415</v>
      </c>
      <c r="E202" s="4" t="n">
        <f aca="false">(B202+C202*D202*1000) * $AD$2 + $AD$1</f>
        <v>-0.0560886296029397</v>
      </c>
      <c r="F202" s="1" t="n">
        <v>-4.069213352</v>
      </c>
      <c r="G202" s="11" t="n">
        <v>-0.3609699</v>
      </c>
    </row>
    <row r="203" customFormat="false" ht="16" hidden="false" customHeight="false" outlineLevel="0" collapsed="false">
      <c r="A203" s="10"/>
      <c r="E203" s="4"/>
      <c r="G203" s="11"/>
    </row>
    <row r="204" customFormat="false" ht="16" hidden="false" customHeight="false" outlineLevel="0" collapsed="false">
      <c r="A204" s="10" t="s">
        <v>65</v>
      </c>
      <c r="B204" s="1" t="n">
        <v>-2.956554</v>
      </c>
      <c r="C204" s="1" t="n">
        <v>0.8892429</v>
      </c>
      <c r="D204" s="1" t="n">
        <v>0.003298697</v>
      </c>
      <c r="E204" s="4" t="n">
        <f aca="false">(B204+C204*D204*1000) * $AD$2 + $AD$1</f>
        <v>-0.0278827788295591</v>
      </c>
      <c r="F204" s="1" t="n">
        <v>-4.709884538</v>
      </c>
      <c r="G204" s="11" t="n">
        <v>-0.0758017</v>
      </c>
    </row>
    <row r="205" customFormat="false" ht="16" hidden="false" customHeight="false" outlineLevel="0" collapsed="false">
      <c r="A205" s="10" t="s">
        <v>66</v>
      </c>
      <c r="B205" s="1" t="n">
        <v>-4.0225153</v>
      </c>
      <c r="C205" s="1" t="n">
        <v>1.3168117</v>
      </c>
      <c r="D205" s="1" t="n">
        <v>0.004140272</v>
      </c>
      <c r="E205" s="4" t="n">
        <f aca="false">(B205+C205*D205*1000) * $AD$2 + $AD$1</f>
        <v>1.82275362304627</v>
      </c>
      <c r="F205" s="1" t="n">
        <v>-4.998906464</v>
      </c>
      <c r="G205" s="11" t="n">
        <v>0.38865799</v>
      </c>
    </row>
    <row r="206" customFormat="false" ht="16" hidden="false" customHeight="false" outlineLevel="0" collapsed="false">
      <c r="A206" s="10" t="s">
        <v>67</v>
      </c>
      <c r="B206" s="1" t="n">
        <v>-2.9726133</v>
      </c>
      <c r="C206" s="1" t="n">
        <v>1.0212877</v>
      </c>
      <c r="D206" s="1" t="n">
        <v>0.003470415</v>
      </c>
      <c r="E206" s="4" t="n">
        <f aca="false">(B206+C206*D206*1000) * $AD$2 + $AD$1</f>
        <v>0.729988473577874</v>
      </c>
      <c r="F206" s="1" t="n">
        <v>-4.093109786</v>
      </c>
      <c r="G206" s="11" t="n">
        <v>-0.099268</v>
      </c>
    </row>
    <row r="207" customFormat="false" ht="16" hidden="false" customHeight="false" outlineLevel="0" collapsed="false">
      <c r="A207" s="10" t="s">
        <v>68</v>
      </c>
      <c r="B207" s="1" t="n">
        <v>-3.7553556</v>
      </c>
      <c r="C207" s="1" t="n">
        <v>1.1782124</v>
      </c>
      <c r="D207" s="1" t="n">
        <v>0.002390915</v>
      </c>
      <c r="E207" s="4" t="n">
        <f aca="false">(B207+C207*D207*1000) * $AD$2 + $AD$1</f>
        <v>-1.1937410326022</v>
      </c>
      <c r="F207" s="1" t="n">
        <v>-4.191010099</v>
      </c>
      <c r="G207" s="11" t="n">
        <v>-1.0213735</v>
      </c>
    </row>
    <row r="208" customFormat="false" ht="16" hidden="false" customHeight="false" outlineLevel="0" collapsed="false">
      <c r="A208" s="10" t="s">
        <v>69</v>
      </c>
      <c r="B208" s="1" t="n">
        <v>-3.7405057</v>
      </c>
      <c r="C208" s="1" t="n">
        <v>1.4941171</v>
      </c>
      <c r="D208" s="1" t="n">
        <v>0.003005611</v>
      </c>
      <c r="E208" s="4" t="n">
        <f aca="false">(B208+C208*D208*1000) * $AD$2 + $AD$1</f>
        <v>0.957455904124549</v>
      </c>
      <c r="F208" s="1" t="n">
        <v>-8.013599363</v>
      </c>
      <c r="G208" s="11" t="n">
        <v>1.24126859</v>
      </c>
    </row>
    <row r="209" customFormat="false" ht="16" hidden="false" customHeight="false" outlineLevel="0" collapsed="false">
      <c r="A209" s="10" t="s">
        <v>70</v>
      </c>
      <c r="B209" s="1" t="n">
        <v>-4.267514</v>
      </c>
      <c r="C209" s="1" t="n">
        <v>1.683616</v>
      </c>
      <c r="D209" s="1" t="n">
        <v>0.002914177</v>
      </c>
      <c r="E209" s="4" t="n">
        <f aca="false">(B209+C209*D209*1000) * $AD$2 + $AD$1</f>
        <v>0.815550982961627</v>
      </c>
      <c r="F209" s="1" t="n">
        <v>-6.241201142</v>
      </c>
      <c r="G209" s="11" t="n">
        <v>0.68617292</v>
      </c>
    </row>
    <row r="210" customFormat="false" ht="16" hidden="false" customHeight="false" outlineLevel="0" collapsed="false">
      <c r="A210" s="10" t="s">
        <v>71</v>
      </c>
      <c r="B210" s="1" t="n">
        <v>-2.8641043</v>
      </c>
      <c r="C210" s="1" t="n">
        <v>1.0464152</v>
      </c>
      <c r="D210" s="1" t="n">
        <v>0.002872325</v>
      </c>
      <c r="E210" s="4" t="n">
        <f aca="false">(B210+C210*D210*1000) * $AD$2 + $AD$1</f>
        <v>0.182005303101886</v>
      </c>
      <c r="F210" s="1" t="n">
        <v>-7.245099881</v>
      </c>
      <c r="G210" s="11" t="n">
        <v>0.78024189</v>
      </c>
    </row>
    <row r="211" customFormat="false" ht="16" hidden="false" customHeight="false" outlineLevel="0" collapsed="false">
      <c r="A211" s="10" t="s">
        <v>72</v>
      </c>
      <c r="B211" s="1" t="n">
        <v>-5.41099</v>
      </c>
      <c r="C211" s="1" t="n">
        <v>2.019574</v>
      </c>
      <c r="D211" s="1" t="n">
        <v>0.002358212</v>
      </c>
      <c r="E211" s="4" t="n">
        <f aca="false">(B211+C211*D211*1000) * $AD$2 + $AD$1</f>
        <v>-0.824362009534241</v>
      </c>
      <c r="F211" s="1" t="n">
        <v>-4.542301019</v>
      </c>
      <c r="G211" s="11" t="n">
        <v>-0.8715564</v>
      </c>
    </row>
    <row r="212" customFormat="false" ht="16" hidden="false" customHeight="false" outlineLevel="0" collapsed="false">
      <c r="A212" s="10" t="s">
        <v>73</v>
      </c>
      <c r="B212" s="1" t="n">
        <v>-2.9105449</v>
      </c>
      <c r="C212" s="1" t="n">
        <v>1.1101767</v>
      </c>
      <c r="D212" s="1" t="n">
        <v>0.003411223</v>
      </c>
      <c r="E212" s="4" t="n">
        <f aca="false">(B212+C212*D212*1000) * $AD$2 + $AD$1</f>
        <v>1.11834071178194</v>
      </c>
      <c r="F212" s="1" t="n">
        <v>-5.698094906</v>
      </c>
      <c r="G212" s="11" t="n">
        <v>1.50563174</v>
      </c>
    </row>
    <row r="213" customFormat="false" ht="16" hidden="false" customHeight="false" outlineLevel="0" collapsed="false">
      <c r="A213" s="10" t="s">
        <v>74</v>
      </c>
      <c r="B213" s="1" t="n">
        <v>-4.150824</v>
      </c>
      <c r="C213" s="1" t="n">
        <v>1.2026638</v>
      </c>
      <c r="D213" s="1" t="n">
        <v>0.002831658</v>
      </c>
      <c r="E213" s="4" t="n">
        <f aca="false">(B213+C213*D213*1000) * $AD$2 + $AD$1</f>
        <v>-0.947790566521419</v>
      </c>
      <c r="F213" s="1" t="n">
        <v>-4.657760161</v>
      </c>
      <c r="G213" s="11" t="n">
        <v>-0.9016485</v>
      </c>
    </row>
    <row r="214" customFormat="false" ht="16" hidden="false" customHeight="false" outlineLevel="0" collapsed="false">
      <c r="A214" s="10" t="s">
        <v>75</v>
      </c>
      <c r="B214" s="1" t="n">
        <v>-7.1305633</v>
      </c>
      <c r="C214" s="1" t="n">
        <v>2.9465206</v>
      </c>
      <c r="D214" s="1" t="n">
        <v>0.003001651</v>
      </c>
      <c r="E214" s="4" t="n">
        <f aca="false">(B214+C214*D214*1000) * $AD$2 + $AD$1</f>
        <v>2.18509569271104</v>
      </c>
      <c r="F214" s="1" t="n">
        <v>-6.154521054</v>
      </c>
      <c r="G214" s="11" t="n">
        <v>2.60933423</v>
      </c>
    </row>
    <row r="215" customFormat="false" ht="16" hidden="false" customHeight="false" outlineLevel="0" collapsed="false">
      <c r="A215" s="10" t="s">
        <v>76</v>
      </c>
      <c r="B215" s="1" t="n">
        <v>-5.225523</v>
      </c>
      <c r="C215" s="1" t="n">
        <v>1.7881066</v>
      </c>
      <c r="D215" s="1" t="n">
        <v>0.003354016</v>
      </c>
      <c r="E215" s="4" t="n">
        <f aca="false">(B215+C215*D215*1000) * $AD$2 + $AD$1</f>
        <v>0.984955864606944</v>
      </c>
      <c r="F215" s="1" t="n">
        <v>-5.835403773</v>
      </c>
      <c r="G215" s="11" t="n">
        <v>0.92068108</v>
      </c>
    </row>
    <row r="216" customFormat="false" ht="16" hidden="false" customHeight="false" outlineLevel="0" collapsed="false">
      <c r="A216" s="10" t="s">
        <v>77</v>
      </c>
      <c r="B216" s="1" t="n">
        <v>-3.4681551</v>
      </c>
      <c r="C216" s="1" t="n">
        <v>0.94931895</v>
      </c>
      <c r="D216" s="1" t="n">
        <v>0.002831658</v>
      </c>
      <c r="E216" s="4" t="n">
        <f aca="false">(B216+C216*D216*1000) * $AD$2 + $AD$1</f>
        <v>-0.992019031852721</v>
      </c>
      <c r="F216" s="1" t="n">
        <v>-4.212714541</v>
      </c>
      <c r="G216" s="11" t="n">
        <v>-0.9485557</v>
      </c>
    </row>
    <row r="217" customFormat="false" ht="16" hidden="false" customHeight="false" outlineLevel="0" collapsed="false">
      <c r="A217" s="10" t="s">
        <v>78</v>
      </c>
      <c r="B217" s="1" t="n">
        <v>-2.3853476</v>
      </c>
      <c r="C217" s="1" t="n">
        <v>0.3252272</v>
      </c>
      <c r="D217" s="1" t="n">
        <v>0.007135212</v>
      </c>
      <c r="E217" s="4" t="n">
        <f aca="false">(B217+C217*D217*1000) * $AD$2 + $AD$1</f>
        <v>-0.0808435295716324</v>
      </c>
      <c r="F217" s="1" t="n">
        <v>-4.536988551</v>
      </c>
      <c r="G217" s="11" t="n">
        <v>0.24255395</v>
      </c>
    </row>
    <row r="218" customFormat="false" ht="16" hidden="false" customHeight="false" outlineLevel="0" collapsed="false">
      <c r="A218" s="10" t="s">
        <v>79</v>
      </c>
      <c r="B218" s="1" t="n">
        <v>-5.393547</v>
      </c>
      <c r="C218" s="1" t="n">
        <v>1.8286783</v>
      </c>
      <c r="D218" s="1" t="n">
        <v>0.004289084</v>
      </c>
      <c r="E218" s="4" t="n">
        <f aca="false">(B218+C218*D218*1000) * $AD$2 + $AD$1</f>
        <v>3.12266618662025</v>
      </c>
      <c r="F218" s="1" t="n">
        <v>-7.970700763</v>
      </c>
      <c r="G218" s="11" t="n">
        <v>4.06044301</v>
      </c>
    </row>
    <row r="219" customFormat="false" ht="16" hidden="false" customHeight="false" outlineLevel="0" collapsed="false">
      <c r="A219" s="10" t="s">
        <v>80</v>
      </c>
      <c r="B219" s="1" t="n">
        <v>-3.1186562</v>
      </c>
      <c r="C219" s="1" t="n">
        <v>1.0854574</v>
      </c>
      <c r="D219" s="1" t="n">
        <v>0.0031902</v>
      </c>
      <c r="E219" s="4" t="n">
        <f aca="false">(B219+C219*D219*1000) * $AD$2 + $AD$1</f>
        <v>0.440149291272202</v>
      </c>
      <c r="F219" s="1" t="n">
        <v>-3.780200207</v>
      </c>
      <c r="G219" s="11" t="n">
        <v>0.65378246</v>
      </c>
    </row>
    <row r="220" customFormat="false" ht="16" hidden="false" customHeight="false" outlineLevel="0" collapsed="false">
      <c r="A220" s="10" t="s">
        <v>81</v>
      </c>
      <c r="B220" s="1" t="n">
        <v>-2.1653037</v>
      </c>
      <c r="C220" s="1" t="n">
        <v>0.55289817</v>
      </c>
      <c r="D220" s="1" t="n">
        <v>0.003470415</v>
      </c>
      <c r="E220" s="4" t="n">
        <f aca="false">(B220+C220*D220*1000) * $AD$2 + $AD$1</f>
        <v>-0.312368270285738</v>
      </c>
      <c r="F220" s="1" t="n">
        <v>-4.461549487</v>
      </c>
      <c r="G220" s="11" t="n">
        <v>-0.2890163</v>
      </c>
    </row>
    <row r="221" customFormat="false" ht="16" hidden="false" customHeight="false" outlineLevel="0" collapsed="false">
      <c r="A221" s="10" t="s">
        <v>82</v>
      </c>
      <c r="B221" s="1" t="n">
        <v>-2.2149851</v>
      </c>
      <c r="C221" s="1" t="n">
        <v>0.58345336</v>
      </c>
      <c r="D221" s="1" t="n">
        <v>0.003464883</v>
      </c>
      <c r="E221" s="4" t="n">
        <f aca="false">(B221+C221*D221*1000) * $AD$2 + $AD$1</f>
        <v>-0.244682148216107</v>
      </c>
      <c r="F221" s="1" t="n">
        <v>-4.255434613</v>
      </c>
      <c r="G221" s="11" t="n">
        <v>-1.2496678</v>
      </c>
    </row>
    <row r="222" customFormat="false" ht="16" hidden="false" customHeight="false" outlineLevel="0" collapsed="false">
      <c r="A222" s="12" t="s">
        <v>28</v>
      </c>
      <c r="B222" s="1" t="n">
        <v>-2.9165714</v>
      </c>
      <c r="C222" s="1" t="n">
        <v>0.9539139</v>
      </c>
      <c r="D222" s="1" t="n">
        <v>0.003176721</v>
      </c>
      <c r="E222" s="4" t="n">
        <f aca="false">(B222+C222*D222*1000) * $AD$2 + $AD$1</f>
        <v>0.146597479502979</v>
      </c>
      <c r="F222" s="1" t="n">
        <v>-3.904184406</v>
      </c>
      <c r="G222" s="13" t="n">
        <v>0.22474227</v>
      </c>
    </row>
    <row r="223" customFormat="false" ht="16" hidden="false" customHeight="false" outlineLevel="0" collapsed="false">
      <c r="A223" s="12" t="s">
        <v>30</v>
      </c>
      <c r="B223" s="1" t="n">
        <v>-3.7757263</v>
      </c>
      <c r="C223" s="1" t="n">
        <v>1.3623875</v>
      </c>
      <c r="D223" s="1" t="n">
        <v>0.003354016</v>
      </c>
      <c r="E223" s="4" t="n">
        <f aca="false">(B223+C223*D223*1000) * $AD$2 + $AD$1</f>
        <v>1.01289148679203</v>
      </c>
      <c r="F223" s="1" t="n">
        <v>-4.533251572</v>
      </c>
      <c r="G223" s="13" t="n">
        <v>1.07636668</v>
      </c>
    </row>
    <row r="224" customFormat="false" ht="16" hidden="false" customHeight="false" outlineLevel="0" collapsed="false">
      <c r="A224" s="12" t="s">
        <v>31</v>
      </c>
      <c r="B224" s="1" t="n">
        <v>-4.5543747</v>
      </c>
      <c r="C224" s="1" t="n">
        <v>1.5634103</v>
      </c>
      <c r="D224" s="1" t="n">
        <v>0.003411223</v>
      </c>
      <c r="E224" s="4" t="n">
        <f aca="false">(B224+C224*D224*1000) * $AD$2 + $AD$1</f>
        <v>0.993811639147576</v>
      </c>
      <c r="F224" s="1" t="n">
        <v>-6.791007754</v>
      </c>
      <c r="G224" s="13" t="n">
        <v>0.97455964</v>
      </c>
    </row>
    <row r="225" customFormat="false" ht="16" hidden="false" customHeight="false" outlineLevel="0" collapsed="false">
      <c r="A225" s="12" t="s">
        <v>32</v>
      </c>
      <c r="B225" s="1" t="n">
        <v>-2.4325411</v>
      </c>
      <c r="C225" s="1" t="n">
        <v>0.53947985</v>
      </c>
      <c r="D225" s="1" t="n">
        <v>0.003593632</v>
      </c>
      <c r="E225" s="4" t="n">
        <f aca="false">(B225+C225*D225*1000) * $AD$2 + $AD$1</f>
        <v>-0.627460819243042</v>
      </c>
      <c r="F225" s="1" t="n">
        <v>-3.879724155</v>
      </c>
      <c r="G225" s="13" t="n">
        <v>-0.5642264</v>
      </c>
    </row>
    <row r="226" customFormat="false" ht="16" hidden="false" customHeight="false" outlineLevel="0" collapsed="false">
      <c r="A226" s="12" t="s">
        <v>33</v>
      </c>
      <c r="B226" s="1" t="n">
        <v>-3.6512794</v>
      </c>
      <c r="C226" s="1" t="n">
        <v>1.322557</v>
      </c>
      <c r="D226" s="1" t="n">
        <v>0.00330033</v>
      </c>
      <c r="E226" s="4" t="n">
        <f aca="false">(B226+C226*D226*1000) * $AD$2 + $AD$1</f>
        <v>0.910785398620959</v>
      </c>
      <c r="F226" s="1" t="n">
        <v>-4.645220585</v>
      </c>
      <c r="G226" s="13" t="n">
        <v>1.07534366</v>
      </c>
    </row>
    <row r="227" customFormat="false" ht="16" hidden="false" customHeight="false" outlineLevel="0" collapsed="false">
      <c r="A227" s="12" t="s">
        <v>34</v>
      </c>
      <c r="B227" s="1" t="n">
        <v>-3.567887</v>
      </c>
      <c r="C227" s="1" t="n">
        <v>1.2832882</v>
      </c>
      <c r="D227" s="1" t="n">
        <v>0.003408084</v>
      </c>
      <c r="E227" s="4" t="n">
        <f aca="false">(B227+C227*D227*1000) * $AD$2 + $AD$1</f>
        <v>1.02808204683963</v>
      </c>
      <c r="F227" s="1" t="n">
        <v>-5.598175044</v>
      </c>
      <c r="G227" s="13" t="n">
        <v>0.94195848</v>
      </c>
    </row>
    <row r="228" customFormat="false" ht="16" hidden="false" customHeight="false" outlineLevel="0" collapsed="false">
      <c r="A228" s="12" t="s">
        <v>35</v>
      </c>
      <c r="B228" s="1" t="n">
        <v>-3.3207963</v>
      </c>
      <c r="C228" s="1" t="n">
        <v>0.9253535</v>
      </c>
      <c r="D228" s="1" t="n">
        <v>0.003411223</v>
      </c>
      <c r="E228" s="4" t="n">
        <f aca="false">(B228+C228*D228*1000) * $AD$2 + $AD$1</f>
        <v>-0.207509886814937</v>
      </c>
      <c r="F228" s="1" t="n">
        <v>-4.098867268</v>
      </c>
      <c r="G228" s="13" t="n">
        <v>-0.386398</v>
      </c>
    </row>
    <row r="229" customFormat="false" ht="16" hidden="false" customHeight="false" outlineLevel="0" collapsed="false">
      <c r="A229" s="12" t="s">
        <v>36</v>
      </c>
      <c r="B229" s="1" t="n">
        <v>-3.9880304</v>
      </c>
      <c r="C229" s="1" t="n">
        <v>1.1539093</v>
      </c>
      <c r="D229" s="1" t="n">
        <v>0.00366448</v>
      </c>
      <c r="E229" s="4" t="n">
        <f aca="false">(B229+C229*D229*1000) * $AD$2 + $AD$1</f>
        <v>0.308009622700829</v>
      </c>
      <c r="F229" s="1" t="n">
        <v>-4.22001475</v>
      </c>
      <c r="G229" s="13" t="n">
        <v>0.216884</v>
      </c>
    </row>
    <row r="230" customFormat="false" ht="16" hidden="false" customHeight="false" outlineLevel="0" collapsed="false">
      <c r="A230" s="12" t="s">
        <v>37</v>
      </c>
      <c r="B230" s="1" t="n">
        <v>-2.4424021</v>
      </c>
      <c r="C230" s="1" t="n">
        <v>0.56919074</v>
      </c>
      <c r="D230" s="1" t="n">
        <v>0.003371772</v>
      </c>
      <c r="E230" s="4" t="n">
        <f aca="false">(B230+C230*D230*1000) * $AD$2 + $AD$1</f>
        <v>-0.664879387923556</v>
      </c>
      <c r="F230" s="1" t="n">
        <v>-3.718889096</v>
      </c>
      <c r="G230" s="13" t="n">
        <v>-0.4094731</v>
      </c>
    </row>
    <row r="231" customFormat="false" ht="16" hidden="false" customHeight="false" outlineLevel="0" collapsed="false">
      <c r="A231" s="12" t="s">
        <v>38</v>
      </c>
      <c r="B231" s="1" t="n">
        <v>-3.2829056</v>
      </c>
      <c r="C231" s="1" t="n">
        <v>1.1013657</v>
      </c>
      <c r="D231" s="1" t="n">
        <v>0.003470353</v>
      </c>
      <c r="E231" s="4" t="n">
        <f aca="false">(B231+C231*D231*1000) * $AD$2 + $AD$1</f>
        <v>0.688639660496688</v>
      </c>
      <c r="F231" s="1" t="n">
        <v>-4.722913793</v>
      </c>
      <c r="G231" s="13" t="n">
        <v>0.61247928</v>
      </c>
    </row>
    <row r="232" customFormat="false" ht="16" hidden="false" customHeight="false" outlineLevel="0" collapsed="false">
      <c r="A232" s="12" t="s">
        <v>39</v>
      </c>
      <c r="B232" s="1" t="n">
        <v>-5.5173936</v>
      </c>
      <c r="C232" s="1" t="n">
        <v>1.8656118</v>
      </c>
      <c r="D232" s="1" t="n">
        <v>0.003654971</v>
      </c>
      <c r="E232" s="4" t="n">
        <f aca="false">(B232+C232*D232*1000) * $AD$2 + $AD$1</f>
        <v>1.65958384729828</v>
      </c>
      <c r="F232" s="1" t="n">
        <v>-8.123687648</v>
      </c>
      <c r="G232" s="13" t="n">
        <v>2.06826684</v>
      </c>
    </row>
    <row r="233" customFormat="false" ht="16" hidden="false" customHeight="false" outlineLevel="0" collapsed="false">
      <c r="A233" s="12" t="s">
        <v>40</v>
      </c>
      <c r="B233" s="1" t="n">
        <v>-3.0453038</v>
      </c>
      <c r="C233" s="1" t="n">
        <v>0.744129</v>
      </c>
      <c r="D233" s="1" t="n">
        <v>0.003531697</v>
      </c>
      <c r="E233" s="4" t="n">
        <f aca="false">(B233+C233*D233*1000) * $AD$2 + $AD$1</f>
        <v>-0.529895951811882</v>
      </c>
      <c r="F233" s="1" t="n">
        <v>-4.626120782</v>
      </c>
      <c r="G233" s="13" t="n">
        <v>-0.2587707</v>
      </c>
    </row>
    <row r="234" customFormat="false" ht="16" hidden="false" customHeight="false" outlineLevel="0" collapsed="false">
      <c r="A234" s="12" t="s">
        <v>41</v>
      </c>
      <c r="B234" s="1" t="n">
        <v>-2.9042363</v>
      </c>
      <c r="C234" s="1" t="n">
        <v>1.0763723</v>
      </c>
      <c r="D234" s="1" t="n">
        <v>0.002829254</v>
      </c>
      <c r="E234" s="4" t="n">
        <f aca="false">(B234+C234*D234*1000) * $AD$2 + $AD$1</f>
        <v>0.181437235225158</v>
      </c>
      <c r="F234" s="1" t="n">
        <v>-4.386634834</v>
      </c>
      <c r="G234" s="13" t="n">
        <v>0.45679174</v>
      </c>
    </row>
    <row r="235" customFormat="false" ht="16" hidden="false" customHeight="false" outlineLevel="0" collapsed="false">
      <c r="A235" s="12" t="s">
        <v>42</v>
      </c>
      <c r="B235" s="1" t="n">
        <v>-4.1918797</v>
      </c>
      <c r="C235" s="1" t="n">
        <v>1.3014672</v>
      </c>
      <c r="D235" s="1" t="n">
        <v>0.003660992</v>
      </c>
      <c r="E235" s="4" t="n">
        <f aca="false">(B235+C235*D235*1000) * $AD$2 + $AD$1</f>
        <v>0.731392965653552</v>
      </c>
      <c r="F235" s="1" t="n">
        <v>-4.542379552</v>
      </c>
      <c r="G235" s="13" t="n">
        <v>0.80361463</v>
      </c>
    </row>
    <row r="236" customFormat="false" ht="16" hidden="false" customHeight="false" outlineLevel="0" collapsed="false">
      <c r="A236" s="12" t="s">
        <v>43</v>
      </c>
      <c r="B236" s="1" t="n">
        <v>-7.3706746</v>
      </c>
      <c r="C236" s="1" t="n">
        <v>2.992082</v>
      </c>
      <c r="D236" s="1" t="n">
        <v>0.003411223</v>
      </c>
      <c r="E236" s="4" t="n">
        <f aca="false">(B236+C236*D236*1000) * $AD$2 + $AD$1</f>
        <v>3.61464299399347</v>
      </c>
      <c r="F236" s="1" t="n">
        <v>-9.063190375</v>
      </c>
      <c r="G236" s="13" t="n">
        <v>3.57841147</v>
      </c>
    </row>
    <row r="237" customFormat="false" ht="16" hidden="false" customHeight="false" outlineLevel="0" collapsed="false">
      <c r="A237" s="12" t="s">
        <v>44</v>
      </c>
      <c r="B237" s="1" t="n">
        <v>-3.2292109</v>
      </c>
      <c r="C237" s="1" t="n">
        <v>1.1926763</v>
      </c>
      <c r="D237" s="1" t="n">
        <v>0.003595182</v>
      </c>
      <c r="E237" s="4" t="n">
        <f aca="false">(B237+C237*D237*1000) * $AD$2 + $AD$1</f>
        <v>1.35040950718322</v>
      </c>
      <c r="F237" s="1" t="n">
        <v>-5.756978247</v>
      </c>
      <c r="G237" s="13" t="n">
        <v>2.20763685</v>
      </c>
    </row>
    <row r="238" customFormat="false" ht="16" hidden="false" customHeight="false" outlineLevel="0" collapsed="false">
      <c r="A238" s="12" t="s">
        <v>45</v>
      </c>
      <c r="B238" s="1" t="n">
        <v>-3.1392992</v>
      </c>
      <c r="C238" s="1" t="n">
        <v>0.8477188</v>
      </c>
      <c r="D238" s="1" t="n">
        <v>0.003411223</v>
      </c>
      <c r="E238" s="4" t="n">
        <f aca="false">(B238+C238*D238*1000) * $AD$2 + $AD$1</f>
        <v>-0.313672476151219</v>
      </c>
      <c r="F238" s="1" t="n">
        <v>-3.74226288</v>
      </c>
      <c r="G238" s="13" t="n">
        <v>-0.4975804</v>
      </c>
    </row>
    <row r="239" customFormat="false" ht="16" hidden="false" customHeight="false" outlineLevel="0" collapsed="false">
      <c r="A239" s="12" t="s">
        <v>46</v>
      </c>
      <c r="B239" s="1" t="n">
        <v>-5.1970105</v>
      </c>
      <c r="C239" s="1" t="n">
        <v>1.9894572</v>
      </c>
      <c r="D239" s="1" t="n">
        <v>0.003411223</v>
      </c>
      <c r="E239" s="4" t="n">
        <f aca="false">(B239+C239*D239*1000) * $AD$2 + $AD$1</f>
        <v>2.02662474341094</v>
      </c>
      <c r="F239" s="1" t="n">
        <v>-4.848835386</v>
      </c>
      <c r="G239" s="13" t="n">
        <v>1.33636855</v>
      </c>
    </row>
    <row r="240" customFormat="false" ht="16" hidden="false" customHeight="false" outlineLevel="0" collapsed="false">
      <c r="A240" s="12" t="s">
        <v>47</v>
      </c>
      <c r="B240" s="1" t="n">
        <v>-3.7932467</v>
      </c>
      <c r="C240" s="1" t="n">
        <v>1.318209</v>
      </c>
      <c r="D240" s="1" t="n">
        <v>0.003298697</v>
      </c>
      <c r="E240" s="4" t="n">
        <f aca="false">(B240+C240*D240*1000) * $AD$2 + $AD$1</f>
        <v>0.7088998570149</v>
      </c>
      <c r="F240" s="1" t="n">
        <v>-4.373288726</v>
      </c>
      <c r="G240" s="13" t="n">
        <v>0.31481074</v>
      </c>
    </row>
    <row r="241" customFormat="false" ht="16" hidden="false" customHeight="false" outlineLevel="0" collapsed="false">
      <c r="A241" s="12" t="s">
        <v>48</v>
      </c>
      <c r="B241" s="1" t="n">
        <v>-5.5717983</v>
      </c>
      <c r="C241" s="1" t="n">
        <v>1.8862449</v>
      </c>
      <c r="D241" s="1" t="n">
        <v>0.003432298</v>
      </c>
      <c r="E241" s="4" t="n">
        <f aca="false">(B241+C241*D241*1000) * $AD$2 + $AD$1</f>
        <v>1.15126121789244</v>
      </c>
      <c r="F241" s="1" t="n">
        <v>-9.039015198</v>
      </c>
      <c r="G241" s="13" t="n">
        <v>1.67859077</v>
      </c>
    </row>
    <row r="242" customFormat="false" ht="16" hidden="false" customHeight="false" outlineLevel="0" collapsed="false">
      <c r="A242" s="12" t="s">
        <v>49</v>
      </c>
      <c r="B242" s="1" t="n">
        <v>-6.783925</v>
      </c>
      <c r="C242" s="1" t="n">
        <v>2.328891</v>
      </c>
      <c r="D242" s="1" t="n">
        <v>0.003660456</v>
      </c>
      <c r="E242" s="4" t="n">
        <f aca="false">(B242+C242*D242*1000) * $AD$2 + $AD$1</f>
        <v>2.21951174150079</v>
      </c>
      <c r="F242" s="1" t="n">
        <v>-5.375266411</v>
      </c>
      <c r="G242" s="13" t="n">
        <v>0.72265744</v>
      </c>
    </row>
    <row r="243" customFormat="false" ht="16" hidden="false" customHeight="false" outlineLevel="0" collapsed="false">
      <c r="A243" s="12" t="s">
        <v>50</v>
      </c>
      <c r="B243" s="1" t="n">
        <v>-5.7905626</v>
      </c>
      <c r="C243" s="1" t="n">
        <v>1.9733956</v>
      </c>
      <c r="D243" s="1" t="n">
        <v>0.003300875</v>
      </c>
      <c r="E243" s="4" t="n">
        <f aca="false">(B243+C243*D243*1000) * $AD$2 + $AD$1</f>
        <v>0.923237752229379</v>
      </c>
      <c r="F243" s="1" t="n">
        <v>-9.781815337</v>
      </c>
      <c r="G243" s="13" t="n">
        <v>1.19301296</v>
      </c>
    </row>
    <row r="244" customFormat="false" ht="16" hidden="false" customHeight="false" outlineLevel="0" collapsed="false">
      <c r="A244" s="12" t="s">
        <v>51</v>
      </c>
      <c r="B244" s="1" t="n">
        <v>-2.7593186</v>
      </c>
      <c r="C244" s="1" t="n">
        <v>0.6183888</v>
      </c>
      <c r="D244" s="1" t="n">
        <v>0.003654784</v>
      </c>
      <c r="E244" s="4" t="n">
        <f aca="false">(B244+C244*D244*1000) * $AD$2 + $AD$1</f>
        <v>-0.634330135783915</v>
      </c>
      <c r="F244" s="1" t="n">
        <v>-4.106972556</v>
      </c>
      <c r="G244" s="13" t="n">
        <v>-0.5252627</v>
      </c>
    </row>
    <row r="245" customFormat="false" ht="16" hidden="false" customHeight="false" outlineLevel="0" collapsed="false">
      <c r="A245" s="12" t="s">
        <v>52</v>
      </c>
      <c r="B245" s="1" t="n">
        <v>-3.3403757</v>
      </c>
      <c r="C245" s="1" t="n">
        <v>0.89943653</v>
      </c>
      <c r="D245" s="1" t="n">
        <v>0.003411151</v>
      </c>
      <c r="E245" s="4" t="n">
        <f aca="false">(B245+C245*D245*1000) * $AD$2 + $AD$1</f>
        <v>-0.345165684535864</v>
      </c>
      <c r="F245" s="1" t="n">
        <v>-4.456636869</v>
      </c>
      <c r="G245" s="13" t="n">
        <v>-0.5313685</v>
      </c>
    </row>
    <row r="246" customFormat="false" ht="16" hidden="false" customHeight="false" outlineLevel="0" collapsed="false">
      <c r="A246" s="12" t="s">
        <v>53</v>
      </c>
      <c r="B246" s="1" t="n">
        <v>-7.083737</v>
      </c>
      <c r="C246" s="1" t="n">
        <v>2.8718987</v>
      </c>
      <c r="D246" s="1" t="n">
        <v>0.003660992</v>
      </c>
      <c r="E246" s="4" t="n">
        <f aca="false">(B246+C246*D246*1000) * $AD$2 + $AD$1</f>
        <v>4.37173312814447</v>
      </c>
      <c r="F246" s="1" t="n">
        <v>-10.36235166</v>
      </c>
      <c r="G246" s="13" t="n">
        <v>4.31147004</v>
      </c>
    </row>
    <row r="247" customFormat="false" ht="16" hidden="false" customHeight="false" outlineLevel="0" collapsed="false">
      <c r="A247" s="12" t="s">
        <v>54</v>
      </c>
      <c r="B247" s="1" t="n">
        <v>-2.976609</v>
      </c>
      <c r="C247" s="1" t="n">
        <v>0.8742986</v>
      </c>
      <c r="D247" s="1" t="n">
        <v>0.003193358</v>
      </c>
      <c r="E247" s="4" t="n">
        <f aca="false">(B247+C247*D247*1000) * $AD$2 + $AD$1</f>
        <v>-0.233564349530923</v>
      </c>
      <c r="F247" s="1" t="n">
        <v>-4.195258357</v>
      </c>
      <c r="G247" s="13" t="n">
        <v>-0.3696155</v>
      </c>
    </row>
    <row r="248" customFormat="false" ht="16" hidden="false" customHeight="false" outlineLevel="0" collapsed="false">
      <c r="A248" s="12" t="s">
        <v>55</v>
      </c>
      <c r="B248" s="1" t="n">
        <v>-2.2147076</v>
      </c>
      <c r="C248" s="1" t="n">
        <v>0.38829473</v>
      </c>
      <c r="D248" s="1" t="n">
        <v>0.005177323</v>
      </c>
      <c r="E248" s="4" t="n">
        <f aca="false">(B248+C248*D248*1000) * $AD$2 + $AD$1</f>
        <v>-0.25868674949142</v>
      </c>
      <c r="F248" s="1" t="n">
        <v>-4.053719144</v>
      </c>
      <c r="G248" s="13" t="n">
        <v>0.40346311</v>
      </c>
    </row>
    <row r="249" customFormat="false" ht="16" hidden="false" customHeight="false" outlineLevel="0" collapsed="false">
      <c r="A249" s="12" t="s">
        <v>56</v>
      </c>
      <c r="B249" s="1" t="n">
        <v>-3.4154117</v>
      </c>
      <c r="C249" s="1" t="n">
        <v>1.1469978</v>
      </c>
      <c r="D249" s="1" t="n">
        <v>0.003470393</v>
      </c>
      <c r="E249" s="4" t="n">
        <f aca="false">(B249+C249*D249*1000) * $AD$2 + $AD$1</f>
        <v>0.721634528633373</v>
      </c>
      <c r="F249" s="1" t="n">
        <v>-3.978125394</v>
      </c>
      <c r="G249" s="13" t="n">
        <v>0.39978233</v>
      </c>
    </row>
    <row r="250" customFormat="false" ht="16" hidden="false" customHeight="false" outlineLevel="0" collapsed="false">
      <c r="A250" s="12" t="s">
        <v>57</v>
      </c>
      <c r="B250" s="1" t="n">
        <v>-4.094297</v>
      </c>
      <c r="C250" s="1" t="n">
        <v>1.4736209</v>
      </c>
      <c r="D250" s="1" t="n">
        <v>0.003094538</v>
      </c>
      <c r="E250" s="4" t="n">
        <f aca="false">(B250+C250*D250*1000) * $AD$2 + $AD$1</f>
        <v>0.595202599922467</v>
      </c>
      <c r="F250" s="1" t="n">
        <v>-4.154842446</v>
      </c>
      <c r="G250" s="13" t="n">
        <v>0.2569651</v>
      </c>
    </row>
    <row r="251" customFormat="false" ht="16" hidden="false" customHeight="false" outlineLevel="0" collapsed="false">
      <c r="A251" s="12" t="s">
        <v>58</v>
      </c>
      <c r="B251" s="1" t="n">
        <v>-2.674803</v>
      </c>
      <c r="C251" s="1" t="n">
        <v>0.7885704</v>
      </c>
      <c r="D251" s="1" t="n">
        <v>0.003653502</v>
      </c>
      <c r="E251" s="4" t="n">
        <f aca="false">(B251+C251*D251*1000) * $AD$2 + $AD$1</f>
        <v>0.264431458737169</v>
      </c>
      <c r="F251" s="1" t="n">
        <v>-3.108134753</v>
      </c>
      <c r="G251" s="13" t="n">
        <v>0.21913553</v>
      </c>
    </row>
    <row r="252" customFormat="false" ht="16" hidden="false" customHeight="false" outlineLevel="0" collapsed="false">
      <c r="A252" s="12" t="s">
        <v>59</v>
      </c>
      <c r="B252" s="1" t="n">
        <v>-2.693021</v>
      </c>
      <c r="C252" s="1" t="n">
        <v>0.7098567</v>
      </c>
      <c r="D252" s="1" t="n">
        <v>0.003404255</v>
      </c>
      <c r="E252" s="4" t="n">
        <f aca="false">(B252+C252*D252*1000) * $AD$2 + $AD$1</f>
        <v>-0.350549347326499</v>
      </c>
      <c r="F252" s="1" t="n">
        <v>-3.986405306</v>
      </c>
      <c r="G252" s="13" t="n">
        <v>-0.5559973</v>
      </c>
    </row>
    <row r="253" customFormat="false" ht="16" hidden="false" customHeight="false" outlineLevel="0" collapsed="false">
      <c r="A253" s="12" t="s">
        <v>60</v>
      </c>
      <c r="B253" s="1" t="n">
        <v>-2.5659275</v>
      </c>
      <c r="C253" s="1" t="n">
        <v>0.64635044</v>
      </c>
      <c r="D253" s="1" t="n">
        <v>0.004760068</v>
      </c>
      <c r="E253" s="4" t="n">
        <f aca="false">(B253+C253*D253*1000) * $AD$2 + $AD$1</f>
        <v>0.65236006789597</v>
      </c>
      <c r="F253" s="1" t="n">
        <v>-3.647196137</v>
      </c>
      <c r="G253" s="13" t="n">
        <v>0.67370949</v>
      </c>
    </row>
    <row r="254" customFormat="false" ht="16" hidden="false" customHeight="false" outlineLevel="0" collapsed="false">
      <c r="A254" s="12" t="s">
        <v>61</v>
      </c>
      <c r="B254" s="1" t="n">
        <v>-1.0580162</v>
      </c>
      <c r="C254" s="1" t="n">
        <v>0.18161646</v>
      </c>
      <c r="D254" s="1" t="n">
        <v>0.003660969</v>
      </c>
      <c r="E254" s="4" t="n">
        <f aca="false">(B254+C254*D254*1000) * $AD$2 + $AD$1</f>
        <v>-0.499140213780047</v>
      </c>
      <c r="F254" s="1" t="n">
        <v>-4.101369804</v>
      </c>
      <c r="G254" s="13" t="n">
        <v>-0.5887872</v>
      </c>
    </row>
    <row r="255" customFormat="false" ht="16" hidden="false" customHeight="false" outlineLevel="0" collapsed="false">
      <c r="A255" s="12" t="s">
        <v>62</v>
      </c>
      <c r="B255" s="1" t="n">
        <v>-4.2795706</v>
      </c>
      <c r="C255" s="1" t="n">
        <v>1.2897248</v>
      </c>
      <c r="D255" s="1" t="n">
        <v>0.003245173</v>
      </c>
      <c r="E255" s="4" t="n">
        <f aca="false">(B255+C255*D255*1000) * $AD$2 + $AD$1</f>
        <v>-0.118308304147399</v>
      </c>
      <c r="F255" s="1" t="n">
        <v>-4.881891052</v>
      </c>
      <c r="G255" s="13" t="n">
        <v>-0.2319321</v>
      </c>
    </row>
    <row r="256" customFormat="false" ht="16" hidden="false" customHeight="false" outlineLevel="0" collapsed="false">
      <c r="A256" s="12" t="s">
        <v>63</v>
      </c>
      <c r="B256" s="1" t="n">
        <v>-4.7104626</v>
      </c>
      <c r="C256" s="1" t="n">
        <v>1.5696665</v>
      </c>
      <c r="D256" s="1" t="n">
        <v>0.003950227</v>
      </c>
      <c r="E256" s="4" t="n">
        <f aca="false">(B256+C256*D256*1000) * $AD$2 + $AD$1</f>
        <v>1.89999827282571</v>
      </c>
      <c r="F256" s="1" t="n">
        <v>-5.466676365</v>
      </c>
      <c r="G256" s="13" t="n">
        <v>1.01523068</v>
      </c>
    </row>
    <row r="257" customFormat="false" ht="16" hidden="false" customHeight="false" outlineLevel="0" collapsed="false">
      <c r="A257" s="12" t="s">
        <v>64</v>
      </c>
      <c r="B257" s="1" t="n">
        <v>-3.5315032</v>
      </c>
      <c r="C257" s="1" t="n">
        <v>1.0045346</v>
      </c>
      <c r="D257" s="1" t="n">
        <v>0.003514197</v>
      </c>
      <c r="E257" s="4" t="n">
        <f aca="false">(B257+C257*D257*1000) * $AD$2 + $AD$1</f>
        <v>-5.88020199982708E-005</v>
      </c>
      <c r="F257" s="1" t="n">
        <v>-4.069213352</v>
      </c>
      <c r="G257" s="13" t="n">
        <v>-0.2957142</v>
      </c>
    </row>
    <row r="258" customFormat="false" ht="16" hidden="false" customHeight="false" outlineLevel="0" collapsed="false">
      <c r="A258" s="12"/>
      <c r="E258" s="4"/>
      <c r="G258" s="13"/>
    </row>
    <row r="259" customFormat="false" ht="16" hidden="false" customHeight="false" outlineLevel="0" collapsed="false">
      <c r="A259" s="12" t="s">
        <v>65</v>
      </c>
      <c r="B259" s="1" t="n">
        <v>-2.956554</v>
      </c>
      <c r="C259" s="1" t="n">
        <v>0.8892429</v>
      </c>
      <c r="D259" s="1" t="n">
        <v>0.003411223</v>
      </c>
      <c r="E259" s="4" t="n">
        <f aca="false">(B259+C259*D259*1000) * $AD$2 + $AD$1</f>
        <v>0.0995942923152378</v>
      </c>
      <c r="F259" s="1" t="n">
        <v>-4.709884538</v>
      </c>
      <c r="G259" s="13" t="n">
        <v>0.08250122</v>
      </c>
    </row>
    <row r="260" customFormat="false" ht="16" hidden="false" customHeight="false" outlineLevel="0" collapsed="false">
      <c r="A260" s="12" t="s">
        <v>66</v>
      </c>
      <c r="B260" s="1" t="n">
        <v>-4.0225153</v>
      </c>
      <c r="C260" s="1" t="n">
        <v>1.3168117</v>
      </c>
      <c r="D260" s="1" t="n">
        <v>0.004786063</v>
      </c>
      <c r="E260" s="4" t="n">
        <f aca="false">(B260+C260*D260*1000) * $AD$2 + $AD$1</f>
        <v>2.90611775826116</v>
      </c>
      <c r="F260" s="1" t="n">
        <v>-4.998906464</v>
      </c>
      <c r="G260" s="13" t="n">
        <v>1.21197074</v>
      </c>
    </row>
    <row r="261" customFormat="false" ht="16" hidden="false" customHeight="false" outlineLevel="0" collapsed="false">
      <c r="A261" s="12" t="s">
        <v>67</v>
      </c>
      <c r="B261" s="1" t="n">
        <v>-2.9726133</v>
      </c>
      <c r="C261" s="1" t="n">
        <v>1.0212877</v>
      </c>
      <c r="D261" s="1" t="n">
        <v>0.003595182</v>
      </c>
      <c r="E261" s="4" t="n">
        <f aca="false">(B261+C261*D261*1000) * $AD$2 + $AD$1</f>
        <v>0.892321402083158</v>
      </c>
      <c r="F261" s="1" t="n">
        <v>-4.093109786</v>
      </c>
      <c r="G261" s="13" t="n">
        <v>0.0651321</v>
      </c>
    </row>
    <row r="262" customFormat="false" ht="16" hidden="false" customHeight="false" outlineLevel="0" collapsed="false">
      <c r="A262" s="12" t="s">
        <v>68</v>
      </c>
      <c r="B262" s="1" t="n">
        <v>-3.7553556</v>
      </c>
      <c r="C262" s="1" t="n">
        <v>1.1782124</v>
      </c>
      <c r="D262" s="1" t="n">
        <v>0.002473717</v>
      </c>
      <c r="E262" s="4" t="n">
        <f aca="false">(B262+C262*D262*1000) * $AD$2 + $AD$1</f>
        <v>-1.0694547480512</v>
      </c>
      <c r="F262" s="1" t="n">
        <v>-4.191010099</v>
      </c>
      <c r="G262" s="13" t="n">
        <v>-0.9095634</v>
      </c>
    </row>
    <row r="263" customFormat="false" ht="16" hidden="false" customHeight="false" outlineLevel="0" collapsed="false">
      <c r="A263" s="12" t="s">
        <v>69</v>
      </c>
      <c r="B263" s="1" t="n">
        <v>-3.7405057</v>
      </c>
      <c r="C263" s="1" t="n">
        <v>1.4941171</v>
      </c>
      <c r="D263" s="1" t="n">
        <v>0.003193358</v>
      </c>
      <c r="E263" s="4" t="n">
        <f aca="false">(B263+C263*D263*1000) * $AD$2 + $AD$1</f>
        <v>1.31482453778212</v>
      </c>
      <c r="F263" s="1" t="n">
        <v>-8.013599363</v>
      </c>
      <c r="G263" s="13" t="n">
        <v>1.87793717</v>
      </c>
    </row>
    <row r="264" customFormat="false" ht="16" hidden="false" customHeight="false" outlineLevel="0" collapsed="false">
      <c r="A264" s="12" t="s">
        <v>70</v>
      </c>
      <c r="B264" s="1" t="n">
        <v>-4.267514</v>
      </c>
      <c r="C264" s="1" t="n">
        <v>1.683616</v>
      </c>
      <c r="D264" s="1" t="n">
        <v>0.002935551</v>
      </c>
      <c r="E264" s="4" t="n">
        <f aca="false">(B264+C264*D264*1000) * $AD$2 + $AD$1</f>
        <v>0.86139552499855</v>
      </c>
      <c r="F264" s="1" t="n">
        <v>-6.241201142</v>
      </c>
      <c r="G264" s="13" t="n">
        <v>0.74678273</v>
      </c>
    </row>
    <row r="265" customFormat="false" ht="16" hidden="false" customHeight="false" outlineLevel="0" collapsed="false">
      <c r="A265" s="12" t="s">
        <v>71</v>
      </c>
      <c r="B265" s="1" t="n">
        <v>-2.8641043</v>
      </c>
      <c r="C265" s="1" t="n">
        <v>1.0464152</v>
      </c>
      <c r="D265" s="1" t="n">
        <v>0.002957267</v>
      </c>
      <c r="E265" s="4" t="n">
        <f aca="false">(B265+C265*D265*1000) * $AD$2 + $AD$1</f>
        <v>0.295241509473932</v>
      </c>
      <c r="F265" s="1" t="n">
        <v>-7.245099881</v>
      </c>
      <c r="G265" s="13" t="n">
        <v>1.02854741</v>
      </c>
    </row>
    <row r="266" customFormat="false" ht="16" hidden="false" customHeight="false" outlineLevel="0" collapsed="false">
      <c r="A266" s="12" t="s">
        <v>72</v>
      </c>
      <c r="B266" s="1" t="n">
        <v>-5.41099</v>
      </c>
      <c r="C266" s="1" t="n">
        <v>2.019574</v>
      </c>
      <c r="D266" s="1" t="n">
        <v>0.002634005</v>
      </c>
      <c r="E266" s="4" t="n">
        <f aca="false">(B266+C266*D266*1000) * $AD$2 + $AD$1</f>
        <v>-0.114781301826638</v>
      </c>
      <c r="F266" s="1" t="n">
        <v>-4.542301019</v>
      </c>
      <c r="G266" s="13" t="n">
        <v>-0.4372654</v>
      </c>
    </row>
    <row r="267" customFormat="false" ht="16" hidden="false" customHeight="false" outlineLevel="0" collapsed="false">
      <c r="A267" s="12" t="s">
        <v>73</v>
      </c>
      <c r="B267" s="1" t="n">
        <v>-2.9105449</v>
      </c>
      <c r="C267" s="1" t="n">
        <v>1.1101767</v>
      </c>
      <c r="D267" s="1" t="n">
        <v>0.003660992</v>
      </c>
      <c r="E267" s="4" t="n">
        <f aca="false">(B267+C267*D267*1000) * $AD$2 + $AD$1</f>
        <v>1.47159661875309</v>
      </c>
      <c r="F267" s="1" t="n">
        <v>-5.698094906</v>
      </c>
      <c r="G267" s="13" t="n">
        <v>2.07956653</v>
      </c>
    </row>
    <row r="268" customFormat="false" ht="16" hidden="false" customHeight="false" outlineLevel="0" collapsed="false">
      <c r="A268" s="12" t="s">
        <v>74</v>
      </c>
      <c r="B268" s="1" t="n">
        <v>-4.150824</v>
      </c>
      <c r="C268" s="1" t="n">
        <v>1.2026638</v>
      </c>
      <c r="D268" s="1" t="n">
        <v>0.003193358</v>
      </c>
      <c r="E268" s="4" t="n">
        <f aca="false">(B268+C268*D268*1000) * $AD$2 + $AD$1</f>
        <v>-0.393609687686081</v>
      </c>
      <c r="F268" s="1" t="n">
        <v>-4.657760161</v>
      </c>
      <c r="G268" s="13" t="n">
        <v>-0.4323226</v>
      </c>
    </row>
    <row r="269" customFormat="false" ht="16" hidden="false" customHeight="false" outlineLevel="0" collapsed="false">
      <c r="A269" s="12" t="s">
        <v>75</v>
      </c>
      <c r="B269" s="1" t="n">
        <v>-7.1305633</v>
      </c>
      <c r="C269" s="1" t="n">
        <v>2.9465206</v>
      </c>
      <c r="D269" s="1" t="n">
        <v>0.003143171</v>
      </c>
      <c r="E269" s="4" t="n">
        <f aca="false">(B269+C269*D269*1000) * $AD$2 + $AD$1</f>
        <v>2.71632997160196</v>
      </c>
      <c r="F269" s="1" t="n">
        <v>-6.154521054</v>
      </c>
      <c r="G269" s="13" t="n">
        <v>3.09013295</v>
      </c>
    </row>
    <row r="270" customFormat="false" ht="16" hidden="false" customHeight="false" outlineLevel="0" collapsed="false">
      <c r="A270" s="12" t="s">
        <v>76</v>
      </c>
      <c r="B270" s="1" t="n">
        <v>-5.225523</v>
      </c>
      <c r="C270" s="1" t="n">
        <v>1.7881066</v>
      </c>
      <c r="D270" s="1" t="n">
        <v>0.003411223</v>
      </c>
      <c r="E270" s="4" t="n">
        <f aca="false">(B270+C270*D270*1000) * $AD$2 + $AD$1</f>
        <v>1.11527295323124</v>
      </c>
      <c r="F270" s="1" t="n">
        <v>-5.835403773</v>
      </c>
      <c r="G270" s="13" t="n">
        <v>1.04130092</v>
      </c>
    </row>
    <row r="271" customFormat="false" ht="16" hidden="false" customHeight="false" outlineLevel="0" collapsed="false">
      <c r="A271" s="12" t="s">
        <v>77</v>
      </c>
      <c r="B271" s="1" t="n">
        <v>-3.4681551</v>
      </c>
      <c r="C271" s="1" t="n">
        <v>0.94931895</v>
      </c>
      <c r="D271" s="1" t="n">
        <v>0.003411223</v>
      </c>
      <c r="E271" s="4" t="n">
        <f aca="false">(B271+C271*D271*1000) * $AD$2 + $AD$1</f>
        <v>-0.291091546863672</v>
      </c>
      <c r="F271" s="1" t="n">
        <v>-4.212714541</v>
      </c>
      <c r="G271" s="13" t="n">
        <v>-0.3078848</v>
      </c>
    </row>
    <row r="272" customFormat="false" ht="16" hidden="false" customHeight="false" outlineLevel="0" collapsed="false">
      <c r="A272" s="12" t="s">
        <v>78</v>
      </c>
      <c r="B272" s="1" t="n">
        <v>-2.3853476</v>
      </c>
      <c r="C272" s="1" t="n">
        <v>0.3252272</v>
      </c>
      <c r="D272" s="1" t="n">
        <v>0.00764526</v>
      </c>
      <c r="E272" s="4" t="n">
        <f aca="false">(B272+C272*D272*1000) * $AD$2 + $AD$1</f>
        <v>0.130484302795774</v>
      </c>
      <c r="F272" s="1" t="n">
        <v>-4.536988551</v>
      </c>
      <c r="G272" s="13" t="n">
        <v>0.67427013</v>
      </c>
    </row>
    <row r="273" customFormat="false" ht="16" hidden="false" customHeight="false" outlineLevel="0" collapsed="false">
      <c r="A273" s="12" t="s">
        <v>79</v>
      </c>
      <c r="B273" s="1" t="n">
        <v>-5.393547</v>
      </c>
      <c r="C273" s="1" t="n">
        <v>1.8286783</v>
      </c>
      <c r="D273" s="1" t="n">
        <v>0.004481291</v>
      </c>
      <c r="E273" s="4" t="n">
        <f aca="false">(B273+C273*D273*1000) * $AD$2 + $AD$1</f>
        <v>3.57044681442088</v>
      </c>
      <c r="F273" s="1" t="n">
        <v>-7.970700763</v>
      </c>
      <c r="G273" s="13" t="n">
        <v>4.61512052</v>
      </c>
    </row>
    <row r="274" customFormat="false" ht="16" hidden="false" customHeight="false" outlineLevel="0" collapsed="false">
      <c r="A274" s="12" t="s">
        <v>80</v>
      </c>
      <c r="B274" s="1" t="n">
        <v>-3.1186562</v>
      </c>
      <c r="C274" s="1" t="n">
        <v>1.0854574</v>
      </c>
      <c r="D274" s="1" t="n">
        <v>0.003356606</v>
      </c>
      <c r="E274" s="4" t="n">
        <f aca="false">(B274+C274*D274*1000) * $AD$2 + $AD$1</f>
        <v>0.67026197335829</v>
      </c>
      <c r="F274" s="1" t="n">
        <v>-3.780200207</v>
      </c>
      <c r="G274" s="13" t="n">
        <v>0.89195706</v>
      </c>
    </row>
    <row r="275" customFormat="false" ht="16" hidden="false" customHeight="false" outlineLevel="0" collapsed="false">
      <c r="A275" s="12" t="s">
        <v>81</v>
      </c>
      <c r="B275" s="1" t="n">
        <v>-2.1653037</v>
      </c>
      <c r="C275" s="1" t="n">
        <v>0.55289817</v>
      </c>
      <c r="D275" s="1" t="n">
        <v>0.003660992</v>
      </c>
      <c r="E275" s="4" t="n">
        <f aca="false">(B275+C275*D275*1000) * $AD$2 + $AD$1</f>
        <v>-0.178130593309258</v>
      </c>
      <c r="F275" s="1" t="n">
        <v>-4.461549487</v>
      </c>
      <c r="G275" s="13" t="n">
        <v>-0.0502412</v>
      </c>
    </row>
    <row r="276" customFormat="false" ht="16" hidden="false" customHeight="false" outlineLevel="0" collapsed="false">
      <c r="A276" s="12" t="s">
        <v>82</v>
      </c>
      <c r="B276" s="1" t="n">
        <v>-2.214985</v>
      </c>
      <c r="C276" s="1" t="n">
        <v>0.58345336</v>
      </c>
      <c r="D276" s="1" t="n">
        <v>0.003582945</v>
      </c>
      <c r="E276" s="4" t="n">
        <f aca="false">(B276+C276*D276*1000) * $AD$2 + $AD$1</f>
        <v>-0.156926374221686</v>
      </c>
      <c r="F276" s="1" t="n">
        <v>-4.255434613</v>
      </c>
      <c r="G276" s="13" t="n">
        <v>-1.149169</v>
      </c>
    </row>
    <row r="1046092" customFormat="false" ht="16" hidden="false" customHeight="false" outlineLevel="0" collapsed="false">
      <c r="F1046092" s="2" t="s">
        <v>83</v>
      </c>
    </row>
    <row r="1046093" customFormat="false" ht="16" hidden="false" customHeight="false" outlineLevel="0" collapsed="false">
      <c r="F1046093" s="1" t="n">
        <v>-3.904184406</v>
      </c>
    </row>
    <row r="1046094" customFormat="false" ht="16" hidden="false" customHeight="false" outlineLevel="0" collapsed="false">
      <c r="F1046094" s="1" t="n">
        <v>-4.533251572</v>
      </c>
    </row>
    <row r="1046095" customFormat="false" ht="16" hidden="false" customHeight="false" outlineLevel="0" collapsed="false">
      <c r="F1046095" s="1" t="n">
        <v>-6.791007754</v>
      </c>
    </row>
    <row r="1046096" customFormat="false" ht="16" hidden="false" customHeight="false" outlineLevel="0" collapsed="false">
      <c r="F1046096" s="1" t="n">
        <v>-3.879724155</v>
      </c>
    </row>
    <row r="1046097" customFormat="false" ht="16" hidden="false" customHeight="false" outlineLevel="0" collapsed="false">
      <c r="F1046097" s="1" t="n">
        <v>-4.645220585</v>
      </c>
    </row>
    <row r="1046098" customFormat="false" ht="16" hidden="false" customHeight="false" outlineLevel="0" collapsed="false">
      <c r="F1046098" s="1" t="n">
        <v>-5.598175044</v>
      </c>
    </row>
    <row r="1046099" customFormat="false" ht="16" hidden="false" customHeight="false" outlineLevel="0" collapsed="false">
      <c r="F1046099" s="1" t="n">
        <v>-4.098867268</v>
      </c>
    </row>
    <row r="1046100" customFormat="false" ht="16" hidden="false" customHeight="false" outlineLevel="0" collapsed="false">
      <c r="F1046100" s="1" t="n">
        <v>-4.22001475</v>
      </c>
    </row>
    <row r="1046101" customFormat="false" ht="16" hidden="false" customHeight="false" outlineLevel="0" collapsed="false">
      <c r="F1046101" s="1" t="n">
        <v>-3.718889096</v>
      </c>
    </row>
    <row r="1046102" customFormat="false" ht="16" hidden="false" customHeight="false" outlineLevel="0" collapsed="false">
      <c r="F1046102" s="1" t="n">
        <v>-4.722913793</v>
      </c>
    </row>
    <row r="1046103" customFormat="false" ht="16" hidden="false" customHeight="false" outlineLevel="0" collapsed="false">
      <c r="F1046103" s="1" t="n">
        <v>-8.123687648</v>
      </c>
    </row>
    <row r="1046104" customFormat="false" ht="16" hidden="false" customHeight="false" outlineLevel="0" collapsed="false">
      <c r="F1046104" s="1" t="n">
        <v>-4.626120782</v>
      </c>
    </row>
    <row r="1046105" customFormat="false" ht="16" hidden="false" customHeight="false" outlineLevel="0" collapsed="false">
      <c r="F1046105" s="1" t="n">
        <v>-4.386634834</v>
      </c>
    </row>
    <row r="1046106" customFormat="false" ht="16" hidden="false" customHeight="false" outlineLevel="0" collapsed="false">
      <c r="F1046106" s="1" t="n">
        <v>-4.542379552</v>
      </c>
    </row>
    <row r="1046107" customFormat="false" ht="16" hidden="false" customHeight="false" outlineLevel="0" collapsed="false">
      <c r="F1046107" s="1" t="n">
        <v>-9.063190375</v>
      </c>
    </row>
    <row r="1046108" customFormat="false" ht="16" hidden="false" customHeight="false" outlineLevel="0" collapsed="false">
      <c r="F1046108" s="1" t="n">
        <v>-5.756978247</v>
      </c>
    </row>
    <row r="1046109" customFormat="false" ht="16" hidden="false" customHeight="false" outlineLevel="0" collapsed="false">
      <c r="F1046109" s="1" t="n">
        <v>-3.74226288</v>
      </c>
    </row>
    <row r="1046110" customFormat="false" ht="16" hidden="false" customHeight="false" outlineLevel="0" collapsed="false">
      <c r="F1046110" s="1" t="n">
        <v>-4.848835386</v>
      </c>
    </row>
    <row r="1046111" customFormat="false" ht="16" hidden="false" customHeight="false" outlineLevel="0" collapsed="false">
      <c r="F1046111" s="1" t="n">
        <v>-4.373288726</v>
      </c>
    </row>
    <row r="1046112" customFormat="false" ht="16" hidden="false" customHeight="false" outlineLevel="0" collapsed="false">
      <c r="F1046112" s="1" t="n">
        <v>-9.039015198</v>
      </c>
    </row>
    <row r="1046113" customFormat="false" ht="16" hidden="false" customHeight="false" outlineLevel="0" collapsed="false">
      <c r="F1046113" s="1" t="n">
        <v>-5.375266411</v>
      </c>
    </row>
    <row r="1046114" customFormat="false" ht="16" hidden="false" customHeight="false" outlineLevel="0" collapsed="false">
      <c r="F1046114" s="1" t="n">
        <v>-9.781815337</v>
      </c>
    </row>
    <row r="1046115" customFormat="false" ht="16" hidden="false" customHeight="false" outlineLevel="0" collapsed="false">
      <c r="F1046115" s="1" t="n">
        <v>-4.106972556</v>
      </c>
    </row>
    <row r="1046116" customFormat="false" ht="16" hidden="false" customHeight="false" outlineLevel="0" collapsed="false">
      <c r="F1046116" s="1" t="n">
        <v>-4.456636869</v>
      </c>
    </row>
    <row r="1046117" customFormat="false" ht="16" hidden="false" customHeight="false" outlineLevel="0" collapsed="false">
      <c r="F1046117" s="1" t="n">
        <v>-10.36235166</v>
      </c>
    </row>
    <row r="1046118" customFormat="false" ht="16" hidden="false" customHeight="false" outlineLevel="0" collapsed="false">
      <c r="F1046118" s="1" t="n">
        <v>-4.195258357</v>
      </c>
    </row>
    <row r="1046119" customFormat="false" ht="16" hidden="false" customHeight="false" outlineLevel="0" collapsed="false">
      <c r="F1046119" s="1" t="n">
        <v>-4.053719144</v>
      </c>
    </row>
    <row r="1046120" customFormat="false" ht="16" hidden="false" customHeight="false" outlineLevel="0" collapsed="false">
      <c r="F1046120" s="1" t="n">
        <v>-3.978125394</v>
      </c>
    </row>
    <row r="1046121" customFormat="false" ht="16" hidden="false" customHeight="false" outlineLevel="0" collapsed="false">
      <c r="F1046121" s="1" t="n">
        <v>-4.154842446</v>
      </c>
    </row>
    <row r="1046122" customFormat="false" ht="16" hidden="false" customHeight="false" outlineLevel="0" collapsed="false">
      <c r="F1046122" s="1" t="n">
        <v>-3.108134753</v>
      </c>
    </row>
    <row r="1046123" customFormat="false" ht="16" hidden="false" customHeight="false" outlineLevel="0" collapsed="false">
      <c r="F1046123" s="1" t="n">
        <v>-3.986405306</v>
      </c>
    </row>
    <row r="1046124" customFormat="false" ht="16" hidden="false" customHeight="false" outlineLevel="0" collapsed="false">
      <c r="F1046124" s="1" t="n">
        <v>-3.647196137</v>
      </c>
    </row>
    <row r="1046125" customFormat="false" ht="16" hidden="false" customHeight="false" outlineLevel="0" collapsed="false">
      <c r="F1046125" s="1" t="n">
        <v>-4.101369804</v>
      </c>
    </row>
    <row r="1046126" customFormat="false" ht="16" hidden="false" customHeight="false" outlineLevel="0" collapsed="false">
      <c r="F1046126" s="1" t="n">
        <v>-4.881891052</v>
      </c>
    </row>
    <row r="1046127" customFormat="false" ht="16" hidden="false" customHeight="false" outlineLevel="0" collapsed="false">
      <c r="F1046127" s="1" t="n">
        <v>-5.466676365</v>
      </c>
    </row>
    <row r="1046128" customFormat="false" ht="16" hidden="false" customHeight="false" outlineLevel="0" collapsed="false">
      <c r="F1046128" s="1" t="n">
        <v>-4.069213352</v>
      </c>
    </row>
    <row r="1046129" customFormat="false" ht="16" hidden="false" customHeight="false" outlineLevel="0" collapsed="false">
      <c r="F1046129" s="1" t="n">
        <v>-3.683795378</v>
      </c>
    </row>
    <row r="1046130" customFormat="false" ht="16" hidden="false" customHeight="false" outlineLevel="0" collapsed="false">
      <c r="F1046130" s="1" t="n">
        <v>-4.709884538</v>
      </c>
    </row>
    <row r="1046131" customFormat="false" ht="16" hidden="false" customHeight="false" outlineLevel="0" collapsed="false">
      <c r="F1046131" s="1" t="n">
        <v>-4.998906464</v>
      </c>
    </row>
    <row r="1046132" customFormat="false" ht="16" hidden="false" customHeight="false" outlineLevel="0" collapsed="false">
      <c r="F1046132" s="1" t="n">
        <v>-4.093109786</v>
      </c>
    </row>
    <row r="1046133" customFormat="false" ht="16" hidden="false" customHeight="false" outlineLevel="0" collapsed="false">
      <c r="F1046133" s="1" t="n">
        <v>-4.191010099</v>
      </c>
    </row>
    <row r="1046134" customFormat="false" ht="16" hidden="false" customHeight="false" outlineLevel="0" collapsed="false">
      <c r="F1046134" s="1" t="n">
        <v>-8.013599363</v>
      </c>
    </row>
    <row r="1046135" customFormat="false" ht="16" hidden="false" customHeight="false" outlineLevel="0" collapsed="false">
      <c r="F1046135" s="1" t="n">
        <v>-6.241201142</v>
      </c>
    </row>
    <row r="1046136" customFormat="false" ht="16" hidden="false" customHeight="false" outlineLevel="0" collapsed="false">
      <c r="F1046136" s="1" t="n">
        <v>-7.245099881</v>
      </c>
    </row>
    <row r="1046137" customFormat="false" ht="16" hidden="false" customHeight="false" outlineLevel="0" collapsed="false">
      <c r="F1046137" s="1" t="n">
        <v>-4.542301019</v>
      </c>
    </row>
    <row r="1046138" customFormat="false" ht="16" hidden="false" customHeight="false" outlineLevel="0" collapsed="false">
      <c r="F1046138" s="1" t="n">
        <v>-5.698094906</v>
      </c>
    </row>
    <row r="1046139" customFormat="false" ht="16" hidden="false" customHeight="false" outlineLevel="0" collapsed="false">
      <c r="F1046139" s="1" t="n">
        <v>-4.657760161</v>
      </c>
    </row>
    <row r="1046140" customFormat="false" ht="16" hidden="false" customHeight="false" outlineLevel="0" collapsed="false">
      <c r="F1046140" s="1" t="n">
        <v>-6.154521054</v>
      </c>
    </row>
    <row r="1046141" customFormat="false" ht="16" hidden="false" customHeight="false" outlineLevel="0" collapsed="false">
      <c r="F1046141" s="1" t="n">
        <v>-5.835403773</v>
      </c>
    </row>
    <row r="1046142" customFormat="false" ht="16" hidden="false" customHeight="false" outlineLevel="0" collapsed="false">
      <c r="F1046142" s="1" t="n">
        <v>-4.212714541</v>
      </c>
    </row>
    <row r="1046143" customFormat="false" ht="16" hidden="false" customHeight="false" outlineLevel="0" collapsed="false">
      <c r="F1046143" s="1" t="n">
        <v>-4.536988551</v>
      </c>
    </row>
    <row r="1046144" customFormat="false" ht="16" hidden="false" customHeight="false" outlineLevel="0" collapsed="false">
      <c r="F1046144" s="1" t="n">
        <v>-7.970700763</v>
      </c>
    </row>
    <row r="1046145" customFormat="false" ht="16" hidden="false" customHeight="false" outlineLevel="0" collapsed="false">
      <c r="F1046145" s="1" t="n">
        <v>-3.780200207</v>
      </c>
    </row>
    <row r="1046146" customFormat="false" ht="16" hidden="false" customHeight="false" outlineLevel="0" collapsed="false">
      <c r="F1046146" s="1" t="n">
        <v>-4.461549487</v>
      </c>
    </row>
    <row r="1046147" customFormat="false" ht="16" hidden="false" customHeight="false" outlineLevel="0" collapsed="false">
      <c r="F1046147" s="1" t="n">
        <v>-4.255434613</v>
      </c>
    </row>
    <row r="1046148" customFormat="false" ht="16" hidden="false" customHeight="false" outlineLevel="0" collapsed="false">
      <c r="F1046148" s="1" t="n">
        <v>-3.904184406</v>
      </c>
    </row>
    <row r="1046149" customFormat="false" ht="16" hidden="false" customHeight="false" outlineLevel="0" collapsed="false">
      <c r="F1046149" s="1" t="n">
        <v>-4.533251572</v>
      </c>
    </row>
    <row r="1046150" customFormat="false" ht="16" hidden="false" customHeight="false" outlineLevel="0" collapsed="false">
      <c r="F1046150" s="1" t="n">
        <v>-6.791007754</v>
      </c>
    </row>
    <row r="1046151" customFormat="false" ht="16" hidden="false" customHeight="false" outlineLevel="0" collapsed="false">
      <c r="F1046151" s="1" t="n">
        <v>-3.879724155</v>
      </c>
    </row>
    <row r="1046152" customFormat="false" ht="16" hidden="false" customHeight="false" outlineLevel="0" collapsed="false">
      <c r="F1046152" s="1" t="n">
        <v>-4.645220585</v>
      </c>
    </row>
    <row r="1046153" customFormat="false" ht="16" hidden="false" customHeight="false" outlineLevel="0" collapsed="false">
      <c r="F1046153" s="1" t="n">
        <v>-5.598175044</v>
      </c>
    </row>
    <row r="1046154" customFormat="false" ht="16" hidden="false" customHeight="false" outlineLevel="0" collapsed="false">
      <c r="F1046154" s="1" t="n">
        <v>-4.098867268</v>
      </c>
    </row>
    <row r="1046155" customFormat="false" ht="16" hidden="false" customHeight="false" outlineLevel="0" collapsed="false">
      <c r="F1046155" s="1" t="n">
        <v>-4.22001475</v>
      </c>
    </row>
    <row r="1046156" customFormat="false" ht="16" hidden="false" customHeight="false" outlineLevel="0" collapsed="false">
      <c r="F1046156" s="1" t="n">
        <v>-3.718889096</v>
      </c>
    </row>
    <row r="1046157" customFormat="false" ht="16" hidden="false" customHeight="false" outlineLevel="0" collapsed="false">
      <c r="F1046157" s="1" t="n">
        <v>-4.722913793</v>
      </c>
    </row>
    <row r="1046158" customFormat="false" ht="16" hidden="false" customHeight="false" outlineLevel="0" collapsed="false">
      <c r="F1046158" s="1" t="n">
        <v>-8.123687648</v>
      </c>
    </row>
    <row r="1046159" customFormat="false" ht="16" hidden="false" customHeight="false" outlineLevel="0" collapsed="false">
      <c r="F1046159" s="1" t="n">
        <v>-4.626120782</v>
      </c>
    </row>
    <row r="1046160" customFormat="false" ht="16" hidden="false" customHeight="false" outlineLevel="0" collapsed="false">
      <c r="F1046160" s="1" t="n">
        <v>-4.386634834</v>
      </c>
    </row>
    <row r="1046161" customFormat="false" ht="16" hidden="false" customHeight="false" outlineLevel="0" collapsed="false">
      <c r="F1046161" s="1" t="n">
        <v>-4.542379552</v>
      </c>
    </row>
    <row r="1046162" customFormat="false" ht="16" hidden="false" customHeight="false" outlineLevel="0" collapsed="false">
      <c r="F1046162" s="1" t="n">
        <v>-9.063190375</v>
      </c>
    </row>
    <row r="1046163" customFormat="false" ht="16" hidden="false" customHeight="false" outlineLevel="0" collapsed="false">
      <c r="F1046163" s="1" t="n">
        <v>-5.756978247</v>
      </c>
    </row>
    <row r="1046164" customFormat="false" ht="16" hidden="false" customHeight="false" outlineLevel="0" collapsed="false">
      <c r="F1046164" s="1" t="n">
        <v>-3.74226288</v>
      </c>
    </row>
    <row r="1046165" customFormat="false" ht="16" hidden="false" customHeight="false" outlineLevel="0" collapsed="false">
      <c r="F1046165" s="1" t="n">
        <v>-4.848835386</v>
      </c>
    </row>
    <row r="1046166" customFormat="false" ht="16" hidden="false" customHeight="false" outlineLevel="0" collapsed="false">
      <c r="F1046166" s="1" t="n">
        <v>-4.373288726</v>
      </c>
    </row>
    <row r="1046167" customFormat="false" ht="16" hidden="false" customHeight="false" outlineLevel="0" collapsed="false">
      <c r="F1046167" s="1" t="n">
        <v>-9.039015198</v>
      </c>
    </row>
    <row r="1046168" customFormat="false" ht="16" hidden="false" customHeight="false" outlineLevel="0" collapsed="false">
      <c r="F1046168" s="1" t="n">
        <v>-5.375266411</v>
      </c>
    </row>
    <row r="1046169" customFormat="false" ht="16" hidden="false" customHeight="false" outlineLevel="0" collapsed="false">
      <c r="F1046169" s="1" t="n">
        <v>-9.781815337</v>
      </c>
    </row>
    <row r="1046170" customFormat="false" ht="16" hidden="false" customHeight="false" outlineLevel="0" collapsed="false">
      <c r="F1046170" s="1" t="n">
        <v>-4.106972556</v>
      </c>
    </row>
    <row r="1046171" customFormat="false" ht="16" hidden="false" customHeight="false" outlineLevel="0" collapsed="false">
      <c r="F1046171" s="1" t="n">
        <v>-4.456636869</v>
      </c>
    </row>
    <row r="1046172" customFormat="false" ht="16" hidden="false" customHeight="false" outlineLevel="0" collapsed="false">
      <c r="F1046172" s="1" t="n">
        <v>-10.36235166</v>
      </c>
    </row>
    <row r="1046173" customFormat="false" ht="16" hidden="false" customHeight="false" outlineLevel="0" collapsed="false">
      <c r="F1046173" s="1" t="n">
        <v>-4.195258357</v>
      </c>
    </row>
    <row r="1046174" customFormat="false" ht="16" hidden="false" customHeight="false" outlineLevel="0" collapsed="false">
      <c r="F1046174" s="1" t="n">
        <v>-4.053719144</v>
      </c>
    </row>
    <row r="1046175" customFormat="false" ht="16" hidden="false" customHeight="false" outlineLevel="0" collapsed="false">
      <c r="F1046175" s="1" t="n">
        <v>-3.978125394</v>
      </c>
    </row>
    <row r="1046176" customFormat="false" ht="16" hidden="false" customHeight="false" outlineLevel="0" collapsed="false">
      <c r="F1046176" s="1" t="n">
        <v>-4.154842446</v>
      </c>
    </row>
    <row r="1046177" customFormat="false" ht="16" hidden="false" customHeight="false" outlineLevel="0" collapsed="false">
      <c r="F1046177" s="1" t="n">
        <v>-3.108134753</v>
      </c>
    </row>
    <row r="1046178" customFormat="false" ht="16" hidden="false" customHeight="false" outlineLevel="0" collapsed="false">
      <c r="F1046178" s="1" t="n">
        <v>-3.986405306</v>
      </c>
    </row>
    <row r="1046179" customFormat="false" ht="16" hidden="false" customHeight="false" outlineLevel="0" collapsed="false">
      <c r="F1046179" s="1" t="n">
        <v>-3.647196137</v>
      </c>
    </row>
    <row r="1046180" customFormat="false" ht="16" hidden="false" customHeight="false" outlineLevel="0" collapsed="false">
      <c r="F1046180" s="1" t="n">
        <v>-4.101369804</v>
      </c>
    </row>
    <row r="1046181" customFormat="false" ht="16" hidden="false" customHeight="false" outlineLevel="0" collapsed="false">
      <c r="F1046181" s="1" t="n">
        <v>-4.881891052</v>
      </c>
    </row>
    <row r="1046182" customFormat="false" ht="16" hidden="false" customHeight="false" outlineLevel="0" collapsed="false">
      <c r="F1046182" s="1" t="n">
        <v>-5.466676365</v>
      </c>
    </row>
    <row r="1046183" customFormat="false" ht="16" hidden="false" customHeight="false" outlineLevel="0" collapsed="false">
      <c r="F1046183" s="1" t="n">
        <v>-4.069213352</v>
      </c>
    </row>
    <row r="1046184" customFormat="false" ht="16" hidden="false" customHeight="false" outlineLevel="0" collapsed="false">
      <c r="F1046184" s="1" t="n">
        <v>-3.683795378</v>
      </c>
    </row>
    <row r="1046185" customFormat="false" ht="16" hidden="false" customHeight="false" outlineLevel="0" collapsed="false">
      <c r="F1046185" s="1" t="n">
        <v>-4.709884538</v>
      </c>
    </row>
    <row r="1046186" customFormat="false" ht="16" hidden="false" customHeight="false" outlineLevel="0" collapsed="false">
      <c r="F1046186" s="1" t="n">
        <v>-4.998906464</v>
      </c>
    </row>
    <row r="1046187" customFormat="false" ht="16" hidden="false" customHeight="false" outlineLevel="0" collapsed="false">
      <c r="F1046187" s="1" t="n">
        <v>-4.093109786</v>
      </c>
    </row>
    <row r="1046188" customFormat="false" ht="16" hidden="false" customHeight="false" outlineLevel="0" collapsed="false">
      <c r="F1046188" s="1" t="n">
        <v>-4.191010099</v>
      </c>
    </row>
    <row r="1046189" customFormat="false" ht="16" hidden="false" customHeight="false" outlineLevel="0" collapsed="false">
      <c r="F1046189" s="1" t="n">
        <v>-8.013599363</v>
      </c>
    </row>
    <row r="1046190" customFormat="false" ht="16" hidden="false" customHeight="false" outlineLevel="0" collapsed="false">
      <c r="F1046190" s="1" t="n">
        <v>-6.241201142</v>
      </c>
    </row>
    <row r="1046191" customFormat="false" ht="16" hidden="false" customHeight="false" outlineLevel="0" collapsed="false">
      <c r="F1046191" s="1" t="n">
        <v>-7.245099881</v>
      </c>
    </row>
    <row r="1046192" customFormat="false" ht="16" hidden="false" customHeight="false" outlineLevel="0" collapsed="false">
      <c r="F1046192" s="1" t="n">
        <v>-4.542301019</v>
      </c>
    </row>
    <row r="1046193" customFormat="false" ht="16" hidden="false" customHeight="false" outlineLevel="0" collapsed="false">
      <c r="F1046193" s="1" t="n">
        <v>-5.698094906</v>
      </c>
    </row>
    <row r="1046194" customFormat="false" ht="16" hidden="false" customHeight="false" outlineLevel="0" collapsed="false">
      <c r="F1046194" s="1" t="n">
        <v>-4.657760161</v>
      </c>
    </row>
    <row r="1046195" customFormat="false" ht="16" hidden="false" customHeight="false" outlineLevel="0" collapsed="false">
      <c r="F1046195" s="1" t="n">
        <v>-6.154521054</v>
      </c>
    </row>
    <row r="1046196" customFormat="false" ht="16" hidden="false" customHeight="false" outlineLevel="0" collapsed="false">
      <c r="F1046196" s="1" t="n">
        <v>-5.835403773</v>
      </c>
    </row>
    <row r="1046197" customFormat="false" ht="16" hidden="false" customHeight="false" outlineLevel="0" collapsed="false">
      <c r="F1046197" s="1" t="n">
        <v>-4.212714541</v>
      </c>
    </row>
    <row r="1046198" customFormat="false" ht="16" hidden="false" customHeight="false" outlineLevel="0" collapsed="false">
      <c r="F1046198" s="1" t="n">
        <v>-4.536988551</v>
      </c>
    </row>
    <row r="1046199" customFormat="false" ht="16" hidden="false" customHeight="false" outlineLevel="0" collapsed="false">
      <c r="F1046199" s="1" t="n">
        <v>-7.970700763</v>
      </c>
    </row>
    <row r="1046200" customFormat="false" ht="16" hidden="false" customHeight="false" outlineLevel="0" collapsed="false">
      <c r="F1046200" s="1" t="n">
        <v>-3.780200207</v>
      </c>
    </row>
    <row r="1046201" customFormat="false" ht="16" hidden="false" customHeight="false" outlineLevel="0" collapsed="false">
      <c r="F1046201" s="1" t="n">
        <v>-4.461549487</v>
      </c>
    </row>
    <row r="1046202" customFormat="false" ht="16" hidden="false" customHeight="false" outlineLevel="0" collapsed="false">
      <c r="F1046202" s="1" t="n">
        <v>-4.255434613</v>
      </c>
    </row>
    <row r="1046203" customFormat="false" ht="16" hidden="false" customHeight="false" outlineLevel="0" collapsed="false">
      <c r="F1046203" s="1" t="n">
        <v>-3.904184406</v>
      </c>
    </row>
    <row r="1046204" customFormat="false" ht="16" hidden="false" customHeight="false" outlineLevel="0" collapsed="false">
      <c r="F1046204" s="1" t="n">
        <v>-4.533251572</v>
      </c>
    </row>
    <row r="1046205" customFormat="false" ht="16" hidden="false" customHeight="false" outlineLevel="0" collapsed="false">
      <c r="F1046205" s="1" t="n">
        <v>-6.791007754</v>
      </c>
    </row>
    <row r="1046206" customFormat="false" ht="16" hidden="false" customHeight="false" outlineLevel="0" collapsed="false">
      <c r="F1046206" s="1" t="n">
        <v>-3.879724155</v>
      </c>
    </row>
    <row r="1046207" customFormat="false" ht="16" hidden="false" customHeight="false" outlineLevel="0" collapsed="false">
      <c r="F1046207" s="1" t="n">
        <v>-4.645220585</v>
      </c>
    </row>
    <row r="1046208" customFormat="false" ht="16" hidden="false" customHeight="false" outlineLevel="0" collapsed="false">
      <c r="F1046208" s="1" t="n">
        <v>-5.598175044</v>
      </c>
    </row>
    <row r="1046209" customFormat="false" ht="16" hidden="false" customHeight="false" outlineLevel="0" collapsed="false">
      <c r="F1046209" s="1" t="n">
        <v>-4.098867268</v>
      </c>
    </row>
    <row r="1046210" customFormat="false" ht="16" hidden="false" customHeight="false" outlineLevel="0" collapsed="false">
      <c r="F1046210" s="1" t="n">
        <v>-4.22001475</v>
      </c>
    </row>
    <row r="1046211" customFormat="false" ht="16" hidden="false" customHeight="false" outlineLevel="0" collapsed="false">
      <c r="F1046211" s="1" t="n">
        <v>-3.718889096</v>
      </c>
    </row>
    <row r="1046212" customFormat="false" ht="16" hidden="false" customHeight="false" outlineLevel="0" collapsed="false">
      <c r="F1046212" s="1" t="n">
        <v>-4.722913793</v>
      </c>
    </row>
    <row r="1046213" customFormat="false" ht="16" hidden="false" customHeight="false" outlineLevel="0" collapsed="false">
      <c r="F1046213" s="1" t="n">
        <v>-8.123687648</v>
      </c>
    </row>
    <row r="1046214" customFormat="false" ht="16" hidden="false" customHeight="false" outlineLevel="0" collapsed="false">
      <c r="F1046214" s="1" t="n">
        <v>-4.626120782</v>
      </c>
    </row>
    <row r="1046215" customFormat="false" ht="16" hidden="false" customHeight="false" outlineLevel="0" collapsed="false">
      <c r="F1046215" s="1" t="n">
        <v>-4.386634834</v>
      </c>
    </row>
    <row r="1046216" customFormat="false" ht="16" hidden="false" customHeight="false" outlineLevel="0" collapsed="false">
      <c r="F1046216" s="1" t="n">
        <v>-4.542379552</v>
      </c>
    </row>
    <row r="1046217" customFormat="false" ht="16" hidden="false" customHeight="false" outlineLevel="0" collapsed="false">
      <c r="F1046217" s="1" t="n">
        <v>-9.063190375</v>
      </c>
    </row>
    <row r="1046218" customFormat="false" ht="16" hidden="false" customHeight="false" outlineLevel="0" collapsed="false">
      <c r="F1046218" s="1" t="n">
        <v>-5.756978247</v>
      </c>
    </row>
    <row r="1046219" customFormat="false" ht="16" hidden="false" customHeight="false" outlineLevel="0" collapsed="false">
      <c r="F1046219" s="1" t="n">
        <v>-3.74226288</v>
      </c>
    </row>
    <row r="1046220" customFormat="false" ht="16" hidden="false" customHeight="false" outlineLevel="0" collapsed="false">
      <c r="F1046220" s="1" t="n">
        <v>-4.848835386</v>
      </c>
    </row>
    <row r="1046221" customFormat="false" ht="16" hidden="false" customHeight="false" outlineLevel="0" collapsed="false">
      <c r="F1046221" s="1" t="n">
        <v>-4.373288726</v>
      </c>
    </row>
    <row r="1046222" customFormat="false" ht="16" hidden="false" customHeight="false" outlineLevel="0" collapsed="false">
      <c r="F1046222" s="1" t="n">
        <v>-9.039015198</v>
      </c>
    </row>
    <row r="1046223" customFormat="false" ht="16" hidden="false" customHeight="false" outlineLevel="0" collapsed="false">
      <c r="F1046223" s="1" t="n">
        <v>-5.375266411</v>
      </c>
    </row>
    <row r="1046224" customFormat="false" ht="16" hidden="false" customHeight="false" outlineLevel="0" collapsed="false">
      <c r="F1046224" s="1" t="n">
        <v>-9.781815337</v>
      </c>
    </row>
    <row r="1046225" customFormat="false" ht="16" hidden="false" customHeight="false" outlineLevel="0" collapsed="false">
      <c r="F1046225" s="1" t="n">
        <v>-4.106972556</v>
      </c>
    </row>
    <row r="1046226" customFormat="false" ht="16" hidden="false" customHeight="false" outlineLevel="0" collapsed="false">
      <c r="F1046226" s="1" t="n">
        <v>-4.456636869</v>
      </c>
    </row>
    <row r="1046227" customFormat="false" ht="16" hidden="false" customHeight="false" outlineLevel="0" collapsed="false">
      <c r="F1046227" s="1" t="n">
        <v>-10.36235166</v>
      </c>
    </row>
    <row r="1046228" customFormat="false" ht="16" hidden="false" customHeight="false" outlineLevel="0" collapsed="false">
      <c r="F1046228" s="1" t="n">
        <v>-4.195258357</v>
      </c>
    </row>
    <row r="1046229" customFormat="false" ht="16" hidden="false" customHeight="false" outlineLevel="0" collapsed="false">
      <c r="F1046229" s="1" t="n">
        <v>-4.053719144</v>
      </c>
    </row>
    <row r="1046230" customFormat="false" ht="16" hidden="false" customHeight="false" outlineLevel="0" collapsed="false">
      <c r="F1046230" s="1" t="n">
        <v>-3.978125394</v>
      </c>
    </row>
    <row r="1046231" customFormat="false" ht="16" hidden="false" customHeight="false" outlineLevel="0" collapsed="false">
      <c r="F1046231" s="1" t="n">
        <v>-4.154842446</v>
      </c>
    </row>
    <row r="1046232" customFormat="false" ht="16" hidden="false" customHeight="false" outlineLevel="0" collapsed="false">
      <c r="F1046232" s="1" t="n">
        <v>-3.108134753</v>
      </c>
    </row>
    <row r="1046233" customFormat="false" ht="16" hidden="false" customHeight="false" outlineLevel="0" collapsed="false">
      <c r="F1046233" s="1" t="n">
        <v>-3.986405306</v>
      </c>
    </row>
    <row r="1046234" customFormat="false" ht="16" hidden="false" customHeight="false" outlineLevel="0" collapsed="false">
      <c r="F1046234" s="1" t="n">
        <v>-3.647196137</v>
      </c>
    </row>
    <row r="1046235" customFormat="false" ht="16" hidden="false" customHeight="false" outlineLevel="0" collapsed="false">
      <c r="F1046235" s="1" t="n">
        <v>-4.101369804</v>
      </c>
    </row>
    <row r="1046236" customFormat="false" ht="16" hidden="false" customHeight="false" outlineLevel="0" collapsed="false">
      <c r="F1046236" s="1" t="n">
        <v>-4.881891052</v>
      </c>
    </row>
    <row r="1046237" customFormat="false" ht="16" hidden="false" customHeight="false" outlineLevel="0" collapsed="false">
      <c r="F1046237" s="1" t="n">
        <v>-5.466676365</v>
      </c>
    </row>
    <row r="1046238" customFormat="false" ht="16" hidden="false" customHeight="false" outlineLevel="0" collapsed="false">
      <c r="F1046238" s="1" t="n">
        <v>-4.069213352</v>
      </c>
    </row>
    <row r="1046239" customFormat="false" ht="16" hidden="false" customHeight="false" outlineLevel="0" collapsed="false">
      <c r="F1046239" s="1" t="n">
        <v>-3.683795378</v>
      </c>
    </row>
    <row r="1046240" customFormat="false" ht="16" hidden="false" customHeight="false" outlineLevel="0" collapsed="false">
      <c r="F1046240" s="1" t="n">
        <v>-4.709884538</v>
      </c>
    </row>
    <row r="1046241" customFormat="false" ht="16" hidden="false" customHeight="false" outlineLevel="0" collapsed="false">
      <c r="F1046241" s="1" t="n">
        <v>-4.998906464</v>
      </c>
    </row>
    <row r="1046242" customFormat="false" ht="16" hidden="false" customHeight="false" outlineLevel="0" collapsed="false">
      <c r="F1046242" s="1" t="n">
        <v>-4.093109786</v>
      </c>
    </row>
    <row r="1046243" customFormat="false" ht="16" hidden="false" customHeight="false" outlineLevel="0" collapsed="false">
      <c r="F1046243" s="1" t="n">
        <v>-4.191010099</v>
      </c>
    </row>
    <row r="1046244" customFormat="false" ht="16" hidden="false" customHeight="false" outlineLevel="0" collapsed="false">
      <c r="F1046244" s="1" t="n">
        <v>-8.013599363</v>
      </c>
    </row>
    <row r="1046245" customFormat="false" ht="16" hidden="false" customHeight="false" outlineLevel="0" collapsed="false">
      <c r="F1046245" s="1" t="n">
        <v>-6.241201142</v>
      </c>
    </row>
    <row r="1046246" customFormat="false" ht="16" hidden="false" customHeight="false" outlineLevel="0" collapsed="false">
      <c r="F1046246" s="1" t="n">
        <v>-7.245099881</v>
      </c>
    </row>
    <row r="1046247" customFormat="false" ht="16" hidden="false" customHeight="false" outlineLevel="0" collapsed="false">
      <c r="F1046247" s="1" t="n">
        <v>-4.542301019</v>
      </c>
    </row>
    <row r="1046248" customFormat="false" ht="16" hidden="false" customHeight="false" outlineLevel="0" collapsed="false">
      <c r="F1046248" s="1" t="n">
        <v>-5.698094906</v>
      </c>
    </row>
    <row r="1046249" customFormat="false" ht="16" hidden="false" customHeight="false" outlineLevel="0" collapsed="false">
      <c r="F1046249" s="1" t="n">
        <v>-4.657760161</v>
      </c>
    </row>
    <row r="1046250" customFormat="false" ht="16" hidden="false" customHeight="false" outlineLevel="0" collapsed="false">
      <c r="F1046250" s="1" t="n">
        <v>-6.154521054</v>
      </c>
    </row>
    <row r="1046251" customFormat="false" ht="16" hidden="false" customHeight="false" outlineLevel="0" collapsed="false">
      <c r="F1046251" s="1" t="n">
        <v>-5.835403773</v>
      </c>
    </row>
    <row r="1046252" customFormat="false" ht="16" hidden="false" customHeight="false" outlineLevel="0" collapsed="false">
      <c r="F1046252" s="1" t="n">
        <v>-4.212714541</v>
      </c>
    </row>
    <row r="1046253" customFormat="false" ht="16" hidden="false" customHeight="false" outlineLevel="0" collapsed="false">
      <c r="F1046253" s="1" t="n">
        <v>-4.536988551</v>
      </c>
    </row>
    <row r="1046254" customFormat="false" ht="16" hidden="false" customHeight="false" outlineLevel="0" collapsed="false">
      <c r="F1046254" s="1" t="n">
        <v>-7.970700763</v>
      </c>
    </row>
    <row r="1046255" customFormat="false" ht="16" hidden="false" customHeight="false" outlineLevel="0" collapsed="false">
      <c r="F1046255" s="1" t="n">
        <v>-3.780200207</v>
      </c>
    </row>
    <row r="1046256" customFormat="false" ht="16" hidden="false" customHeight="false" outlineLevel="0" collapsed="false">
      <c r="F1046256" s="1" t="n">
        <v>-4.461549487</v>
      </c>
    </row>
    <row r="1046257" customFormat="false" ht="16" hidden="false" customHeight="false" outlineLevel="0" collapsed="false">
      <c r="F1046257" s="1" t="n">
        <v>-4.255434613</v>
      </c>
    </row>
    <row r="1046258" customFormat="false" ht="16" hidden="false" customHeight="false" outlineLevel="0" collapsed="false">
      <c r="F1046258" s="1" t="n">
        <v>-3.904184406</v>
      </c>
    </row>
    <row r="1046259" customFormat="false" ht="16" hidden="false" customHeight="false" outlineLevel="0" collapsed="false">
      <c r="F1046259" s="1" t="n">
        <v>-4.533251572</v>
      </c>
    </row>
    <row r="1046260" customFormat="false" ht="16" hidden="false" customHeight="false" outlineLevel="0" collapsed="false">
      <c r="F1046260" s="1" t="n">
        <v>-6.791007754</v>
      </c>
    </row>
    <row r="1046261" customFormat="false" ht="16" hidden="false" customHeight="false" outlineLevel="0" collapsed="false">
      <c r="F1046261" s="1" t="n">
        <v>-3.879724155</v>
      </c>
    </row>
    <row r="1046262" customFormat="false" ht="16" hidden="false" customHeight="false" outlineLevel="0" collapsed="false">
      <c r="F1046262" s="1" t="n">
        <v>-4.645220585</v>
      </c>
    </row>
    <row r="1046263" customFormat="false" ht="16" hidden="false" customHeight="false" outlineLevel="0" collapsed="false">
      <c r="F1046263" s="1" t="n">
        <v>-5.598175044</v>
      </c>
    </row>
    <row r="1046264" customFormat="false" ht="16" hidden="false" customHeight="false" outlineLevel="0" collapsed="false">
      <c r="F1046264" s="1" t="n">
        <v>-4.098867268</v>
      </c>
    </row>
    <row r="1046265" customFormat="false" ht="16" hidden="false" customHeight="false" outlineLevel="0" collapsed="false">
      <c r="F1046265" s="1" t="n">
        <v>-4.22001475</v>
      </c>
    </row>
    <row r="1046266" customFormat="false" ht="16" hidden="false" customHeight="false" outlineLevel="0" collapsed="false">
      <c r="F1046266" s="1" t="n">
        <v>-3.718889096</v>
      </c>
    </row>
    <row r="1046267" customFormat="false" ht="16" hidden="false" customHeight="false" outlineLevel="0" collapsed="false">
      <c r="F1046267" s="1" t="n">
        <v>-4.722913793</v>
      </c>
    </row>
    <row r="1046268" customFormat="false" ht="16" hidden="false" customHeight="false" outlineLevel="0" collapsed="false">
      <c r="F1046268" s="1" t="n">
        <v>-8.123687648</v>
      </c>
    </row>
    <row r="1046269" customFormat="false" ht="16" hidden="false" customHeight="false" outlineLevel="0" collapsed="false">
      <c r="F1046269" s="1" t="n">
        <v>-4.626120782</v>
      </c>
    </row>
    <row r="1046270" customFormat="false" ht="16" hidden="false" customHeight="false" outlineLevel="0" collapsed="false">
      <c r="F1046270" s="1" t="n">
        <v>-4.386634834</v>
      </c>
    </row>
    <row r="1046271" customFormat="false" ht="16" hidden="false" customHeight="false" outlineLevel="0" collapsed="false">
      <c r="F1046271" s="1" t="n">
        <v>-4.542379552</v>
      </c>
    </row>
    <row r="1046272" customFormat="false" ht="16" hidden="false" customHeight="false" outlineLevel="0" collapsed="false">
      <c r="F1046272" s="1" t="n">
        <v>-9.063190375</v>
      </c>
    </row>
    <row r="1046273" customFormat="false" ht="16" hidden="false" customHeight="false" outlineLevel="0" collapsed="false">
      <c r="F1046273" s="1" t="n">
        <v>-5.756978247</v>
      </c>
    </row>
    <row r="1046274" customFormat="false" ht="16" hidden="false" customHeight="false" outlineLevel="0" collapsed="false">
      <c r="F1046274" s="1" t="n">
        <v>-3.74226288</v>
      </c>
    </row>
    <row r="1046275" customFormat="false" ht="16" hidden="false" customHeight="false" outlineLevel="0" collapsed="false">
      <c r="F1046275" s="1" t="n">
        <v>-4.848835386</v>
      </c>
    </row>
    <row r="1046276" customFormat="false" ht="16" hidden="false" customHeight="false" outlineLevel="0" collapsed="false">
      <c r="F1046276" s="1" t="n">
        <v>-4.373288726</v>
      </c>
    </row>
    <row r="1046277" customFormat="false" ht="16" hidden="false" customHeight="false" outlineLevel="0" collapsed="false">
      <c r="F1046277" s="1" t="n">
        <v>-9.039015198</v>
      </c>
    </row>
    <row r="1046278" customFormat="false" ht="16" hidden="false" customHeight="false" outlineLevel="0" collapsed="false">
      <c r="F1046278" s="1" t="n">
        <v>-5.375266411</v>
      </c>
    </row>
    <row r="1046279" customFormat="false" ht="16" hidden="false" customHeight="false" outlineLevel="0" collapsed="false">
      <c r="F1046279" s="1" t="n">
        <v>-9.781815337</v>
      </c>
    </row>
    <row r="1046280" customFormat="false" ht="16" hidden="false" customHeight="false" outlineLevel="0" collapsed="false">
      <c r="F1046280" s="1" t="n">
        <v>-4.106972556</v>
      </c>
    </row>
    <row r="1046281" customFormat="false" ht="16" hidden="false" customHeight="false" outlineLevel="0" collapsed="false">
      <c r="F1046281" s="1" t="n">
        <v>-4.456636869</v>
      </c>
    </row>
    <row r="1046282" customFormat="false" ht="16" hidden="false" customHeight="false" outlineLevel="0" collapsed="false">
      <c r="F1046282" s="1" t="n">
        <v>-10.36235166</v>
      </c>
    </row>
    <row r="1046283" customFormat="false" ht="16" hidden="false" customHeight="false" outlineLevel="0" collapsed="false">
      <c r="F1046283" s="1" t="n">
        <v>-4.195258357</v>
      </c>
    </row>
    <row r="1046284" customFormat="false" ht="16" hidden="false" customHeight="false" outlineLevel="0" collapsed="false">
      <c r="F1046284" s="1" t="n">
        <v>-4.053719144</v>
      </c>
    </row>
    <row r="1046285" customFormat="false" ht="16" hidden="false" customHeight="false" outlineLevel="0" collapsed="false">
      <c r="F1046285" s="1" t="n">
        <v>-3.978125394</v>
      </c>
    </row>
    <row r="1046286" customFormat="false" ht="16" hidden="false" customHeight="false" outlineLevel="0" collapsed="false">
      <c r="F1046286" s="1" t="n">
        <v>-4.154842446</v>
      </c>
    </row>
    <row r="1046287" customFormat="false" ht="16" hidden="false" customHeight="false" outlineLevel="0" collapsed="false">
      <c r="F1046287" s="1" t="n">
        <v>-3.108134753</v>
      </c>
    </row>
    <row r="1046288" customFormat="false" ht="16" hidden="false" customHeight="false" outlineLevel="0" collapsed="false">
      <c r="F1046288" s="1" t="n">
        <v>-3.986405306</v>
      </c>
    </row>
    <row r="1046289" customFormat="false" ht="16" hidden="false" customHeight="false" outlineLevel="0" collapsed="false">
      <c r="F1046289" s="1" t="n">
        <v>-3.647196137</v>
      </c>
    </row>
    <row r="1046290" customFormat="false" ht="16" hidden="false" customHeight="false" outlineLevel="0" collapsed="false">
      <c r="F1046290" s="1" t="n">
        <v>-4.101369804</v>
      </c>
    </row>
    <row r="1046291" customFormat="false" ht="16" hidden="false" customHeight="false" outlineLevel="0" collapsed="false">
      <c r="F1046291" s="1" t="n">
        <v>-4.881891052</v>
      </c>
    </row>
    <row r="1046292" customFormat="false" ht="16" hidden="false" customHeight="false" outlineLevel="0" collapsed="false">
      <c r="F1046292" s="1" t="n">
        <v>-5.466676365</v>
      </c>
    </row>
    <row r="1046293" customFormat="false" ht="16" hidden="false" customHeight="false" outlineLevel="0" collapsed="false">
      <c r="F1046293" s="1" t="n">
        <v>-4.069213352</v>
      </c>
    </row>
    <row r="1046294" customFormat="false" ht="16" hidden="false" customHeight="false" outlineLevel="0" collapsed="false">
      <c r="F1046294" s="1" t="n">
        <v>-3.683795378</v>
      </c>
    </row>
    <row r="1046295" customFormat="false" ht="16" hidden="false" customHeight="false" outlineLevel="0" collapsed="false">
      <c r="F1046295" s="1" t="n">
        <v>-4.709884538</v>
      </c>
    </row>
    <row r="1046296" customFormat="false" ht="16" hidden="false" customHeight="false" outlineLevel="0" collapsed="false">
      <c r="F1046296" s="1" t="n">
        <v>-4.998906464</v>
      </c>
    </row>
    <row r="1046297" customFormat="false" ht="16" hidden="false" customHeight="false" outlineLevel="0" collapsed="false">
      <c r="F1046297" s="1" t="n">
        <v>-4.093109786</v>
      </c>
    </row>
    <row r="1046298" customFormat="false" ht="16" hidden="false" customHeight="false" outlineLevel="0" collapsed="false">
      <c r="F1046298" s="1" t="n">
        <v>-4.191010099</v>
      </c>
    </row>
    <row r="1046299" customFormat="false" ht="16" hidden="false" customHeight="false" outlineLevel="0" collapsed="false">
      <c r="F1046299" s="1" t="n">
        <v>-8.013599363</v>
      </c>
    </row>
    <row r="1046300" customFormat="false" ht="16" hidden="false" customHeight="false" outlineLevel="0" collapsed="false">
      <c r="F1046300" s="1" t="n">
        <v>-6.241201142</v>
      </c>
    </row>
    <row r="1046301" customFormat="false" ht="16" hidden="false" customHeight="false" outlineLevel="0" collapsed="false">
      <c r="F1046301" s="1" t="n">
        <v>-7.245099881</v>
      </c>
    </row>
    <row r="1046302" customFormat="false" ht="16" hidden="false" customHeight="false" outlineLevel="0" collapsed="false">
      <c r="F1046302" s="1" t="n">
        <v>-4.542301019</v>
      </c>
    </row>
    <row r="1046303" customFormat="false" ht="16" hidden="false" customHeight="false" outlineLevel="0" collapsed="false">
      <c r="F1046303" s="1" t="n">
        <v>-5.698094906</v>
      </c>
    </row>
    <row r="1046304" customFormat="false" ht="16" hidden="false" customHeight="false" outlineLevel="0" collapsed="false">
      <c r="F1046304" s="1" t="n">
        <v>-4.657760161</v>
      </c>
    </row>
    <row r="1046305" customFormat="false" ht="16" hidden="false" customHeight="false" outlineLevel="0" collapsed="false">
      <c r="F1046305" s="1" t="n">
        <v>-6.154521054</v>
      </c>
    </row>
    <row r="1046306" customFormat="false" ht="16" hidden="false" customHeight="false" outlineLevel="0" collapsed="false">
      <c r="F1046306" s="1" t="n">
        <v>-5.835403773</v>
      </c>
    </row>
    <row r="1046307" customFormat="false" ht="16" hidden="false" customHeight="false" outlineLevel="0" collapsed="false">
      <c r="F1046307" s="1" t="n">
        <v>-4.212714541</v>
      </c>
    </row>
    <row r="1046308" customFormat="false" ht="16" hidden="false" customHeight="false" outlineLevel="0" collapsed="false">
      <c r="F1046308" s="1" t="n">
        <v>-4.536988551</v>
      </c>
    </row>
    <row r="1046309" customFormat="false" ht="16" hidden="false" customHeight="false" outlineLevel="0" collapsed="false">
      <c r="F1046309" s="1" t="n">
        <v>-7.970700763</v>
      </c>
    </row>
    <row r="1046310" customFormat="false" ht="16" hidden="false" customHeight="false" outlineLevel="0" collapsed="false">
      <c r="F1046310" s="1" t="n">
        <v>-3.780200207</v>
      </c>
    </row>
    <row r="1046311" customFormat="false" ht="16" hidden="false" customHeight="false" outlineLevel="0" collapsed="false">
      <c r="F1046311" s="1" t="n">
        <v>-4.461549487</v>
      </c>
    </row>
    <row r="1046312" customFormat="false" ht="16" hidden="false" customHeight="false" outlineLevel="0" collapsed="false">
      <c r="F1046312" s="1" t="n">
        <v>-4.255434613</v>
      </c>
    </row>
    <row r="1046313" customFormat="false" ht="16" hidden="false" customHeight="false" outlineLevel="0" collapsed="false">
      <c r="F1046313" s="1" t="n">
        <v>-3.904184406</v>
      </c>
    </row>
    <row r="1046314" customFormat="false" ht="16" hidden="false" customHeight="false" outlineLevel="0" collapsed="false">
      <c r="F1046314" s="1" t="n">
        <v>-4.533251572</v>
      </c>
    </row>
    <row r="1046315" customFormat="false" ht="16" hidden="false" customHeight="false" outlineLevel="0" collapsed="false">
      <c r="F1046315" s="1" t="n">
        <v>-6.791007754</v>
      </c>
    </row>
    <row r="1046316" customFormat="false" ht="16" hidden="false" customHeight="false" outlineLevel="0" collapsed="false">
      <c r="F1046316" s="1" t="n">
        <v>-3.879724155</v>
      </c>
    </row>
    <row r="1046317" customFormat="false" ht="16" hidden="false" customHeight="false" outlineLevel="0" collapsed="false">
      <c r="F1046317" s="1" t="n">
        <v>-4.645220585</v>
      </c>
    </row>
    <row r="1046318" customFormat="false" ht="16" hidden="false" customHeight="false" outlineLevel="0" collapsed="false">
      <c r="F1046318" s="1" t="n">
        <v>-5.598175044</v>
      </c>
    </row>
    <row r="1046319" customFormat="false" ht="16" hidden="false" customHeight="false" outlineLevel="0" collapsed="false">
      <c r="F1046319" s="1" t="n">
        <v>-4.098867268</v>
      </c>
    </row>
    <row r="1046320" customFormat="false" ht="16" hidden="false" customHeight="false" outlineLevel="0" collapsed="false">
      <c r="F1046320" s="1" t="n">
        <v>-4.22001475</v>
      </c>
    </row>
    <row r="1046321" customFormat="false" ht="16" hidden="false" customHeight="false" outlineLevel="0" collapsed="false">
      <c r="F1046321" s="1" t="n">
        <v>-3.718889096</v>
      </c>
    </row>
    <row r="1046322" customFormat="false" ht="16" hidden="false" customHeight="false" outlineLevel="0" collapsed="false">
      <c r="F1046322" s="1" t="n">
        <v>-4.722913793</v>
      </c>
    </row>
    <row r="1046323" customFormat="false" ht="16" hidden="false" customHeight="false" outlineLevel="0" collapsed="false">
      <c r="F1046323" s="1" t="n">
        <v>-8.123687648</v>
      </c>
    </row>
    <row r="1046324" customFormat="false" ht="16" hidden="false" customHeight="false" outlineLevel="0" collapsed="false">
      <c r="F1046324" s="1" t="n">
        <v>-4.626120782</v>
      </c>
    </row>
    <row r="1046325" customFormat="false" ht="16" hidden="false" customHeight="false" outlineLevel="0" collapsed="false">
      <c r="F1046325" s="1" t="n">
        <v>-4.386634834</v>
      </c>
    </row>
    <row r="1046326" customFormat="false" ht="16" hidden="false" customHeight="false" outlineLevel="0" collapsed="false">
      <c r="F1046326" s="1" t="n">
        <v>-4.542379552</v>
      </c>
    </row>
    <row r="1046327" customFormat="false" ht="16" hidden="false" customHeight="false" outlineLevel="0" collapsed="false">
      <c r="F1046327" s="1" t="n">
        <v>-9.063190375</v>
      </c>
    </row>
    <row r="1046328" customFormat="false" ht="16" hidden="false" customHeight="false" outlineLevel="0" collapsed="false">
      <c r="F1046328" s="1" t="n">
        <v>-5.756978247</v>
      </c>
    </row>
    <row r="1046329" customFormat="false" ht="16" hidden="false" customHeight="false" outlineLevel="0" collapsed="false">
      <c r="F1046329" s="1" t="n">
        <v>-3.74226288</v>
      </c>
    </row>
    <row r="1046330" customFormat="false" ht="16" hidden="false" customHeight="false" outlineLevel="0" collapsed="false">
      <c r="F1046330" s="1" t="n">
        <v>-4.848835386</v>
      </c>
    </row>
    <row r="1046331" customFormat="false" ht="16" hidden="false" customHeight="false" outlineLevel="0" collapsed="false">
      <c r="F1046331" s="1" t="n">
        <v>-4.373288726</v>
      </c>
    </row>
    <row r="1046332" customFormat="false" ht="16" hidden="false" customHeight="false" outlineLevel="0" collapsed="false">
      <c r="F1046332" s="1" t="n">
        <v>-9.039015198</v>
      </c>
    </row>
    <row r="1046333" customFormat="false" ht="16" hidden="false" customHeight="false" outlineLevel="0" collapsed="false">
      <c r="F1046333" s="1" t="n">
        <v>-5.375266411</v>
      </c>
    </row>
    <row r="1046334" customFormat="false" ht="16" hidden="false" customHeight="false" outlineLevel="0" collapsed="false">
      <c r="F1046334" s="1" t="n">
        <v>-9.781815337</v>
      </c>
    </row>
    <row r="1046335" customFormat="false" ht="16" hidden="false" customHeight="false" outlineLevel="0" collapsed="false">
      <c r="F1046335" s="1" t="n">
        <v>-4.106972556</v>
      </c>
    </row>
    <row r="1046336" customFormat="false" ht="16" hidden="false" customHeight="false" outlineLevel="0" collapsed="false">
      <c r="F1046336" s="1" t="n">
        <v>-4.456636869</v>
      </c>
    </row>
    <row r="1046337" customFormat="false" ht="16" hidden="false" customHeight="false" outlineLevel="0" collapsed="false">
      <c r="F1046337" s="1" t="n">
        <v>-10.36235166</v>
      </c>
    </row>
    <row r="1046338" customFormat="false" ht="16" hidden="false" customHeight="false" outlineLevel="0" collapsed="false">
      <c r="F1046338" s="1" t="n">
        <v>-4.195258357</v>
      </c>
    </row>
    <row r="1046339" customFormat="false" ht="16" hidden="false" customHeight="false" outlineLevel="0" collapsed="false">
      <c r="F1046339" s="1" t="n">
        <v>-4.053719144</v>
      </c>
    </row>
    <row r="1046340" customFormat="false" ht="16" hidden="false" customHeight="false" outlineLevel="0" collapsed="false">
      <c r="F1046340" s="1" t="n">
        <v>-3.978125394</v>
      </c>
    </row>
    <row r="1046341" customFormat="false" ht="16" hidden="false" customHeight="false" outlineLevel="0" collapsed="false">
      <c r="F1046341" s="1" t="n">
        <v>-4.154842446</v>
      </c>
    </row>
    <row r="1046342" customFormat="false" ht="16" hidden="false" customHeight="false" outlineLevel="0" collapsed="false">
      <c r="F1046342" s="1" t="n">
        <v>-3.108134753</v>
      </c>
    </row>
    <row r="1046343" customFormat="false" ht="16" hidden="false" customHeight="false" outlineLevel="0" collapsed="false">
      <c r="F1046343" s="1" t="n">
        <v>-3.986405306</v>
      </c>
    </row>
    <row r="1046344" customFormat="false" ht="16" hidden="false" customHeight="false" outlineLevel="0" collapsed="false">
      <c r="F1046344" s="1" t="n">
        <v>-3.647196137</v>
      </c>
    </row>
    <row r="1046345" customFormat="false" ht="16" hidden="false" customHeight="false" outlineLevel="0" collapsed="false">
      <c r="F1046345" s="1" t="n">
        <v>-4.101369804</v>
      </c>
    </row>
    <row r="1046346" customFormat="false" ht="16" hidden="false" customHeight="false" outlineLevel="0" collapsed="false">
      <c r="F1046346" s="1" t="n">
        <v>-4.881891052</v>
      </c>
    </row>
    <row r="1046347" customFormat="false" ht="16" hidden="false" customHeight="false" outlineLevel="0" collapsed="false">
      <c r="F1046347" s="1" t="n">
        <v>-5.466676365</v>
      </c>
    </row>
    <row r="1046348" customFormat="false" ht="16" hidden="false" customHeight="false" outlineLevel="0" collapsed="false">
      <c r="F1046348" s="1" t="n">
        <v>-4.069213352</v>
      </c>
    </row>
    <row r="1046349" customFormat="false" ht="16" hidden="false" customHeight="false" outlineLevel="0" collapsed="false">
      <c r="F1046349" s="1" t="n">
        <v>-3.683795378</v>
      </c>
    </row>
    <row r="1046350" customFormat="false" ht="16" hidden="false" customHeight="false" outlineLevel="0" collapsed="false">
      <c r="F1046350" s="1" t="n">
        <v>-4.709884538</v>
      </c>
    </row>
    <row r="1046351" customFormat="false" ht="16" hidden="false" customHeight="false" outlineLevel="0" collapsed="false">
      <c r="F1046351" s="1" t="n">
        <v>-4.998906464</v>
      </c>
    </row>
    <row r="1046352" customFormat="false" ht="16" hidden="false" customHeight="false" outlineLevel="0" collapsed="false">
      <c r="F1046352" s="1" t="n">
        <v>-4.093109786</v>
      </c>
    </row>
    <row r="1046353" customFormat="false" ht="16" hidden="false" customHeight="false" outlineLevel="0" collapsed="false">
      <c r="F1046353" s="1" t="n">
        <v>-4.191010099</v>
      </c>
    </row>
    <row r="1046354" customFormat="false" ht="16" hidden="false" customHeight="false" outlineLevel="0" collapsed="false">
      <c r="F1046354" s="1" t="n">
        <v>-8.013599363</v>
      </c>
    </row>
    <row r="1046355" customFormat="false" ht="16" hidden="false" customHeight="false" outlineLevel="0" collapsed="false">
      <c r="F1046355" s="1" t="n">
        <v>-6.241201142</v>
      </c>
    </row>
    <row r="1046356" customFormat="false" ht="16" hidden="false" customHeight="false" outlineLevel="0" collapsed="false">
      <c r="F1046356" s="1" t="n">
        <v>-7.245099881</v>
      </c>
    </row>
    <row r="1046357" customFormat="false" ht="16" hidden="false" customHeight="false" outlineLevel="0" collapsed="false">
      <c r="F1046357" s="1" t="n">
        <v>-4.542301019</v>
      </c>
    </row>
    <row r="1046358" customFormat="false" ht="16" hidden="false" customHeight="false" outlineLevel="0" collapsed="false">
      <c r="F1046358" s="1" t="n">
        <v>-5.698094906</v>
      </c>
    </row>
    <row r="1046359" customFormat="false" ht="16" hidden="false" customHeight="false" outlineLevel="0" collapsed="false">
      <c r="F1046359" s="1" t="n">
        <v>-4.657760161</v>
      </c>
    </row>
    <row r="1046360" customFormat="false" ht="16" hidden="false" customHeight="false" outlineLevel="0" collapsed="false">
      <c r="F1046360" s="1" t="n">
        <v>-6.154521054</v>
      </c>
    </row>
    <row r="1046361" customFormat="false" ht="16" hidden="false" customHeight="false" outlineLevel="0" collapsed="false">
      <c r="F1046361" s="1" t="n">
        <v>-5.835403773</v>
      </c>
    </row>
    <row r="1046362" customFormat="false" ht="16" hidden="false" customHeight="false" outlineLevel="0" collapsed="false">
      <c r="F1046362" s="1" t="n">
        <v>-4.212714541</v>
      </c>
    </row>
    <row r="1046363" customFormat="false" ht="16" hidden="false" customHeight="false" outlineLevel="0" collapsed="false">
      <c r="F1046363" s="1" t="n">
        <v>-4.536988551</v>
      </c>
    </row>
    <row r="1046364" customFormat="false" ht="16" hidden="false" customHeight="false" outlineLevel="0" collapsed="false">
      <c r="F1046364" s="1" t="n">
        <v>-7.970700763</v>
      </c>
    </row>
    <row r="1046365" customFormat="false" ht="16" hidden="false" customHeight="false" outlineLevel="0" collapsed="false">
      <c r="F1046365" s="1" t="n">
        <v>-3.780200207</v>
      </c>
    </row>
    <row r="1046366" customFormat="false" ht="16" hidden="false" customHeight="false" outlineLevel="0" collapsed="false">
      <c r="F1046366" s="1" t="n">
        <v>-4.461549487</v>
      </c>
    </row>
    <row r="1046367" customFormat="false" ht="16" hidden="false" customHeight="false" outlineLevel="0" collapsed="false">
      <c r="F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14" t="s">
        <v>84</v>
      </c>
      <c r="B1" s="15" t="s">
        <v>85</v>
      </c>
      <c r="C1" s="15" t="s">
        <v>86</v>
      </c>
      <c r="D1" s="15" t="s">
        <v>87</v>
      </c>
      <c r="E1" s="15" t="s">
        <v>88</v>
      </c>
      <c r="F1" s="15" t="s">
        <v>89</v>
      </c>
      <c r="G1" s="14" t="s">
        <v>90</v>
      </c>
    </row>
    <row r="2" customFormat="false" ht="40" hidden="false" customHeight="true" outlineLevel="0" collapsed="false">
      <c r="A2" s="16" t="s">
        <v>91</v>
      </c>
      <c r="B2" s="17" t="n">
        <f aca="false">CORREL(paste_data_here!H:H,paste_data_here!I:I)</f>
        <v>0.881913474366305</v>
      </c>
      <c r="C2" s="17" t="n">
        <f aca="false">CORREL(paste_data_here!L:L,paste_data_here!M:M)</f>
        <v>0.941299790356394</v>
      </c>
      <c r="D2" s="17" t="n">
        <f aca="false">CORREL(paste_data_here!P:P,paste_data_here!Q:Q)</f>
        <v>0.917438536306461</v>
      </c>
      <c r="E2" s="17" t="n">
        <f aca="false">CORREL(paste_data_here!T:T,paste_data_here!U:U)</f>
        <v>0.9242233657328</v>
      </c>
      <c r="F2" s="17" t="n">
        <f aca="false">CORREL(paste_data_here!X:X,paste_data_here!Y:Y)</f>
        <v>0.917286068229465</v>
      </c>
      <c r="G2" s="18" t="n">
        <f aca="false">AVERAGE(Table1[[#This Row],[T1]:[T5]])</f>
        <v>0.916432246998285</v>
      </c>
    </row>
    <row r="3" customFormat="false" ht="33" hidden="false" customHeight="true" outlineLevel="0" collapsed="false">
      <c r="A3" s="16" t="s">
        <v>92</v>
      </c>
      <c r="B3" s="17" t="n">
        <f aca="false">AVERAGE(paste_data_here!K:K)</f>
        <v>0.0868110035049918</v>
      </c>
      <c r="C3" s="17" t="n">
        <f aca="false">AVERAGE(paste_data_here!O:O)</f>
        <v>0.109429152984278</v>
      </c>
      <c r="D3" s="17" t="n">
        <f aca="false">AVERAGE(paste_data_here!S:S)</f>
        <v>0.138818019810485</v>
      </c>
      <c r="E3" s="17" t="n">
        <f aca="false">AVERAGE(paste_data_here!W:W)</f>
        <v>0.183275150724539</v>
      </c>
      <c r="F3" s="17" t="n">
        <f aca="false">AVERAGE(paste_data_here!AA:AA)</f>
        <v>0.252629720409162</v>
      </c>
      <c r="G3" s="18" t="n">
        <f aca="false">AVERAGE(Table1[[#This Row],[T1]:[T5]])</f>
        <v>0.154192609486691</v>
      </c>
    </row>
    <row r="4" customFormat="false" ht="36" hidden="false" customHeight="true" outlineLevel="0" collapsed="false">
      <c r="A4" s="16" t="s">
        <v>93</v>
      </c>
      <c r="B4" s="17" t="n">
        <f aca="false">AVERAGE(paste_data_here!J:J)</f>
        <v>0.194597013089414</v>
      </c>
      <c r="C4" s="17" t="n">
        <f aca="false">AVERAGE(paste_data_here!N:N)</f>
        <v>0.219979667501748</v>
      </c>
      <c r="D4" s="17" t="n">
        <f aca="false">AVERAGE(paste_data_here!R:R)</f>
        <v>0.249997525736842</v>
      </c>
      <c r="E4" s="17" t="n">
        <f aca="false">AVERAGE(paste_data_here!V:V)</f>
        <v>0.291170889585634</v>
      </c>
      <c r="F4" s="17" t="n">
        <f aca="false">AVERAGE(paste_data_here!Z:Z)</f>
        <v>0.342637207934938</v>
      </c>
      <c r="G4" s="18" t="n">
        <f aca="false">AVERAGE(Table1[[#This Row],[T1]:[T5]])</f>
        <v>0.259676460769715</v>
      </c>
    </row>
    <row r="5" customFormat="false" ht="16" hidden="false" customHeight="false" outlineLevel="0" collapsed="false">
      <c r="A5" s="1" t="s">
        <v>94</v>
      </c>
      <c r="B5" s="1" t="n">
        <f aca="false">B4/(MAX(paste_data_here!G2:G56)-MIN(paste_data_here!G2:G56))</f>
        <v>0.0540031371113143</v>
      </c>
      <c r="C5" s="19" t="n">
        <f aca="false">C4/(MAX(paste_data_here!G57:G111)-MIN(paste_data_here!G57:G111))</f>
        <v>0.0605369067882238</v>
      </c>
      <c r="D5" s="1" t="n">
        <f aca="false">D4/(MAX(paste_data_here!G112:G166)-MIN(paste_data_here!G112:G166))</f>
        <v>0.0518017549217567</v>
      </c>
      <c r="E5" s="1" t="n">
        <f aca="false">E4/(MAX(paste_data_here!G167:G221) - MIN(paste_data_here!G167:G221))</f>
        <v>0.0548332982124028</v>
      </c>
      <c r="F5" s="1" t="n">
        <f aca="false">F4/(MAX(paste_data_here!G222:G276)-MIN(paste_data_here!G222:G276))</f>
        <v>0.0594413599015301</v>
      </c>
      <c r="G5" s="1" t="n">
        <f aca="false">AVERAGE(B5:F5)</f>
        <v>0.0561232913870455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 customFormat="false" ht="15" hidden="false" customHeight="false" outlineLevel="0" collapsed="false">
      <c r="A2" s="5" t="n">
        <v>-0.6311118</v>
      </c>
      <c r="B2" s="4" t="n">
        <v>-0.674728791158822</v>
      </c>
      <c r="C2" s="7" t="n">
        <v>-0.549913</v>
      </c>
      <c r="D2" s="1" t="n">
        <v>-0.599169000607915</v>
      </c>
      <c r="E2" s="9" t="n">
        <v>-0.2718087</v>
      </c>
      <c r="F2" s="1" t="n">
        <v>-0.329948358561071</v>
      </c>
      <c r="G2" s="11" t="n">
        <v>-0.0812101</v>
      </c>
      <c r="H2" s="1" t="n">
        <v>-0.144373824073718</v>
      </c>
      <c r="I2" s="13" t="n">
        <v>0.22474227</v>
      </c>
      <c r="J2" s="1" t="n">
        <v>0.146597479502979</v>
      </c>
    </row>
    <row r="3" customFormat="false" ht="15" hidden="false" customHeight="false" outlineLevel="0" collapsed="false">
      <c r="A3" s="5" t="n">
        <v>0.20945022</v>
      </c>
      <c r="B3" s="4" t="n">
        <v>0.176849725422224</v>
      </c>
      <c r="C3" s="7" t="n">
        <v>0.50077529</v>
      </c>
      <c r="D3" s="1" t="n">
        <v>0.480694187595944</v>
      </c>
      <c r="E3" s="9" t="n">
        <v>0.67294447</v>
      </c>
      <c r="F3" s="1" t="n">
        <v>0.646940648648873</v>
      </c>
      <c r="G3" s="11" t="n">
        <v>0.86331181</v>
      </c>
      <c r="H3" s="1" t="n">
        <v>0.823979313982548</v>
      </c>
      <c r="I3" s="13" t="n">
        <v>1.07636668</v>
      </c>
      <c r="J3" s="1" t="n">
        <v>1.01289148679203</v>
      </c>
    </row>
    <row r="4" customFormat="false" ht="15" hidden="false" customHeight="false" outlineLevel="0" collapsed="false">
      <c r="A4" s="5" t="n">
        <v>0.04114194</v>
      </c>
      <c r="B4" s="4" t="n">
        <v>0.178052370393255</v>
      </c>
      <c r="C4" s="7" t="n">
        <v>0.24294618</v>
      </c>
      <c r="D4" s="1" t="n">
        <v>0.363058745821221</v>
      </c>
      <c r="E4" s="9" t="n">
        <v>0.45742485</v>
      </c>
      <c r="F4" s="1" t="n">
        <v>0.519517570149365</v>
      </c>
      <c r="G4" s="11" t="n">
        <v>0.70803579</v>
      </c>
      <c r="H4" s="1" t="n">
        <v>0.769689561769609</v>
      </c>
      <c r="I4" s="13" t="n">
        <v>0.97455964</v>
      </c>
      <c r="J4" s="1" t="n">
        <v>0.993811639147576</v>
      </c>
    </row>
    <row r="5" customFormat="false" ht="15" hidden="false" customHeight="false" outlineLevel="0" collapsed="false">
      <c r="A5" s="5" t="n">
        <v>-0.9931718</v>
      </c>
      <c r="B5" s="4" t="n">
        <v>-0.946249002991623</v>
      </c>
      <c r="C5" s="7" t="n">
        <v>-0.9431482</v>
      </c>
      <c r="D5" s="1" t="n">
        <v>-0.910731034407751</v>
      </c>
      <c r="E5" s="9" t="n">
        <v>-0.8928184</v>
      </c>
      <c r="F5" s="1" t="n">
        <v>-0.873445380396575</v>
      </c>
      <c r="G5" s="11" t="n">
        <v>-0.8278221</v>
      </c>
      <c r="H5" s="1" t="n">
        <v>-0.830163891366808</v>
      </c>
      <c r="I5" s="13" t="n">
        <v>-0.5642264</v>
      </c>
      <c r="J5" s="1" t="n">
        <v>-0.627460819243042</v>
      </c>
    </row>
    <row r="6" customFormat="false" ht="15" hidden="false" customHeight="false" outlineLevel="0" collapsed="false">
      <c r="A6" s="5" t="n">
        <v>-0.6102777</v>
      </c>
      <c r="B6" s="4" t="n">
        <v>-0.662479822482394</v>
      </c>
      <c r="C6" s="7" t="n">
        <v>0.66217238</v>
      </c>
      <c r="D6" s="1" t="n">
        <v>0.629395914991783</v>
      </c>
      <c r="E6" s="9" t="n">
        <v>0.76546784</v>
      </c>
      <c r="F6" s="1" t="n">
        <v>0.648487475459322</v>
      </c>
      <c r="G6" s="11" t="n">
        <v>0.96546178</v>
      </c>
      <c r="H6" s="1" t="n">
        <v>0.82051370722838</v>
      </c>
      <c r="I6" s="13" t="n">
        <v>1.07534366</v>
      </c>
      <c r="J6" s="1" t="n">
        <v>0.910785398620959</v>
      </c>
    </row>
    <row r="7" customFormat="false" ht="15" hidden="false" customHeight="false" outlineLevel="0" collapsed="false">
      <c r="A7" s="5" t="n">
        <v>0.1806535</v>
      </c>
      <c r="B7" s="4" t="n">
        <v>0.363617286705804</v>
      </c>
      <c r="C7" s="7" t="n">
        <v>0.3400373</v>
      </c>
      <c r="D7" s="1" t="n">
        <v>0.515475374446097</v>
      </c>
      <c r="E7" s="9" t="n">
        <v>0.53062825</v>
      </c>
      <c r="F7" s="1" t="n">
        <v>0.677033140661991</v>
      </c>
      <c r="G7" s="11" t="n">
        <v>0.73716407</v>
      </c>
      <c r="H7" s="1" t="n">
        <v>0.848359249856432</v>
      </c>
      <c r="I7" s="13" t="n">
        <v>0.94195848</v>
      </c>
      <c r="J7" s="1" t="n">
        <v>1.02808204683963</v>
      </c>
    </row>
    <row r="8" customFormat="false" ht="15" hidden="false" customHeight="false" outlineLevel="0" collapsed="false">
      <c r="A8" s="5" t="n">
        <v>-0.8347107</v>
      </c>
      <c r="B8" s="4" t="n">
        <v>-0.690342636796981</v>
      </c>
      <c r="C8" s="7" t="n">
        <v>-0.731888</v>
      </c>
      <c r="D8" s="1" t="n">
        <v>-0.580840801594423</v>
      </c>
      <c r="E8" s="9" t="n">
        <v>-0.6208265</v>
      </c>
      <c r="F8" s="1" t="n">
        <v>-0.464344721898483</v>
      </c>
      <c r="G8" s="11" t="n">
        <v>-0.5099926</v>
      </c>
      <c r="H8" s="1" t="n">
        <v>-0.34016357902163</v>
      </c>
      <c r="I8" s="13" t="n">
        <v>-0.386398</v>
      </c>
      <c r="J8" s="1" t="n">
        <v>-0.207509886814937</v>
      </c>
    </row>
    <row r="9" customFormat="false" ht="15" hidden="false" customHeight="false" outlineLevel="0" collapsed="false">
      <c r="A9" s="5" t="n">
        <v>-0.7867987</v>
      </c>
      <c r="B9" s="4" t="n">
        <v>-0.916275725264299</v>
      </c>
      <c r="C9" s="7" t="n">
        <v>-0.6036722</v>
      </c>
      <c r="D9" s="1" t="n">
        <v>-0.666378461315176</v>
      </c>
      <c r="E9" s="9" t="n">
        <v>-0.248205</v>
      </c>
      <c r="F9" s="1" t="n">
        <v>-0.229707641534179</v>
      </c>
      <c r="G9" s="11" t="n">
        <v>0.04430393</v>
      </c>
      <c r="H9" s="1" t="n">
        <v>0.11281271224595</v>
      </c>
      <c r="I9" s="13" t="n">
        <v>0.216884</v>
      </c>
      <c r="J9" s="1" t="n">
        <v>0.308009622700829</v>
      </c>
    </row>
    <row r="10" customFormat="false" ht="15" hidden="false" customHeight="false" outlineLevel="0" collapsed="false">
      <c r="A10" s="5" t="n">
        <v>-0.9467499</v>
      </c>
      <c r="B10" s="4" t="n">
        <v>-1.0591462951311</v>
      </c>
      <c r="C10" s="7" t="n">
        <v>-0.8209806</v>
      </c>
      <c r="D10" s="1" t="n">
        <v>-0.968236591651336</v>
      </c>
      <c r="E10" s="9" t="n">
        <v>-0.6753073</v>
      </c>
      <c r="F10" s="1" t="n">
        <v>-0.861945404322066</v>
      </c>
      <c r="G10" s="11" t="n">
        <v>-0.5091603</v>
      </c>
      <c r="H10" s="1" t="n">
        <v>-0.737355530167305</v>
      </c>
      <c r="I10" s="13" t="n">
        <v>-0.4094731</v>
      </c>
      <c r="J10" s="1" t="n">
        <v>-0.664879387923556</v>
      </c>
    </row>
    <row r="11" customFormat="false" ht="15" hidden="false" customHeight="false" outlineLevel="0" collapsed="false">
      <c r="A11" s="5" t="n">
        <v>-0.1768565</v>
      </c>
      <c r="B11" s="4" t="n">
        <v>-0.0422885219904453</v>
      </c>
      <c r="C11" s="7" t="n">
        <v>0.19614228</v>
      </c>
      <c r="D11" s="1" t="n">
        <v>0.31290062745537</v>
      </c>
      <c r="E11" s="9" t="n">
        <v>0.34074879</v>
      </c>
      <c r="F11" s="1" t="n">
        <v>0.447788177602415</v>
      </c>
      <c r="G11" s="11" t="n">
        <v>0.60004456</v>
      </c>
      <c r="H11" s="1" t="n">
        <v>0.650085126737491</v>
      </c>
      <c r="I11" s="13" t="n">
        <v>0.61247928</v>
      </c>
      <c r="J11" s="1" t="n">
        <v>0.688639660496688</v>
      </c>
    </row>
    <row r="12" customFormat="false" ht="15" hidden="false" customHeight="false" outlineLevel="0" collapsed="false">
      <c r="A12" s="5" t="n">
        <v>-0.5337531</v>
      </c>
      <c r="B12" s="4" t="n">
        <v>-0.551192106805901</v>
      </c>
      <c r="C12" s="7" t="n">
        <v>-0.3322611</v>
      </c>
      <c r="D12" s="1" t="n">
        <v>-0.371653831134086</v>
      </c>
      <c r="E12" s="9" t="n">
        <v>0.90421815</v>
      </c>
      <c r="F12" s="1" t="n">
        <v>0.685604150531559</v>
      </c>
      <c r="G12" s="11" t="n">
        <v>1.71802322</v>
      </c>
      <c r="H12" s="1" t="n">
        <v>1.3695608445563</v>
      </c>
      <c r="I12" s="13" t="n">
        <v>2.06826684</v>
      </c>
      <c r="J12" s="1" t="n">
        <v>1.65958384729828</v>
      </c>
    </row>
    <row r="13" customFormat="false" ht="15" hidden="false" customHeight="false" outlineLevel="0" collapsed="false">
      <c r="A13" s="5" t="n">
        <v>-0.7940731</v>
      </c>
      <c r="B13" s="4" t="n">
        <v>-0.944321426153516</v>
      </c>
      <c r="C13" s="7" t="n">
        <v>-0.6635884</v>
      </c>
      <c r="D13" s="1" t="n">
        <v>-0.850640350447788</v>
      </c>
      <c r="E13" s="9" t="n">
        <v>-0.5533852</v>
      </c>
      <c r="F13" s="1" t="n">
        <v>-0.750779281496507</v>
      </c>
      <c r="G13" s="11" t="n">
        <v>-0.4079682</v>
      </c>
      <c r="H13" s="1" t="n">
        <v>-0.644104957221433</v>
      </c>
      <c r="I13" s="13" t="n">
        <v>-0.2587707</v>
      </c>
      <c r="J13" s="1" t="n">
        <v>-0.529895951811882</v>
      </c>
    </row>
    <row r="14" customFormat="false" ht="15" hidden="false" customHeight="false" outlineLevel="0" collapsed="false">
      <c r="A14" s="5" t="n">
        <v>-0.8404878</v>
      </c>
      <c r="B14" s="4" t="n">
        <v>-0.854156964181756</v>
      </c>
      <c r="C14" s="7" t="n">
        <v>-0.3566749</v>
      </c>
      <c r="D14" s="1" t="n">
        <v>-0.45760777653024</v>
      </c>
      <c r="E14" s="9" t="n">
        <v>-0.2555376</v>
      </c>
      <c r="F14" s="1" t="n">
        <v>-0.376759379985656</v>
      </c>
      <c r="G14" s="11" t="n">
        <v>-0.0508723</v>
      </c>
      <c r="H14" s="1" t="n">
        <v>-0.210327609823123</v>
      </c>
      <c r="I14" s="13" t="n">
        <v>0.45679174</v>
      </c>
      <c r="J14" s="1" t="n">
        <v>0.181437235225158</v>
      </c>
    </row>
    <row r="15" customFormat="false" ht="15" hidden="false" customHeight="false" outlineLevel="0" collapsed="false">
      <c r="A15" s="5" t="n">
        <v>-0.2038312</v>
      </c>
      <c r="B15" s="4" t="n">
        <v>-0.361813267135575</v>
      </c>
      <c r="C15" s="7" t="n">
        <v>0.06663008</v>
      </c>
      <c r="D15" s="1" t="n">
        <v>-0.0439575790025679</v>
      </c>
      <c r="E15" s="9" t="n">
        <v>0.221382</v>
      </c>
      <c r="F15" s="1" t="n">
        <v>0.130697495315233</v>
      </c>
      <c r="G15" s="11" t="n">
        <v>0.39319008</v>
      </c>
      <c r="H15" s="1" t="n">
        <v>0.317268821155473</v>
      </c>
      <c r="I15" s="13" t="n">
        <v>0.80361463</v>
      </c>
      <c r="J15" s="1" t="n">
        <v>0.731392965653552</v>
      </c>
    </row>
    <row r="16" customFormat="false" ht="15" hidden="false" customHeight="false" outlineLevel="0" collapsed="false">
      <c r="A16" s="5" t="n">
        <v>0.76959883</v>
      </c>
      <c r="B16" s="4" t="n">
        <v>0.826922467511065</v>
      </c>
      <c r="C16" s="7" t="n">
        <v>1.88255949</v>
      </c>
      <c r="D16" s="1" t="n">
        <v>2.0534286253962</v>
      </c>
      <c r="E16" s="9" t="n">
        <v>2.6438103</v>
      </c>
      <c r="F16" s="1" t="n">
        <v>2.78418102780817</v>
      </c>
      <c r="G16" s="11" t="n">
        <v>3.08478199</v>
      </c>
      <c r="H16" s="1" t="n">
        <v>3.18571423899856</v>
      </c>
      <c r="I16" s="13" t="n">
        <v>3.57841147</v>
      </c>
      <c r="J16" s="1" t="n">
        <v>3.61464299399347</v>
      </c>
    </row>
    <row r="17" customFormat="false" ht="15" hidden="false" customHeight="false" outlineLevel="0" collapsed="false">
      <c r="A17" s="5" t="n">
        <v>0.72532391</v>
      </c>
      <c r="B17" s="4" t="n">
        <v>0.381140797319846</v>
      </c>
      <c r="C17" s="7" t="n">
        <v>1.11001371</v>
      </c>
      <c r="D17" s="1" t="n">
        <v>0.663609355416836</v>
      </c>
      <c r="E17" s="9" t="n">
        <v>1.33760294</v>
      </c>
      <c r="F17" s="1" t="n">
        <v>0.818594497549382</v>
      </c>
      <c r="G17" s="11" t="n">
        <v>1.88167634</v>
      </c>
      <c r="H17" s="1" t="n">
        <v>1.16083448680664</v>
      </c>
      <c r="I17" s="13" t="n">
        <v>2.20763685</v>
      </c>
      <c r="J17" s="1" t="n">
        <v>1.35040950718322</v>
      </c>
    </row>
    <row r="18" customFormat="false" ht="15" hidden="false" customHeight="false" outlineLevel="0" collapsed="false">
      <c r="A18" s="5" t="n">
        <v>-0.9276045</v>
      </c>
      <c r="B18" s="4" t="n">
        <v>-0.755996841288951</v>
      </c>
      <c r="C18" s="7" t="n">
        <v>-0.7903191</v>
      </c>
      <c r="D18" s="1" t="n">
        <v>-0.655681919115198</v>
      </c>
      <c r="E18" s="9" t="n">
        <v>-0.731888</v>
      </c>
      <c r="F18" s="1" t="n">
        <v>-0.548959550977457</v>
      </c>
      <c r="G18" s="11" t="n">
        <v>-0.6273594</v>
      </c>
      <c r="H18" s="1" t="n">
        <v>-0.435196876040587</v>
      </c>
      <c r="I18" s="13" t="n">
        <v>-0.4975804</v>
      </c>
      <c r="J18" s="1" t="n">
        <v>-0.313672476151219</v>
      </c>
    </row>
    <row r="19" customFormat="false" ht="15" hidden="false" customHeight="false" outlineLevel="0" collapsed="false">
      <c r="A19" s="5" t="n">
        <v>-1.129484</v>
      </c>
      <c r="B19" s="4" t="n">
        <v>-1.11114231748384</v>
      </c>
      <c r="C19" s="7" t="n">
        <v>-0.9405834</v>
      </c>
      <c r="D19" s="1" t="n">
        <v>-0.820018776017501</v>
      </c>
      <c r="E19" s="9" t="n">
        <v>-0.5833963</v>
      </c>
      <c r="F19" s="1" t="n">
        <v>-0.277327734243625</v>
      </c>
      <c r="G19" s="11" t="n">
        <v>0.00409162</v>
      </c>
      <c r="H19" s="1" t="n">
        <v>0.557713550087182</v>
      </c>
      <c r="I19" s="13" t="n">
        <v>1.33636855</v>
      </c>
      <c r="J19" s="1" t="n">
        <v>2.02662474341094</v>
      </c>
    </row>
    <row r="20" customFormat="false" ht="15" hidden="false" customHeight="false" outlineLevel="0" collapsed="false">
      <c r="A20" s="5" t="n">
        <v>-0.9187939</v>
      </c>
      <c r="B20" s="4" t="n">
        <v>-0.766027447676638</v>
      </c>
      <c r="C20" s="7" t="n">
        <v>-0.759287</v>
      </c>
      <c r="D20" s="1" t="n">
        <v>-0.559248204612532</v>
      </c>
      <c r="E20" s="9" t="n">
        <v>-0.572701</v>
      </c>
      <c r="F20" s="1" t="n">
        <v>-0.330303126827374</v>
      </c>
      <c r="G20" s="11" t="n">
        <v>-0.3696155</v>
      </c>
      <c r="H20" s="1" t="n">
        <v>-0.0754254162850021</v>
      </c>
      <c r="I20" s="13" t="n">
        <v>0.31481074</v>
      </c>
      <c r="J20" s="1" t="n">
        <v>0.7088998570149</v>
      </c>
    </row>
    <row r="21" customFormat="false" ht="15" hidden="false" customHeight="false" outlineLevel="0" collapsed="false">
      <c r="A21" s="5" t="n">
        <v>-0.829196</v>
      </c>
      <c r="B21" s="4" t="n">
        <v>-0.772048816607249</v>
      </c>
      <c r="C21" s="7" t="n">
        <v>-0.4525567</v>
      </c>
      <c r="D21" s="1" t="n">
        <v>-0.415066202894472</v>
      </c>
      <c r="E21" s="9" t="n">
        <v>0.51641</v>
      </c>
      <c r="F21" s="1" t="n">
        <v>0.397595744356674</v>
      </c>
      <c r="G21" s="11" t="n">
        <v>1.12037378</v>
      </c>
      <c r="H21" s="1" t="n">
        <v>0.809352730676205</v>
      </c>
      <c r="I21" s="13" t="n">
        <v>1.67859077</v>
      </c>
      <c r="J21" s="1" t="n">
        <v>1.15126121789244</v>
      </c>
    </row>
    <row r="22" customFormat="false" ht="15" hidden="false" customHeight="false" outlineLevel="0" collapsed="false">
      <c r="A22" s="5" t="n">
        <v>-0.9157909</v>
      </c>
      <c r="B22" s="4" t="n">
        <v>-0.690837338218339</v>
      </c>
      <c r="C22" s="7" t="n">
        <v>-0.4179426</v>
      </c>
      <c r="D22" s="1" t="n">
        <v>0.264880488784628</v>
      </c>
      <c r="E22" s="9" t="n">
        <v>0.06700423</v>
      </c>
      <c r="F22" s="1" t="n">
        <v>1.1461965004942</v>
      </c>
      <c r="G22" s="11" t="n">
        <v>0.47772375</v>
      </c>
      <c r="H22" s="1" t="n">
        <v>1.83749222818732</v>
      </c>
      <c r="I22" s="13" t="n">
        <v>0.72265744</v>
      </c>
      <c r="J22" s="1" t="n">
        <v>2.21951174150079</v>
      </c>
    </row>
    <row r="23" customFormat="false" ht="15" hidden="false" customHeight="false" outlineLevel="0" collapsed="false">
      <c r="A23" s="5" t="n">
        <v>-0.4261782</v>
      </c>
      <c r="B23" s="4" t="n">
        <v>-0.246300734634364</v>
      </c>
      <c r="C23" s="7" t="n">
        <v>-0.2243943</v>
      </c>
      <c r="D23" s="1" t="n">
        <v>-0.0723464598858408</v>
      </c>
      <c r="E23" s="9" t="n">
        <v>0.48489224</v>
      </c>
      <c r="F23" s="1" t="n">
        <v>0.472497244296666</v>
      </c>
      <c r="G23" s="11" t="n">
        <v>0.88706787</v>
      </c>
      <c r="H23" s="1" t="n">
        <v>0.733203649444904</v>
      </c>
      <c r="I23" s="13" t="n">
        <v>1.19301296</v>
      </c>
      <c r="J23" s="1" t="n">
        <v>0.923237752229379</v>
      </c>
    </row>
    <row r="24" customFormat="false" ht="15" hidden="false" customHeight="false" outlineLevel="0" collapsed="false">
      <c r="A24" s="5" t="n">
        <v>-1.4163413</v>
      </c>
      <c r="B24" s="4" t="n">
        <v>-1.35000410133971</v>
      </c>
      <c r="C24" s="7" t="n">
        <v>-1.260896</v>
      </c>
      <c r="D24" s="1" t="n">
        <v>-1.23241114757114</v>
      </c>
      <c r="E24" s="9" t="n">
        <v>-1.0152827</v>
      </c>
      <c r="F24" s="1" t="n">
        <v>-1.03504554024684</v>
      </c>
      <c r="G24" s="11" t="n">
        <v>-0.8603831</v>
      </c>
      <c r="H24" s="1" t="n">
        <v>-0.997845244955543</v>
      </c>
      <c r="I24" s="13" t="n">
        <v>-0.5252627</v>
      </c>
      <c r="J24" s="1" t="n">
        <v>-0.634330135783915</v>
      </c>
    </row>
    <row r="25" customFormat="false" ht="15" hidden="false" customHeight="false" outlineLevel="0" collapsed="false">
      <c r="A25" s="5" t="n">
        <v>-0.8141855</v>
      </c>
      <c r="B25" s="4" t="n">
        <v>-0.594724679887761</v>
      </c>
      <c r="C25" s="7" t="n">
        <v>-0.7192858</v>
      </c>
      <c r="D25" s="1" t="n">
        <v>-0.535352251278216</v>
      </c>
      <c r="E25" s="9" t="n">
        <v>-0.6991653</v>
      </c>
      <c r="F25" s="1" t="n">
        <v>-0.474045620999408</v>
      </c>
      <c r="G25" s="11" t="n">
        <v>-0.604587</v>
      </c>
      <c r="H25" s="1" t="n">
        <v>-0.410634056794984</v>
      </c>
      <c r="I25" s="13" t="n">
        <v>-0.5313685</v>
      </c>
      <c r="J25" s="1" t="n">
        <v>-0.345165684535864</v>
      </c>
    </row>
    <row r="26" customFormat="false" ht="15" hidden="false" customHeight="false" outlineLevel="0" collapsed="false">
      <c r="A26" s="5" t="n">
        <v>0.82549037</v>
      </c>
      <c r="B26" s="4" t="n">
        <v>0.811146736168807</v>
      </c>
      <c r="C26" s="7" t="n">
        <v>1.70311039</v>
      </c>
      <c r="D26" s="1" t="n">
        <v>1.95939606826391</v>
      </c>
      <c r="E26" s="9" t="n">
        <v>2.41947884</v>
      </c>
      <c r="F26" s="1" t="n">
        <v>2.74345747492966</v>
      </c>
      <c r="G26" s="11" t="n">
        <v>3.17930305</v>
      </c>
      <c r="H26" s="1" t="n">
        <v>3.45790096070864</v>
      </c>
      <c r="I26" s="13" t="n">
        <v>4.31147004</v>
      </c>
      <c r="J26" s="1" t="n">
        <v>4.37173312814447</v>
      </c>
    </row>
    <row r="27" customFormat="false" ht="15" hidden="false" customHeight="false" outlineLevel="0" collapsed="false">
      <c r="A27" s="5" t="n">
        <v>-1.1394343</v>
      </c>
      <c r="B27" s="4" t="n">
        <v>-0.95898678287508</v>
      </c>
      <c r="C27" s="7" t="n">
        <v>-1.0469691</v>
      </c>
      <c r="D27" s="1" t="n">
        <v>-0.87517114075548</v>
      </c>
      <c r="E27" s="9" t="n">
        <v>-0.9314044</v>
      </c>
      <c r="F27" s="1" t="n">
        <v>-0.765682850991832</v>
      </c>
      <c r="G27" s="11" t="n">
        <v>-0.8347107</v>
      </c>
      <c r="H27" s="1" t="n">
        <v>-0.675423707348486</v>
      </c>
      <c r="I27" s="13" t="n">
        <v>-0.3696155</v>
      </c>
      <c r="J27" s="1" t="n">
        <v>-0.233564349530923</v>
      </c>
    </row>
    <row r="28" customFormat="false" ht="15" hidden="false" customHeight="false" outlineLevel="0" collapsed="false">
      <c r="A28" s="5" t="n">
        <v>-1.1612327</v>
      </c>
      <c r="B28" s="4" t="n">
        <v>-1.14948331203197</v>
      </c>
      <c r="C28" s="7" t="n">
        <v>-1.0512517</v>
      </c>
      <c r="D28" s="1" t="n">
        <v>-1.08328585427824</v>
      </c>
      <c r="E28" s="9" t="n">
        <v>-0.6831969</v>
      </c>
      <c r="F28" s="1" t="n">
        <v>-0.865700914935788</v>
      </c>
      <c r="G28" s="11" t="n">
        <v>-0.2361022</v>
      </c>
      <c r="H28" s="1" t="n">
        <v>-0.602996635272625</v>
      </c>
      <c r="I28" s="13" t="n">
        <v>0.40346311</v>
      </c>
      <c r="J28" s="1" t="n">
        <v>-0.25868674949142</v>
      </c>
    </row>
    <row r="29" customFormat="false" ht="15" hidden="false" customHeight="false" outlineLevel="0" collapsed="false">
      <c r="A29" s="5" t="n">
        <v>-0.7708925</v>
      </c>
      <c r="B29" s="4" t="n">
        <v>-0.632693292074161</v>
      </c>
      <c r="C29" s="7" t="n">
        <v>-0.4736904</v>
      </c>
      <c r="D29" s="1" t="n">
        <v>-0.211710220496328</v>
      </c>
      <c r="E29" s="9" t="n">
        <v>-0.0163327</v>
      </c>
      <c r="F29" s="1" t="n">
        <v>0.316820071033356</v>
      </c>
      <c r="G29" s="11" t="n">
        <v>0.38594244</v>
      </c>
      <c r="H29" s="1" t="n">
        <v>0.640278563714361</v>
      </c>
      <c r="I29" s="13" t="n">
        <v>0.39978233</v>
      </c>
      <c r="J29" s="1" t="n">
        <v>0.721634528633373</v>
      </c>
    </row>
    <row r="30" customFormat="false" ht="15" hidden="false" customHeight="false" outlineLevel="0" collapsed="false">
      <c r="A30" s="5" t="n">
        <v>-0.6766835</v>
      </c>
      <c r="B30" s="4" t="n">
        <v>-0.673632433003431</v>
      </c>
      <c r="C30" s="7" t="n">
        <v>-0.5344355</v>
      </c>
      <c r="D30" s="1" t="n">
        <v>-0.439178070863623</v>
      </c>
      <c r="E30" s="9" t="n">
        <v>-0.1278334</v>
      </c>
      <c r="F30" s="1" t="n">
        <v>0.10168561067377</v>
      </c>
      <c r="G30" s="11" t="n">
        <v>0.11778304</v>
      </c>
      <c r="H30" s="1" t="n">
        <v>0.420821465639359</v>
      </c>
      <c r="I30" s="13" t="n">
        <v>0.2569651</v>
      </c>
      <c r="J30" s="1" t="n">
        <v>0.595202599922467</v>
      </c>
    </row>
    <row r="31" customFormat="false" ht="15" hidden="false" customHeight="false" outlineLevel="0" collapsed="false">
      <c r="A31" s="5" t="n">
        <v>-0.1187835</v>
      </c>
      <c r="B31" s="4" t="n">
        <v>-0.105076650559345</v>
      </c>
      <c r="C31" s="7" t="n">
        <v>-0.0171462</v>
      </c>
      <c r="D31" s="1" t="n">
        <v>0.00857132182940192</v>
      </c>
      <c r="E31" s="9" t="n">
        <v>0.09893995</v>
      </c>
      <c r="F31" s="1" t="n">
        <v>0.136434583446981</v>
      </c>
      <c r="G31" s="11" t="n">
        <v>0.15956457</v>
      </c>
      <c r="H31" s="1" t="n">
        <v>0.201821900057365</v>
      </c>
      <c r="I31" s="13" t="n">
        <v>0.21913553</v>
      </c>
      <c r="J31" s="1" t="n">
        <v>0.264431458737169</v>
      </c>
    </row>
    <row r="32" customFormat="false" ht="15" hidden="false" customHeight="false" outlineLevel="0" collapsed="false">
      <c r="A32" s="5" t="n">
        <v>-1.255617</v>
      </c>
      <c r="B32" s="4" t="n">
        <v>-0.9747061855979</v>
      </c>
      <c r="C32" s="7" t="n">
        <v>-1.1799308</v>
      </c>
      <c r="D32" s="1" t="n">
        <v>-0.906936203863751</v>
      </c>
      <c r="E32" s="9" t="n">
        <v>-1.1020181</v>
      </c>
      <c r="F32" s="1" t="n">
        <v>-0.836060734769547</v>
      </c>
      <c r="G32" s="11" t="n">
        <v>-0.819164</v>
      </c>
      <c r="H32" s="1" t="n">
        <v>-0.585762432624457</v>
      </c>
      <c r="I32" s="13" t="n">
        <v>-0.5559973</v>
      </c>
      <c r="J32" s="1" t="n">
        <v>-0.350549347326499</v>
      </c>
    </row>
    <row r="33" customFormat="false" ht="15" hidden="false" customHeight="false" outlineLevel="0" collapsed="false">
      <c r="A33" s="5" t="n">
        <v>-0.9147919</v>
      </c>
      <c r="B33" s="4" t="n">
        <v>-0.772660979648294</v>
      </c>
      <c r="C33" s="7" t="n">
        <v>-0.878032</v>
      </c>
      <c r="D33" s="1" t="n">
        <v>-0.740356985974336</v>
      </c>
      <c r="E33" s="9" t="n">
        <v>-0.6971552</v>
      </c>
      <c r="F33" s="1" t="n">
        <v>-0.595050359998067</v>
      </c>
      <c r="G33" s="11" t="n">
        <v>-0.5317088</v>
      </c>
      <c r="H33" s="1" t="n">
        <v>-0.418674062351287</v>
      </c>
      <c r="I33" s="13" t="n">
        <v>0.67370949</v>
      </c>
      <c r="J33" s="1" t="n">
        <v>0.65236006789597</v>
      </c>
    </row>
    <row r="34" customFormat="false" ht="15" hidden="false" customHeight="false" outlineLevel="0" collapsed="false">
      <c r="A34" s="5" t="n">
        <v>-1.0384584</v>
      </c>
      <c r="B34" s="4" t="n">
        <v>-0.607333102004951</v>
      </c>
      <c r="C34" s="7" t="n">
        <v>-0.9339457</v>
      </c>
      <c r="D34" s="1" t="n">
        <v>-0.582960427596686</v>
      </c>
      <c r="E34" s="9" t="n">
        <v>-0.7765288</v>
      </c>
      <c r="F34" s="1" t="n">
        <v>-0.54323263744682</v>
      </c>
      <c r="G34" s="11" t="n">
        <v>-0.7113112</v>
      </c>
      <c r="H34" s="1" t="n">
        <v>-0.529050355001297</v>
      </c>
      <c r="I34" s="13" t="n">
        <v>-0.5887872</v>
      </c>
      <c r="J34" s="1" t="n">
        <v>-0.499140213780047</v>
      </c>
    </row>
    <row r="35" customFormat="false" ht="15" hidden="false" customHeight="false" outlineLevel="0" collapsed="false">
      <c r="A35" s="5" t="n">
        <v>-1.4101773</v>
      </c>
      <c r="B35" s="4" t="n">
        <v>-1.47053120773986</v>
      </c>
      <c r="C35" s="7" t="n">
        <v>-1.3371233</v>
      </c>
      <c r="D35" s="1" t="n">
        <v>-1.37780460052632</v>
      </c>
      <c r="E35" s="9" t="n">
        <v>-1.0924314</v>
      </c>
      <c r="F35" s="1" t="n">
        <v>-1.06239776126124</v>
      </c>
      <c r="G35" s="11" t="n">
        <v>-0.5395681</v>
      </c>
      <c r="H35" s="1" t="n">
        <v>-0.443284378114562</v>
      </c>
      <c r="I35" s="13" t="n">
        <v>-0.2319321</v>
      </c>
      <c r="J35" s="1" t="n">
        <v>-0.118308304147399</v>
      </c>
    </row>
    <row r="36" customFormat="false" ht="15" hidden="false" customHeight="false" outlineLevel="0" collapsed="false">
      <c r="A36" s="5" t="n">
        <v>-0.2388919</v>
      </c>
      <c r="B36" s="4" t="n">
        <v>0.32908912465918</v>
      </c>
      <c r="C36" s="7" t="n">
        <v>-0.1457197</v>
      </c>
      <c r="D36" s="1" t="n">
        <v>0.43766516894403</v>
      </c>
      <c r="E36" s="9" t="n">
        <v>-0.0449974</v>
      </c>
      <c r="F36" s="1" t="n">
        <v>0.556259740963282</v>
      </c>
      <c r="G36" s="11" t="n">
        <v>-0.004008</v>
      </c>
      <c r="H36" s="1" t="n">
        <v>0.597129734942467</v>
      </c>
      <c r="I36" s="13" t="n">
        <v>1.01523068</v>
      </c>
      <c r="J36" s="1" t="n">
        <v>1.89999827282571</v>
      </c>
    </row>
    <row r="37" customFormat="false" ht="15" hidden="false" customHeight="false" outlineLevel="0" collapsed="false">
      <c r="A37" s="5" t="n">
        <v>-1.0526834</v>
      </c>
      <c r="B37" s="4" t="n">
        <v>-0.910304827664012</v>
      </c>
      <c r="C37" s="7" t="n">
        <v>-0.5430045</v>
      </c>
      <c r="D37" s="1" t="n">
        <v>-0.289724129188433</v>
      </c>
      <c r="E37" s="9" t="n">
        <v>-0.4246479</v>
      </c>
      <c r="F37" s="1" t="n">
        <v>-0.156420694892387</v>
      </c>
      <c r="G37" s="11" t="n">
        <v>-0.3609699</v>
      </c>
      <c r="H37" s="1" t="n">
        <v>-0.0560886296029397</v>
      </c>
      <c r="I37" s="13" t="n">
        <v>-0.2957142</v>
      </c>
      <c r="J37" s="1" t="n">
        <v>-5.88020199982708E-005</v>
      </c>
    </row>
    <row r="38" customFormat="false" ht="15" hidden="false" customHeight="false" outlineLevel="0" collapsed="false">
      <c r="A38" s="5" t="n">
        <v>-0.4812668</v>
      </c>
      <c r="B38" s="4" t="n">
        <v>-0.364396598527027</v>
      </c>
      <c r="C38" s="7" t="n">
        <v>-0.3609699</v>
      </c>
      <c r="D38" s="1" t="n">
        <v>-0.259167916200928</v>
      </c>
      <c r="E38" s="9" t="n">
        <v>-0.2281561</v>
      </c>
      <c r="F38" s="1" t="n">
        <v>-0.147217929793086</v>
      </c>
      <c r="G38" s="11" t="n">
        <v>-0.0758017</v>
      </c>
      <c r="H38" s="1" t="n">
        <v>-0.0278827788295591</v>
      </c>
      <c r="I38" s="13" t="n">
        <v>0.08250122</v>
      </c>
      <c r="J38" s="1" t="n">
        <v>0.0995942923152378</v>
      </c>
    </row>
    <row r="39" customFormat="false" ht="15" hidden="false" customHeight="false" outlineLevel="0" collapsed="false">
      <c r="A39" s="5" t="n">
        <v>-1.0081319</v>
      </c>
      <c r="B39" s="4" t="n">
        <v>-0.0111131721057865</v>
      </c>
      <c r="C39" s="7" t="n">
        <v>-0.1685725</v>
      </c>
      <c r="D39" s="1" t="n">
        <v>1.0809559102168</v>
      </c>
      <c r="E39" s="9" t="n">
        <v>-0.1165113</v>
      </c>
      <c r="F39" s="1" t="n">
        <v>1.14961745968127</v>
      </c>
      <c r="G39" s="11" t="n">
        <v>0.38865799</v>
      </c>
      <c r="H39" s="1" t="n">
        <v>1.82275362304627</v>
      </c>
      <c r="I39" s="13" t="n">
        <v>1.21197074</v>
      </c>
      <c r="J39" s="1" t="n">
        <v>2.90611775826116</v>
      </c>
    </row>
    <row r="40" customFormat="false" ht="15" hidden="false" customHeight="false" outlineLevel="0" collapsed="false">
      <c r="A40" s="5" t="n">
        <v>-0.4347909</v>
      </c>
      <c r="B40" s="4" t="n">
        <v>0.304215017008563</v>
      </c>
      <c r="C40" s="7" t="n">
        <v>-0.3332375</v>
      </c>
      <c r="D40" s="1" t="n">
        <v>0.436928662230425</v>
      </c>
      <c r="E40" s="9" t="n">
        <v>-0.2342045</v>
      </c>
      <c r="F40" s="1" t="n">
        <v>0.578543054956871</v>
      </c>
      <c r="G40" s="11" t="n">
        <v>-0.099268</v>
      </c>
      <c r="H40" s="1" t="n">
        <v>0.729988473577874</v>
      </c>
      <c r="I40" s="13" t="n">
        <v>0.0651321</v>
      </c>
      <c r="J40" s="1" t="n">
        <v>0.892321402083158</v>
      </c>
    </row>
    <row r="41" customFormat="false" ht="15" hidden="false" customHeight="false" outlineLevel="0" collapsed="false">
      <c r="A41" s="5" t="n">
        <v>-1.4520069</v>
      </c>
      <c r="B41" s="4" t="n">
        <v>-1.67902222074348</v>
      </c>
      <c r="C41" s="7" t="n">
        <v>-1.4175787</v>
      </c>
      <c r="D41" s="1" t="n">
        <v>-1.6380627737153</v>
      </c>
      <c r="E41" s="9" t="n">
        <v>-1.329536</v>
      </c>
      <c r="F41" s="1" t="n">
        <v>-1.54165467040347</v>
      </c>
      <c r="G41" s="11" t="n">
        <v>-1.0213735</v>
      </c>
      <c r="H41" s="1" t="n">
        <v>-1.1937410326022</v>
      </c>
      <c r="I41" s="13" t="n">
        <v>-0.9095634</v>
      </c>
      <c r="J41" s="1" t="n">
        <v>-1.0694547480512</v>
      </c>
    </row>
    <row r="42" customFormat="false" ht="15" hidden="false" customHeight="false" outlineLevel="0" collapsed="false">
      <c r="A42" s="5" t="n">
        <v>-1.0188773</v>
      </c>
      <c r="B42" s="4" t="n">
        <v>-0.738097391780711</v>
      </c>
      <c r="C42" s="7" t="n">
        <v>-0.2218943</v>
      </c>
      <c r="D42" s="1" t="n">
        <v>-0.0421358396695267</v>
      </c>
      <c r="E42" s="9" t="n">
        <v>1.18784342</v>
      </c>
      <c r="F42" s="1" t="n">
        <v>0.949918208239747</v>
      </c>
      <c r="G42" s="11" t="n">
        <v>1.24126859</v>
      </c>
      <c r="H42" s="1" t="n">
        <v>0.957455904124549</v>
      </c>
      <c r="I42" s="13" t="n">
        <v>1.87793717</v>
      </c>
      <c r="J42" s="1" t="n">
        <v>1.31482453778212</v>
      </c>
    </row>
    <row r="43" customFormat="false" ht="15" hidden="false" customHeight="false" outlineLevel="0" collapsed="false">
      <c r="A43" s="5" t="n">
        <v>-0.4422328</v>
      </c>
      <c r="B43" s="4" t="n">
        <v>-0.240962591398806</v>
      </c>
      <c r="C43" s="7" t="n">
        <v>0.47499117</v>
      </c>
      <c r="D43" s="1" t="n">
        <v>0.635119872021694</v>
      </c>
      <c r="E43" s="9" t="n">
        <v>0.57216528</v>
      </c>
      <c r="F43" s="1" t="n">
        <v>0.725783706208124</v>
      </c>
      <c r="G43" s="11" t="n">
        <v>0.68617292</v>
      </c>
      <c r="H43" s="1" t="n">
        <v>0.815550982961627</v>
      </c>
      <c r="I43" s="13" t="n">
        <v>0.74678273</v>
      </c>
      <c r="J43" s="1" t="n">
        <v>0.86139552499855</v>
      </c>
    </row>
    <row r="44" customFormat="false" ht="15" hidden="false" customHeight="false" outlineLevel="0" collapsed="false">
      <c r="A44" s="5" t="n">
        <v>0.18232156</v>
      </c>
      <c r="B44" s="4" t="n">
        <v>-0.121770930309276</v>
      </c>
      <c r="C44" s="7" t="n">
        <v>0.3569749</v>
      </c>
      <c r="D44" s="1" t="n">
        <v>-0.026013002076948</v>
      </c>
      <c r="E44" s="9" t="n">
        <v>0.55790003</v>
      </c>
      <c r="F44" s="1" t="n">
        <v>0.0750919914912368</v>
      </c>
      <c r="G44" s="11" t="n">
        <v>0.78024189</v>
      </c>
      <c r="H44" s="1" t="n">
        <v>0.182005303101886</v>
      </c>
      <c r="I44" s="13" t="n">
        <v>1.02854741</v>
      </c>
      <c r="J44" s="1" t="n">
        <v>0.295241509473932</v>
      </c>
    </row>
    <row r="45" customFormat="false" ht="15" hidden="false" customHeight="false" outlineLevel="0" collapsed="false">
      <c r="A45" s="5" t="n">
        <v>-1.3943265</v>
      </c>
      <c r="B45" s="4" t="n">
        <v>-1.69559383342159</v>
      </c>
      <c r="C45" s="7" t="n">
        <v>-1.1026203</v>
      </c>
      <c r="D45" s="1" t="n">
        <v>-1.21022882500254</v>
      </c>
      <c r="E45" s="9" t="n">
        <v>-0.994793</v>
      </c>
      <c r="F45" s="1" t="n">
        <v>-1.02898012566945</v>
      </c>
      <c r="G45" s="11" t="n">
        <v>-0.8715564</v>
      </c>
      <c r="H45" s="1" t="n">
        <v>-0.824362009534241</v>
      </c>
      <c r="I45" s="13" t="n">
        <v>-0.4372654</v>
      </c>
      <c r="J45" s="1" t="n">
        <v>-0.114781301826638</v>
      </c>
    </row>
    <row r="46" customFormat="false" ht="15" hidden="false" customHeight="false" outlineLevel="0" collapsed="false">
      <c r="A46" s="5" t="n">
        <v>0.12927234</v>
      </c>
      <c r="B46" s="4" t="n">
        <v>0.0951970783694189</v>
      </c>
      <c r="C46" s="7" t="n">
        <v>0.68913916</v>
      </c>
      <c r="D46" s="1" t="n">
        <v>0.539070552835125</v>
      </c>
      <c r="E46" s="9" t="n">
        <v>1.1016078</v>
      </c>
      <c r="F46" s="1" t="n">
        <v>0.842161572392864</v>
      </c>
      <c r="G46" s="11" t="n">
        <v>1.50563174</v>
      </c>
      <c r="H46" s="1" t="n">
        <v>1.11834071178194</v>
      </c>
      <c r="I46" s="13" t="n">
        <v>2.07956653</v>
      </c>
      <c r="J46" s="1" t="n">
        <v>1.47159661875309</v>
      </c>
    </row>
    <row r="47" customFormat="false" ht="15" hidden="false" customHeight="false" outlineLevel="0" collapsed="false">
      <c r="A47" s="5" t="n">
        <v>-1.3767401</v>
      </c>
      <c r="B47" s="4" t="n">
        <v>-1.48587154855056</v>
      </c>
      <c r="C47" s="7" t="n">
        <v>-1.2009773</v>
      </c>
      <c r="D47" s="1" t="n">
        <v>-1.28749103478268</v>
      </c>
      <c r="E47" s="9" t="n">
        <v>-1.0086802</v>
      </c>
      <c r="F47" s="1" t="n">
        <v>-1.06726044218408</v>
      </c>
      <c r="G47" s="11" t="n">
        <v>-0.9016485</v>
      </c>
      <c r="H47" s="1" t="n">
        <v>-0.947790566521419</v>
      </c>
      <c r="I47" s="13" t="n">
        <v>-0.4323226</v>
      </c>
      <c r="J47" s="1" t="n">
        <v>-0.393609687686081</v>
      </c>
    </row>
    <row r="48" customFormat="false" ht="15" hidden="false" customHeight="false" outlineLevel="0" collapsed="false">
      <c r="A48" s="5" t="n">
        <v>1.97685495</v>
      </c>
      <c r="B48" s="4" t="n">
        <v>1.39858592529571</v>
      </c>
      <c r="C48" s="7" t="n">
        <v>2.09062873</v>
      </c>
      <c r="D48" s="1" t="n">
        <v>1.54698017001812</v>
      </c>
      <c r="E48" s="9" t="n">
        <v>2.20937271</v>
      </c>
      <c r="F48" s="1" t="n">
        <v>1.69963494969347</v>
      </c>
      <c r="G48" s="11" t="n">
        <v>2.60933423</v>
      </c>
      <c r="H48" s="1" t="n">
        <v>2.18509569271104</v>
      </c>
      <c r="I48" s="13" t="n">
        <v>3.09013295</v>
      </c>
      <c r="J48" s="1" t="n">
        <v>2.71632997160196</v>
      </c>
    </row>
    <row r="49" customFormat="false" ht="15" hidden="false" customHeight="false" outlineLevel="0" collapsed="false">
      <c r="A49" s="5" t="n">
        <v>0.60753482</v>
      </c>
      <c r="B49" s="4" t="n">
        <v>0.618978225083779</v>
      </c>
      <c r="C49" s="7" t="n">
        <v>0.70803579</v>
      </c>
      <c r="D49" s="1" t="n">
        <v>0.737012380817653</v>
      </c>
      <c r="E49" s="9" t="n">
        <v>0.8092399</v>
      </c>
      <c r="F49" s="1" t="n">
        <v>0.858939624887901</v>
      </c>
      <c r="G49" s="11" t="n">
        <v>0.92068108</v>
      </c>
      <c r="H49" s="1" t="n">
        <v>0.984955864606944</v>
      </c>
      <c r="I49" s="13" t="n">
        <v>1.04130092</v>
      </c>
      <c r="J49" s="1" t="n">
        <v>1.11527295323124</v>
      </c>
    </row>
    <row r="50" customFormat="false" ht="15" hidden="false" customHeight="false" outlineLevel="0" collapsed="false">
      <c r="A50" s="5" t="n">
        <v>-1.4271164</v>
      </c>
      <c r="B50" s="4" t="n">
        <v>-1.48936171067571</v>
      </c>
      <c r="C50" s="7" t="n">
        <v>-1.1251616</v>
      </c>
      <c r="D50" s="1" t="n">
        <v>-1.17557129143408</v>
      </c>
      <c r="E50" s="9" t="n">
        <v>-1.001032</v>
      </c>
      <c r="F50" s="1" t="n">
        <v>-1.04923103672688</v>
      </c>
      <c r="G50" s="11" t="n">
        <v>-0.9485557</v>
      </c>
      <c r="H50" s="1" t="n">
        <v>-0.992019031852721</v>
      </c>
      <c r="I50" s="13" t="n">
        <v>-0.3078848</v>
      </c>
      <c r="J50" s="1" t="n">
        <v>-0.291091546863672</v>
      </c>
    </row>
    <row r="51" customFormat="false" ht="15" hidden="false" customHeight="false" outlineLevel="0" collapsed="false">
      <c r="A51" s="5" t="n">
        <v>-0.8843803</v>
      </c>
      <c r="B51" s="4" t="n">
        <v>-0.790631472973892</v>
      </c>
      <c r="C51" s="7" t="n">
        <v>-0.3139302</v>
      </c>
      <c r="D51" s="1" t="n">
        <v>-0.412507921732023</v>
      </c>
      <c r="E51" s="9" t="n">
        <v>-0.2079594</v>
      </c>
      <c r="F51" s="1" t="n">
        <v>-0.345497614889441</v>
      </c>
      <c r="G51" s="11" t="n">
        <v>0.24255395</v>
      </c>
      <c r="H51" s="1" t="n">
        <v>-0.0808435295716324</v>
      </c>
      <c r="I51" s="13" t="n">
        <v>0.67427013</v>
      </c>
      <c r="J51" s="1" t="n">
        <v>0.130484302795774</v>
      </c>
    </row>
    <row r="52" customFormat="false" ht="15" hidden="false" customHeight="false" outlineLevel="0" collapsed="false">
      <c r="A52" s="5" t="n">
        <v>0.39521273</v>
      </c>
      <c r="B52" s="4" t="n">
        <v>0.149907146952332</v>
      </c>
      <c r="C52" s="7" t="n">
        <v>1.80828877</v>
      </c>
      <c r="D52" s="1" t="n">
        <v>1.35819753382389</v>
      </c>
      <c r="E52" s="9" t="n">
        <v>3.49650756</v>
      </c>
      <c r="F52" s="1" t="n">
        <v>2.71172011482516</v>
      </c>
      <c r="G52" s="11" t="n">
        <v>4.06044301</v>
      </c>
      <c r="H52" s="1" t="n">
        <v>3.12266618662025</v>
      </c>
      <c r="I52" s="13" t="n">
        <v>4.61512052</v>
      </c>
      <c r="J52" s="1" t="n">
        <v>3.57044681442088</v>
      </c>
    </row>
    <row r="53" customFormat="false" ht="15" hidden="false" customHeight="false" outlineLevel="0" collapsed="false">
      <c r="A53" s="5" t="n">
        <v>-0.222219</v>
      </c>
      <c r="B53" s="4" t="n">
        <v>-0.43606718785896</v>
      </c>
      <c r="C53" s="7" t="n">
        <v>-0.0777886</v>
      </c>
      <c r="D53" s="1" t="n">
        <v>-0.289801556754254</v>
      </c>
      <c r="E53" s="9" t="n">
        <v>0.25161438</v>
      </c>
      <c r="F53" s="1" t="n">
        <v>0.0421973091438411</v>
      </c>
      <c r="G53" s="11" t="n">
        <v>0.65378246</v>
      </c>
      <c r="H53" s="1" t="n">
        <v>0.440149291272202</v>
      </c>
      <c r="I53" s="13" t="n">
        <v>0.89195706</v>
      </c>
      <c r="J53" s="1" t="n">
        <v>0.67026197335829</v>
      </c>
    </row>
    <row r="54" customFormat="false" ht="15" hidden="false" customHeight="false" outlineLevel="0" collapsed="false">
      <c r="A54" s="5" t="n">
        <v>-0.6033065</v>
      </c>
      <c r="B54" s="4" t="n">
        <v>-0.507520298442719</v>
      </c>
      <c r="C54" s="7" t="n">
        <v>-0.4877604</v>
      </c>
      <c r="D54" s="1" t="n">
        <v>-0.433322138879783</v>
      </c>
      <c r="E54" s="9" t="n">
        <v>-0.34814</v>
      </c>
      <c r="F54" s="1" t="n">
        <v>-0.354061636093742</v>
      </c>
      <c r="G54" s="11" t="n">
        <v>-0.2890163</v>
      </c>
      <c r="H54" s="1" t="n">
        <v>-0.312368270285738</v>
      </c>
      <c r="I54" s="13" t="n">
        <v>-0.0502412</v>
      </c>
      <c r="J54" s="1" t="n">
        <v>-0.178130593309258</v>
      </c>
    </row>
    <row r="55" customFormat="false" ht="15" hidden="false" customHeight="false" outlineLevel="0" collapsed="false">
      <c r="A55" s="5" t="n">
        <v>-1.6265841</v>
      </c>
      <c r="B55" s="4" t="n">
        <v>-0.563260373013756</v>
      </c>
      <c r="C55" s="7" t="n">
        <v>-1.5431821</v>
      </c>
      <c r="D55" s="1" t="n">
        <v>-0.496664286576911</v>
      </c>
      <c r="E55" s="9" t="n">
        <v>-1.3023209</v>
      </c>
      <c r="F55" s="1" t="n">
        <v>-0.29112436124876</v>
      </c>
      <c r="G55" s="11" t="n">
        <v>-1.2496678</v>
      </c>
      <c r="H55" s="1" t="n">
        <v>-0.244682148216107</v>
      </c>
      <c r="I55" s="13" t="n">
        <v>-1.149169</v>
      </c>
      <c r="J55" s="1" t="n">
        <v>-0.156926374221686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2024-06-24T13:48:44Z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