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<sst xmlns="http://schemas.openxmlformats.org/spreadsheetml/2006/main" count="1475" uniqueCount="173">
  <si>
    <t xml:space="preserve">smiles</t>
  </si>
  <si>
    <t xml:space="preserve">lnA</t>
  </si>
  <si>
    <t xml:space="preserve">EaR</t>
  </si>
  <si>
    <t xml:space="preserve">temperature</t>
  </si>
  <si>
    <t xml:space="preserve">vapor_pressure_unnormed</t>
  </si>
  <si>
    <t xml:space="preserve">pred</t>
  </si>
  <si>
    <t xml:space="preserve">mean</t>
  </si>
  <si>
    <t xml:space="preserve">C(C)(Cl)(C)C</t>
  </si>
  <si>
    <t xml:space="preserve">stdev</t>
  </si>
  <si>
    <t xml:space="preserve">C(Cl)(Cl)(F)C</t>
  </si>
  <si>
    <t xml:space="preserve">C(F)(F)(F)C(F)(F)C(F)(F)C(=O)O</t>
  </si>
  <si>
    <t xml:space="preserve">C(Oc1ccccc1)C2CO2</t>
  </si>
  <si>
    <t xml:space="preserve">C/C=C/CCCCCCCCC</t>
  </si>
  <si>
    <t xml:space="preserve">C/C=CC#N</t>
  </si>
  <si>
    <t xml:space="preserve">C/C=CCCC</t>
  </si>
  <si>
    <t xml:space="preserve">C=C(C)C#C</t>
  </si>
  <si>
    <t xml:space="preserve">C=C(c1ccccc1)CC(C)(c2ccccc2)C</t>
  </si>
  <si>
    <t xml:space="preserve">C=C(Cl)CCl</t>
  </si>
  <si>
    <t xml:space="preserve">C=C/C=C/C</t>
  </si>
  <si>
    <t xml:space="preserve">C=CC(C)CC</t>
  </si>
  <si>
    <t xml:space="preserve">C=CCC(C)CC</t>
  </si>
  <si>
    <t xml:space="preserve">C=CCCCCCC(C)C</t>
  </si>
  <si>
    <t xml:space="preserve">C=CCCCCCCC</t>
  </si>
  <si>
    <t xml:space="preserve">C=CCN(CC=C)CC=C</t>
  </si>
  <si>
    <t xml:space="preserve">C=CCOC(=O)C=C</t>
  </si>
  <si>
    <t xml:space="preserve">C=CCOCC1(OC1)</t>
  </si>
  <si>
    <t xml:space="preserve">C=COC(=O)</t>
  </si>
  <si>
    <t xml:space="preserve">c1(C(=O)OCCCC)c(C(=O)OCCCC)cccc1</t>
  </si>
  <si>
    <t xml:space="preserve">C1(C)=CCC(=C(C)C)CC1</t>
  </si>
  <si>
    <t xml:space="preserve">C1(C)=CCC(C=C)CC1</t>
  </si>
  <si>
    <t xml:space="preserve">c1(C)c(C)c(C)c(CC)cc1</t>
  </si>
  <si>
    <t xml:space="preserve">c1(C)c(C)c(C)ccc1</t>
  </si>
  <si>
    <t xml:space="preserve">c1(C)c(C)c(CC)c(C)cc1</t>
  </si>
  <si>
    <t xml:space="preserve">c1(C)c(N)cccc1</t>
  </si>
  <si>
    <t xml:space="preserve">c1(C)ccccc1(C)</t>
  </si>
  <si>
    <t xml:space="preserve">c1(CC)c(CC)cc(CC)cc1</t>
  </si>
  <si>
    <t xml:space="preserve">C1(CC)CCCC1</t>
  </si>
  <si>
    <t xml:space="preserve">c1(CC)cccc2ccccc21</t>
  </si>
  <si>
    <t xml:space="preserve">c1(CC=C2)c2cccc1</t>
  </si>
  <si>
    <t xml:space="preserve">c1(CCCC)ccccc1</t>
  </si>
  <si>
    <t xml:space="preserve">C1(CCCCC1)C=O</t>
  </si>
  <si>
    <t xml:space="preserve">c1(CCCCCCCCCC)cccc2ccccc21</t>
  </si>
  <si>
    <t xml:space="preserve">c1(cccn2)c2c(C)ccc1</t>
  </si>
  <si>
    <t xml:space="preserve">c1(Cl)c(Cl)cc(Cl)cc1</t>
  </si>
  <si>
    <t xml:space="preserve">c1(NC)ccccc1</t>
  </si>
  <si>
    <t xml:space="preserve">c1(OCC)ccc(N)cc1</t>
  </si>
  <si>
    <t xml:space="preserve">C1[C@](C)([H])(C[C@]([H])(C)(C1))</t>
  </si>
  <si>
    <t xml:space="preserve">C1[C@](O)([H])(C[C@](C)([H])(CC1))</t>
  </si>
  <si>
    <t xml:space="preserve">C1=[C@](C)(CCC([C@](=C)(C))C1)</t>
  </si>
  <si>
    <t xml:space="preserve">C1=CON=C1</t>
  </si>
  <si>
    <t xml:space="preserve">c12ccccc1cccc2(Br)</t>
  </si>
  <si>
    <t xml:space="preserve">c1c(C(=O)OCCCCCCCCCCC)c(C(=O)OCCCCCCCCCCC)ccc1</t>
  </si>
  <si>
    <t xml:space="preserve">C1C(C)c2ccccc2CC1</t>
  </si>
  <si>
    <t xml:space="preserve">C1C(C)OC(=O)O1</t>
  </si>
  <si>
    <t xml:space="preserve">C1C(C2C=CC1C2)=CC</t>
  </si>
  <si>
    <t xml:space="preserve">C1C(C2C=CC1C2)CC</t>
  </si>
  <si>
    <t xml:space="preserve">c1c(CCCOO)cccc1</t>
  </si>
  <si>
    <t xml:space="preserve">C1C=C(C)C2C(C3)C(C)=CC3C21</t>
  </si>
  <si>
    <t xml:space="preserve">C1CCCCC1(CC)</t>
  </si>
  <si>
    <t xml:space="preserve">C1CCCCC1(CC)(CC)</t>
  </si>
  <si>
    <t xml:space="preserve">c1ccccc1(CCCCC)</t>
  </si>
  <si>
    <t xml:space="preserve">c1ccccc1(CCCCCC)</t>
  </si>
  <si>
    <t xml:space="preserve">c1ccccc1(CCCCCCCCCCC)</t>
  </si>
  <si>
    <t xml:space="preserve">c1ccccc1(CO)</t>
  </si>
  <si>
    <t xml:space="preserve">c1ccccc1(COCC)</t>
  </si>
  <si>
    <t xml:space="preserve">C1CCCCC1C(C)(C)C</t>
  </si>
  <si>
    <t xml:space="preserve">c1ccccc1C(C)c2ccccc2</t>
  </si>
  <si>
    <t xml:space="preserve">C1CCCN1(C)</t>
  </si>
  <si>
    <t xml:space="preserve">CC(=O)C(=C)OC</t>
  </si>
  <si>
    <t xml:space="preserve">CC(=O)CC(=O)OC</t>
  </si>
  <si>
    <t xml:space="preserve">CC(=O)CCCC</t>
  </si>
  <si>
    <t xml:space="preserve">CC(=O)CCCCCC</t>
  </si>
  <si>
    <t xml:space="preserve">CC(=O)OC</t>
  </si>
  <si>
    <t xml:space="preserve">CC(=O)OC(=C)C</t>
  </si>
  <si>
    <t xml:space="preserve">CC(=O)OC=C</t>
  </si>
  <si>
    <t xml:space="preserve">CC(=O)OCC(C)C</t>
  </si>
  <si>
    <t xml:space="preserve">CC(=O)SCC</t>
  </si>
  <si>
    <t xml:space="preserve">CC(C)(C)OCC(O)C</t>
  </si>
  <si>
    <t xml:space="preserve">CC(C)C(=O)OC</t>
  </si>
  <si>
    <t xml:space="preserve">CC(C)C(=O)OCCC</t>
  </si>
  <si>
    <t xml:space="preserve">CC(C)C(C)C(C)C</t>
  </si>
  <si>
    <t xml:space="preserve">CC(C)C(C)CCC</t>
  </si>
  <si>
    <t xml:space="preserve">CC(C)C(C)CCCCC</t>
  </si>
  <si>
    <t xml:space="preserve">CC(C)C(C)CCCCCCC</t>
  </si>
  <si>
    <t xml:space="preserve">CC(C)C(CC)C(C)C</t>
  </si>
  <si>
    <t xml:space="preserve">CC(C)CC(=O)CC(C)C</t>
  </si>
  <si>
    <t xml:space="preserve">CC(C)CC(C)CC</t>
  </si>
  <si>
    <t xml:space="preserve">CC(C)CCCC</t>
  </si>
  <si>
    <t xml:space="preserve">CC(C)COC(=O)C(C)C</t>
  </si>
  <si>
    <t xml:space="preserve">CC(C)OC(=O)CCCCCCCCCCCCCCC</t>
  </si>
  <si>
    <t xml:space="preserve">CC(O)CC(C)C</t>
  </si>
  <si>
    <t xml:space="preserve">CC(O)CCl</t>
  </si>
  <si>
    <t xml:space="preserve">CC(O)COC(C)COC(C)COC(C)CO</t>
  </si>
  <si>
    <t xml:space="preserve">CC#CC=C</t>
  </si>
  <si>
    <t xml:space="preserve">CCC(=O)OCCC</t>
  </si>
  <si>
    <t xml:space="preserve">CCC(C)CCCCCCCCC</t>
  </si>
  <si>
    <t xml:space="preserve">CCC(Cl)C</t>
  </si>
  <si>
    <t xml:space="preserve">CCC(Cl)Cl</t>
  </si>
  <si>
    <t xml:space="preserve">CCc1cc(C)sc1C</t>
  </si>
  <si>
    <t xml:space="preserve">CCCBr</t>
  </si>
  <si>
    <t xml:space="preserve">CCCC(C)CCC</t>
  </si>
  <si>
    <t xml:space="preserve">CCCC=C(CC)C=O</t>
  </si>
  <si>
    <t xml:space="preserve">CCCCC(C)C(=O)O</t>
  </si>
  <si>
    <t xml:space="preserve">CCCCC(CC)COC(=O)c1ccc(C(=O)OCC(CC)CCCC)cc1</t>
  </si>
  <si>
    <t xml:space="preserve">CCCCCC[C@H](C/C=CCCCCCCCC(=O)OC)O</t>
  </si>
  <si>
    <t xml:space="preserve">CCCCCC#N</t>
  </si>
  <si>
    <t xml:space="preserve">CCCCCCCC(CO)CCCC</t>
  </si>
  <si>
    <t xml:space="preserve">CCCCCCCC(O)C</t>
  </si>
  <si>
    <t xml:space="preserve">CCCCCCCC=O</t>
  </si>
  <si>
    <t xml:space="preserve">CCCCCCCCC</t>
  </si>
  <si>
    <t xml:space="preserve">CCCCCCCCC(CCCC)CO</t>
  </si>
  <si>
    <t xml:space="preserve">CCCCCCCCCC</t>
  </si>
  <si>
    <t xml:space="preserve">CCCCCCCCCCCCS</t>
  </si>
  <si>
    <t xml:space="preserve">CCCCCCCCCCN</t>
  </si>
  <si>
    <t xml:space="preserve">CCCCCCCCOCCCCCCCC</t>
  </si>
  <si>
    <t xml:space="preserve">CCCCCOC=O</t>
  </si>
  <si>
    <t xml:space="preserve">CCCCCOCCCCC</t>
  </si>
  <si>
    <t xml:space="preserve">CCCCOC</t>
  </si>
  <si>
    <t xml:space="preserve">CCCCOCC</t>
  </si>
  <si>
    <t xml:space="preserve">CCCCOCCOCCOCCOCCO</t>
  </si>
  <si>
    <t xml:space="preserve">CCCOC(=O)C(C)=C</t>
  </si>
  <si>
    <t xml:space="preserve">CCCOCCC</t>
  </si>
  <si>
    <t xml:space="preserve">CCCOCCO</t>
  </si>
  <si>
    <t xml:space="preserve">CCCS(=O)(=O)Cl</t>
  </si>
  <si>
    <t xml:space="preserve">CCOCC(C)C</t>
  </si>
  <si>
    <t xml:space="preserve">CCSSC(C)(C)C</t>
  </si>
  <si>
    <t xml:space="preserve">ClC(Cl)C(=O)</t>
  </si>
  <si>
    <t xml:space="preserve">ClC(Cl)C(F)(F)F</t>
  </si>
  <si>
    <t xml:space="preserve">CNC=O</t>
  </si>
  <si>
    <t xml:space="preserve">COCCOCCOCCOCCO</t>
  </si>
  <si>
    <t xml:space="preserve">COS(=O)(=O)OC</t>
  </si>
  <si>
    <t xml:space="preserve">CS(=O)C</t>
  </si>
  <si>
    <t xml:space="preserve">CSC(C)C</t>
  </si>
  <si>
    <t xml:space="preserve">CSCCC</t>
  </si>
  <si>
    <t xml:space="preserve">CSCCC=O</t>
  </si>
  <si>
    <t xml:space="preserve">Fc1cc(F)ccc1</t>
  </si>
  <si>
    <t xml:space="preserve">N#CCCCC#N</t>
  </si>
  <si>
    <t xml:space="preserve">N#CCO</t>
  </si>
  <si>
    <t xml:space="preserve">n1ccccc1</t>
  </si>
  <si>
    <t xml:space="preserve">NCCOCCO</t>
  </si>
  <si>
    <t xml:space="preserve">O=C(OC)CCCCCCCCCCCCCC</t>
  </si>
  <si>
    <t xml:space="preserve">O=CCCCC=O</t>
  </si>
  <si>
    <t xml:space="preserve">OC1CCCCC1</t>
  </si>
  <si>
    <t xml:space="preserve">OCCCCC(C)C</t>
  </si>
  <si>
    <t xml:space="preserve">OCCCCCCC</t>
  </si>
  <si>
    <t xml:space="preserve">OCCOC</t>
  </si>
  <si>
    <t xml:space="preserve">OCCOCCO</t>
  </si>
  <si>
    <t xml:space="preserve">[N+](=O)([O-])C([N+](=O)[O-])([N+](=O)[O-])[N+](=O)[O-]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</si>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</sst>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8.177072141</c:v>
                </c:pt>
                <c:pt idx="1">
                  <c:v>1.877655068</c:v>
                </c:pt>
                <c:pt idx="2">
                  <c:v>2.984240134</c:v>
                </c:pt>
                <c:pt idx="3">
                  <c:v>-1.748804274</c:v>
                </c:pt>
                <c:pt idx="4">
                  <c:v>-2.943804251</c:v>
                </c:pt>
                <c:pt idx="5">
                  <c:v>0.701828371</c:v>
                </c:pt>
                <c:pt idx="6">
                  <c:v>-8.366699427</c:v>
                </c:pt>
                <c:pt idx="7">
                  <c:v>1.07256602</c:v>
                </c:pt>
                <c:pt idx="8">
                  <c:v>-2.892530766</c:v>
                </c:pt>
                <c:pt idx="9">
                  <c:v>-2.186015061</c:v>
                </c:pt>
                <c:pt idx="10">
                  <c:v>3.323742544</c:v>
                </c:pt>
                <c:pt idx="11">
                  <c:v>-10.66143899</c:v>
                </c:pt>
                <c:pt idx="12">
                  <c:v>-10.82141336</c:v>
                </c:pt>
                <c:pt idx="13">
                  <c:v>-5.226470536</c:v>
                </c:pt>
                <c:pt idx="14">
                  <c:v>-3.892235524</c:v>
                </c:pt>
                <c:pt idx="15">
                  <c:v>-4.09253457</c:v>
                </c:pt>
                <c:pt idx="16">
                  <c:v>-2.794924559</c:v>
                </c:pt>
                <c:pt idx="17">
                  <c:v>-0.825784527</c:v>
                </c:pt>
                <c:pt idx="18">
                  <c:v>1.334097381</c:v>
                </c:pt>
                <c:pt idx="19">
                  <c:v>-15.65994439</c:v>
                </c:pt>
                <c:pt idx="20">
                  <c:v>-2.240704324</c:v>
                </c:pt>
                <c:pt idx="21">
                  <c:v>-6.360191875</c:v>
                </c:pt>
                <c:pt idx="22">
                  <c:v>-0.570378941</c:v>
                </c:pt>
                <c:pt idx="23">
                  <c:v>1.310584849</c:v>
                </c:pt>
                <c:pt idx="24">
                  <c:v>0.612046739</c:v>
                </c:pt>
                <c:pt idx="25">
                  <c:v>-0.518497213</c:v>
                </c:pt>
                <c:pt idx="26">
                  <c:v>3.170534491</c:v>
                </c:pt>
                <c:pt idx="27">
                  <c:v>-11.13551259</c:v>
                </c:pt>
                <c:pt idx="28">
                  <c:v>-11.85243</c:v>
                </c:pt>
                <c:pt idx="29">
                  <c:v>-2.754097821</c:v>
                </c:pt>
                <c:pt idx="30">
                  <c:v>2.83444464</c:v>
                </c:pt>
                <c:pt idx="31">
                  <c:v>-8.776055625</c:v>
                </c:pt>
                <c:pt idx="32">
                  <c:v>3.873174867</c:v>
                </c:pt>
                <c:pt idx="33">
                  <c:v>-8.116842657</c:v>
                </c:pt>
                <c:pt idx="34">
                  <c:v>-3.43863285</c:v>
                </c:pt>
                <c:pt idx="35">
                  <c:v>3.499342053</c:v>
                </c:pt>
                <c:pt idx="36">
                  <c:v>-4.748548985</c:v>
                </c:pt>
                <c:pt idx="37">
                  <c:v>-1.665090119</c:v>
                </c:pt>
                <c:pt idx="38">
                  <c:v>-10.03642699</c:v>
                </c:pt>
                <c:pt idx="39">
                  <c:v>1.164567261</c:v>
                </c:pt>
                <c:pt idx="40">
                  <c:v>-5.075502125</c:v>
                </c:pt>
                <c:pt idx="41">
                  <c:v>0.940944698</c:v>
                </c:pt>
                <c:pt idx="42">
                  <c:v>-1.530127256</c:v>
                </c:pt>
                <c:pt idx="43">
                  <c:v>-24.86313552</c:v>
                </c:pt>
                <c:pt idx="44">
                  <c:v>-9.115018539</c:v>
                </c:pt>
                <c:pt idx="45">
                  <c:v>-5.943088969</c:v>
                </c:pt>
                <c:pt idx="46">
                  <c:v>-3.726139004</c:v>
                </c:pt>
                <c:pt idx="47">
                  <c:v>-2.917546834</c:v>
                </c:pt>
                <c:pt idx="48">
                  <c:v>-9.074320056</c:v>
                </c:pt>
                <c:pt idx="49">
                  <c:v>-3.584322064</c:v>
                </c:pt>
                <c:pt idx="50">
                  <c:v>-8.063140607</c:v>
                </c:pt>
                <c:pt idx="51">
                  <c:v>-10.44136009</c:v>
                </c:pt>
                <c:pt idx="52">
                  <c:v>-8.545377096</c:v>
                </c:pt>
                <c:pt idx="53">
                  <c:v>-7.823324583</c:v>
                </c:pt>
                <c:pt idx="54">
                  <c:v>-7.063572508</c:v>
                </c:pt>
                <c:pt idx="55">
                  <c:v>-1.676065694</c:v>
                </c:pt>
                <c:pt idx="56">
                  <c:v>3.139920147</c:v>
                </c:pt>
                <c:pt idx="57">
                  <c:v>0.180690748</c:v>
                </c:pt>
                <c:pt idx="58">
                  <c:v>-4.143649515</c:v>
                </c:pt>
                <c:pt idx="59">
                  <c:v>0.462586639</c:v>
                </c:pt>
                <c:pt idx="60">
                  <c:v>1.445137304</c:v>
                </c:pt>
                <c:pt idx="61">
                  <c:v>-3.259334325</c:v>
                </c:pt>
                <c:pt idx="62">
                  <c:v>0.284341305</c:v>
                </c:pt>
                <c:pt idx="63">
                  <c:v>1.22205865</c:v>
                </c:pt>
                <c:pt idx="64">
                  <c:v>-0.16938877</c:v>
                </c:pt>
                <c:pt idx="65">
                  <c:v>-2.981428105</c:v>
                </c:pt>
                <c:pt idx="66">
                  <c:v>-0.348337938</c:v>
                </c:pt>
                <c:pt idx="67">
                  <c:v>-5.079318345</c:v>
                </c:pt>
                <c:pt idx="68">
                  <c:v>-0.469375762</c:v>
                </c:pt>
                <c:pt idx="69">
                  <c:v>-0.186058509</c:v>
                </c:pt>
                <c:pt idx="70">
                  <c:v>-0.912307268</c:v>
                </c:pt>
                <c:pt idx="71">
                  <c:v>-3.046348441</c:v>
                </c:pt>
                <c:pt idx="72">
                  <c:v>-5.797789466</c:v>
                </c:pt>
                <c:pt idx="73">
                  <c:v>-6.863725356</c:v>
                </c:pt>
                <c:pt idx="74">
                  <c:v>-11.68719175</c:v>
                </c:pt>
                <c:pt idx="75">
                  <c:v>-11.72511046</c:v>
                </c:pt>
                <c:pt idx="76">
                  <c:v>-10.95910722</c:v>
                </c:pt>
                <c:pt idx="77">
                  <c:v>-1.387033318</c:v>
                </c:pt>
                <c:pt idx="78">
                  <c:v>-8.807554306</c:v>
                </c:pt>
                <c:pt idx="79">
                  <c:v>-5.449405013</c:v>
                </c:pt>
                <c:pt idx="80">
                  <c:v>-4.932820479</c:v>
                </c:pt>
                <c:pt idx="81">
                  <c:v>-7.723452995</c:v>
                </c:pt>
                <c:pt idx="82">
                  <c:v>-7.146642833</c:v>
                </c:pt>
                <c:pt idx="83">
                  <c:v>-2.140946021</c:v>
                </c:pt>
                <c:pt idx="84">
                  <c:v>-7.968063771</c:v>
                </c:pt>
                <c:pt idx="85">
                  <c:v>7.886686807</c:v>
                </c:pt>
                <c:pt idx="86">
                  <c:v>-1.763974337</c:v>
                </c:pt>
                <c:pt idx="87">
                  <c:v>-7.640926372</c:v>
                </c:pt>
                <c:pt idx="88">
                  <c:v>-5.759015278</c:v>
                </c:pt>
                <c:pt idx="89">
                  <c:v>0.545093292</c:v>
                </c:pt>
                <c:pt idx="90">
                  <c:v>-6.540565404</c:v>
                </c:pt>
                <c:pt idx="91">
                  <c:v>-2.377093878</c:v>
                </c:pt>
                <c:pt idx="92">
                  <c:v>-9.993337365</c:v>
                </c:pt>
                <c:pt idx="93">
                  <c:v>0.891789992</c:v>
                </c:pt>
                <c:pt idx="94">
                  <c:v>-6.161671915</c:v>
                </c:pt>
                <c:pt idx="95">
                  <c:v>-41.09170706</c:v>
                </c:pt>
                <c:pt idx="96">
                  <c:v>-15.26788292</c:v>
                </c:pt>
                <c:pt idx="97">
                  <c:v>-4.531808867</c:v>
                </c:pt>
                <c:pt idx="98">
                  <c:v>-6.143108994</c:v>
                </c:pt>
                <c:pt idx="99">
                  <c:v>-5.559629209</c:v>
                </c:pt>
                <c:pt idx="100">
                  <c:v>1.250907059</c:v>
                </c:pt>
                <c:pt idx="101">
                  <c:v>-0.842614869</c:v>
                </c:pt>
                <c:pt idx="102">
                  <c:v>-7.215811186</c:v>
                </c:pt>
                <c:pt idx="103">
                  <c:v>0.331438232</c:v>
                </c:pt>
                <c:pt idx="104">
                  <c:v>-4.450916619</c:v>
                </c:pt>
                <c:pt idx="105">
                  <c:v>1.579853623</c:v>
                </c:pt>
                <c:pt idx="106">
                  <c:v>-7.011461149</c:v>
                </c:pt>
                <c:pt idx="107">
                  <c:v>-2.650435082</c:v>
                </c:pt>
                <c:pt idx="108">
                  <c:v>-5.240884159</c:v>
                </c:pt>
                <c:pt idx="109">
                  <c:v>-3.511502767</c:v>
                </c:pt>
                <c:pt idx="110">
                  <c:v>-3.515056751</c:v>
                </c:pt>
                <c:pt idx="111">
                  <c:v>-7.947028395</c:v>
                </c:pt>
                <c:pt idx="112">
                  <c:v>-5.660019987</c:v>
                </c:pt>
                <c:pt idx="113">
                  <c:v>-7.178712453</c:v>
                </c:pt>
                <c:pt idx="114">
                  <c:v>-10.40325996</c:v>
                </c:pt>
                <c:pt idx="115">
                  <c:v>-2.795951504</c:v>
                </c:pt>
                <c:pt idx="116">
                  <c:v>-4.248162488</c:v>
                </c:pt>
                <c:pt idx="117">
                  <c:v>-3.167296823</c:v>
                </c:pt>
                <c:pt idx="118">
                  <c:v>3.416780749</c:v>
                </c:pt>
                <c:pt idx="119">
                  <c:v>1.422538567</c:v>
                </c:pt>
                <c:pt idx="120">
                  <c:v>1.002167455</c:v>
                </c:pt>
                <c:pt idx="121">
                  <c:v>-3.825771113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8.54453572028821</c:v>
                </c:pt>
                <c:pt idx="1">
                  <c:v>-1.37681248217913</c:v>
                </c:pt>
                <c:pt idx="2">
                  <c:v>3.72530612389862</c:v>
                </c:pt>
                <c:pt idx="3">
                  <c:v>-0.498139759730996</c:v>
                </c:pt>
                <c:pt idx="4">
                  <c:v>-3.77783113860819</c:v>
                </c:pt>
                <c:pt idx="5">
                  <c:v>-3.30558581218162</c:v>
                </c:pt>
                <c:pt idx="6">
                  <c:v>-11.7131816197165</c:v>
                </c:pt>
                <c:pt idx="7">
                  <c:v>-1.10011297141027</c:v>
                </c:pt>
                <c:pt idx="8">
                  <c:v>-5.23470504012187</c:v>
                </c:pt>
                <c:pt idx="9">
                  <c:v>-2.65401781576949</c:v>
                </c:pt>
                <c:pt idx="10">
                  <c:v>2.25270506084703</c:v>
                </c:pt>
                <c:pt idx="11">
                  <c:v>-12.8247988442187</c:v>
                </c:pt>
                <c:pt idx="12">
                  <c:v>-13.8399766170802</c:v>
                </c:pt>
                <c:pt idx="13">
                  <c:v>-7.18707832957141</c:v>
                </c:pt>
                <c:pt idx="14">
                  <c:v>-6.49014398576734</c:v>
                </c:pt>
                <c:pt idx="15">
                  <c:v>-10.3965196437205</c:v>
                </c:pt>
                <c:pt idx="16">
                  <c:v>-4.98414804957121</c:v>
                </c:pt>
                <c:pt idx="17">
                  <c:v>-1.39985450252592</c:v>
                </c:pt>
                <c:pt idx="18">
                  <c:v>-2.74557247518066</c:v>
                </c:pt>
                <c:pt idx="19">
                  <c:v>-21.9594449128221</c:v>
                </c:pt>
                <c:pt idx="20">
                  <c:v>-4.10029595798992</c:v>
                </c:pt>
                <c:pt idx="21">
                  <c:v>-10.2921139276791</c:v>
                </c:pt>
                <c:pt idx="22">
                  <c:v>-0.12953322039678</c:v>
                </c:pt>
                <c:pt idx="23">
                  <c:v>0.594048933073841</c:v>
                </c:pt>
                <c:pt idx="24">
                  <c:v>-0.725499719180837</c:v>
                </c:pt>
                <c:pt idx="25">
                  <c:v>-2.97446071409898</c:v>
                </c:pt>
                <c:pt idx="26">
                  <c:v>1.22736159351469</c:v>
                </c:pt>
                <c:pt idx="27">
                  <c:v>-11.6500507748519</c:v>
                </c:pt>
                <c:pt idx="28">
                  <c:v>-15.4325979780681</c:v>
                </c:pt>
                <c:pt idx="29">
                  <c:v>-5.06751308989023</c:v>
                </c:pt>
                <c:pt idx="30">
                  <c:v>-0.775910978956922</c:v>
                </c:pt>
                <c:pt idx="31">
                  <c:v>-10.4527131231039</c:v>
                </c:pt>
                <c:pt idx="32">
                  <c:v>1.05257305891462</c:v>
                </c:pt>
                <c:pt idx="33">
                  <c:v>-12.104620523677</c:v>
                </c:pt>
                <c:pt idx="34">
                  <c:v>-8.22855310377267</c:v>
                </c:pt>
                <c:pt idx="35">
                  <c:v>2.75666159500794</c:v>
                </c:pt>
                <c:pt idx="36">
                  <c:v>-8.60990764804425</c:v>
                </c:pt>
                <c:pt idx="37">
                  <c:v>-2.55520997874364</c:v>
                </c:pt>
                <c:pt idx="38">
                  <c:v>-13.6375671155579</c:v>
                </c:pt>
                <c:pt idx="39">
                  <c:v>0.631142350308381</c:v>
                </c:pt>
                <c:pt idx="40">
                  <c:v>-8.29788271066142</c:v>
                </c:pt>
                <c:pt idx="41">
                  <c:v>-1.29482949763483</c:v>
                </c:pt>
                <c:pt idx="42">
                  <c:v>-3.26741976570158</c:v>
                </c:pt>
                <c:pt idx="43">
                  <c:v>-29.1661672217651</c:v>
                </c:pt>
                <c:pt idx="44">
                  <c:v>-11.4732004914526</c:v>
                </c:pt>
                <c:pt idx="45">
                  <c:v>-8.7275232854473</c:v>
                </c:pt>
                <c:pt idx="46">
                  <c:v>-7.16972031508198</c:v>
                </c:pt>
                <c:pt idx="47">
                  <c:v>-7.58866332608302</c:v>
                </c:pt>
                <c:pt idx="48">
                  <c:v>-6.3692302377029</c:v>
                </c:pt>
                <c:pt idx="49">
                  <c:v>-6.25651123250826</c:v>
                </c:pt>
                <c:pt idx="50">
                  <c:v>-11.2542815556722</c:v>
                </c:pt>
                <c:pt idx="51">
                  <c:v>-13.8600538825341</c:v>
                </c:pt>
                <c:pt idx="52">
                  <c:v>-11.2960379019326</c:v>
                </c:pt>
                <c:pt idx="53">
                  <c:v>-10.0111999215887</c:v>
                </c:pt>
                <c:pt idx="54">
                  <c:v>-8.71612475284967</c:v>
                </c:pt>
                <c:pt idx="55">
                  <c:v>-6.11354433425814</c:v>
                </c:pt>
                <c:pt idx="56">
                  <c:v>1.73125650871101</c:v>
                </c:pt>
                <c:pt idx="57">
                  <c:v>-2.39758243528293</c:v>
                </c:pt>
                <c:pt idx="58">
                  <c:v>-7.37541708392887</c:v>
                </c:pt>
                <c:pt idx="59">
                  <c:v>-2.27338464574365</c:v>
                </c:pt>
                <c:pt idx="60">
                  <c:v>0.0968547336809156</c:v>
                </c:pt>
                <c:pt idx="61">
                  <c:v>-3.04799123713756</c:v>
                </c:pt>
                <c:pt idx="62">
                  <c:v>0.467895170779482</c:v>
                </c:pt>
                <c:pt idx="63">
                  <c:v>1.15088428840775</c:v>
                </c:pt>
                <c:pt idx="64">
                  <c:v>-3.45938986834967</c:v>
                </c:pt>
                <c:pt idx="65">
                  <c:v>-5.83755306819541</c:v>
                </c:pt>
                <c:pt idx="66">
                  <c:v>-4.0424433712489</c:v>
                </c:pt>
                <c:pt idx="67">
                  <c:v>-5.99129760264436</c:v>
                </c:pt>
                <c:pt idx="68">
                  <c:v>-1.62315505818125</c:v>
                </c:pt>
                <c:pt idx="69">
                  <c:v>-1.59373895476674</c:v>
                </c:pt>
                <c:pt idx="70">
                  <c:v>-1.51484667952476</c:v>
                </c:pt>
                <c:pt idx="71">
                  <c:v>-3.78250302650858</c:v>
                </c:pt>
                <c:pt idx="72">
                  <c:v>-8.26335442010355</c:v>
                </c:pt>
                <c:pt idx="73">
                  <c:v>-8.93692817492005</c:v>
                </c:pt>
                <c:pt idx="74">
                  <c:v>-14.9473687097538</c:v>
                </c:pt>
                <c:pt idx="75">
                  <c:v>-14.2639399284775</c:v>
                </c:pt>
                <c:pt idx="76">
                  <c:v>-14.766658864055</c:v>
                </c:pt>
                <c:pt idx="77">
                  <c:v>-3.24948680366997</c:v>
                </c:pt>
                <c:pt idx="78">
                  <c:v>-10.4735083032404</c:v>
                </c:pt>
                <c:pt idx="79">
                  <c:v>-8.25486200060106</c:v>
                </c:pt>
                <c:pt idx="80">
                  <c:v>-6.05598349352573</c:v>
                </c:pt>
                <c:pt idx="81">
                  <c:v>-10.825142039738</c:v>
                </c:pt>
                <c:pt idx="82">
                  <c:v>-10.9272803262062</c:v>
                </c:pt>
                <c:pt idx="83">
                  <c:v>-6.51745306386401</c:v>
                </c:pt>
                <c:pt idx="84">
                  <c:v>-9.53022281994642</c:v>
                </c:pt>
                <c:pt idx="85">
                  <c:v>7.79512766059117</c:v>
                </c:pt>
                <c:pt idx="86">
                  <c:v>-3.17447471733351</c:v>
                </c:pt>
                <c:pt idx="87">
                  <c:v>-10.3047053250508</c:v>
                </c:pt>
                <c:pt idx="88">
                  <c:v>-9.10433478665356</c:v>
                </c:pt>
                <c:pt idx="89">
                  <c:v>-0.833351503925993</c:v>
                </c:pt>
                <c:pt idx="90">
                  <c:v>-7.86350250408136</c:v>
                </c:pt>
                <c:pt idx="91">
                  <c:v>-5.1868941482237</c:v>
                </c:pt>
                <c:pt idx="92">
                  <c:v>-12.879286600926</c:v>
                </c:pt>
                <c:pt idx="93">
                  <c:v>-2.85360507264353</c:v>
                </c:pt>
                <c:pt idx="94">
                  <c:v>-10.5468679033151</c:v>
                </c:pt>
                <c:pt idx="95">
                  <c:v>-35.4644036194408</c:v>
                </c:pt>
                <c:pt idx="96">
                  <c:v>-18.9500991874477</c:v>
                </c:pt>
                <c:pt idx="97">
                  <c:v>-6.09775989401379</c:v>
                </c:pt>
                <c:pt idx="98">
                  <c:v>-9.61893682493023</c:v>
                </c:pt>
                <c:pt idx="99">
                  <c:v>-7.00343160664435</c:v>
                </c:pt>
                <c:pt idx="100">
                  <c:v>0.20399729502892</c:v>
                </c:pt>
                <c:pt idx="101">
                  <c:v>-2.08115884362461</c:v>
                </c:pt>
                <c:pt idx="102">
                  <c:v>-9.86203558023336</c:v>
                </c:pt>
                <c:pt idx="103">
                  <c:v>-0.757310704696739</c:v>
                </c:pt>
                <c:pt idx="104">
                  <c:v>-5.56461288138478</c:v>
                </c:pt>
                <c:pt idx="105">
                  <c:v>-0.27786383448497</c:v>
                </c:pt>
                <c:pt idx="106">
                  <c:v>-8.00232209560273</c:v>
                </c:pt>
                <c:pt idx="107">
                  <c:v>-5.35703667113528</c:v>
                </c:pt>
                <c:pt idx="108">
                  <c:v>-9.82528509757568</c:v>
                </c:pt>
                <c:pt idx="109">
                  <c:v>-6.04203569263708</c:v>
                </c:pt>
                <c:pt idx="110">
                  <c:v>-6.29828552815116</c:v>
                </c:pt>
                <c:pt idx="111">
                  <c:v>-12.0897934202601</c:v>
                </c:pt>
                <c:pt idx="112">
                  <c:v>-6.24812399479885</c:v>
                </c:pt>
                <c:pt idx="113">
                  <c:v>-10.5235456805556</c:v>
                </c:pt>
                <c:pt idx="114">
                  <c:v>-12.8787756328621</c:v>
                </c:pt>
                <c:pt idx="115">
                  <c:v>-7.82117989578416</c:v>
                </c:pt>
                <c:pt idx="116">
                  <c:v>-6.33636705595342</c:v>
                </c:pt>
                <c:pt idx="117">
                  <c:v>-9.32375681466816</c:v>
                </c:pt>
                <c:pt idx="118">
                  <c:v>3.27685849099561</c:v>
                </c:pt>
                <c:pt idx="119">
                  <c:v>1.19185215203332</c:v>
                </c:pt>
                <c:pt idx="120">
                  <c:v>8.02182813909071</c:v>
                </c:pt>
                <c:pt idx="121">
                  <c:v>-5.8006231801684</c:v>
                </c:pt>
              </c:numCache>
            </c:numRef>
          </c:yVal>
          <c:smooth val="0"/>
        </c:ser>
        <c:axId val="55134211"/>
        <c:axId val="75849606"/>
      </c:scatterChart>
      <c:valAx>
        <c:axId val="551342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5849606"/>
        <c:crossesAt val="0"/>
        <c:crossBetween val="midCat"/>
      </c:valAx>
      <c:valAx>
        <c:axId val="758496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5134211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11.15316957</c:v>
                </c:pt>
                <c:pt idx="1">
                  <c:v>8.895470282</c:v>
                </c:pt>
                <c:pt idx="2">
                  <c:v>8.400737705</c:v>
                </c:pt>
                <c:pt idx="3">
                  <c:v>7.028880946</c:v>
                </c:pt>
                <c:pt idx="4">
                  <c:v>6.216318258</c:v>
                </c:pt>
                <c:pt idx="5">
                  <c:v>8.05970044</c:v>
                </c:pt>
                <c:pt idx="6">
                  <c:v>5.662244654</c:v>
                </c:pt>
                <c:pt idx="7">
                  <c:v>8.811534885</c:v>
                </c:pt>
                <c:pt idx="8">
                  <c:v>6.417424523</c:v>
                </c:pt>
                <c:pt idx="9">
                  <c:v>7.885010054</c:v>
                </c:pt>
                <c:pt idx="10">
                  <c:v>9.242418169</c:v>
                </c:pt>
                <c:pt idx="11">
                  <c:v>5.509801878</c:v>
                </c:pt>
                <c:pt idx="12">
                  <c:v>5.035146542</c:v>
                </c:pt>
                <c:pt idx="13">
                  <c:v>5.819770863</c:v>
                </c:pt>
                <c:pt idx="14">
                  <c:v>6.263360075</c:v>
                </c:pt>
                <c:pt idx="15">
                  <c:v>6.17358169</c:v>
                </c:pt>
                <c:pt idx="16">
                  <c:v>6.917923037</c:v>
                </c:pt>
                <c:pt idx="17">
                  <c:v>7.582430973</c:v>
                </c:pt>
                <c:pt idx="18">
                  <c:v>8.649723867</c:v>
                </c:pt>
                <c:pt idx="19">
                  <c:v>2.136072725</c:v>
                </c:pt>
                <c:pt idx="20">
                  <c:v>6.982435097</c:v>
                </c:pt>
                <c:pt idx="21">
                  <c:v>6.000394541</c:v>
                </c:pt>
                <c:pt idx="22">
                  <c:v>7.394737103</c:v>
                </c:pt>
                <c:pt idx="23">
                  <c:v>8.274935906</c:v>
                </c:pt>
                <c:pt idx="24">
                  <c:v>7.696415902</c:v>
                </c:pt>
                <c:pt idx="25">
                  <c:v>8.080298766</c:v>
                </c:pt>
                <c:pt idx="26">
                  <c:v>9.05241574</c:v>
                </c:pt>
                <c:pt idx="27">
                  <c:v>4.446953579</c:v>
                </c:pt>
                <c:pt idx="28">
                  <c:v>5.133377976</c:v>
                </c:pt>
                <c:pt idx="29">
                  <c:v>6.975267001</c:v>
                </c:pt>
                <c:pt idx="30">
                  <c:v>9.079349199</c:v>
                </c:pt>
                <c:pt idx="31">
                  <c:v>5.36529321</c:v>
                </c:pt>
                <c:pt idx="32">
                  <c:v>9.154103774</c:v>
                </c:pt>
                <c:pt idx="33">
                  <c:v>4.16645236</c:v>
                </c:pt>
                <c:pt idx="34">
                  <c:v>7.064719621</c:v>
                </c:pt>
                <c:pt idx="35">
                  <c:v>8.992666127</c:v>
                </c:pt>
                <c:pt idx="36">
                  <c:v>6.602844099</c:v>
                </c:pt>
                <c:pt idx="37">
                  <c:v>7.161229653</c:v>
                </c:pt>
                <c:pt idx="38">
                  <c:v>5.704249329</c:v>
                </c:pt>
                <c:pt idx="39">
                  <c:v>7.908464369</c:v>
                </c:pt>
                <c:pt idx="40">
                  <c:v>6.291049874</c:v>
                </c:pt>
                <c:pt idx="41">
                  <c:v>8.914525331</c:v>
                </c:pt>
                <c:pt idx="42">
                  <c:v>7.417856775</c:v>
                </c:pt>
                <c:pt idx="43">
                  <c:v>-2.211188071</c:v>
                </c:pt>
                <c:pt idx="44">
                  <c:v>5.200978785</c:v>
                </c:pt>
                <c:pt idx="45">
                  <c:v>6.069155454</c:v>
                </c:pt>
                <c:pt idx="46">
                  <c:v>6.897209568</c:v>
                </c:pt>
                <c:pt idx="47">
                  <c:v>7.103921587</c:v>
                </c:pt>
                <c:pt idx="48">
                  <c:v>4.139582373</c:v>
                </c:pt>
                <c:pt idx="49">
                  <c:v>6.471295039</c:v>
                </c:pt>
                <c:pt idx="50">
                  <c:v>5.860224588</c:v>
                </c:pt>
                <c:pt idx="51">
                  <c:v>4.684968957</c:v>
                </c:pt>
                <c:pt idx="52">
                  <c:v>5.219544738</c:v>
                </c:pt>
                <c:pt idx="53">
                  <c:v>5.208595275</c:v>
                </c:pt>
                <c:pt idx="54">
                  <c:v>4.743040843</c:v>
                </c:pt>
                <c:pt idx="55">
                  <c:v>7.541405999</c:v>
                </c:pt>
                <c:pt idx="56">
                  <c:v>8.738669424</c:v>
                </c:pt>
                <c:pt idx="57">
                  <c:v>7.859556986</c:v>
                </c:pt>
                <c:pt idx="58">
                  <c:v>6.258822658</c:v>
                </c:pt>
                <c:pt idx="59">
                  <c:v>8.351945404</c:v>
                </c:pt>
                <c:pt idx="60">
                  <c:v>8.370000064</c:v>
                </c:pt>
                <c:pt idx="61">
                  <c:v>6.927949313</c:v>
                </c:pt>
                <c:pt idx="62">
                  <c:v>7.981032702</c:v>
                </c:pt>
                <c:pt idx="63">
                  <c:v>8.08498153</c:v>
                </c:pt>
                <c:pt idx="64">
                  <c:v>8.135959502</c:v>
                </c:pt>
                <c:pt idx="65">
                  <c:v>7.094298456</c:v>
                </c:pt>
                <c:pt idx="66">
                  <c:v>7.822680629</c:v>
                </c:pt>
                <c:pt idx="67">
                  <c:v>6.07406857</c:v>
                </c:pt>
                <c:pt idx="68">
                  <c:v>7.903133763</c:v>
                </c:pt>
                <c:pt idx="69">
                  <c:v>7.458566815</c:v>
                </c:pt>
                <c:pt idx="70">
                  <c:v>7.591106154</c:v>
                </c:pt>
                <c:pt idx="71">
                  <c:v>6.57876388</c:v>
                </c:pt>
                <c:pt idx="72">
                  <c:v>6.210511599</c:v>
                </c:pt>
                <c:pt idx="73">
                  <c:v>5.877156769</c:v>
                </c:pt>
                <c:pt idx="74">
                  <c:v>4.252776265</c:v>
                </c:pt>
                <c:pt idx="75">
                  <c:v>3.849274424</c:v>
                </c:pt>
                <c:pt idx="76">
                  <c:v>4.740477785</c:v>
                </c:pt>
                <c:pt idx="77">
                  <c:v>7.033949948</c:v>
                </c:pt>
                <c:pt idx="78">
                  <c:v>5.465042174</c:v>
                </c:pt>
                <c:pt idx="79">
                  <c:v>6.17632834</c:v>
                </c:pt>
                <c:pt idx="80">
                  <c:v>6.159788263</c:v>
                </c:pt>
                <c:pt idx="81">
                  <c:v>3.939106412</c:v>
                </c:pt>
                <c:pt idx="82">
                  <c:v>5.304879636</c:v>
                </c:pt>
                <c:pt idx="83">
                  <c:v>7.196776053</c:v>
                </c:pt>
                <c:pt idx="84">
                  <c:v>3.729910956</c:v>
                </c:pt>
                <c:pt idx="85">
                  <c:v>11.02937393</c:v>
                </c:pt>
                <c:pt idx="86">
                  <c:v>7.056330496</c:v>
                </c:pt>
                <c:pt idx="87">
                  <c:v>4.589367939</c:v>
                </c:pt>
                <c:pt idx="88">
                  <c:v>6.5217027</c:v>
                </c:pt>
                <c:pt idx="89">
                  <c:v>8.416588408</c:v>
                </c:pt>
                <c:pt idx="90">
                  <c:v>5.897708349</c:v>
                </c:pt>
                <c:pt idx="91">
                  <c:v>7.619629624</c:v>
                </c:pt>
                <c:pt idx="92">
                  <c:v>5.05265473</c:v>
                </c:pt>
                <c:pt idx="93">
                  <c:v>7.878646174</c:v>
                </c:pt>
                <c:pt idx="94">
                  <c:v>5.323012437</c:v>
                </c:pt>
                <c:pt idx="95">
                  <c:v>-5.50104462</c:v>
                </c:pt>
                <c:pt idx="96">
                  <c:v>1.419439913</c:v>
                </c:pt>
                <c:pt idx="97">
                  <c:v>6.251534326</c:v>
                </c:pt>
                <c:pt idx="98">
                  <c:v>4.429327266</c:v>
                </c:pt>
                <c:pt idx="99">
                  <c:v>5.885144321</c:v>
                </c:pt>
                <c:pt idx="100">
                  <c:v>8.081990264</c:v>
                </c:pt>
                <c:pt idx="101">
                  <c:v>7.267840465</c:v>
                </c:pt>
                <c:pt idx="102">
                  <c:v>3.97357673</c:v>
                </c:pt>
                <c:pt idx="103">
                  <c:v>7.524750511</c:v>
                </c:pt>
                <c:pt idx="104">
                  <c:v>5.715162381</c:v>
                </c:pt>
                <c:pt idx="105">
                  <c:v>8.058604696</c:v>
                </c:pt>
                <c:pt idx="106">
                  <c:v>4.171881168</c:v>
                </c:pt>
                <c:pt idx="107">
                  <c:v>6.809851523</c:v>
                </c:pt>
                <c:pt idx="108">
                  <c:v>5.406926318</c:v>
                </c:pt>
                <c:pt idx="109">
                  <c:v>6.891979945</c:v>
                </c:pt>
                <c:pt idx="110">
                  <c:v>6.703937107</c:v>
                </c:pt>
                <c:pt idx="111">
                  <c:v>3.277150908</c:v>
                </c:pt>
                <c:pt idx="112">
                  <c:v>6.273574543</c:v>
                </c:pt>
                <c:pt idx="113">
                  <c:v>5.757604919</c:v>
                </c:pt>
                <c:pt idx="114">
                  <c:v>5.199153098</c:v>
                </c:pt>
                <c:pt idx="115">
                  <c:v>7.206406657</c:v>
                </c:pt>
                <c:pt idx="116">
                  <c:v>6.513828629</c:v>
                </c:pt>
                <c:pt idx="117">
                  <c:v>6.814343359</c:v>
                </c:pt>
                <c:pt idx="118">
                  <c:v>9.302526276</c:v>
                </c:pt>
                <c:pt idx="119">
                  <c:v>8.543652576</c:v>
                </c:pt>
                <c:pt idx="120">
                  <c:v>8.446439065</c:v>
                </c:pt>
                <c:pt idx="121">
                  <c:v>5.589206624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11.974368748079</c:v>
                </c:pt>
                <c:pt idx="1">
                  <c:v>7.17816451297444</c:v>
                </c:pt>
                <c:pt idx="2">
                  <c:v>8.99658532102078</c:v>
                </c:pt>
                <c:pt idx="3">
                  <c:v>7.61639567918926</c:v>
                </c:pt>
                <c:pt idx="4">
                  <c:v>5.84518967557058</c:v>
                </c:pt>
                <c:pt idx="5">
                  <c:v>6.36299348867947</c:v>
                </c:pt>
                <c:pt idx="6">
                  <c:v>4.34462657005216</c:v>
                </c:pt>
                <c:pt idx="7">
                  <c:v>8.17696937578142</c:v>
                </c:pt>
                <c:pt idx="8">
                  <c:v>5.32031122521345</c:v>
                </c:pt>
                <c:pt idx="9">
                  <c:v>7.44234565697246</c:v>
                </c:pt>
                <c:pt idx="10">
                  <c:v>9.16016295357719</c:v>
                </c:pt>
                <c:pt idx="11">
                  <c:v>4.33823546218895</c:v>
                </c:pt>
                <c:pt idx="12">
                  <c:v>3.78968816878135</c:v>
                </c:pt>
                <c:pt idx="13">
                  <c:v>4.94680906382507</c:v>
                </c:pt>
                <c:pt idx="14">
                  <c:v>5.21436485798175</c:v>
                </c:pt>
                <c:pt idx="15">
                  <c:v>2.35158172429203</c:v>
                </c:pt>
                <c:pt idx="16">
                  <c:v>5.7074881040298</c:v>
                </c:pt>
                <c:pt idx="17">
                  <c:v>7.78116405672514</c:v>
                </c:pt>
                <c:pt idx="18">
                  <c:v>6.34300775970003</c:v>
                </c:pt>
                <c:pt idx="19">
                  <c:v>-2.11648386100629</c:v>
                </c:pt>
                <c:pt idx="20">
                  <c:v>6.28963250737618</c:v>
                </c:pt>
                <c:pt idx="21">
                  <c:v>4.06634827194504</c:v>
                </c:pt>
                <c:pt idx="22">
                  <c:v>8.06003374382874</c:v>
                </c:pt>
                <c:pt idx="23">
                  <c:v>8.48318516376523</c:v>
                </c:pt>
                <c:pt idx="24">
                  <c:v>7.59811072060534</c:v>
                </c:pt>
                <c:pt idx="25">
                  <c:v>6.82984686022286</c:v>
                </c:pt>
                <c:pt idx="26">
                  <c:v>8.55824505792121</c:v>
                </c:pt>
                <c:pt idx="27">
                  <c:v>3.55705627686163</c:v>
                </c:pt>
                <c:pt idx="28">
                  <c:v>3.39723308780269</c:v>
                </c:pt>
                <c:pt idx="29">
                  <c:v>5.71022376866176</c:v>
                </c:pt>
                <c:pt idx="30">
                  <c:v>6.98074592941584</c:v>
                </c:pt>
                <c:pt idx="31">
                  <c:v>4.32199342172805</c:v>
                </c:pt>
                <c:pt idx="32">
                  <c:v>7.90551904640194</c:v>
                </c:pt>
                <c:pt idx="33">
                  <c:v>1.75021598651937</c:v>
                </c:pt>
                <c:pt idx="34">
                  <c:v>4.06362926577571</c:v>
                </c:pt>
                <c:pt idx="35">
                  <c:v>9.3933641784865</c:v>
                </c:pt>
                <c:pt idx="36">
                  <c:v>4.86405049926246</c:v>
                </c:pt>
                <c:pt idx="37">
                  <c:v>6.65514128018692</c:v>
                </c:pt>
                <c:pt idx="38">
                  <c:v>3.63206896865389</c:v>
                </c:pt>
                <c:pt idx="39">
                  <c:v>7.83878577755047</c:v>
                </c:pt>
                <c:pt idx="40">
                  <c:v>4.69499450932218</c:v>
                </c:pt>
                <c:pt idx="41">
                  <c:v>7.36346541387533</c:v>
                </c:pt>
                <c:pt idx="42">
                  <c:v>6.63038740082307</c:v>
                </c:pt>
                <c:pt idx="43">
                  <c:v>-6.75109363307541</c:v>
                </c:pt>
                <c:pt idx="44">
                  <c:v>4.04332596625979</c:v>
                </c:pt>
                <c:pt idx="45">
                  <c:v>5.1620351480162</c:v>
                </c:pt>
                <c:pt idx="46">
                  <c:v>5.24675407139429</c:v>
                </c:pt>
                <c:pt idx="47">
                  <c:v>5.1032703504383</c:v>
                </c:pt>
                <c:pt idx="48">
                  <c:v>5.56379865574949</c:v>
                </c:pt>
                <c:pt idx="49">
                  <c:v>4.95084791475814</c:v>
                </c:pt>
                <c:pt idx="50">
                  <c:v>4.23031943113209</c:v>
                </c:pt>
                <c:pt idx="51">
                  <c:v>2.88215887686653</c:v>
                </c:pt>
                <c:pt idx="52">
                  <c:v>3.55950837872797</c:v>
                </c:pt>
                <c:pt idx="53">
                  <c:v>3.88574300470198</c:v>
                </c:pt>
                <c:pt idx="54">
                  <c:v>3.35603585642173</c:v>
                </c:pt>
                <c:pt idx="55">
                  <c:v>5.24591243505216</c:v>
                </c:pt>
                <c:pt idx="56">
                  <c:v>8.45270869045701</c:v>
                </c:pt>
                <c:pt idx="57">
                  <c:v>6.84155714426148</c:v>
                </c:pt>
                <c:pt idx="58">
                  <c:v>4.66607907181903</c:v>
                </c:pt>
                <c:pt idx="59">
                  <c:v>7.30328899695718</c:v>
                </c:pt>
                <c:pt idx="60">
                  <c:v>8.23575184814363</c:v>
                </c:pt>
                <c:pt idx="61">
                  <c:v>7.20762075602131</c:v>
                </c:pt>
                <c:pt idx="62">
                  <c:v>8.43417215843182</c:v>
                </c:pt>
                <c:pt idx="63">
                  <c:v>8.39973853174201</c:v>
                </c:pt>
                <c:pt idx="64">
                  <c:v>6.26010678396624</c:v>
                </c:pt>
                <c:pt idx="65">
                  <c:v>5.38082734381771</c:v>
                </c:pt>
                <c:pt idx="66">
                  <c:v>5.87124580966989</c:v>
                </c:pt>
                <c:pt idx="67">
                  <c:v>5.89158740370266</c:v>
                </c:pt>
                <c:pt idx="68">
                  <c:v>7.73367003432886</c:v>
                </c:pt>
                <c:pt idx="69">
                  <c:v>7.19571571216023</c:v>
                </c:pt>
                <c:pt idx="70">
                  <c:v>7.44671730340639</c:v>
                </c:pt>
                <c:pt idx="71">
                  <c:v>6.32229486124286</c:v>
                </c:pt>
                <c:pt idx="72">
                  <c:v>5.02049374642192</c:v>
                </c:pt>
                <c:pt idx="73">
                  <c:v>4.8572061540125</c:v>
                </c:pt>
                <c:pt idx="74">
                  <c:v>2.62856229530121</c:v>
                </c:pt>
                <c:pt idx="75">
                  <c:v>2.38555774221405</c:v>
                </c:pt>
                <c:pt idx="76">
                  <c:v>2.9159067483523</c:v>
                </c:pt>
                <c:pt idx="77">
                  <c:v>6.08594954934239</c:v>
                </c:pt>
                <c:pt idx="78">
                  <c:v>4.4147184242658</c:v>
                </c:pt>
                <c:pt idx="79">
                  <c:v>5.02331461318078</c:v>
                </c:pt>
                <c:pt idx="80">
                  <c:v>5.68651106694314</c:v>
                </c:pt>
                <c:pt idx="81">
                  <c:v>1.57002976917986</c:v>
                </c:pt>
                <c:pt idx="82">
                  <c:v>3.40186960695106</c:v>
                </c:pt>
                <c:pt idx="83">
                  <c:v>4.65833169991426</c:v>
                </c:pt>
                <c:pt idx="84">
                  <c:v>3.21844398908675</c:v>
                </c:pt>
                <c:pt idx="85">
                  <c:v>11.7465134653447</c:v>
                </c:pt>
                <c:pt idx="86">
                  <c:v>6.71315240729725</c:v>
                </c:pt>
                <c:pt idx="87">
                  <c:v>3.21049309889271</c:v>
                </c:pt>
                <c:pt idx="88">
                  <c:v>5.15183539984081</c:v>
                </c:pt>
                <c:pt idx="89">
                  <c:v>8.02301885317544</c:v>
                </c:pt>
                <c:pt idx="90">
                  <c:v>5.15962893560281</c:v>
                </c:pt>
                <c:pt idx="91">
                  <c:v>6.38236736093925</c:v>
                </c:pt>
                <c:pt idx="92">
                  <c:v>3.39786096827403</c:v>
                </c:pt>
                <c:pt idx="93">
                  <c:v>6.16464469006304</c:v>
                </c:pt>
                <c:pt idx="94">
                  <c:v>3.04069471614921</c:v>
                </c:pt>
                <c:pt idx="95">
                  <c:v>-7.97700204092479</c:v>
                </c:pt>
                <c:pt idx="96">
                  <c:v>-1.47794771994561</c:v>
                </c:pt>
                <c:pt idx="97">
                  <c:v>6.14879052009403</c:v>
                </c:pt>
                <c:pt idx="98">
                  <c:v>1.87410099021078</c:v>
                </c:pt>
                <c:pt idx="99">
                  <c:v>4.22468706423852</c:v>
                </c:pt>
                <c:pt idx="100">
                  <c:v>7.890822415965</c:v>
                </c:pt>
                <c:pt idx="101">
                  <c:v>6.7859908579823</c:v>
                </c:pt>
                <c:pt idx="102">
                  <c:v>1.93508713002317</c:v>
                </c:pt>
                <c:pt idx="103">
                  <c:v>7.15318219416339</c:v>
                </c:pt>
                <c:pt idx="104">
                  <c:v>4.93596743535961</c:v>
                </c:pt>
                <c:pt idx="105">
                  <c:v>7.02069838898398</c:v>
                </c:pt>
                <c:pt idx="106">
                  <c:v>3.02270601449896</c:v>
                </c:pt>
                <c:pt idx="107">
                  <c:v>5.25370583809168</c:v>
                </c:pt>
                <c:pt idx="108">
                  <c:v>3.20385191365014</c:v>
                </c:pt>
                <c:pt idx="109">
                  <c:v>5.8433743088645</c:v>
                </c:pt>
                <c:pt idx="110">
                  <c:v>5.34333709739219</c:v>
                </c:pt>
                <c:pt idx="111">
                  <c:v>0.850709269910168</c:v>
                </c:pt>
                <c:pt idx="112">
                  <c:v>5.80700281129598</c:v>
                </c:pt>
                <c:pt idx="113">
                  <c:v>4.18263760097083</c:v>
                </c:pt>
                <c:pt idx="114">
                  <c:v>2.85307666672447</c:v>
                </c:pt>
                <c:pt idx="115">
                  <c:v>4.6862539995911</c:v>
                </c:pt>
                <c:pt idx="116">
                  <c:v>5.64618642348006</c:v>
                </c:pt>
                <c:pt idx="117">
                  <c:v>3.84352029444215</c:v>
                </c:pt>
                <c:pt idx="118">
                  <c:v>9.68149871768925</c:v>
                </c:pt>
                <c:pt idx="119">
                  <c:v>8.79935263182816</c:v>
                </c:pt>
                <c:pt idx="120">
                  <c:v>13.5272305381299</c:v>
                </c:pt>
                <c:pt idx="121">
                  <c:v>4.11875909303092</c:v>
                </c:pt>
              </c:numCache>
            </c:numRef>
          </c:yVal>
          <c:smooth val="0"/>
        </c:ser>
        <c:axId val="11280145"/>
        <c:axId val="14706182"/>
      </c:scatterChart>
      <c:valAx>
        <c:axId val="112801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4706182"/>
        <c:crossesAt val="0"/>
        <c:crossBetween val="midCat"/>
      </c:valAx>
      <c:valAx>
        <c:axId val="147061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1280145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12.97977677</c:v>
                </c:pt>
                <c:pt idx="1">
                  <c:v>12.1500671</c:v>
                </c:pt>
                <c:pt idx="2">
                  <c:v>11.48702575</c:v>
                </c:pt>
                <c:pt idx="3">
                  <c:v>11.08171858</c:v>
                </c:pt>
                <c:pt idx="4">
                  <c:v>10.52296222</c:v>
                </c:pt>
                <c:pt idx="5">
                  <c:v>11.63016396</c:v>
                </c:pt>
                <c:pt idx="6">
                  <c:v>10.83904086</c:v>
                </c:pt>
                <c:pt idx="7">
                  <c:v>12.17573926</c:v>
                </c:pt>
                <c:pt idx="8">
                  <c:v>10.62515963</c:v>
                </c:pt>
                <c:pt idx="9">
                  <c:v>11.93311971</c:v>
                </c:pt>
                <c:pt idx="10">
                  <c:v>12.19248723</c:v>
                </c:pt>
                <c:pt idx="11">
                  <c:v>10.84915297</c:v>
                </c:pt>
                <c:pt idx="12">
                  <c:v>10.62873371</c:v>
                </c:pt>
                <c:pt idx="13">
                  <c:v>10.54933288</c:v>
                </c:pt>
                <c:pt idx="14">
                  <c:v>10.72996828</c:v>
                </c:pt>
                <c:pt idx="15">
                  <c:v>10.70263294</c:v>
                </c:pt>
                <c:pt idx="16">
                  <c:v>11.24833963</c:v>
                </c:pt>
                <c:pt idx="17">
                  <c:v>11.49561991</c:v>
                </c:pt>
                <c:pt idx="18">
                  <c:v>12.17216958</c:v>
                </c:pt>
                <c:pt idx="19">
                  <c:v>9.039356191</c:v>
                </c:pt>
                <c:pt idx="20">
                  <c:v>11.14826831</c:v>
                </c:pt>
                <c:pt idx="21">
                  <c:v>10.91307879</c:v>
                </c:pt>
                <c:pt idx="22">
                  <c:v>11.23080213</c:v>
                </c:pt>
                <c:pt idx="23">
                  <c:v>11.69498105</c:v>
                </c:pt>
                <c:pt idx="24">
                  <c:v>11.26549966</c:v>
                </c:pt>
                <c:pt idx="25">
                  <c:v>11.84388896</c:v>
                </c:pt>
                <c:pt idx="26">
                  <c:v>12.06848811</c:v>
                </c:pt>
                <c:pt idx="27">
                  <c:v>10.14234057</c:v>
                </c:pt>
                <c:pt idx="28">
                  <c:v>10.77239172</c:v>
                </c:pt>
                <c:pt idx="29">
                  <c:v>11.22315419</c:v>
                </c:pt>
                <c:pt idx="30">
                  <c:v>12.05194745</c:v>
                </c:pt>
                <c:pt idx="31">
                  <c:v>10.62149762</c:v>
                </c:pt>
                <c:pt idx="32">
                  <c:v>12.02908527</c:v>
                </c:pt>
                <c:pt idx="33">
                  <c:v>9.58176427</c:v>
                </c:pt>
                <c:pt idx="34">
                  <c:v>11.44605847</c:v>
                </c:pt>
                <c:pt idx="35">
                  <c:v>12.00367623</c:v>
                </c:pt>
                <c:pt idx="36">
                  <c:v>11.26879019</c:v>
                </c:pt>
                <c:pt idx="37">
                  <c:v>11.25731809</c:v>
                </c:pt>
                <c:pt idx="38">
                  <c:v>10.94376441</c:v>
                </c:pt>
                <c:pt idx="39">
                  <c:v>11.52238424</c:v>
                </c:pt>
                <c:pt idx="40">
                  <c:v>10.88580667</c:v>
                </c:pt>
                <c:pt idx="41">
                  <c:v>12.36583747</c:v>
                </c:pt>
                <c:pt idx="42">
                  <c:v>11.46859049</c:v>
                </c:pt>
                <c:pt idx="43">
                  <c:v>6.775299979</c:v>
                </c:pt>
                <c:pt idx="44">
                  <c:v>10.62690059</c:v>
                </c:pt>
                <c:pt idx="45">
                  <c:v>11.00794958</c:v>
                </c:pt>
                <c:pt idx="46">
                  <c:v>11.26448934</c:v>
                </c:pt>
                <c:pt idx="47">
                  <c:v>11.2954118</c:v>
                </c:pt>
                <c:pt idx="48">
                  <c:v>9.993050118</c:v>
                </c:pt>
                <c:pt idx="49">
                  <c:v>10.89482832</c:v>
                </c:pt>
                <c:pt idx="50">
                  <c:v>10.90051294</c:v>
                </c:pt>
                <c:pt idx="51">
                  <c:v>10.33744782</c:v>
                </c:pt>
                <c:pt idx="52">
                  <c:v>10.49498089</c:v>
                </c:pt>
                <c:pt idx="53">
                  <c:v>10.39653501</c:v>
                </c:pt>
                <c:pt idx="54">
                  <c:v>9.842692203</c:v>
                </c:pt>
                <c:pt idx="55">
                  <c:v>11.70325687</c:v>
                </c:pt>
                <c:pt idx="56">
                  <c:v>11.78260416</c:v>
                </c:pt>
                <c:pt idx="57">
                  <c:v>11.46106999</c:v>
                </c:pt>
                <c:pt idx="58">
                  <c:v>10.81670854</c:v>
                </c:pt>
                <c:pt idx="59">
                  <c:v>11.94153111</c:v>
                </c:pt>
                <c:pt idx="60">
                  <c:v>11.81657057</c:v>
                </c:pt>
                <c:pt idx="61">
                  <c:v>11.28423811</c:v>
                </c:pt>
                <c:pt idx="62">
                  <c:v>11.56961137</c:v>
                </c:pt>
                <c:pt idx="63">
                  <c:v>11.45849064</c:v>
                </c:pt>
                <c:pt idx="64">
                  <c:v>11.88992138</c:v>
                </c:pt>
                <c:pt idx="65">
                  <c:v>11.40538441</c:v>
                </c:pt>
                <c:pt idx="66">
                  <c:v>11.6546148</c:v>
                </c:pt>
                <c:pt idx="67">
                  <c:v>10.82015089</c:v>
                </c:pt>
                <c:pt idx="68">
                  <c:v>11.72496511</c:v>
                </c:pt>
                <c:pt idx="69">
                  <c:v>11.22000602</c:v>
                </c:pt>
                <c:pt idx="70">
                  <c:v>11.48996096</c:v>
                </c:pt>
                <c:pt idx="71">
                  <c:v>10.94959944</c:v>
                </c:pt>
                <c:pt idx="72">
                  <c:v>10.89220328</c:v>
                </c:pt>
                <c:pt idx="73">
                  <c:v>10.75285866</c:v>
                </c:pt>
                <c:pt idx="74">
                  <c:v>10.07722615</c:v>
                </c:pt>
                <c:pt idx="75">
                  <c:v>9.787820448</c:v>
                </c:pt>
                <c:pt idx="76">
                  <c:v>10.36887398</c:v>
                </c:pt>
                <c:pt idx="77">
                  <c:v>10.97686095</c:v>
                </c:pt>
                <c:pt idx="78">
                  <c:v>10.61736474</c:v>
                </c:pt>
                <c:pt idx="79">
                  <c:v>10.87535701</c:v>
                </c:pt>
                <c:pt idx="80">
                  <c:v>10.84500733</c:v>
                </c:pt>
                <c:pt idx="81">
                  <c:v>9.286739718</c:v>
                </c:pt>
                <c:pt idx="82">
                  <c:v>10.62236911</c:v>
                </c:pt>
                <c:pt idx="83">
                  <c:v>11.40059896</c:v>
                </c:pt>
                <c:pt idx="84">
                  <c:v>9.245133441</c:v>
                </c:pt>
                <c:pt idx="85">
                  <c:v>12.91375786</c:v>
                </c:pt>
                <c:pt idx="86">
                  <c:v>11.14034359</c:v>
                </c:pt>
                <c:pt idx="87">
                  <c:v>9.834273041</c:v>
                </c:pt>
                <c:pt idx="88">
                  <c:v>11.20080137</c:v>
                </c:pt>
                <c:pt idx="89">
                  <c:v>11.96074868</c:v>
                </c:pt>
                <c:pt idx="90">
                  <c:v>10.88016712</c:v>
                </c:pt>
                <c:pt idx="91">
                  <c:v>11.68767926</c:v>
                </c:pt>
                <c:pt idx="92">
                  <c:v>10.46795024</c:v>
                </c:pt>
                <c:pt idx="93">
                  <c:v>11.34280668</c:v>
                </c:pt>
                <c:pt idx="94">
                  <c:v>10.47395234</c:v>
                </c:pt>
                <c:pt idx="95">
                  <c:v>6.444930979</c:v>
                </c:pt>
                <c:pt idx="96">
                  <c:v>8.409239575</c:v>
                </c:pt>
                <c:pt idx="97">
                  <c:v>10.88084504</c:v>
                </c:pt>
                <c:pt idx="98">
                  <c:v>9.611562656</c:v>
                </c:pt>
                <c:pt idx="99">
                  <c:v>10.70848072</c:v>
                </c:pt>
                <c:pt idx="100">
                  <c:v>11.52931524</c:v>
                </c:pt>
                <c:pt idx="101">
                  <c:v>11.06162908</c:v>
                </c:pt>
                <c:pt idx="102">
                  <c:v>9.389625031</c:v>
                </c:pt>
                <c:pt idx="103">
                  <c:v>11.0763294</c:v>
                </c:pt>
                <c:pt idx="104">
                  <c:v>10.29754679</c:v>
                </c:pt>
                <c:pt idx="105">
                  <c:v>11.29800357</c:v>
                </c:pt>
                <c:pt idx="106">
                  <c:v>9.441131711</c:v>
                </c:pt>
                <c:pt idx="107">
                  <c:v>11.00631545</c:v>
                </c:pt>
                <c:pt idx="108">
                  <c:v>10.17374139</c:v>
                </c:pt>
                <c:pt idx="109">
                  <c:v>11.26073941</c:v>
                </c:pt>
                <c:pt idx="110">
                  <c:v>11.05275205</c:v>
                </c:pt>
                <c:pt idx="111">
                  <c:v>8.879594227</c:v>
                </c:pt>
                <c:pt idx="112">
                  <c:v>10.93741833</c:v>
                </c:pt>
                <c:pt idx="113">
                  <c:v>10.77725916</c:v>
                </c:pt>
                <c:pt idx="114">
                  <c:v>10.76939416</c:v>
                </c:pt>
                <c:pt idx="115">
                  <c:v>11.3553287</c:v>
                </c:pt>
                <c:pt idx="116">
                  <c:v>11.04358024</c:v>
                </c:pt>
                <c:pt idx="117">
                  <c:v>11.12610905</c:v>
                </c:pt>
                <c:pt idx="118">
                  <c:v>12.33460776</c:v>
                </c:pt>
                <c:pt idx="119">
                  <c:v>11.89220654</c:v>
                </c:pt>
                <c:pt idx="120">
                  <c:v>12.07694301</c:v>
                </c:pt>
                <c:pt idx="121">
                  <c:v>10.30097077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14.2260834904505</c:v>
                </c:pt>
                <c:pt idx="1">
                  <c:v>11.6541934118835</c:v>
                </c:pt>
                <c:pt idx="2">
                  <c:v>12.427125533089</c:v>
                </c:pt>
                <c:pt idx="3">
                  <c:v>12.1229003730818</c:v>
                </c:pt>
                <c:pt idx="4">
                  <c:v>11.0072043786573</c:v>
                </c:pt>
                <c:pt idx="5">
                  <c:v>11.408941590694</c:v>
                </c:pt>
                <c:pt idx="6">
                  <c:v>10.9346605266072</c:v>
                </c:pt>
                <c:pt idx="7">
                  <c:v>12.7333595754775</c:v>
                </c:pt>
                <c:pt idx="8">
                  <c:v>10.96192984533</c:v>
                </c:pt>
                <c:pt idx="9">
                  <c:v>12.3011746418919</c:v>
                </c:pt>
                <c:pt idx="10">
                  <c:v>12.9728077013799</c:v>
                </c:pt>
                <c:pt idx="11">
                  <c:v>11.0449886153938</c:v>
                </c:pt>
                <c:pt idx="12">
                  <c:v>10.7652886984472</c:v>
                </c:pt>
                <c:pt idx="13">
                  <c:v>10.8505859023979</c:v>
                </c:pt>
                <c:pt idx="14">
                  <c:v>10.9371305227674</c:v>
                </c:pt>
                <c:pt idx="15">
                  <c:v>8.79001660201696</c:v>
                </c:pt>
                <c:pt idx="16">
                  <c:v>11.1605636408793</c:v>
                </c:pt>
                <c:pt idx="17">
                  <c:v>12.5871879452724</c:v>
                </c:pt>
                <c:pt idx="18">
                  <c:v>11.1688023856555</c:v>
                </c:pt>
                <c:pt idx="19">
                  <c:v>7.01378426454284</c:v>
                </c:pt>
                <c:pt idx="20">
                  <c:v>11.5195057594867</c:v>
                </c:pt>
                <c:pt idx="21">
                  <c:v>10.4961476408138</c:v>
                </c:pt>
                <c:pt idx="22">
                  <c:v>12.4854743131875</c:v>
                </c:pt>
                <c:pt idx="23">
                  <c:v>12.7687732124247</c:v>
                </c:pt>
                <c:pt idx="24">
                  <c:v>12.121351528261</c:v>
                </c:pt>
                <c:pt idx="25">
                  <c:v>12.0034774874542</c:v>
                </c:pt>
                <c:pt idx="26">
                  <c:v>12.6979583674644</c:v>
                </c:pt>
                <c:pt idx="27">
                  <c:v>10.3082746997941</c:v>
                </c:pt>
                <c:pt idx="28">
                  <c:v>10.6021078147701</c:v>
                </c:pt>
                <c:pt idx="29">
                  <c:v>11.1095969294764</c:v>
                </c:pt>
                <c:pt idx="30">
                  <c:v>11.3772962285485</c:v>
                </c:pt>
                <c:pt idx="31">
                  <c:v>10.7957542555437</c:v>
                </c:pt>
                <c:pt idx="32">
                  <c:v>11.9322132042562</c:v>
                </c:pt>
                <c:pt idx="33">
                  <c:v>8.80277995378914</c:v>
                </c:pt>
                <c:pt idx="34">
                  <c:v>9.93520790160295</c:v>
                </c:pt>
                <c:pt idx="35">
                  <c:v>13.187172620879</c:v>
                </c:pt>
                <c:pt idx="36">
                  <c:v>11.2112168503052</c:v>
                </c:pt>
                <c:pt idx="37">
                  <c:v>11.6042569232333</c:v>
                </c:pt>
                <c:pt idx="38">
                  <c:v>10.5770487542042</c:v>
                </c:pt>
                <c:pt idx="39">
                  <c:v>12.1610375322073</c:v>
                </c:pt>
                <c:pt idx="40">
                  <c:v>10.7597639356879</c:v>
                </c:pt>
                <c:pt idx="41">
                  <c:v>11.8456991475534</c:v>
                </c:pt>
                <c:pt idx="42">
                  <c:v>11.6423064765767</c:v>
                </c:pt>
                <c:pt idx="43">
                  <c:v>3.87201324926118</c:v>
                </c:pt>
                <c:pt idx="44">
                  <c:v>10.7144842411896</c:v>
                </c:pt>
                <c:pt idx="45">
                  <c:v>11.4673500609998</c:v>
                </c:pt>
                <c:pt idx="46">
                  <c:v>11.07735918111</c:v>
                </c:pt>
                <c:pt idx="47">
                  <c:v>11.0209763931858</c:v>
                </c:pt>
                <c:pt idx="48">
                  <c:v>11.7165162816383</c:v>
                </c:pt>
                <c:pt idx="49">
                  <c:v>10.501123669715</c:v>
                </c:pt>
                <c:pt idx="50">
                  <c:v>10.7639973734449</c:v>
                </c:pt>
                <c:pt idx="51">
                  <c:v>9.98603000248171</c:v>
                </c:pt>
                <c:pt idx="52">
                  <c:v>10.2644212410321</c:v>
                </c:pt>
                <c:pt idx="53">
                  <c:v>10.3608103365473</c:v>
                </c:pt>
                <c:pt idx="54">
                  <c:v>9.62607082394336</c:v>
                </c:pt>
                <c:pt idx="55">
                  <c:v>11.2798758691087</c:v>
                </c:pt>
                <c:pt idx="56">
                  <c:v>12.4046475212855</c:v>
                </c:pt>
                <c:pt idx="57">
                  <c:v>11.6907473215109</c:v>
                </c:pt>
                <c:pt idx="58">
                  <c:v>10.6318878037501</c:v>
                </c:pt>
                <c:pt idx="59">
                  <c:v>12.088035528972</c:v>
                </c:pt>
                <c:pt idx="60">
                  <c:v>12.6319559184036</c:v>
                </c:pt>
                <c:pt idx="61">
                  <c:v>12.3451317303746</c:v>
                </c:pt>
                <c:pt idx="62">
                  <c:v>12.7396220015778</c:v>
                </c:pt>
                <c:pt idx="63">
                  <c:v>12.5458026031227</c:v>
                </c:pt>
                <c:pt idx="64">
                  <c:v>11.2549589421166</c:v>
                </c:pt>
                <c:pt idx="65">
                  <c:v>10.9023337525646</c:v>
                </c:pt>
                <c:pt idx="66">
                  <c:v>10.9834224730557</c:v>
                </c:pt>
                <c:pt idx="67">
                  <c:v>11.5267004154601</c:v>
                </c:pt>
                <c:pt idx="68">
                  <c:v>12.4680144930155</c:v>
                </c:pt>
                <c:pt idx="69">
                  <c:v>12.0368143356763</c:v>
                </c:pt>
                <c:pt idx="70">
                  <c:v>12.0789785701368</c:v>
                </c:pt>
                <c:pt idx="71">
                  <c:v>11.5082282394575</c:v>
                </c:pt>
                <c:pt idx="72">
                  <c:v>10.9844456099351</c:v>
                </c:pt>
                <c:pt idx="73">
                  <c:v>11.0372733063666</c:v>
                </c:pt>
                <c:pt idx="74">
                  <c:v>10.0113141791219</c:v>
                </c:pt>
                <c:pt idx="75">
                  <c:v>9.69053638712131</c:v>
                </c:pt>
                <c:pt idx="76">
                  <c:v>10.1048766595977</c:v>
                </c:pt>
                <c:pt idx="77">
                  <c:v>11.1223042554902</c:v>
                </c:pt>
                <c:pt idx="78">
                  <c:v>10.8637834496276</c:v>
                </c:pt>
                <c:pt idx="79">
                  <c:v>11.0259137570227</c:v>
                </c:pt>
                <c:pt idx="80">
                  <c:v>11.3774994575902</c:v>
                </c:pt>
                <c:pt idx="81">
                  <c:v>8.30745937006173</c:v>
                </c:pt>
                <c:pt idx="82">
                  <c:v>10.3261791318187</c:v>
                </c:pt>
                <c:pt idx="83">
                  <c:v>10.5844856892225</c:v>
                </c:pt>
                <c:pt idx="84">
                  <c:v>9.98533246099636</c:v>
                </c:pt>
                <c:pt idx="85">
                  <c:v>14.3106143114035</c:v>
                </c:pt>
                <c:pt idx="86">
                  <c:v>11.8064155851226</c:v>
                </c:pt>
                <c:pt idx="87">
                  <c:v>9.75334436393409</c:v>
                </c:pt>
                <c:pt idx="88">
                  <c:v>11.2571612293026</c:v>
                </c:pt>
                <c:pt idx="89">
                  <c:v>12.5541910956278</c:v>
                </c:pt>
                <c:pt idx="90">
                  <c:v>11.0381250340092</c:v>
                </c:pt>
                <c:pt idx="91">
                  <c:v>11.7907941901893</c:v>
                </c:pt>
                <c:pt idx="92">
                  <c:v>10.338273212281</c:v>
                </c:pt>
                <c:pt idx="93">
                  <c:v>11.2099650669161</c:v>
                </c:pt>
                <c:pt idx="94">
                  <c:v>10.0164586025874</c:v>
                </c:pt>
                <c:pt idx="95">
                  <c:v>3.95262327550439</c:v>
                </c:pt>
                <c:pt idx="96">
                  <c:v>7.2900959132672</c:v>
                </c:pt>
                <c:pt idx="97">
                  <c:v>11.862583889853</c:v>
                </c:pt>
                <c:pt idx="98">
                  <c:v>8.41740566174261</c:v>
                </c:pt>
                <c:pt idx="99">
                  <c:v>10.2495360498031</c:v>
                </c:pt>
                <c:pt idx="100">
                  <c:v>12.2350792318563</c:v>
                </c:pt>
                <c:pt idx="101">
                  <c:v>11.570105663291</c:v>
                </c:pt>
                <c:pt idx="102">
                  <c:v>8.58495063529018</c:v>
                </c:pt>
                <c:pt idx="103">
                  <c:v>11.626618312047</c:v>
                </c:pt>
                <c:pt idx="104">
                  <c:v>10.510829146714</c:v>
                </c:pt>
                <c:pt idx="105">
                  <c:v>11.375029278992</c:v>
                </c:pt>
                <c:pt idx="106">
                  <c:v>9.04336908240959</c:v>
                </c:pt>
                <c:pt idx="107">
                  <c:v>10.7160492705358</c:v>
                </c:pt>
                <c:pt idx="108">
                  <c:v>9.63289366941867</c:v>
                </c:pt>
                <c:pt idx="109">
                  <c:v>11.428750261367</c:v>
                </c:pt>
                <c:pt idx="110">
                  <c:v>10.9935470137025</c:v>
                </c:pt>
                <c:pt idx="111">
                  <c:v>7.92856389269097</c:v>
                </c:pt>
                <c:pt idx="112">
                  <c:v>11.566505344402</c:v>
                </c:pt>
                <c:pt idx="113">
                  <c:v>10.6632491153002</c:v>
                </c:pt>
                <c:pt idx="114">
                  <c:v>10.0711821794018</c:v>
                </c:pt>
                <c:pt idx="115">
                  <c:v>10.8174952920255</c:v>
                </c:pt>
                <c:pt idx="116">
                  <c:v>11.2970708026279</c:v>
                </c:pt>
                <c:pt idx="117">
                  <c:v>10.1187764658624</c:v>
                </c:pt>
                <c:pt idx="118">
                  <c:v>13.3530548461353</c:v>
                </c:pt>
                <c:pt idx="119">
                  <c:v>12.8538218353067</c:v>
                </c:pt>
                <c:pt idx="120">
                  <c:v>16.5218852167095</c:v>
                </c:pt>
                <c:pt idx="121">
                  <c:v>9.84716510235714</c:v>
                </c:pt>
              </c:numCache>
            </c:numRef>
          </c:yVal>
          <c:smooth val="0"/>
        </c:ser>
        <c:axId val="98399732"/>
        <c:axId val="17826485"/>
      </c:scatterChart>
      <c:valAx>
        <c:axId val="983997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7826485"/>
        <c:crossesAt val="0"/>
        <c:crossBetween val="midCat"/>
      </c:valAx>
      <c:valAx>
        <c:axId val="178264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8399732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14.22230161</c:v>
                </c:pt>
                <c:pt idx="1">
                  <c:v>14.01247493</c:v>
                </c:pt>
                <c:pt idx="2">
                  <c:v>13.41747432</c:v>
                </c:pt>
                <c:pt idx="3">
                  <c:v>13.35130285</c:v>
                </c:pt>
                <c:pt idx="4">
                  <c:v>12.89961169</c:v>
                </c:pt>
                <c:pt idx="5">
                  <c:v>13.71455697</c:v>
                </c:pt>
                <c:pt idx="6">
                  <c:v>13.39645381</c:v>
                </c:pt>
                <c:pt idx="7">
                  <c:v>14.0555617</c:v>
                </c:pt>
                <c:pt idx="8">
                  <c:v>12.95545407</c:v>
                </c:pt>
                <c:pt idx="9">
                  <c:v>13.95605181</c:v>
                </c:pt>
                <c:pt idx="10">
                  <c:v>13.94200718</c:v>
                </c:pt>
                <c:pt idx="11">
                  <c:v>13.40271274</c:v>
                </c:pt>
                <c:pt idx="12">
                  <c:v>13.3167877</c:v>
                </c:pt>
                <c:pt idx="13">
                  <c:v>13.02998422</c:v>
                </c:pt>
                <c:pt idx="14">
                  <c:v>13.14031857</c:v>
                </c:pt>
                <c:pt idx="15">
                  <c:v>13.12542428</c:v>
                </c:pt>
                <c:pt idx="16">
                  <c:v>13.56105556</c:v>
                </c:pt>
                <c:pt idx="17">
                  <c:v>13.67021898</c:v>
                </c:pt>
                <c:pt idx="18">
                  <c:v>14.15402152</c:v>
                </c:pt>
                <c:pt idx="19">
                  <c:v>12.36789014</c:v>
                </c:pt>
                <c:pt idx="20">
                  <c:v>13.41143146</c:v>
                </c:pt>
                <c:pt idx="21">
                  <c:v>13.40572333</c:v>
                </c:pt>
                <c:pt idx="22">
                  <c:v>13.39912866</c:v>
                </c:pt>
                <c:pt idx="23">
                  <c:v>13.70091261</c:v>
                </c:pt>
                <c:pt idx="24">
                  <c:v>13.38034825</c:v>
                </c:pt>
                <c:pt idx="25">
                  <c:v>13.92120065</c:v>
                </c:pt>
                <c:pt idx="26">
                  <c:v>13.86832599</c:v>
                </c:pt>
                <c:pt idx="27">
                  <c:v>12.93781147</c:v>
                </c:pt>
                <c:pt idx="28">
                  <c:v>13.4229396</c:v>
                </c:pt>
                <c:pt idx="29">
                  <c:v>13.491544</c:v>
                </c:pt>
                <c:pt idx="30">
                  <c:v>13.83970278</c:v>
                </c:pt>
                <c:pt idx="31">
                  <c:v>13.2431611</c:v>
                </c:pt>
                <c:pt idx="32">
                  <c:v>13.81559959</c:v>
                </c:pt>
                <c:pt idx="33">
                  <c:v>12.43790826</c:v>
                </c:pt>
                <c:pt idx="34">
                  <c:v>13.73701864</c:v>
                </c:pt>
                <c:pt idx="35">
                  <c:v>13.87313062</c:v>
                </c:pt>
                <c:pt idx="36">
                  <c:v>13.78305672</c:v>
                </c:pt>
                <c:pt idx="37">
                  <c:v>13.56651623</c:v>
                </c:pt>
                <c:pt idx="38">
                  <c:v>13.47601412</c:v>
                </c:pt>
                <c:pt idx="39">
                  <c:v>13.68754145</c:v>
                </c:pt>
                <c:pt idx="40">
                  <c:v>13.24898726</c:v>
                </c:pt>
                <c:pt idx="41">
                  <c:v>14.28156593</c:v>
                </c:pt>
                <c:pt idx="42">
                  <c:v>13.68089331</c:v>
                </c:pt>
                <c:pt idx="43">
                  <c:v>11.13450501</c:v>
                </c:pt>
                <c:pt idx="44">
                  <c:v>13.30341917</c:v>
                </c:pt>
                <c:pt idx="45">
                  <c:v>13.59131839</c:v>
                </c:pt>
                <c:pt idx="46">
                  <c:v>13.57158159</c:v>
                </c:pt>
                <c:pt idx="47">
                  <c:v>13.50348022</c:v>
                </c:pt>
                <c:pt idx="48">
                  <c:v>13.07182761</c:v>
                </c:pt>
                <c:pt idx="49">
                  <c:v>13.26372454</c:v>
                </c:pt>
                <c:pt idx="50">
                  <c:v>13.3979561</c:v>
                </c:pt>
                <c:pt idx="51">
                  <c:v>13.10016338</c:v>
                </c:pt>
                <c:pt idx="52">
                  <c:v>13.08744149</c:v>
                </c:pt>
                <c:pt idx="53">
                  <c:v>12.99849414</c:v>
                </c:pt>
                <c:pt idx="54">
                  <c:v>12.50013415</c:v>
                </c:pt>
                <c:pt idx="55">
                  <c:v>13.9006869</c:v>
                </c:pt>
                <c:pt idx="56">
                  <c:v>13.66602669</c:v>
                </c:pt>
                <c:pt idx="57">
                  <c:v>13.46826936</c:v>
                </c:pt>
                <c:pt idx="58">
                  <c:v>13.24573299</c:v>
                </c:pt>
                <c:pt idx="59">
                  <c:v>13.93130182</c:v>
                </c:pt>
                <c:pt idx="60">
                  <c:v>13.83820642</c:v>
                </c:pt>
                <c:pt idx="61">
                  <c:v>13.57688419</c:v>
                </c:pt>
                <c:pt idx="62">
                  <c:v>13.60495692</c:v>
                </c:pt>
                <c:pt idx="63">
                  <c:v>13.42899872</c:v>
                </c:pt>
                <c:pt idx="64">
                  <c:v>13.96591586</c:v>
                </c:pt>
                <c:pt idx="65">
                  <c:v>13.68978275</c:v>
                </c:pt>
                <c:pt idx="66">
                  <c:v>13.79659304</c:v>
                </c:pt>
                <c:pt idx="67">
                  <c:v>13.35426431</c:v>
                </c:pt>
                <c:pt idx="68">
                  <c:v>13.83377223</c:v>
                </c:pt>
                <c:pt idx="69">
                  <c:v>13.37400456</c:v>
                </c:pt>
                <c:pt idx="70">
                  <c:v>13.63194573</c:v>
                </c:pt>
                <c:pt idx="71">
                  <c:v>13.32461731</c:v>
                </c:pt>
                <c:pt idx="72">
                  <c:v>13.30007246</c:v>
                </c:pt>
                <c:pt idx="73">
                  <c:v>13.22757754</c:v>
                </c:pt>
                <c:pt idx="74">
                  <c:v>12.88386518</c:v>
                </c:pt>
                <c:pt idx="75">
                  <c:v>12.69493762</c:v>
                </c:pt>
                <c:pt idx="76">
                  <c:v>13.08350083</c:v>
                </c:pt>
                <c:pt idx="77">
                  <c:v>13.17257037</c:v>
                </c:pt>
                <c:pt idx="78">
                  <c:v>13.17120592</c:v>
                </c:pt>
                <c:pt idx="79">
                  <c:v>13.29510032</c:v>
                </c:pt>
                <c:pt idx="80">
                  <c:v>13.26665263</c:v>
                </c:pt>
                <c:pt idx="81">
                  <c:v>12.1216063</c:v>
                </c:pt>
                <c:pt idx="82">
                  <c:v>13.38795864</c:v>
                </c:pt>
                <c:pt idx="83">
                  <c:v>13.70899571</c:v>
                </c:pt>
                <c:pt idx="84">
                  <c:v>12.31752946</c:v>
                </c:pt>
                <c:pt idx="85">
                  <c:v>14.23027933</c:v>
                </c:pt>
                <c:pt idx="86">
                  <c:v>13.43954809</c:v>
                </c:pt>
                <c:pt idx="87">
                  <c:v>12.59940552</c:v>
                </c:pt>
                <c:pt idx="88">
                  <c:v>13.62469017</c:v>
                </c:pt>
                <c:pt idx="89">
                  <c:v>13.94186641</c:v>
                </c:pt>
                <c:pt idx="90">
                  <c:v>13.41798626</c:v>
                </c:pt>
                <c:pt idx="91">
                  <c:v>13.81741062</c:v>
                </c:pt>
                <c:pt idx="92">
                  <c:v>13.1179453</c:v>
                </c:pt>
                <c:pt idx="93">
                  <c:v>13.38681662</c:v>
                </c:pt>
                <c:pt idx="94">
                  <c:v>13.22045926</c:v>
                </c:pt>
                <c:pt idx="95">
                  <c:v>11.36240789</c:v>
                </c:pt>
                <c:pt idx="96">
                  <c:v>11.89478596</c:v>
                </c:pt>
                <c:pt idx="97">
                  <c:v>13.38043994</c:v>
                </c:pt>
                <c:pt idx="98">
                  <c:v>12.51370025</c:v>
                </c:pt>
                <c:pt idx="99">
                  <c:v>13.18132025</c:v>
                </c:pt>
                <c:pt idx="100">
                  <c:v>13.53640276</c:v>
                </c:pt>
                <c:pt idx="101">
                  <c:v>13.21194303</c:v>
                </c:pt>
                <c:pt idx="102">
                  <c:v>12.39381063</c:v>
                </c:pt>
                <c:pt idx="103">
                  <c:v>13.14992746</c:v>
                </c:pt>
                <c:pt idx="104">
                  <c:v>12.77681863</c:v>
                </c:pt>
                <c:pt idx="105">
                  <c:v>13.22829888</c:v>
                </c:pt>
                <c:pt idx="106">
                  <c:v>12.32296879</c:v>
                </c:pt>
                <c:pt idx="107">
                  <c:v>13.29532099</c:v>
                </c:pt>
                <c:pt idx="108">
                  <c:v>12.82834702</c:v>
                </c:pt>
                <c:pt idx="109">
                  <c:v>13.55700454</c:v>
                </c:pt>
                <c:pt idx="110">
                  <c:v>13.40537192</c:v>
                </c:pt>
                <c:pt idx="111">
                  <c:v>12.15579095</c:v>
                </c:pt>
                <c:pt idx="112">
                  <c:v>13.32524266</c:v>
                </c:pt>
                <c:pt idx="113">
                  <c:v>13.30437303</c:v>
                </c:pt>
                <c:pt idx="114">
                  <c:v>13.31005379</c:v>
                </c:pt>
                <c:pt idx="115">
                  <c:v>13.55781612</c:v>
                </c:pt>
                <c:pt idx="116">
                  <c:v>13.41951022</c:v>
                </c:pt>
                <c:pt idx="117">
                  <c:v>13.44111793</c:v>
                </c:pt>
                <c:pt idx="118">
                  <c:v>14.14215135</c:v>
                </c:pt>
                <c:pt idx="119">
                  <c:v>13.81339594</c:v>
                </c:pt>
                <c:pt idx="120">
                  <c:v>14.15057956</c:v>
                </c:pt>
                <c:pt idx="121">
                  <c:v>12.98524012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15.8177198966576</c:v>
                </c:pt>
                <c:pt idx="1">
                  <c:v>14.4069129557165</c:v>
                </c:pt>
                <c:pt idx="2">
                  <c:v>14.8377907357045</c:v>
                </c:pt>
                <c:pt idx="3">
                  <c:v>14.9900982633359</c:v>
                </c:pt>
                <c:pt idx="4">
                  <c:v>14.2265316221989</c:v>
                </c:pt>
                <c:pt idx="5">
                  <c:v>14.5078319187096</c:v>
                </c:pt>
                <c:pt idx="6">
                  <c:v>14.5238330207115</c:v>
                </c:pt>
                <c:pt idx="7">
                  <c:v>15.4414595293866</c:v>
                </c:pt>
                <c:pt idx="8">
                  <c:v>14.4731883146369</c:v>
                </c:pt>
                <c:pt idx="9">
                  <c:v>15.158589079493</c:v>
                </c:pt>
                <c:pt idx="10">
                  <c:v>15.3898778649718</c:v>
                </c:pt>
                <c:pt idx="11">
                  <c:v>14.6198056361765</c:v>
                </c:pt>
                <c:pt idx="12">
                  <c:v>14.5035515903974</c:v>
                </c:pt>
                <c:pt idx="13">
                  <c:v>14.3423161471724</c:v>
                </c:pt>
                <c:pt idx="14">
                  <c:v>14.3304466513249</c:v>
                </c:pt>
                <c:pt idx="15">
                  <c:v>12.6739391083326</c:v>
                </c:pt>
                <c:pt idx="16">
                  <c:v>14.4675637854777</c:v>
                </c:pt>
                <c:pt idx="17">
                  <c:v>15.5436892923015</c:v>
                </c:pt>
                <c:pt idx="18">
                  <c:v>14.1611451421562</c:v>
                </c:pt>
                <c:pt idx="19">
                  <c:v>12.2626103826552</c:v>
                </c:pt>
                <c:pt idx="20">
                  <c:v>14.6686960652219</c:v>
                </c:pt>
                <c:pt idx="21">
                  <c:v>14.1436394946927</c:v>
                </c:pt>
                <c:pt idx="22">
                  <c:v>15.2569689818205</c:v>
                </c:pt>
                <c:pt idx="23">
                  <c:v>15.4607747459377</c:v>
                </c:pt>
                <c:pt idx="24">
                  <c:v>14.9632218266132</c:v>
                </c:pt>
                <c:pt idx="25">
                  <c:v>15.200366475087</c:v>
                </c:pt>
                <c:pt idx="26">
                  <c:v>15.3577478596301</c:v>
                </c:pt>
                <c:pt idx="27">
                  <c:v>14.1221506138219</c:v>
                </c:pt>
                <c:pt idx="28">
                  <c:v>14.408091924481</c:v>
                </c:pt>
                <c:pt idx="29">
                  <c:v>14.3526038623566</c:v>
                </c:pt>
                <c:pt idx="30">
                  <c:v>14.2083709271244</c:v>
                </c:pt>
                <c:pt idx="31">
                  <c:v>14.4299988886647</c:v>
                </c:pt>
                <c:pt idx="32">
                  <c:v>14.5821374360151</c:v>
                </c:pt>
                <c:pt idx="33">
                  <c:v>13.0752192726985</c:v>
                </c:pt>
                <c:pt idx="34">
                  <c:v>13.3749726785264</c:v>
                </c:pt>
                <c:pt idx="35">
                  <c:v>15.6425313681834</c:v>
                </c:pt>
                <c:pt idx="36">
                  <c:v>14.9033288212206</c:v>
                </c:pt>
                <c:pt idx="37">
                  <c:v>14.6937943935528</c:v>
                </c:pt>
                <c:pt idx="38">
                  <c:v>14.3254984259817</c:v>
                </c:pt>
                <c:pt idx="39">
                  <c:v>15.0415643428322</c:v>
                </c:pt>
                <c:pt idx="40">
                  <c:v>14.2713587105895</c:v>
                </c:pt>
                <c:pt idx="41">
                  <c:v>14.5861231615719</c:v>
                </c:pt>
                <c:pt idx="42">
                  <c:v>14.6699273047407</c:v>
                </c:pt>
                <c:pt idx="43">
                  <c:v>10.0704250497732</c:v>
                </c:pt>
                <c:pt idx="44">
                  <c:v>14.4262022701565</c:v>
                </c:pt>
                <c:pt idx="45">
                  <c:v>15.0681058822076</c:v>
                </c:pt>
                <c:pt idx="46">
                  <c:v>14.4635955320376</c:v>
                </c:pt>
                <c:pt idx="47">
                  <c:v>14.4455125998797</c:v>
                </c:pt>
                <c:pt idx="48">
                  <c:v>15.4699692980577</c:v>
                </c:pt>
                <c:pt idx="49">
                  <c:v>13.8144004668386</c:v>
                </c:pt>
                <c:pt idx="50">
                  <c:v>14.3676946741752</c:v>
                </c:pt>
                <c:pt idx="51">
                  <c:v>13.9143414164092</c:v>
                </c:pt>
                <c:pt idx="52">
                  <c:v>14.0825571836467</c:v>
                </c:pt>
                <c:pt idx="53">
                  <c:v>14.1065746943819</c:v>
                </c:pt>
                <c:pt idx="54">
                  <c:v>13.4664629489902</c:v>
                </c:pt>
                <c:pt idx="55">
                  <c:v>15.0221896608193</c:v>
                </c:pt>
                <c:pt idx="56">
                  <c:v>15.0063980435621</c:v>
                </c:pt>
                <c:pt idx="57">
                  <c:v>14.6781788889858</c:v>
                </c:pt>
                <c:pt idx="58">
                  <c:v>14.1939960487335</c:v>
                </c:pt>
                <c:pt idx="59">
                  <c:v>14.9577385506446</c:v>
                </c:pt>
                <c:pt idx="60">
                  <c:v>15.3844699883633</c:v>
                </c:pt>
                <c:pt idx="61">
                  <c:v>15.430759406118</c:v>
                </c:pt>
                <c:pt idx="62">
                  <c:v>15.4362146690284</c:v>
                </c:pt>
                <c:pt idx="63">
                  <c:v>15.2300459849765</c:v>
                </c:pt>
                <c:pt idx="64">
                  <c:v>14.296554043385</c:v>
                </c:pt>
                <c:pt idx="65">
                  <c:v>14.1877042794051</c:v>
                </c:pt>
                <c:pt idx="66">
                  <c:v>14.1023212231399</c:v>
                </c:pt>
                <c:pt idx="67">
                  <c:v>14.815744807233</c:v>
                </c:pt>
                <c:pt idx="68">
                  <c:v>15.3267659345554</c:v>
                </c:pt>
                <c:pt idx="69">
                  <c:v>15.1020775348778</c:v>
                </c:pt>
                <c:pt idx="70">
                  <c:v>14.9087923630113</c:v>
                </c:pt>
                <c:pt idx="71">
                  <c:v>14.663877622327</c:v>
                </c:pt>
                <c:pt idx="72">
                  <c:v>14.3719071820493</c:v>
                </c:pt>
                <c:pt idx="73">
                  <c:v>14.5439173586724</c:v>
                </c:pt>
                <c:pt idx="74">
                  <c:v>14.0749082841164</c:v>
                </c:pt>
                <c:pt idx="75">
                  <c:v>13.7940177653413</c:v>
                </c:pt>
                <c:pt idx="76">
                  <c:v>14.0038270484441</c:v>
                </c:pt>
                <c:pt idx="77">
                  <c:v>14.2734269048205</c:v>
                </c:pt>
                <c:pt idx="78">
                  <c:v>14.4645522709365</c:v>
                </c:pt>
                <c:pt idx="79">
                  <c:v>14.446783762813</c:v>
                </c:pt>
                <c:pt idx="80">
                  <c:v>14.7365139786222</c:v>
                </c:pt>
                <c:pt idx="81">
                  <c:v>12.5410603581044</c:v>
                </c:pt>
                <c:pt idx="82">
                  <c:v>14.4069521705013</c:v>
                </c:pt>
                <c:pt idx="83">
                  <c:v>14.2563668829069</c:v>
                </c:pt>
                <c:pt idx="84">
                  <c:v>14.1804785005952</c:v>
                </c:pt>
                <c:pt idx="85">
                  <c:v>16.1089197065959</c:v>
                </c:pt>
                <c:pt idx="86">
                  <c:v>14.9119332403276</c:v>
                </c:pt>
                <c:pt idx="87">
                  <c:v>13.6129427927705</c:v>
                </c:pt>
                <c:pt idx="88">
                  <c:v>14.6478585206295</c:v>
                </c:pt>
                <c:pt idx="89">
                  <c:v>15.3067659531926</c:v>
                </c:pt>
                <c:pt idx="90">
                  <c:v>14.3858324782333</c:v>
                </c:pt>
                <c:pt idx="91">
                  <c:v>14.9247332398046</c:v>
                </c:pt>
                <c:pt idx="92">
                  <c:v>14.1849094753261</c:v>
                </c:pt>
                <c:pt idx="93">
                  <c:v>14.4338267573057</c:v>
                </c:pt>
                <c:pt idx="94">
                  <c:v>14.2620318828802</c:v>
                </c:pt>
                <c:pt idx="95">
                  <c:v>10.6194779436671</c:v>
                </c:pt>
                <c:pt idx="96">
                  <c:v>12.5612149957672</c:v>
                </c:pt>
                <c:pt idx="97">
                  <c:v>15.1702011465512</c:v>
                </c:pt>
                <c:pt idx="98">
                  <c:v>12.6420184239761</c:v>
                </c:pt>
                <c:pt idx="99">
                  <c:v>14.0076076507137</c:v>
                </c:pt>
                <c:pt idx="100">
                  <c:v>15.0276337353411</c:v>
                </c:pt>
                <c:pt idx="101">
                  <c:v>14.5635645552777</c:v>
                </c:pt>
                <c:pt idx="102">
                  <c:v>12.8530019920066</c:v>
                </c:pt>
                <c:pt idx="103">
                  <c:v>14.5032687988924</c:v>
                </c:pt>
                <c:pt idx="104">
                  <c:v>13.9674152669482</c:v>
                </c:pt>
                <c:pt idx="105">
                  <c:v>14.2676439715962</c:v>
                </c:pt>
                <c:pt idx="106">
                  <c:v>12.8367016472141</c:v>
                </c:pt>
                <c:pt idx="107">
                  <c:v>14.04549037185</c:v>
                </c:pt>
                <c:pt idx="108">
                  <c:v>13.4633839982387</c:v>
                </c:pt>
                <c:pt idx="109">
                  <c:v>14.6737778874513</c:v>
                </c:pt>
                <c:pt idx="110">
                  <c:v>14.3309893594297</c:v>
                </c:pt>
                <c:pt idx="111">
                  <c:v>12.3920259719868</c:v>
                </c:pt>
                <c:pt idx="112">
                  <c:v>14.9409674854482</c:v>
                </c:pt>
                <c:pt idx="113">
                  <c:v>14.311260192457</c:v>
                </c:pt>
                <c:pt idx="114">
                  <c:v>14.2149057921416</c:v>
                </c:pt>
                <c:pt idx="115">
                  <c:v>14.4579657402132</c:v>
                </c:pt>
                <c:pt idx="116">
                  <c:v>14.5860151242626</c:v>
                </c:pt>
                <c:pt idx="117">
                  <c:v>13.79073949781</c:v>
                </c:pt>
                <c:pt idx="118">
                  <c:v>15.7333424606719</c:v>
                </c:pt>
                <c:pt idx="119">
                  <c:v>15.3731664537553</c:v>
                </c:pt>
                <c:pt idx="120">
                  <c:v>18.4044188807602</c:v>
                </c:pt>
                <c:pt idx="121">
                  <c:v>13.5774110794647</c:v>
                </c:pt>
              </c:numCache>
            </c:numRef>
          </c:yVal>
          <c:smooth val="0"/>
        </c:ser>
        <c:axId val="27747384"/>
        <c:axId val="28743509"/>
      </c:scatterChart>
      <c:valAx>
        <c:axId val="277473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8743509"/>
        <c:crossesAt val="0"/>
        <c:crossBetween val="midCat"/>
      </c:valAx>
      <c:valAx>
        <c:axId val="287435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7747384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15.18198479</c:v>
                </c:pt>
                <c:pt idx="1">
                  <c:v>15.27878911</c:v>
                </c:pt>
                <c:pt idx="2">
                  <c:v>14.78666819</c:v>
                </c:pt>
                <c:pt idx="3">
                  <c:v>14.89119534</c:v>
                </c:pt>
                <c:pt idx="4">
                  <c:v>14.45266923</c:v>
                </c:pt>
                <c:pt idx="5">
                  <c:v>15.17131994</c:v>
                </c:pt>
                <c:pt idx="6">
                  <c:v>14.96583142</c:v>
                </c:pt>
                <c:pt idx="7">
                  <c:v>15.3126081</c:v>
                </c:pt>
                <c:pt idx="8">
                  <c:v>14.50957732</c:v>
                </c:pt>
                <c:pt idx="9">
                  <c:v>15.29763769</c:v>
                </c:pt>
                <c:pt idx="10">
                  <c:v>15.17289091</c:v>
                </c:pt>
                <c:pt idx="11">
                  <c:v>14.99388859</c:v>
                </c:pt>
                <c:pt idx="12">
                  <c:v>14.92657829</c:v>
                </c:pt>
                <c:pt idx="13">
                  <c:v>14.59909242</c:v>
                </c:pt>
                <c:pt idx="14">
                  <c:v>14.70200089</c:v>
                </c:pt>
                <c:pt idx="15">
                  <c:v>14.72215491</c:v>
                </c:pt>
                <c:pt idx="16">
                  <c:v>15.03781432</c:v>
                </c:pt>
                <c:pt idx="17">
                  <c:v>15.12573348</c:v>
                </c:pt>
                <c:pt idx="18">
                  <c:v>15.40924786</c:v>
                </c:pt>
                <c:pt idx="19">
                  <c:v>14.32816651</c:v>
                </c:pt>
                <c:pt idx="20">
                  <c:v>14.84688201</c:v>
                </c:pt>
                <c:pt idx="21">
                  <c:v>14.95355187</c:v>
                </c:pt>
                <c:pt idx="22">
                  <c:v>14.84362885</c:v>
                </c:pt>
                <c:pt idx="23">
                  <c:v>15.05304386</c:v>
                </c:pt>
                <c:pt idx="24">
                  <c:v>14.84366462</c:v>
                </c:pt>
                <c:pt idx="25">
                  <c:v>15.3584881</c:v>
                </c:pt>
                <c:pt idx="26">
                  <c:v>15.1407191</c:v>
                </c:pt>
                <c:pt idx="27">
                  <c:v>14.68429031</c:v>
                </c:pt>
                <c:pt idx="28">
                  <c:v>15.03925658</c:v>
                </c:pt>
                <c:pt idx="29">
                  <c:v>15.01532473</c:v>
                </c:pt>
                <c:pt idx="30">
                  <c:v>15.16337589</c:v>
                </c:pt>
                <c:pt idx="31">
                  <c:v>14.87409914</c:v>
                </c:pt>
                <c:pt idx="32">
                  <c:v>15.09063031</c:v>
                </c:pt>
                <c:pt idx="33">
                  <c:v>14.24148908</c:v>
                </c:pt>
                <c:pt idx="34">
                  <c:v>15.27419069</c:v>
                </c:pt>
                <c:pt idx="35">
                  <c:v>15.12931487</c:v>
                </c:pt>
                <c:pt idx="36">
                  <c:v>15.46066304</c:v>
                </c:pt>
                <c:pt idx="37">
                  <c:v>15.08034325</c:v>
                </c:pt>
                <c:pt idx="38">
                  <c:v>15.05098203</c:v>
                </c:pt>
                <c:pt idx="39">
                  <c:v>15.14032837</c:v>
                </c:pt>
                <c:pt idx="40">
                  <c:v>14.85295641</c:v>
                </c:pt>
                <c:pt idx="41">
                  <c:v>15.62834635</c:v>
                </c:pt>
                <c:pt idx="42">
                  <c:v>15.12165179</c:v>
                </c:pt>
                <c:pt idx="43">
                  <c:v>13.70322725</c:v>
                </c:pt>
                <c:pt idx="44">
                  <c:v>14.93297404</c:v>
                </c:pt>
                <c:pt idx="45">
                  <c:v>15.23590195</c:v>
                </c:pt>
                <c:pt idx="46">
                  <c:v>15.03837381</c:v>
                </c:pt>
                <c:pt idx="47">
                  <c:v>14.93666681</c:v>
                </c:pt>
                <c:pt idx="48">
                  <c:v>15.00733082</c:v>
                </c:pt>
                <c:pt idx="49">
                  <c:v>14.7859864</c:v>
                </c:pt>
                <c:pt idx="50">
                  <c:v>14.99452857</c:v>
                </c:pt>
                <c:pt idx="51">
                  <c:v>14.75914405</c:v>
                </c:pt>
                <c:pt idx="52">
                  <c:v>14.77229043</c:v>
                </c:pt>
                <c:pt idx="53">
                  <c:v>14.68395468</c:v>
                </c:pt>
                <c:pt idx="54">
                  <c:v>14.32797484</c:v>
                </c:pt>
                <c:pt idx="55">
                  <c:v>15.28071314</c:v>
                </c:pt>
                <c:pt idx="56">
                  <c:v>14.95112957</c:v>
                </c:pt>
                <c:pt idx="57">
                  <c:v>14.79386386</c:v>
                </c:pt>
                <c:pt idx="58">
                  <c:v>14.80069282</c:v>
                </c:pt>
                <c:pt idx="59">
                  <c:v>15.25152322</c:v>
                </c:pt>
                <c:pt idx="60">
                  <c:v>15.22658533</c:v>
                </c:pt>
                <c:pt idx="61">
                  <c:v>15.15840669</c:v>
                </c:pt>
                <c:pt idx="62">
                  <c:v>15.00937848</c:v>
                </c:pt>
                <c:pt idx="63">
                  <c:v>14.81178738</c:v>
                </c:pt>
                <c:pt idx="64">
                  <c:v>15.36091542</c:v>
                </c:pt>
                <c:pt idx="65">
                  <c:v>15.24610884</c:v>
                </c:pt>
                <c:pt idx="66">
                  <c:v>15.18409909</c:v>
                </c:pt>
                <c:pt idx="67">
                  <c:v>14.92713778</c:v>
                </c:pt>
                <c:pt idx="68">
                  <c:v>15.22052853</c:v>
                </c:pt>
                <c:pt idx="69">
                  <c:v>14.81615347</c:v>
                </c:pt>
                <c:pt idx="70">
                  <c:v>15.04707907</c:v>
                </c:pt>
                <c:pt idx="71">
                  <c:v>14.85875107</c:v>
                </c:pt>
                <c:pt idx="72">
                  <c:v>14.81555403</c:v>
                </c:pt>
                <c:pt idx="73">
                  <c:v>14.78289356</c:v>
                </c:pt>
                <c:pt idx="74">
                  <c:v>14.59148119</c:v>
                </c:pt>
                <c:pt idx="75">
                  <c:v>14.44689403</c:v>
                </c:pt>
                <c:pt idx="76">
                  <c:v>14.74068174</c:v>
                </c:pt>
                <c:pt idx="77">
                  <c:v>14.70246722</c:v>
                </c:pt>
                <c:pt idx="78">
                  <c:v>14.74986515</c:v>
                </c:pt>
                <c:pt idx="79">
                  <c:v>14.82350497</c:v>
                </c:pt>
                <c:pt idx="80">
                  <c:v>14.77489143</c:v>
                </c:pt>
                <c:pt idx="81">
                  <c:v>13.90223856</c:v>
                </c:pt>
                <c:pt idx="82">
                  <c:v>15.06038535</c:v>
                </c:pt>
                <c:pt idx="83">
                  <c:v>15.42412813</c:v>
                </c:pt>
                <c:pt idx="84">
                  <c:v>14.3431756</c:v>
                </c:pt>
                <c:pt idx="85">
                  <c:v>15.29200433</c:v>
                </c:pt>
                <c:pt idx="86">
                  <c:v>14.93433715</c:v>
                </c:pt>
                <c:pt idx="87">
                  <c:v>14.35720674</c:v>
                </c:pt>
                <c:pt idx="88">
                  <c:v>15.17689728</c:v>
                </c:pt>
                <c:pt idx="89">
                  <c:v>15.25993231</c:v>
                </c:pt>
                <c:pt idx="90">
                  <c:v>14.99757512</c:v>
                </c:pt>
                <c:pt idx="91">
                  <c:v>15.33676841</c:v>
                </c:pt>
                <c:pt idx="92">
                  <c:v>14.74440157</c:v>
                </c:pt>
                <c:pt idx="93">
                  <c:v>14.78602429</c:v>
                </c:pt>
                <c:pt idx="94">
                  <c:v>14.94099195</c:v>
                </c:pt>
                <c:pt idx="95">
                  <c:v>13.80415432</c:v>
                </c:pt>
                <c:pt idx="96">
                  <c:v>13.98455267</c:v>
                </c:pt>
                <c:pt idx="97">
                  <c:v>15.00947242</c:v>
                </c:pt>
                <c:pt idx="98">
                  <c:v>14.4193346</c:v>
                </c:pt>
                <c:pt idx="99">
                  <c:v>14.74755258</c:v>
                </c:pt>
                <c:pt idx="100">
                  <c:v>14.90064239</c:v>
                </c:pt>
                <c:pt idx="101">
                  <c:v>14.65076476</c:v>
                </c:pt>
                <c:pt idx="102">
                  <c:v>14.35200393</c:v>
                </c:pt>
                <c:pt idx="103">
                  <c:v>14.55305733</c:v>
                </c:pt>
                <c:pt idx="104">
                  <c:v>14.40925168</c:v>
                </c:pt>
                <c:pt idx="105">
                  <c:v>14.61362568</c:v>
                </c:pt>
                <c:pt idx="106">
                  <c:v>14.18299685</c:v>
                </c:pt>
                <c:pt idx="107">
                  <c:v>14.95564859</c:v>
                </c:pt>
                <c:pt idx="108">
                  <c:v>14.55482542</c:v>
                </c:pt>
                <c:pt idx="109">
                  <c:v>15.03255752</c:v>
                </c:pt>
                <c:pt idx="110">
                  <c:v>14.90880875</c:v>
                </c:pt>
                <c:pt idx="111">
                  <c:v>14.39775639</c:v>
                </c:pt>
                <c:pt idx="112">
                  <c:v>14.88705993</c:v>
                </c:pt>
                <c:pt idx="113">
                  <c:v>14.92789425</c:v>
                </c:pt>
                <c:pt idx="114">
                  <c:v>15.10966222</c:v>
                </c:pt>
                <c:pt idx="115">
                  <c:v>15.25472938</c:v>
                </c:pt>
                <c:pt idx="116">
                  <c:v>14.92832157</c:v>
                </c:pt>
                <c:pt idx="117">
                  <c:v>14.93913086</c:v>
                </c:pt>
                <c:pt idx="118">
                  <c:v>15.42168315</c:v>
                </c:pt>
                <c:pt idx="119">
                  <c:v>15.11439346</c:v>
                </c:pt>
                <c:pt idx="120">
                  <c:v>15.54141508</c:v>
                </c:pt>
                <c:pt idx="121">
                  <c:v>14.77176019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17.002419459287</c:v>
                </c:pt>
                <c:pt idx="1">
                  <c:v>16.2708975974907</c:v>
                </c:pt>
                <c:pt idx="2">
                  <c:v>16.6245261824264</c:v>
                </c:pt>
                <c:pt idx="3">
                  <c:v>16.9748167080169</c:v>
                </c:pt>
                <c:pt idx="4">
                  <c:v>16.4261597219365</c:v>
                </c:pt>
                <c:pt idx="5">
                  <c:v>16.6043628270258</c:v>
                </c:pt>
                <c:pt idx="6">
                  <c:v>16.781732652829</c:v>
                </c:pt>
                <c:pt idx="7">
                  <c:v>17.23626826776</c:v>
                </c:pt>
                <c:pt idx="8">
                  <c:v>16.8691363163895</c:v>
                </c:pt>
                <c:pt idx="9">
                  <c:v>17.0400041850001</c:v>
                </c:pt>
                <c:pt idx="10">
                  <c:v>17.0590788418256</c:v>
                </c:pt>
                <c:pt idx="11">
                  <c:v>16.8412459883505</c:v>
                </c:pt>
                <c:pt idx="12">
                  <c:v>16.8336653222414</c:v>
                </c:pt>
                <c:pt idx="13">
                  <c:v>16.6494469328455</c:v>
                </c:pt>
                <c:pt idx="14">
                  <c:v>16.5760920220263</c:v>
                </c:pt>
                <c:pt idx="15">
                  <c:v>15.2719609138017</c:v>
                </c:pt>
                <c:pt idx="16">
                  <c:v>16.6870831809685</c:v>
                </c:pt>
                <c:pt idx="17">
                  <c:v>17.5460301531921</c:v>
                </c:pt>
                <c:pt idx="18">
                  <c:v>16.1980957379643</c:v>
                </c:pt>
                <c:pt idx="19">
                  <c:v>15.6712167210585</c:v>
                </c:pt>
                <c:pt idx="20">
                  <c:v>16.7728678436861</c:v>
                </c:pt>
                <c:pt idx="21">
                  <c:v>16.4935316138276</c:v>
                </c:pt>
                <c:pt idx="22">
                  <c:v>17.1557442251055</c:v>
                </c:pt>
                <c:pt idx="23">
                  <c:v>17.3086883187047</c:v>
                </c:pt>
                <c:pt idx="24">
                  <c:v>16.9142800723107</c:v>
                </c:pt>
                <c:pt idx="25">
                  <c:v>17.3717088637353</c:v>
                </c:pt>
                <c:pt idx="26">
                  <c:v>17.2108652808733</c:v>
                </c:pt>
                <c:pt idx="27">
                  <c:v>16.5731458648453</c:v>
                </c:pt>
                <c:pt idx="28">
                  <c:v>16.7612924173951</c:v>
                </c:pt>
                <c:pt idx="29">
                  <c:v>16.5160068732424</c:v>
                </c:pt>
                <c:pt idx="30">
                  <c:v>16.183737717953</c:v>
                </c:pt>
                <c:pt idx="31">
                  <c:v>16.7569000567969</c:v>
                </c:pt>
                <c:pt idx="32">
                  <c:v>16.4583057418268</c:v>
                </c:pt>
                <c:pt idx="33">
                  <c:v>15.9407659806739</c:v>
                </c:pt>
                <c:pt idx="34">
                  <c:v>15.6345160935396</c:v>
                </c:pt>
                <c:pt idx="35">
                  <c:v>17.3615361287323</c:v>
                </c:pt>
                <c:pt idx="36">
                  <c:v>17.3181677981633</c:v>
                </c:pt>
                <c:pt idx="37">
                  <c:v>16.8060691075328</c:v>
                </c:pt>
                <c:pt idx="38">
                  <c:v>16.6714285415228</c:v>
                </c:pt>
                <c:pt idx="39">
                  <c:v>17.0986019120567</c:v>
                </c:pt>
                <c:pt idx="40">
                  <c:v>16.5616907819784</c:v>
                </c:pt>
                <c:pt idx="41">
                  <c:v>16.4348631130569</c:v>
                </c:pt>
                <c:pt idx="42">
                  <c:v>16.6969550943607</c:v>
                </c:pt>
                <c:pt idx="43">
                  <c:v>14.1321114519878</c:v>
                </c:pt>
                <c:pt idx="44">
                  <c:v>16.7902633570354</c:v>
                </c:pt>
                <c:pt idx="45">
                  <c:v>17.3971224155356</c:v>
                </c:pt>
                <c:pt idx="46">
                  <c:v>16.6762254775867</c:v>
                </c:pt>
                <c:pt idx="47">
                  <c:v>16.678308987717</c:v>
                </c:pt>
                <c:pt idx="48">
                  <c:v>17.9985746060145</c:v>
                </c:pt>
                <c:pt idx="49">
                  <c:v>16.0162541740118</c:v>
                </c:pt>
                <c:pt idx="50">
                  <c:v>16.6513318775657</c:v>
                </c:pt>
                <c:pt idx="51">
                  <c:v>16.4074123009132</c:v>
                </c:pt>
                <c:pt idx="52">
                  <c:v>16.5479994596571</c:v>
                </c:pt>
                <c:pt idx="53">
                  <c:v>16.5482939623156</c:v>
                </c:pt>
                <c:pt idx="54">
                  <c:v>16.0602341949548</c:v>
                </c:pt>
                <c:pt idx="55">
                  <c:v>17.5700376573747</c:v>
                </c:pt>
                <c:pt idx="56">
                  <c:v>16.8489379778492</c:v>
                </c:pt>
                <c:pt idx="57">
                  <c:v>16.7033473169474</c:v>
                </c:pt>
                <c:pt idx="58">
                  <c:v>16.5615220938093</c:v>
                </c:pt>
                <c:pt idx="59">
                  <c:v>16.8703902869785</c:v>
                </c:pt>
                <c:pt idx="60">
                  <c:v>17.2699391764986</c:v>
                </c:pt>
                <c:pt idx="61">
                  <c:v>17.4891421415859</c:v>
                </c:pt>
                <c:pt idx="62">
                  <c:v>17.2837777734314</c:v>
                </c:pt>
                <c:pt idx="63">
                  <c:v>17.1097154992474</c:v>
                </c:pt>
                <c:pt idx="64">
                  <c:v>16.3432452150989</c:v>
                </c:pt>
                <c:pt idx="65">
                  <c:v>16.3665964327218</c:v>
                </c:pt>
                <c:pt idx="66">
                  <c:v>16.2035313127241</c:v>
                </c:pt>
                <c:pt idx="67">
                  <c:v>16.9713959235152</c:v>
                </c:pt>
                <c:pt idx="68">
                  <c:v>17.2402300175007</c:v>
                </c:pt>
                <c:pt idx="69">
                  <c:v>17.2171985045617</c:v>
                </c:pt>
                <c:pt idx="70">
                  <c:v>16.8168341380766</c:v>
                </c:pt>
                <c:pt idx="71">
                  <c:v>16.7863526777289</c:v>
                </c:pt>
                <c:pt idx="72">
                  <c:v>16.5559059283943</c:v>
                </c:pt>
                <c:pt idx="73">
                  <c:v>16.8033832041954</c:v>
                </c:pt>
                <c:pt idx="74">
                  <c:v>16.6468869326366</c:v>
                </c:pt>
                <c:pt idx="75">
                  <c:v>16.4223474514133</c:v>
                </c:pt>
                <c:pt idx="76">
                  <c:v>16.4506980413905</c:v>
                </c:pt>
                <c:pt idx="77">
                  <c:v>16.4309826720219</c:v>
                </c:pt>
                <c:pt idx="78">
                  <c:v>16.7626653348675</c:v>
                </c:pt>
                <c:pt idx="79">
                  <c:v>16.6567417683382</c:v>
                </c:pt>
                <c:pt idx="80">
                  <c:v>16.9531770531366</c:v>
                </c:pt>
                <c:pt idx="81">
                  <c:v>15.447861589646</c:v>
                </c:pt>
                <c:pt idx="82">
                  <c:v>17.0973942018838</c:v>
                </c:pt>
                <c:pt idx="83">
                  <c:v>16.7547096092877</c:v>
                </c:pt>
                <c:pt idx="84">
                  <c:v>17.0358515078704</c:v>
                </c:pt>
                <c:pt idx="85">
                  <c:v>17.439923614935</c:v>
                </c:pt>
                <c:pt idx="86">
                  <c:v>17.0033484961992</c:v>
                </c:pt>
                <c:pt idx="87">
                  <c:v>16.1590333939563</c:v>
                </c:pt>
                <c:pt idx="88">
                  <c:v>16.805140533914</c:v>
                </c:pt>
                <c:pt idx="89">
                  <c:v>17.1561585344167</c:v>
                </c:pt>
                <c:pt idx="90">
                  <c:v>16.5475741610256</c:v>
                </c:pt>
                <c:pt idx="91">
                  <c:v>16.9696979302023</c:v>
                </c:pt>
                <c:pt idx="92">
                  <c:v>16.6293767295982</c:v>
                </c:pt>
                <c:pt idx="93">
                  <c:v>16.6717663137829</c:v>
                </c:pt>
                <c:pt idx="94">
                  <c:v>17.1179050109572</c:v>
                </c:pt>
                <c:pt idx="95">
                  <c:v>14.8767264778967</c:v>
                </c:pt>
                <c:pt idx="96">
                  <c:v>16.079573853628</c:v>
                </c:pt>
                <c:pt idx="97">
                  <c:v>17.3272001826869</c:v>
                </c:pt>
                <c:pt idx="98">
                  <c:v>15.5948981785721</c:v>
                </c:pt>
                <c:pt idx="99">
                  <c:v>16.5756220353827</c:v>
                </c:pt>
                <c:pt idx="100">
                  <c:v>16.9738837598652</c:v>
                </c:pt>
                <c:pt idx="101">
                  <c:v>16.6132222069089</c:v>
                </c:pt>
                <c:pt idx="102">
                  <c:v>15.824537603554</c:v>
                </c:pt>
                <c:pt idx="103">
                  <c:v>16.5086143352719</c:v>
                </c:pt>
                <c:pt idx="104">
                  <c:v>16.3202964831088</c:v>
                </c:pt>
                <c:pt idx="105">
                  <c:v>16.3287926888505</c:v>
                </c:pt>
                <c:pt idx="106">
                  <c:v>15.4457584475199</c:v>
                </c:pt>
                <c:pt idx="107">
                  <c:v>16.2872206616984</c:v>
                </c:pt>
                <c:pt idx="108">
                  <c:v>16.0059218403584</c:v>
                </c:pt>
                <c:pt idx="109">
                  <c:v>16.7946248359658</c:v>
                </c:pt>
                <c:pt idx="110">
                  <c:v>16.5344257350346</c:v>
                </c:pt>
                <c:pt idx="111">
                  <c:v>15.4638335957639</c:v>
                </c:pt>
                <c:pt idx="112">
                  <c:v>17.1577425395775</c:v>
                </c:pt>
                <c:pt idx="113">
                  <c:v>16.6507357505733</c:v>
                </c:pt>
                <c:pt idx="114">
                  <c:v>16.9035703592861</c:v>
                </c:pt>
                <c:pt idx="115">
                  <c:v>16.8692048888375</c:v>
                </c:pt>
                <c:pt idx="116">
                  <c:v>16.7378951466511</c:v>
                </c:pt>
                <c:pt idx="117">
                  <c:v>16.20108420883</c:v>
                </c:pt>
                <c:pt idx="118">
                  <c:v>17.4016868658594</c:v>
                </c:pt>
                <c:pt idx="119">
                  <c:v>17.0904608507772</c:v>
                </c:pt>
                <c:pt idx="120">
                  <c:v>19.6973191128707</c:v>
                </c:pt>
                <c:pt idx="121">
                  <c:v>16.1997325144446</c:v>
                </c:pt>
              </c:numCache>
            </c:numRef>
          </c:yVal>
          <c:smooth val="0"/>
        </c:ser>
        <c:axId val="10099794"/>
        <c:axId val="32668085"/>
      </c:scatterChart>
      <c:valAx>
        <c:axId val="100997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2668085"/>
        <c:crossesAt val="0"/>
        <c:crossBetween val="midCat"/>
      </c:valAx>
      <c:valAx>
        <c:axId val="326680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0099794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1053720</xdr:colOff>
      <xdr:row>4</xdr:row>
      <xdr:rowOff>10440</xdr:rowOff>
    </xdr:from>
    <xdr:to>
      <xdr:col>4</xdr:col>
      <xdr:colOff>1153080</xdr:colOff>
      <xdr:row>26</xdr:row>
      <xdr:rowOff>15120</xdr:rowOff>
    </xdr:to>
    <xdr:graphicFrame>
      <xdr:nvGraphicFramePr>
        <xdr:cNvPr id="0" name="Chart 1"/>
        <xdr:cNvGraphicFramePr/>
      </xdr:nvGraphicFramePr>
      <xdr:xfrm>
        <a:off x="1053720" y="1648800"/>
        <a:ext cx="4851720" cy="447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495360</xdr:colOff>
      <xdr:row>25</xdr:row>
      <xdr:rowOff>194400</xdr:rowOff>
    </xdr:to>
    <xdr:graphicFrame>
      <xdr:nvGraphicFramePr>
        <xdr:cNvPr id="1" name="Chart 6"/>
        <xdr:cNvGraphicFramePr/>
      </xdr:nvGraphicFramePr>
      <xdr:xfrm>
        <a:off x="5884560" y="1595880"/>
        <a:ext cx="4850640" cy="450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492480</xdr:colOff>
      <xdr:row>3</xdr:row>
      <xdr:rowOff>438840</xdr:rowOff>
    </xdr:from>
    <xdr:to>
      <xdr:col>15</xdr:col>
      <xdr:colOff>21240</xdr:colOff>
      <xdr:row>25</xdr:row>
      <xdr:rowOff>152640</xdr:rowOff>
    </xdr:to>
    <xdr:graphicFrame>
      <xdr:nvGraphicFramePr>
        <xdr:cNvPr id="2" name="Chart 7"/>
        <xdr:cNvGraphicFramePr/>
      </xdr:nvGraphicFramePr>
      <xdr:xfrm>
        <a:off x="10732320" y="1620000"/>
        <a:ext cx="5034240" cy="44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888480</xdr:colOff>
      <xdr:row>46</xdr:row>
      <xdr:rowOff>81360</xdr:rowOff>
    </xdr:to>
    <xdr:graphicFrame>
      <xdr:nvGraphicFramePr>
        <xdr:cNvPr id="3" name="Chart 8"/>
        <xdr:cNvGraphicFramePr/>
      </xdr:nvGraphicFramePr>
      <xdr:xfrm>
        <a:off x="3364200" y="6166440"/>
        <a:ext cx="4652640" cy="408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753840</xdr:colOff>
      <xdr:row>46</xdr:row>
      <xdr:rowOff>77040</xdr:rowOff>
    </xdr:to>
    <xdr:graphicFrame>
      <xdr:nvGraphicFramePr>
        <xdr:cNvPr id="4" name="Chart 9"/>
        <xdr:cNvGraphicFramePr/>
      </xdr:nvGraphicFramePr>
      <xdr:xfrm>
        <a:off x="8162640" y="6247800"/>
        <a:ext cx="4666320" cy="400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29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0" width="8.83"/>
    <col collapsed="false" customWidth="true" hidden="false" outlineLevel="0" max="3" min="3" style="0" width="9.28"/>
    <col collapsed="false" customWidth="true" hidden="false" outlineLevel="0" max="4" min="4" style="0" width="13.56"/>
    <col collapsed="false" customWidth="true" hidden="false" outlineLevel="0" max="5" min="5" style="1" width="18.52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2" t="s">
        <v>4</v>
      </c>
      <c r="F1" s="1" t="s">
        <v>5</v>
      </c>
      <c r="H1" s="1" t="s">
        <v>6</v>
      </c>
      <c r="I1" s="1" t="n">
        <v>8.580092891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" hidden="false" customHeight="false" outlineLevel="0" collapsed="false">
      <c r="A2" s="1" t="s">
        <v>7</v>
      </c>
      <c r="B2" s="0" t="n">
        <v>2.2755876</v>
      </c>
      <c r="C2" s="0" t="n">
        <v>-0.343669</v>
      </c>
      <c r="D2" s="0" t="n">
        <v>6.63571619979845</v>
      </c>
      <c r="E2" s="1" t="n">
        <v>8.177072141</v>
      </c>
      <c r="F2" s="1" t="n">
        <f aca="false">(B2+C2*D2) * $I$2 + $I$1</f>
        <v>8.54453572028821</v>
      </c>
      <c r="H2" s="1" t="s">
        <v>8</v>
      </c>
      <c r="I2" s="1" t="n">
        <v>7.253085941</v>
      </c>
    </row>
    <row r="3" customFormat="false" ht="16" hidden="false" customHeight="false" outlineLevel="0" collapsed="false">
      <c r="A3" s="1" t="s">
        <v>7</v>
      </c>
      <c r="B3" s="0" t="n">
        <v>2.2755876</v>
      </c>
      <c r="C3" s="0" t="n">
        <v>-0.343669</v>
      </c>
      <c r="D3" s="0" t="n">
        <v>5.25974356908822</v>
      </c>
      <c r="E3" s="1" t="n">
        <v>11.15316957</v>
      </c>
      <c r="F3" s="1" t="n">
        <f aca="false">(B3+C3*D3) * $I$2 + $I$1</f>
        <v>11.974368748079</v>
      </c>
    </row>
    <row r="4" customFormat="false" ht="16" hidden="false" customHeight="false" outlineLevel="0" collapsed="false">
      <c r="A4" s="1" t="s">
        <v>7</v>
      </c>
      <c r="B4" s="0" t="n">
        <v>2.2755876</v>
      </c>
      <c r="C4" s="0" t="n">
        <v>-0.343669</v>
      </c>
      <c r="D4" s="0" t="n">
        <v>4.35640575859852</v>
      </c>
      <c r="E4" s="1" t="n">
        <v>12.97977677</v>
      </c>
      <c r="F4" s="1" t="n">
        <f aca="false">(B4+C4*D4) * $I$2 + $I$1</f>
        <v>14.2260834904505</v>
      </c>
    </row>
    <row r="5" customFormat="false" ht="16" hidden="false" customHeight="false" outlineLevel="0" collapsed="false">
      <c r="A5" s="1" t="s">
        <v>7</v>
      </c>
      <c r="B5" s="0" t="n">
        <v>2.2755876</v>
      </c>
      <c r="C5" s="0" t="n">
        <v>-0.343669</v>
      </c>
      <c r="D5" s="0" t="n">
        <v>3.71787667708414</v>
      </c>
      <c r="E5" s="1" t="n">
        <v>14.22230161</v>
      </c>
      <c r="F5" s="1" t="n">
        <f aca="false">(B5+C5*D5) * $I$2 + $I$1</f>
        <v>15.8177198966576</v>
      </c>
    </row>
    <row r="6" customFormat="false" ht="16" hidden="false" customHeight="false" outlineLevel="0" collapsed="false">
      <c r="A6" s="1" t="s">
        <v>7</v>
      </c>
      <c r="B6" s="0" t="n">
        <v>2.2755876</v>
      </c>
      <c r="C6" s="0" t="n">
        <v>-0.343669</v>
      </c>
      <c r="D6" s="0" t="n">
        <v>3.2426015950075</v>
      </c>
      <c r="E6" s="1" t="n">
        <v>15.18198479</v>
      </c>
      <c r="F6" s="1" t="n">
        <f aca="false">(B6+C6*D6) * $I$2 + $I$1</f>
        <v>17.002419459287</v>
      </c>
    </row>
    <row r="7" customFormat="false" ht="16" hidden="false" customHeight="false" outlineLevel="0" collapsed="false">
      <c r="A7" s="1" t="s">
        <v>9</v>
      </c>
      <c r="B7" s="0" t="n">
        <v>2.3953454</v>
      </c>
      <c r="C7" s="0" t="n">
        <v>-0.38884628</v>
      </c>
      <c r="D7" s="0" t="n">
        <v>9.69053204728798</v>
      </c>
      <c r="E7" s="1" t="n">
        <v>1.877655068</v>
      </c>
      <c r="F7" s="1" t="n">
        <f aca="false">(B7+C7*D7) * $I$2 + $I$1</f>
        <v>-1.37681248217913</v>
      </c>
    </row>
    <row r="8" customFormat="false" ht="16" hidden="false" customHeight="false" outlineLevel="0" collapsed="false">
      <c r="A8" s="1" t="s">
        <v>9</v>
      </c>
      <c r="B8" s="0" t="n">
        <v>2.3953454</v>
      </c>
      <c r="C8" s="0" t="n">
        <v>-0.38884628</v>
      </c>
      <c r="D8" s="0" t="n">
        <v>6.65721312634294</v>
      </c>
      <c r="E8" s="1" t="n">
        <v>8.895470282</v>
      </c>
      <c r="F8" s="1" t="n">
        <f aca="false">(B8+C8*D8) * $I$2 + $I$1</f>
        <v>7.17816451297444</v>
      </c>
    </row>
    <row r="9" customFormat="false" ht="16" hidden="false" customHeight="false" outlineLevel="0" collapsed="false">
      <c r="A9" s="1" t="s">
        <v>9</v>
      </c>
      <c r="B9" s="0" t="n">
        <v>2.3953454</v>
      </c>
      <c r="C9" s="0" t="n">
        <v>-0.38884628</v>
      </c>
      <c r="D9" s="0" t="n">
        <v>5.07015764303199</v>
      </c>
      <c r="E9" s="1" t="n">
        <v>12.1500671</v>
      </c>
      <c r="F9" s="1" t="n">
        <f aca="false">(B9+C9*D9) * $I$2 + $I$1</f>
        <v>11.6541934118835</v>
      </c>
    </row>
    <row r="10" customFormat="false" ht="16" hidden="false" customHeight="false" outlineLevel="0" collapsed="false">
      <c r="A10" s="1" t="s">
        <v>9</v>
      </c>
      <c r="B10" s="0" t="n">
        <v>2.3953454</v>
      </c>
      <c r="C10" s="0" t="n">
        <v>-0.38884628</v>
      </c>
      <c r="D10" s="0" t="n">
        <v>4.09413207556476</v>
      </c>
      <c r="E10" s="1" t="n">
        <v>14.01247493</v>
      </c>
      <c r="F10" s="1" t="n">
        <f aca="false">(B10+C10*D10) * $I$2 + $I$1</f>
        <v>14.4069129557165</v>
      </c>
    </row>
    <row r="11" customFormat="false" ht="16" hidden="false" customHeight="false" outlineLevel="0" collapsed="false">
      <c r="A11" s="1" t="s">
        <v>9</v>
      </c>
      <c r="B11" s="0" t="n">
        <v>2.3953454</v>
      </c>
      <c r="C11" s="0" t="n">
        <v>-0.38884628</v>
      </c>
      <c r="D11" s="0" t="n">
        <v>3.43322324022273</v>
      </c>
      <c r="E11" s="1" t="n">
        <v>15.27878911</v>
      </c>
      <c r="F11" s="1" t="n">
        <f aca="false">(B11+C11*D11) * $I$2 + $I$1</f>
        <v>16.2708975974907</v>
      </c>
    </row>
    <row r="12" customFormat="false" ht="16" hidden="false" customHeight="false" outlineLevel="0" collapsed="false">
      <c r="A12" s="1" t="s">
        <v>10</v>
      </c>
      <c r="B12" s="0" t="n">
        <v>2.766329</v>
      </c>
      <c r="C12" s="0" t="n">
        <v>-0.5342638</v>
      </c>
      <c r="D12" s="0" t="n">
        <v>6.43066189030255</v>
      </c>
      <c r="E12" s="1" t="n">
        <v>2.984240134</v>
      </c>
      <c r="F12" s="1" t="n">
        <f aca="false">(B12+C12*D12) * $I$2 + $I$1</f>
        <v>3.72530612389862</v>
      </c>
    </row>
    <row r="13" customFormat="false" ht="16" hidden="false" customHeight="false" outlineLevel="0" collapsed="false">
      <c r="A13" s="1" t="s">
        <v>10</v>
      </c>
      <c r="B13" s="0" t="n">
        <v>2.766329</v>
      </c>
      <c r="C13" s="0" t="n">
        <v>-0.5342638</v>
      </c>
      <c r="D13" s="0" t="n">
        <v>5.07035327887314</v>
      </c>
      <c r="E13" s="1" t="n">
        <v>8.400737705</v>
      </c>
      <c r="F13" s="1" t="n">
        <f aca="false">(B13+C13*D13) * $I$2 + $I$1</f>
        <v>8.99658532102078</v>
      </c>
    </row>
    <row r="14" customFormat="false" ht="16" hidden="false" customHeight="false" outlineLevel="0" collapsed="false">
      <c r="A14" s="1" t="s">
        <v>10</v>
      </c>
      <c r="B14" s="0" t="n">
        <v>2.766329</v>
      </c>
      <c r="C14" s="0" t="n">
        <v>-0.5342638</v>
      </c>
      <c r="D14" s="0" t="n">
        <v>4.18506657372594</v>
      </c>
      <c r="E14" s="1" t="n">
        <v>11.48702575</v>
      </c>
      <c r="F14" s="1" t="n">
        <f aca="false">(B14+C14*D14) * $I$2 + $I$1</f>
        <v>12.427125533089</v>
      </c>
    </row>
    <row r="15" customFormat="false" ht="16" hidden="false" customHeight="false" outlineLevel="0" collapsed="false">
      <c r="A15" s="1" t="s">
        <v>10</v>
      </c>
      <c r="B15" s="0" t="n">
        <v>2.766329</v>
      </c>
      <c r="C15" s="0" t="n">
        <v>-0.5342638</v>
      </c>
      <c r="D15" s="0" t="n">
        <v>3.56296925886896</v>
      </c>
      <c r="E15" s="1" t="n">
        <v>13.41747432</v>
      </c>
      <c r="F15" s="1" t="n">
        <f aca="false">(B15+C15*D15) * $I$2 + $I$1</f>
        <v>14.8377907357045</v>
      </c>
    </row>
    <row r="16" customFormat="false" ht="16" hidden="false" customHeight="false" outlineLevel="0" collapsed="false">
      <c r="A16" s="1" t="s">
        <v>10</v>
      </c>
      <c r="B16" s="0" t="n">
        <v>2.766329</v>
      </c>
      <c r="C16" s="0" t="n">
        <v>-0.5342638</v>
      </c>
      <c r="D16" s="0" t="n">
        <v>3.10188352927057</v>
      </c>
      <c r="E16" s="1" t="n">
        <v>14.78666819</v>
      </c>
      <c r="F16" s="1" t="n">
        <f aca="false">(B16+C16*D16) * $I$2 + $I$1</f>
        <v>16.6245261824264</v>
      </c>
    </row>
    <row r="17" customFormat="false" ht="16" hidden="false" customHeight="false" outlineLevel="0" collapsed="false">
      <c r="A17" s="1" t="s">
        <v>11</v>
      </c>
      <c r="B17" s="0" t="n">
        <v>2.6618736</v>
      </c>
      <c r="C17" s="0" t="n">
        <v>-0.65889394</v>
      </c>
      <c r="D17" s="0" t="n">
        <v>5.9395156451133</v>
      </c>
      <c r="E17" s="1" t="n">
        <v>-1.748804274</v>
      </c>
      <c r="F17" s="1" t="n">
        <f aca="false">(B17+C17*D17) * $I$2 + $I$1</f>
        <v>-0.498139759730996</v>
      </c>
    </row>
    <row r="18" customFormat="false" ht="16" hidden="false" customHeight="false" outlineLevel="0" collapsed="false">
      <c r="A18" s="1" t="s">
        <v>11</v>
      </c>
      <c r="B18" s="0" t="n">
        <v>2.6618736</v>
      </c>
      <c r="C18" s="0" t="n">
        <v>-0.6588939</v>
      </c>
      <c r="D18" s="0" t="n">
        <v>4.24156423184984</v>
      </c>
      <c r="E18" s="1" t="n">
        <v>7.028880946</v>
      </c>
      <c r="F18" s="1" t="n">
        <f aca="false">(B18+C18*D18) * $I$2 + $I$1</f>
        <v>7.61639567918926</v>
      </c>
    </row>
    <row r="19" customFormat="false" ht="16" hidden="false" customHeight="false" outlineLevel="0" collapsed="false">
      <c r="A19" s="1" t="s">
        <v>11</v>
      </c>
      <c r="B19" s="0" t="n">
        <v>2.6618736</v>
      </c>
      <c r="C19" s="0" t="n">
        <v>-0.6588939</v>
      </c>
      <c r="D19" s="0" t="n">
        <v>3.2985863255479</v>
      </c>
      <c r="E19" s="1" t="n">
        <v>11.08171858</v>
      </c>
      <c r="F19" s="1" t="n">
        <f aca="false">(B19+C19*D19) * $I$2 + $I$1</f>
        <v>12.1229003730818</v>
      </c>
    </row>
    <row r="20" customFormat="false" ht="16" hidden="false" customHeight="false" outlineLevel="0" collapsed="false">
      <c r="A20" s="1" t="s">
        <v>11</v>
      </c>
      <c r="B20" s="0" t="n">
        <v>2.6618736</v>
      </c>
      <c r="C20" s="0" t="n">
        <v>-0.6588939</v>
      </c>
      <c r="D20" s="0" t="n">
        <v>2.69863038471213</v>
      </c>
      <c r="E20" s="1" t="n">
        <v>13.35130285</v>
      </c>
      <c r="F20" s="1" t="n">
        <f aca="false">(B20+C20*D20) * $I$2 + $I$1</f>
        <v>14.9900982633359</v>
      </c>
    </row>
    <row r="21" customFormat="false" ht="16" hidden="false" customHeight="false" outlineLevel="0" collapsed="false">
      <c r="A21" s="1" t="s">
        <v>11</v>
      </c>
      <c r="B21" s="0" t="n">
        <v>2.6618736</v>
      </c>
      <c r="C21" s="0" t="n">
        <v>-0.6588939</v>
      </c>
      <c r="D21" s="0" t="n">
        <v>2.28333166193469</v>
      </c>
      <c r="E21" s="1" t="n">
        <v>14.89119534</v>
      </c>
      <c r="F21" s="1" t="n">
        <f aca="false">(B21+C21*D21) * $I$2 + $I$1</f>
        <v>16.9748167080169</v>
      </c>
    </row>
    <row r="22" customFormat="false" ht="16" hidden="false" customHeight="false" outlineLevel="0" collapsed="false">
      <c r="A22" s="1" t="s">
        <v>12</v>
      </c>
      <c r="B22" s="0" t="n">
        <v>2.6934087</v>
      </c>
      <c r="C22" s="0" t="n">
        <v>-0.64995533</v>
      </c>
      <c r="D22" s="0" t="n">
        <v>6.76542605047405</v>
      </c>
      <c r="E22" s="1" t="n">
        <v>-2.943804251</v>
      </c>
      <c r="F22" s="1" t="n">
        <f aca="false">(B22+C22*D22) * $I$2 + $I$1</f>
        <v>-3.77783113860819</v>
      </c>
    </row>
    <row r="23" customFormat="false" ht="16" hidden="false" customHeight="false" outlineLevel="0" collapsed="false">
      <c r="A23" s="1" t="s">
        <v>12</v>
      </c>
      <c r="B23" s="0" t="n">
        <v>2.6934087</v>
      </c>
      <c r="C23" s="0" t="n">
        <v>-0.6499554</v>
      </c>
      <c r="D23" s="0" t="n">
        <v>4.72413373600341</v>
      </c>
      <c r="E23" s="1" t="n">
        <v>6.216318258</v>
      </c>
      <c r="F23" s="1" t="n">
        <f aca="false">(B23+C23*D23) * $I$2 + $I$1</f>
        <v>5.84518967557058</v>
      </c>
    </row>
    <row r="24" customFormat="false" ht="16" hidden="false" customHeight="false" outlineLevel="0" collapsed="false">
      <c r="A24" s="1" t="s">
        <v>12</v>
      </c>
      <c r="B24" s="0" t="n">
        <v>2.6934087</v>
      </c>
      <c r="C24" s="0" t="n">
        <v>-0.6499554</v>
      </c>
      <c r="D24" s="0" t="n">
        <v>3.62913691714082</v>
      </c>
      <c r="E24" s="1" t="n">
        <v>10.52296222</v>
      </c>
      <c r="F24" s="1" t="n">
        <f aca="false">(B24+C24*D24) * $I$2 + $I$1</f>
        <v>11.0072043786573</v>
      </c>
    </row>
    <row r="25" customFormat="false" ht="16" hidden="false" customHeight="false" outlineLevel="0" collapsed="false">
      <c r="A25" s="1" t="s">
        <v>12</v>
      </c>
      <c r="B25" s="0" t="n">
        <v>2.6934087</v>
      </c>
      <c r="C25" s="0" t="n">
        <v>-0.64995533</v>
      </c>
      <c r="D25" s="0" t="n">
        <v>2.94623466765745</v>
      </c>
      <c r="E25" s="1" t="n">
        <v>12.89961169</v>
      </c>
      <c r="F25" s="1" t="n">
        <f aca="false">(B25+C25*D25) * $I$2 + $I$1</f>
        <v>14.2265316221989</v>
      </c>
    </row>
    <row r="26" customFormat="false" ht="16" hidden="false" customHeight="false" outlineLevel="0" collapsed="false">
      <c r="A26" s="1" t="s">
        <v>12</v>
      </c>
      <c r="B26" s="0" t="n">
        <v>2.6934087</v>
      </c>
      <c r="C26" s="0" t="n">
        <v>-0.64995533</v>
      </c>
      <c r="D26" s="0" t="n">
        <v>2.47963661053507</v>
      </c>
      <c r="E26" s="1" t="n">
        <v>14.45266923</v>
      </c>
      <c r="F26" s="1" t="n">
        <f aca="false">(B26+C26*D26) * $I$2 + $I$1</f>
        <v>16.4261597219365</v>
      </c>
    </row>
    <row r="27" customFormat="false" ht="16" hidden="false" customHeight="false" outlineLevel="0" collapsed="false">
      <c r="A27" s="1" t="s">
        <v>13</v>
      </c>
      <c r="B27" s="0" t="n">
        <v>2.604531</v>
      </c>
      <c r="C27" s="0" t="n">
        <v>-0.5176289</v>
      </c>
      <c r="D27" s="0" t="n">
        <v>8.19745081566994</v>
      </c>
      <c r="E27" s="1" t="n">
        <v>0.701828371</v>
      </c>
      <c r="F27" s="1" t="n">
        <f aca="false">(B27+C27*D27) * $I$2 + $I$1</f>
        <v>-3.30558581218162</v>
      </c>
    </row>
    <row r="28" customFormat="false" ht="16" hidden="false" customHeight="false" outlineLevel="0" collapsed="false">
      <c r="A28" s="1" t="s">
        <v>13</v>
      </c>
      <c r="B28" s="0" t="n">
        <v>2.604531</v>
      </c>
      <c r="C28" s="0" t="n">
        <v>-0.5176289</v>
      </c>
      <c r="D28" s="0" t="n">
        <v>5.62218937878222</v>
      </c>
      <c r="E28" s="1" t="n">
        <v>8.05970044</v>
      </c>
      <c r="F28" s="1" t="n">
        <f aca="false">(B28+C28*D28) * $I$2 + $I$1</f>
        <v>6.36299348867947</v>
      </c>
    </row>
    <row r="29" customFormat="false" ht="16" hidden="false" customHeight="false" outlineLevel="0" collapsed="false">
      <c r="A29" s="1" t="s">
        <v>13</v>
      </c>
      <c r="B29" s="0" t="n">
        <v>2.604531</v>
      </c>
      <c r="C29" s="0" t="n">
        <v>-0.5176289</v>
      </c>
      <c r="D29" s="0" t="n">
        <v>4.27818265811568</v>
      </c>
      <c r="E29" s="1" t="n">
        <v>11.63016396</v>
      </c>
      <c r="F29" s="1" t="n">
        <f aca="false">(B29+C29*D29) * $I$2 + $I$1</f>
        <v>11.408941590694</v>
      </c>
    </row>
    <row r="30" customFormat="false" ht="16" hidden="false" customHeight="false" outlineLevel="0" collapsed="false">
      <c r="A30" s="1" t="s">
        <v>13</v>
      </c>
      <c r="B30" s="0" t="n">
        <v>2.604531</v>
      </c>
      <c r="C30" s="0" t="n">
        <v>-0.5176289</v>
      </c>
      <c r="D30" s="0" t="n">
        <v>3.4527818923411</v>
      </c>
      <c r="E30" s="1" t="n">
        <v>13.71455697</v>
      </c>
      <c r="F30" s="1" t="n">
        <f aca="false">(B30+C30*D30) * $I$2 + $I$1</f>
        <v>14.5078319187096</v>
      </c>
    </row>
    <row r="31" customFormat="false" ht="16" hidden="false" customHeight="false" outlineLevel="0" collapsed="false">
      <c r="A31" s="1" t="s">
        <v>13</v>
      </c>
      <c r="B31" s="0" t="n">
        <v>2.604531</v>
      </c>
      <c r="C31" s="0" t="n">
        <v>-0.5176289</v>
      </c>
      <c r="D31" s="0" t="n">
        <v>2.89436322177706</v>
      </c>
      <c r="E31" s="1" t="n">
        <v>15.17131994</v>
      </c>
      <c r="F31" s="1" t="n">
        <f aca="false">(B31+C31*D31) * $I$2 + $I$1</f>
        <v>16.6043628270258</v>
      </c>
    </row>
    <row r="32" customFormat="false" ht="16" hidden="false" customHeight="false" outlineLevel="0" collapsed="false">
      <c r="A32" s="1" t="s">
        <v>14</v>
      </c>
      <c r="B32" s="0" t="n">
        <v>2.4980495</v>
      </c>
      <c r="C32" s="0" t="n">
        <v>-0.42531773</v>
      </c>
      <c r="D32" s="0" t="n">
        <v>12.4517050732155</v>
      </c>
      <c r="E32" s="1" t="n">
        <v>-8.366699427</v>
      </c>
      <c r="F32" s="1" t="n">
        <f aca="false">(B32+C32*D32) * $I$2 + $I$1</f>
        <v>-11.7131816197165</v>
      </c>
    </row>
    <row r="33" customFormat="false" ht="16" hidden="false" customHeight="false" outlineLevel="0" collapsed="false">
      <c r="A33" s="1" t="s">
        <v>14</v>
      </c>
      <c r="B33" s="0" t="n">
        <v>2.4980495</v>
      </c>
      <c r="C33" s="0" t="n">
        <v>-0.42531773</v>
      </c>
      <c r="D33" s="0" t="n">
        <v>7.24635484395987</v>
      </c>
      <c r="E33" s="1" t="n">
        <v>5.662244654</v>
      </c>
      <c r="F33" s="1" t="n">
        <f aca="false">(B33+C33*D33) * $I$2 + $I$1</f>
        <v>4.34462657005216</v>
      </c>
    </row>
    <row r="34" customFormat="false" ht="16" hidden="false" customHeight="false" outlineLevel="0" collapsed="false">
      <c r="A34" s="1" t="s">
        <v>14</v>
      </c>
      <c r="B34" s="0" t="n">
        <v>2.4980495</v>
      </c>
      <c r="C34" s="0" t="n">
        <v>-0.42531773</v>
      </c>
      <c r="D34" s="0" t="n">
        <v>5.11010845459194</v>
      </c>
      <c r="E34" s="1" t="n">
        <v>10.83904086</v>
      </c>
      <c r="F34" s="1" t="n">
        <f aca="false">(B34+C34*D34) * $I$2 + $I$1</f>
        <v>10.9346605266072</v>
      </c>
    </row>
    <row r="35" customFormat="false" ht="16" hidden="false" customHeight="false" outlineLevel="0" collapsed="false">
      <c r="A35" s="1" t="s">
        <v>14</v>
      </c>
      <c r="B35" s="0" t="n">
        <v>2.4980495</v>
      </c>
      <c r="C35" s="0" t="n">
        <v>-0.42531773</v>
      </c>
      <c r="D35" s="0" t="n">
        <v>3.94663087133573</v>
      </c>
      <c r="E35" s="1" t="n">
        <v>13.39645381</v>
      </c>
      <c r="F35" s="1" t="n">
        <f aca="false">(B35+C35*D35) * $I$2 + $I$1</f>
        <v>14.5238330207115</v>
      </c>
    </row>
    <row r="36" customFormat="false" ht="16" hidden="false" customHeight="false" outlineLevel="0" collapsed="false">
      <c r="A36" s="1" t="s">
        <v>14</v>
      </c>
      <c r="B36" s="0" t="n">
        <v>2.4980495</v>
      </c>
      <c r="C36" s="0" t="n">
        <v>-0.42531773</v>
      </c>
      <c r="D36" s="0" t="n">
        <v>3.21470293766121</v>
      </c>
      <c r="E36" s="1" t="n">
        <v>14.96583142</v>
      </c>
      <c r="F36" s="1" t="n">
        <f aca="false">(B36+C36*D36) * $I$2 + $I$1</f>
        <v>16.781732652829</v>
      </c>
    </row>
    <row r="37" customFormat="false" ht="16" hidden="false" customHeight="false" outlineLevel="0" collapsed="false">
      <c r="A37" s="1" t="s">
        <v>15</v>
      </c>
      <c r="B37" s="0" t="n">
        <v>2.4134922</v>
      </c>
      <c r="C37" s="0" t="n">
        <v>-0.3651233</v>
      </c>
      <c r="D37" s="0" t="n">
        <v>10.2653676885214</v>
      </c>
      <c r="E37" s="1" t="n">
        <v>1.07256602</v>
      </c>
      <c r="F37" s="1" t="n">
        <f aca="false">(B37+C37*D37) * $I$2 + $I$1</f>
        <v>-1.10011297141027</v>
      </c>
    </row>
    <row r="38" customFormat="false" ht="16" hidden="false" customHeight="false" outlineLevel="0" collapsed="false">
      <c r="A38" s="1" t="s">
        <v>15</v>
      </c>
      <c r="B38" s="0" t="n">
        <v>2.4134922</v>
      </c>
      <c r="C38" s="0" t="n">
        <v>-0.3651233</v>
      </c>
      <c r="D38" s="0" t="n">
        <v>6.76229587701575</v>
      </c>
      <c r="E38" s="1" t="n">
        <v>8.811534885</v>
      </c>
      <c r="F38" s="1" t="n">
        <f aca="false">(B38+C38*D38) * $I$2 + $I$1</f>
        <v>8.17696937578142</v>
      </c>
    </row>
    <row r="39" customFormat="false" ht="16" hidden="false" customHeight="false" outlineLevel="0" collapsed="false">
      <c r="A39" s="1" t="s">
        <v>15</v>
      </c>
      <c r="B39" s="0" t="n">
        <v>2.4134922</v>
      </c>
      <c r="C39" s="0" t="n">
        <v>-0.3651233</v>
      </c>
      <c r="D39" s="0" t="n">
        <v>5.04178058207417</v>
      </c>
      <c r="E39" s="1" t="n">
        <v>12.17573926</v>
      </c>
      <c r="F39" s="1" t="n">
        <f aca="false">(B39+C39*D39) * $I$2 + $I$1</f>
        <v>12.7333595754775</v>
      </c>
    </row>
    <row r="40" customFormat="false" ht="16" hidden="false" customHeight="false" outlineLevel="0" collapsed="false">
      <c r="A40" s="1" t="s">
        <v>15</v>
      </c>
      <c r="B40" s="0" t="n">
        <v>2.4134922</v>
      </c>
      <c r="C40" s="0" t="n">
        <v>-0.3651233</v>
      </c>
      <c r="D40" s="0" t="n">
        <v>4.01918875241873</v>
      </c>
      <c r="E40" s="1" t="n">
        <v>14.0555617</v>
      </c>
      <c r="F40" s="1" t="n">
        <f aca="false">(B40+C40*D40) * $I$2 + $I$1</f>
        <v>15.4414595293866</v>
      </c>
    </row>
    <row r="41" customFormat="false" ht="16" hidden="false" customHeight="false" outlineLevel="0" collapsed="false">
      <c r="A41" s="1" t="s">
        <v>15</v>
      </c>
      <c r="B41" s="0" t="n">
        <v>2.4134922</v>
      </c>
      <c r="C41" s="0" t="n">
        <v>-0.3651233</v>
      </c>
      <c r="D41" s="0" t="n">
        <v>3.34146016673434</v>
      </c>
      <c r="E41" s="1" t="n">
        <v>15.3126081</v>
      </c>
      <c r="F41" s="1" t="n">
        <f aca="false">(B41+C41*D41) * $I$2 + $I$1</f>
        <v>17.23626826776</v>
      </c>
    </row>
    <row r="42" customFormat="false" ht="16" hidden="false" customHeight="false" outlineLevel="0" collapsed="false">
      <c r="A42" s="1" t="s">
        <v>16</v>
      </c>
      <c r="B42" s="0" t="n">
        <v>2.8924215</v>
      </c>
      <c r="C42" s="0" t="n">
        <v>-0.8886314</v>
      </c>
      <c r="D42" s="0" t="n">
        <v>5.39830142057925</v>
      </c>
      <c r="E42" s="1" t="n">
        <v>-2.892530766</v>
      </c>
      <c r="F42" s="1" t="n">
        <f aca="false">(B42+C42*D42) * $I$2 + $I$1</f>
        <v>-5.23470504012187</v>
      </c>
    </row>
    <row r="43" customFormat="false" ht="16" hidden="false" customHeight="false" outlineLevel="0" collapsed="false">
      <c r="A43" s="1" t="s">
        <v>16</v>
      </c>
      <c r="B43" s="0" t="n">
        <v>2.8924215</v>
      </c>
      <c r="C43" s="0" t="n">
        <v>-0.8886314</v>
      </c>
      <c r="D43" s="0" t="n">
        <v>3.76067653833065</v>
      </c>
      <c r="E43" s="1" t="n">
        <v>6.417424523</v>
      </c>
      <c r="F43" s="1" t="n">
        <f aca="false">(B43+C43*D43) * $I$2 + $I$1</f>
        <v>5.32031122521345</v>
      </c>
    </row>
    <row r="44" customFormat="false" ht="16" hidden="false" customHeight="false" outlineLevel="0" collapsed="false">
      <c r="A44" s="1" t="s">
        <v>16</v>
      </c>
      <c r="B44" s="0" t="n">
        <v>2.8924215</v>
      </c>
      <c r="C44" s="0" t="n">
        <v>-0.8886313</v>
      </c>
      <c r="D44" s="0" t="n">
        <v>2.88537219307778</v>
      </c>
      <c r="E44" s="1" t="n">
        <v>10.62515963</v>
      </c>
      <c r="F44" s="1" t="n">
        <f aca="false">(B44+C44*D44) * $I$2 + $I$1</f>
        <v>10.96192984533</v>
      </c>
    </row>
    <row r="45" customFormat="false" ht="16" hidden="false" customHeight="false" outlineLevel="0" collapsed="false">
      <c r="A45" s="1" t="s">
        <v>16</v>
      </c>
      <c r="B45" s="0" t="n">
        <v>2.8924215</v>
      </c>
      <c r="C45" s="0" t="n">
        <v>-0.8886314</v>
      </c>
      <c r="D45" s="0" t="n">
        <v>2.34059542343652</v>
      </c>
      <c r="E45" s="1" t="n">
        <v>12.95545407</v>
      </c>
      <c r="F45" s="1" t="n">
        <f aca="false">(B45+C45*D45) * $I$2 + $I$1</f>
        <v>14.4731883146369</v>
      </c>
    </row>
    <row r="46" customFormat="false" ht="16" hidden="false" customHeight="false" outlineLevel="0" collapsed="false">
      <c r="A46" s="1" t="s">
        <v>16</v>
      </c>
      <c r="B46" s="0" t="n">
        <v>2.8924215</v>
      </c>
      <c r="C46" s="0" t="n">
        <v>-0.88863134</v>
      </c>
      <c r="D46" s="0" t="n">
        <v>1.96886102128485</v>
      </c>
      <c r="E46" s="1" t="n">
        <v>14.50957732</v>
      </c>
      <c r="F46" s="1" t="n">
        <f aca="false">(B46+C46*D46) * $I$2 + $I$1</f>
        <v>16.8691363163895</v>
      </c>
    </row>
    <row r="47" customFormat="false" ht="16" hidden="false" customHeight="false" outlineLevel="0" collapsed="false">
      <c r="A47" s="1" t="s">
        <v>17</v>
      </c>
      <c r="B47" s="0" t="n">
        <v>2.425854</v>
      </c>
      <c r="C47" s="0" t="n">
        <v>-0.44280532</v>
      </c>
      <c r="D47" s="0" t="n">
        <v>8.97624093129237</v>
      </c>
      <c r="E47" s="1" t="n">
        <v>-2.186015061</v>
      </c>
      <c r="F47" s="1" t="n">
        <f aca="false">(B47+C47*D47) * $I$2 + $I$1</f>
        <v>-2.65401781576949</v>
      </c>
    </row>
    <row r="48" customFormat="false" ht="16" hidden="false" customHeight="false" outlineLevel="0" collapsed="false">
      <c r="A48" s="1" t="s">
        <v>17</v>
      </c>
      <c r="B48" s="0" t="n">
        <v>2.425854</v>
      </c>
      <c r="C48" s="0" t="n">
        <v>-0.44280532</v>
      </c>
      <c r="D48" s="0" t="n">
        <v>5.83262613990757</v>
      </c>
      <c r="E48" s="1" t="n">
        <v>7.885010054</v>
      </c>
      <c r="F48" s="1" t="n">
        <f aca="false">(B48+C48*D48) * $I$2 + $I$1</f>
        <v>7.44234565697246</v>
      </c>
    </row>
    <row r="49" customFormat="false" ht="16" hidden="false" customHeight="false" outlineLevel="0" collapsed="false">
      <c r="A49" s="1" t="s">
        <v>17</v>
      </c>
      <c r="B49" s="0" t="n">
        <v>2.425854</v>
      </c>
      <c r="C49" s="0" t="n">
        <v>-0.44280532</v>
      </c>
      <c r="D49" s="0" t="n">
        <v>4.31977582434203</v>
      </c>
      <c r="E49" s="1" t="n">
        <v>11.93311971</v>
      </c>
      <c r="F49" s="1" t="n">
        <f aca="false">(B49+C49*D49) * $I$2 + $I$1</f>
        <v>12.3011746418919</v>
      </c>
    </row>
    <row r="50" customFormat="false" ht="16" hidden="false" customHeight="false" outlineLevel="0" collapsed="false">
      <c r="A50" s="1" t="s">
        <v>17</v>
      </c>
      <c r="B50" s="0" t="n">
        <v>2.425854</v>
      </c>
      <c r="C50" s="0" t="n">
        <v>-0.44280532</v>
      </c>
      <c r="D50" s="0" t="n">
        <v>3.43008813476843</v>
      </c>
      <c r="E50" s="1" t="n">
        <v>13.95605181</v>
      </c>
      <c r="F50" s="1" t="n">
        <f aca="false">(B50+C50*D50) * $I$2 + $I$1</f>
        <v>15.158589079493</v>
      </c>
    </row>
    <row r="51" customFormat="false" ht="16" hidden="false" customHeight="false" outlineLevel="0" collapsed="false">
      <c r="A51" s="1" t="s">
        <v>17</v>
      </c>
      <c r="B51" s="0" t="n">
        <v>2.425854</v>
      </c>
      <c r="C51" s="0" t="n">
        <v>-0.44280532</v>
      </c>
      <c r="D51" s="0" t="n">
        <v>2.8442886664376</v>
      </c>
      <c r="E51" s="1" t="n">
        <v>15.29763769</v>
      </c>
      <c r="F51" s="1" t="n">
        <f aca="false">(B51+C51*D51) * $I$2 + $I$1</f>
        <v>17.0400041850001</v>
      </c>
    </row>
    <row r="52" customFormat="false" ht="16" hidden="false" customHeight="false" outlineLevel="0" collapsed="false">
      <c r="A52" s="1" t="s">
        <v>18</v>
      </c>
      <c r="B52" s="0" t="n">
        <v>2.4264603</v>
      </c>
      <c r="C52" s="0" t="n">
        <v>-0.3726439</v>
      </c>
      <c r="D52" s="0" t="n">
        <v>8.85250537176564</v>
      </c>
      <c r="E52" s="1" t="n">
        <v>3.323742544</v>
      </c>
      <c r="F52" s="1" t="n">
        <f aca="false">(B52+C52*D52) * $I$2 + $I$1</f>
        <v>2.25270506084703</v>
      </c>
    </row>
    <row r="53" customFormat="false" ht="16" hidden="false" customHeight="false" outlineLevel="0" collapsed="false">
      <c r="A53" s="1" t="s">
        <v>18</v>
      </c>
      <c r="B53" s="0" t="n">
        <v>2.4264603</v>
      </c>
      <c r="C53" s="0" t="n">
        <v>-0.3726439</v>
      </c>
      <c r="D53" s="0" t="n">
        <v>6.29685519495358</v>
      </c>
      <c r="E53" s="1" t="n">
        <v>9.242418169</v>
      </c>
      <c r="F53" s="1" t="n">
        <f aca="false">(B53+C53*D53) * $I$2 + $I$1</f>
        <v>9.16016295357719</v>
      </c>
    </row>
    <row r="54" customFormat="false" ht="16" hidden="false" customHeight="false" outlineLevel="0" collapsed="false">
      <c r="A54" s="1" t="s">
        <v>18</v>
      </c>
      <c r="B54" s="0" t="n">
        <v>2.4264603</v>
      </c>
      <c r="C54" s="0" t="n">
        <v>-0.3726439</v>
      </c>
      <c r="D54" s="0" t="n">
        <v>4.88623693637561</v>
      </c>
      <c r="E54" s="1" t="n">
        <v>12.19248723</v>
      </c>
      <c r="F54" s="1" t="n">
        <f aca="false">(B54+C54*D54) * $I$2 + $I$1</f>
        <v>12.9728077013799</v>
      </c>
    </row>
    <row r="55" customFormat="false" ht="16" hidden="false" customHeight="false" outlineLevel="0" collapsed="false">
      <c r="A55" s="1" t="s">
        <v>18</v>
      </c>
      <c r="B55" s="0" t="n">
        <v>2.4264603</v>
      </c>
      <c r="C55" s="0" t="n">
        <v>-0.3726439</v>
      </c>
      <c r="D55" s="0" t="n">
        <v>3.99195920252913</v>
      </c>
      <c r="E55" s="1" t="n">
        <v>13.94200718</v>
      </c>
      <c r="F55" s="1" t="n">
        <f aca="false">(B55+C55*D55) * $I$2 + $I$1</f>
        <v>15.3898778649718</v>
      </c>
    </row>
    <row r="56" customFormat="false" ht="16" hidden="false" customHeight="false" outlineLevel="0" collapsed="false">
      <c r="A56" s="1" t="s">
        <v>18</v>
      </c>
      <c r="B56" s="0" t="n">
        <v>2.4264603</v>
      </c>
      <c r="C56" s="0" t="n">
        <v>-0.3726439</v>
      </c>
      <c r="D56" s="0" t="n">
        <v>3.37438124000243</v>
      </c>
      <c r="E56" s="1" t="n">
        <v>15.17289091</v>
      </c>
      <c r="F56" s="1" t="n">
        <f aca="false">(B56+C56*D56) * $I$2 + $I$1</f>
        <v>17.0590788418256</v>
      </c>
    </row>
    <row r="57" customFormat="false" ht="16" hidden="false" customHeight="false" outlineLevel="0" collapsed="false">
      <c r="A57" s="1" t="s">
        <v>19</v>
      </c>
      <c r="B57" s="0" t="n">
        <v>2.4507062</v>
      </c>
      <c r="C57" s="0" t="n">
        <v>-0.394953</v>
      </c>
      <c r="D57" s="0" t="n">
        <v>13.6771942861182</v>
      </c>
      <c r="E57" s="1" t="n">
        <v>-10.66143899</v>
      </c>
      <c r="F57" s="1" t="n">
        <f aca="false">(B57+C57*D57) * $I$2 + $I$1</f>
        <v>-12.8247988442187</v>
      </c>
    </row>
    <row r="58" customFormat="false" ht="16" hidden="false" customHeight="false" outlineLevel="0" collapsed="false">
      <c r="A58" s="1" t="s">
        <v>19</v>
      </c>
      <c r="B58" s="0" t="n">
        <v>2.4507062</v>
      </c>
      <c r="C58" s="0" t="n">
        <v>-0.394953</v>
      </c>
      <c r="D58" s="0" t="n">
        <v>7.6858285671072</v>
      </c>
      <c r="E58" s="1" t="n">
        <v>5.509801878</v>
      </c>
      <c r="F58" s="1" t="n">
        <f aca="false">(B58+C58*D58) * $I$2 + $I$1</f>
        <v>4.33823546218895</v>
      </c>
    </row>
    <row r="59" customFormat="false" ht="16" hidden="false" customHeight="false" outlineLevel="0" collapsed="false">
      <c r="A59" s="1" t="s">
        <v>19</v>
      </c>
      <c r="B59" s="0" t="n">
        <v>2.4507062</v>
      </c>
      <c r="C59" s="0" t="n">
        <v>-0.394953</v>
      </c>
      <c r="D59" s="0" t="n">
        <v>5.34459856018597</v>
      </c>
      <c r="E59" s="1" t="n">
        <v>10.84915297</v>
      </c>
      <c r="F59" s="1" t="n">
        <f aca="false">(B59+C59*D59) * $I$2 + $I$1</f>
        <v>11.0449886153938</v>
      </c>
    </row>
    <row r="60" customFormat="false" ht="16" hidden="false" customHeight="false" outlineLevel="0" collapsed="false">
      <c r="A60" s="1" t="s">
        <v>19</v>
      </c>
      <c r="B60" s="0" t="n">
        <v>2.4507062</v>
      </c>
      <c r="C60" s="0" t="n">
        <v>-0.394953</v>
      </c>
      <c r="D60" s="0" t="n">
        <v>4.09668191749428</v>
      </c>
      <c r="E60" s="1" t="n">
        <v>13.40271274</v>
      </c>
      <c r="F60" s="1" t="n">
        <f aca="false">(B60+C60*D60) * $I$2 + $I$1</f>
        <v>14.6198056361765</v>
      </c>
    </row>
    <row r="61" customFormat="false" ht="16" hidden="false" customHeight="false" outlineLevel="0" collapsed="false">
      <c r="A61" s="1" t="s">
        <v>19</v>
      </c>
      <c r="B61" s="0" t="n">
        <v>2.4507062</v>
      </c>
      <c r="C61" s="0" t="n">
        <v>-0.394953</v>
      </c>
      <c r="D61" s="0" t="n">
        <v>3.32120939117797</v>
      </c>
      <c r="E61" s="1" t="n">
        <v>14.99388859</v>
      </c>
      <c r="F61" s="1" t="n">
        <f aca="false">(B61+C61*D61) * $I$2 + $I$1</f>
        <v>16.8412459883505</v>
      </c>
    </row>
    <row r="62" customFormat="false" ht="16" hidden="false" customHeight="false" outlineLevel="0" collapsed="false">
      <c r="A62" s="1" t="s">
        <v>20</v>
      </c>
      <c r="B62" s="0" t="n">
        <v>2.5223925</v>
      </c>
      <c r="C62" s="0" t="n">
        <v>-0.44969502</v>
      </c>
      <c r="D62" s="0" t="n">
        <v>12.4829048798812</v>
      </c>
      <c r="E62" s="1" t="n">
        <v>-10.82141336</v>
      </c>
      <c r="F62" s="1" t="n">
        <f aca="false">(B62+C62*D62) * $I$2 + $I$1</f>
        <v>-13.8399766170802</v>
      </c>
    </row>
    <row r="63" customFormat="false" ht="16" hidden="false" customHeight="false" outlineLevel="0" collapsed="false">
      <c r="A63" s="1" t="s">
        <v>20</v>
      </c>
      <c r="B63" s="0" t="n">
        <v>2.5223925</v>
      </c>
      <c r="C63" s="0" t="n">
        <v>-0.44969502</v>
      </c>
      <c r="D63" s="0" t="n">
        <v>7.07781210081657</v>
      </c>
      <c r="E63" s="1" t="n">
        <v>5.035146542</v>
      </c>
      <c r="F63" s="1" t="n">
        <f aca="false">(B63+C63*D63) * $I$2 + $I$1</f>
        <v>3.78968816878135</v>
      </c>
    </row>
    <row r="64" customFormat="false" ht="16" hidden="false" customHeight="false" outlineLevel="0" collapsed="false">
      <c r="A64" s="1" t="s">
        <v>20</v>
      </c>
      <c r="B64" s="0" t="n">
        <v>2.5223925</v>
      </c>
      <c r="C64" s="0" t="n">
        <v>-0.44969502</v>
      </c>
      <c r="D64" s="0" t="n">
        <v>4.93915725340431</v>
      </c>
      <c r="E64" s="1" t="n">
        <v>10.62873371</v>
      </c>
      <c r="F64" s="1" t="n">
        <f aca="false">(B64+C64*D64) * $I$2 + $I$1</f>
        <v>10.7652886984472</v>
      </c>
    </row>
    <row r="65" customFormat="false" ht="16" hidden="false" customHeight="false" outlineLevel="0" collapsed="false">
      <c r="A65" s="1" t="s">
        <v>20</v>
      </c>
      <c r="B65" s="0" t="n">
        <v>2.5223925</v>
      </c>
      <c r="C65" s="0" t="n">
        <v>-0.44969502</v>
      </c>
      <c r="D65" s="0" t="n">
        <v>3.79304029605128</v>
      </c>
      <c r="E65" s="1" t="n">
        <v>13.3167877</v>
      </c>
      <c r="F65" s="1" t="n">
        <f aca="false">(B65+C65*D65) * $I$2 + $I$1</f>
        <v>14.5035515903974</v>
      </c>
    </row>
    <row r="66" customFormat="false" ht="16" hidden="false" customHeight="false" outlineLevel="0" collapsed="false">
      <c r="A66" s="1" t="s">
        <v>20</v>
      </c>
      <c r="B66" s="0" t="n">
        <v>2.5223925</v>
      </c>
      <c r="C66" s="0" t="n">
        <v>-0.44969502</v>
      </c>
      <c r="D66" s="0" t="n">
        <v>3.0786488961371</v>
      </c>
      <c r="E66" s="1" t="n">
        <v>14.92657829</v>
      </c>
      <c r="F66" s="1" t="n">
        <f aca="false">(B66+C66*D66) * $I$2 + $I$1</f>
        <v>16.8336653222414</v>
      </c>
    </row>
    <row r="67" customFormat="false" ht="16" hidden="false" customHeight="false" outlineLevel="0" collapsed="false">
      <c r="A67" s="1" t="s">
        <v>21</v>
      </c>
      <c r="B67" s="0" t="n">
        <v>2.6696675</v>
      </c>
      <c r="C67" s="0" t="n">
        <v>-0.5862908</v>
      </c>
      <c r="D67" s="0" t="n">
        <v>8.26130043582405</v>
      </c>
      <c r="E67" s="1" t="n">
        <v>-5.226470536</v>
      </c>
      <c r="F67" s="1" t="n">
        <f aca="false">(B67+C67*D67) * $I$2 + $I$1</f>
        <v>-7.18707832957141</v>
      </c>
    </row>
    <row r="68" customFormat="false" ht="16" hidden="false" customHeight="false" outlineLevel="0" collapsed="false">
      <c r="A68" s="1" t="s">
        <v>21</v>
      </c>
      <c r="B68" s="0" t="n">
        <v>2.6696675</v>
      </c>
      <c r="C68" s="0" t="n">
        <v>-0.58629084</v>
      </c>
      <c r="D68" s="0" t="n">
        <v>5.40789086479262</v>
      </c>
      <c r="E68" s="1" t="n">
        <v>5.819770863</v>
      </c>
      <c r="F68" s="1" t="n">
        <f aca="false">(B68+C68*D68) * $I$2 + $I$1</f>
        <v>4.94680906382507</v>
      </c>
    </row>
    <row r="69" customFormat="false" ht="16" hidden="false" customHeight="false" outlineLevel="0" collapsed="false">
      <c r="A69" s="1" t="s">
        <v>21</v>
      </c>
      <c r="B69" s="0" t="n">
        <v>2.6696675</v>
      </c>
      <c r="C69" s="0" t="n">
        <v>-0.5862908</v>
      </c>
      <c r="D69" s="0" t="n">
        <v>4.01955700811971</v>
      </c>
      <c r="E69" s="1" t="n">
        <v>10.54933288</v>
      </c>
      <c r="F69" s="1" t="n">
        <f aca="false">(B69+C69*D69) * $I$2 + $I$1</f>
        <v>10.8505859023979</v>
      </c>
    </row>
    <row r="70" customFormat="false" ht="16" hidden="false" customHeight="false" outlineLevel="0" collapsed="false">
      <c r="A70" s="1" t="s">
        <v>21</v>
      </c>
      <c r="B70" s="0" t="n">
        <v>2.6696675</v>
      </c>
      <c r="C70" s="0" t="n">
        <v>-0.5862908</v>
      </c>
      <c r="D70" s="0" t="n">
        <v>3.19844050286631</v>
      </c>
      <c r="E70" s="1" t="n">
        <v>13.02998422</v>
      </c>
      <c r="F70" s="1" t="n">
        <f aca="false">(B70+C70*D70) * $I$2 + $I$1</f>
        <v>14.3423161471724</v>
      </c>
    </row>
    <row r="71" customFormat="false" ht="16" hidden="false" customHeight="false" outlineLevel="0" collapsed="false">
      <c r="A71" s="1" t="s">
        <v>21</v>
      </c>
      <c r="B71" s="0" t="n">
        <v>2.6696675</v>
      </c>
      <c r="C71" s="0" t="n">
        <v>-0.58629084</v>
      </c>
      <c r="D71" s="0" t="n">
        <v>2.65589463941355</v>
      </c>
      <c r="E71" s="1" t="n">
        <v>14.59909242</v>
      </c>
      <c r="F71" s="1" t="n">
        <f aca="false">(B71+C71*D71) * $I$2 + $I$1</f>
        <v>16.6494469328455</v>
      </c>
    </row>
    <row r="72" customFormat="false" ht="16" hidden="false" customHeight="false" outlineLevel="0" collapsed="false">
      <c r="A72" s="1" t="s">
        <v>22</v>
      </c>
      <c r="B72" s="0" t="n">
        <v>2.6236796</v>
      </c>
      <c r="C72" s="0" t="n">
        <v>-0.54881734</v>
      </c>
      <c r="D72" s="0" t="n">
        <v>8.56650878799487</v>
      </c>
      <c r="E72" s="1" t="n">
        <v>-3.892235524</v>
      </c>
      <c r="F72" s="1" t="n">
        <f aca="false">(B72+C72*D72) * $I$2 + $I$1</f>
        <v>-6.49014398576734</v>
      </c>
    </row>
    <row r="73" customFormat="false" ht="16" hidden="false" customHeight="false" outlineLevel="0" collapsed="false">
      <c r="A73" s="1" t="s">
        <v>22</v>
      </c>
      <c r="B73" s="0" t="n">
        <v>2.6236796</v>
      </c>
      <c r="C73" s="0" t="n">
        <v>-0.54881734</v>
      </c>
      <c r="D73" s="0" t="n">
        <v>5.6261349755784</v>
      </c>
      <c r="E73" s="1" t="n">
        <v>6.263360075</v>
      </c>
      <c r="F73" s="1" t="n">
        <f aca="false">(B73+C73*D73) * $I$2 + $I$1</f>
        <v>5.21436485798175</v>
      </c>
    </row>
    <row r="74" customFormat="false" ht="16" hidden="false" customHeight="false" outlineLevel="0" collapsed="false">
      <c r="A74" s="1" t="s">
        <v>22</v>
      </c>
      <c r="B74" s="0" t="n">
        <v>2.6236796</v>
      </c>
      <c r="C74" s="0" t="n">
        <v>-0.54881734</v>
      </c>
      <c r="D74" s="0" t="n">
        <v>4.18847787095597</v>
      </c>
      <c r="E74" s="1" t="n">
        <v>10.72996828</v>
      </c>
      <c r="F74" s="1" t="n">
        <f aca="false">(B74+C74*D74) * $I$2 + $I$1</f>
        <v>10.9371305227674</v>
      </c>
    </row>
    <row r="75" customFormat="false" ht="16" hidden="false" customHeight="false" outlineLevel="0" collapsed="false">
      <c r="A75" s="1" t="s">
        <v>22</v>
      </c>
      <c r="B75" s="0" t="n">
        <v>2.6236796</v>
      </c>
      <c r="C75" s="0" t="n">
        <v>-0.54881734</v>
      </c>
      <c r="D75" s="0" t="n">
        <v>3.33601853115295</v>
      </c>
      <c r="E75" s="1" t="n">
        <v>13.14031857</v>
      </c>
      <c r="F75" s="1" t="n">
        <f aca="false">(B75+C75*D75) * $I$2 + $I$1</f>
        <v>14.3304466513249</v>
      </c>
    </row>
    <row r="76" customFormat="false" ht="16" hidden="false" customHeight="false" outlineLevel="0" collapsed="false">
      <c r="A76" s="1" t="s">
        <v>22</v>
      </c>
      <c r="B76" s="0" t="n">
        <v>2.6236796</v>
      </c>
      <c r="C76" s="0" t="n">
        <v>-0.54881734</v>
      </c>
      <c r="D76" s="0" t="n">
        <v>2.77187381323846</v>
      </c>
      <c r="E76" s="1" t="n">
        <v>14.70200089</v>
      </c>
      <c r="F76" s="1" t="n">
        <f aca="false">(B76+C76*D76) * $I$2 + $I$1</f>
        <v>16.5760920220263</v>
      </c>
    </row>
    <row r="77" customFormat="false" ht="16" hidden="false" customHeight="false" outlineLevel="0" collapsed="false">
      <c r="A77" s="1" t="s">
        <v>23</v>
      </c>
      <c r="B77" s="0" t="n">
        <v>2.7282221</v>
      </c>
      <c r="C77" s="0" t="n">
        <v>-0.6501918</v>
      </c>
      <c r="D77" s="0" t="n">
        <v>8.21999332536542</v>
      </c>
      <c r="E77" s="1" t="n">
        <v>-4.09253457</v>
      </c>
      <c r="F77" s="1" t="n">
        <f aca="false">(B77+C77*D77) * $I$2 + $I$1</f>
        <v>-10.3965196437205</v>
      </c>
    </row>
    <row r="78" customFormat="false" ht="16" hidden="false" customHeight="false" outlineLevel="0" collapsed="false">
      <c r="A78" s="1" t="s">
        <v>23</v>
      </c>
      <c r="B78" s="0" t="n">
        <v>2.7282221</v>
      </c>
      <c r="C78" s="0" t="n">
        <v>-0.6501918</v>
      </c>
      <c r="D78" s="0" t="n">
        <v>5.51677454037907</v>
      </c>
      <c r="E78" s="1" t="n">
        <v>6.17358169</v>
      </c>
      <c r="F78" s="1" t="n">
        <f aca="false">(B78+C78*D78) * $I$2 + $I$1</f>
        <v>2.35158172429203</v>
      </c>
    </row>
    <row r="79" customFormat="false" ht="16" hidden="false" customHeight="false" outlineLevel="0" collapsed="false">
      <c r="A79" s="1" t="s">
        <v>23</v>
      </c>
      <c r="B79" s="0" t="n">
        <v>2.7282221</v>
      </c>
      <c r="C79" s="0" t="n">
        <v>-0.6501918</v>
      </c>
      <c r="D79" s="0" t="n">
        <v>4.1515125609718</v>
      </c>
      <c r="E79" s="1" t="n">
        <v>10.70263294</v>
      </c>
      <c r="F79" s="1" t="n">
        <f aca="false">(B79+C79*D79) * $I$2 + $I$1</f>
        <v>8.79001660201696</v>
      </c>
    </row>
    <row r="80" customFormat="false" ht="16" hidden="false" customHeight="false" outlineLevel="0" collapsed="false">
      <c r="A80" s="1" t="s">
        <v>23</v>
      </c>
      <c r="B80" s="0" t="n">
        <v>2.7282221</v>
      </c>
      <c r="C80" s="0" t="n">
        <v>-0.6501918</v>
      </c>
      <c r="D80" s="0" t="n">
        <v>3.32793170171946</v>
      </c>
      <c r="E80" s="1" t="n">
        <v>13.12542428</v>
      </c>
      <c r="F80" s="1" t="n">
        <f aca="false">(B80+C80*D80) * $I$2 + $I$1</f>
        <v>12.6739391083326</v>
      </c>
    </row>
    <row r="81" customFormat="false" ht="16" hidden="false" customHeight="false" outlineLevel="0" collapsed="false">
      <c r="A81" s="1" t="s">
        <v>23</v>
      </c>
      <c r="B81" s="0" t="n">
        <v>2.7282221</v>
      </c>
      <c r="C81" s="0" t="n">
        <v>-0.6501918</v>
      </c>
      <c r="D81" s="0" t="n">
        <v>2.77702446105614</v>
      </c>
      <c r="E81" s="1" t="n">
        <v>14.72215491</v>
      </c>
      <c r="F81" s="1" t="n">
        <f aca="false">(B81+C81*D81) * $I$2 + $I$1</f>
        <v>15.2719609138017</v>
      </c>
    </row>
    <row r="82" customFormat="false" ht="16" hidden="false" customHeight="false" outlineLevel="0" collapsed="false">
      <c r="A82" s="1" t="s">
        <v>24</v>
      </c>
      <c r="B82" s="0" t="n">
        <v>2.6728392</v>
      </c>
      <c r="C82" s="0" t="n">
        <v>-0.54438347</v>
      </c>
      <c r="D82" s="0" t="n">
        <v>8.34517067172141</v>
      </c>
      <c r="E82" s="1" t="n">
        <v>-2.794924559</v>
      </c>
      <c r="F82" s="1" t="n">
        <f aca="false">(B82+C82*D82) * $I$2 + $I$1</f>
        <v>-4.98414804957121</v>
      </c>
    </row>
    <row r="83" customFormat="false" ht="16" hidden="false" customHeight="false" outlineLevel="0" collapsed="false">
      <c r="A83" s="1" t="s">
        <v>24</v>
      </c>
      <c r="B83" s="0" t="n">
        <v>2.6728392</v>
      </c>
      <c r="C83" s="0" t="n">
        <v>-0.54438347</v>
      </c>
      <c r="D83" s="0" t="n">
        <v>5.63737170645418</v>
      </c>
      <c r="E83" s="1" t="n">
        <v>6.917923037</v>
      </c>
      <c r="F83" s="1" t="n">
        <f aca="false">(B83+C83*D83) * $I$2 + $I$1</f>
        <v>5.7074881040298</v>
      </c>
    </row>
    <row r="84" customFormat="false" ht="16" hidden="false" customHeight="false" outlineLevel="0" collapsed="false">
      <c r="A84" s="1" t="s">
        <v>24</v>
      </c>
      <c r="B84" s="0" t="n">
        <v>2.6728392</v>
      </c>
      <c r="C84" s="0" t="n">
        <v>-0.5443835</v>
      </c>
      <c r="D84" s="0" t="n">
        <v>4.25630761187822</v>
      </c>
      <c r="E84" s="1" t="n">
        <v>11.24833963</v>
      </c>
      <c r="F84" s="1" t="n">
        <f aca="false">(B84+C84*D84) * $I$2 + $I$1</f>
        <v>11.1605636408793</v>
      </c>
    </row>
    <row r="85" customFormat="false" ht="16" hidden="false" customHeight="false" outlineLevel="0" collapsed="false">
      <c r="A85" s="1" t="s">
        <v>24</v>
      </c>
      <c r="B85" s="0" t="n">
        <v>2.6728392</v>
      </c>
      <c r="C85" s="0" t="n">
        <v>-0.5443835</v>
      </c>
      <c r="D85" s="0" t="n">
        <v>3.41876591596208</v>
      </c>
      <c r="E85" s="1" t="n">
        <v>13.56105556</v>
      </c>
      <c r="F85" s="1" t="n">
        <f aca="false">(B85+C85*D85) * $I$2 + $I$1</f>
        <v>14.4675637854777</v>
      </c>
    </row>
    <row r="86" customFormat="false" ht="16" hidden="false" customHeight="false" outlineLevel="0" collapsed="false">
      <c r="A86" s="1" t="s">
        <v>24</v>
      </c>
      <c r="B86" s="0" t="n">
        <v>2.6728392</v>
      </c>
      <c r="C86" s="0" t="n">
        <v>-0.54438347</v>
      </c>
      <c r="D86" s="0" t="n">
        <v>2.85664331640563</v>
      </c>
      <c r="E86" s="1" t="n">
        <v>15.03781432</v>
      </c>
      <c r="F86" s="1" t="n">
        <f aca="false">(B86+C86*D86) * $I$2 + $I$1</f>
        <v>16.6870831809685</v>
      </c>
    </row>
    <row r="87" customFormat="false" ht="16" hidden="false" customHeight="false" outlineLevel="0" collapsed="false">
      <c r="A87" s="1" t="s">
        <v>25</v>
      </c>
      <c r="B87" s="0" t="n">
        <v>2.670887</v>
      </c>
      <c r="C87" s="0" t="n">
        <v>-0.5489339</v>
      </c>
      <c r="D87" s="0" t="n">
        <v>7.37219143378056</v>
      </c>
      <c r="E87" s="1" t="n">
        <v>-0.825784527</v>
      </c>
      <c r="F87" s="1" t="n">
        <f aca="false">(B87+C87*D87) * $I$2 + $I$1</f>
        <v>-1.39985450252592</v>
      </c>
    </row>
    <row r="88" customFormat="false" ht="16" hidden="false" customHeight="false" outlineLevel="0" collapsed="false">
      <c r="A88" s="1" t="s">
        <v>25</v>
      </c>
      <c r="B88" s="0" t="n">
        <v>2.670887</v>
      </c>
      <c r="C88" s="0" t="n">
        <v>-0.5489339</v>
      </c>
      <c r="D88" s="0" t="n">
        <v>5.06625150220378</v>
      </c>
      <c r="E88" s="1" t="n">
        <v>7.582430973</v>
      </c>
      <c r="F88" s="1" t="n">
        <f aca="false">(B88+C88*D88) * $I$2 + $I$1</f>
        <v>7.78116405672514</v>
      </c>
    </row>
    <row r="89" customFormat="false" ht="16" hidden="false" customHeight="false" outlineLevel="0" collapsed="false">
      <c r="A89" s="1" t="s">
        <v>25</v>
      </c>
      <c r="B89" s="0" t="n">
        <v>2.670887</v>
      </c>
      <c r="C89" s="0" t="n">
        <v>-0.5489339</v>
      </c>
      <c r="D89" s="0" t="n">
        <v>3.85915205836853</v>
      </c>
      <c r="E89" s="1" t="n">
        <v>11.49561991</v>
      </c>
      <c r="F89" s="1" t="n">
        <f aca="false">(B89+C89*D89) * $I$2 + $I$1</f>
        <v>12.5871879452724</v>
      </c>
    </row>
    <row r="90" customFormat="false" ht="16" hidden="false" customHeight="false" outlineLevel="0" collapsed="false">
      <c r="A90" s="1" t="s">
        <v>25</v>
      </c>
      <c r="B90" s="0" t="n">
        <v>2.670887</v>
      </c>
      <c r="C90" s="0" t="n">
        <v>-0.5489339</v>
      </c>
      <c r="D90" s="0" t="n">
        <v>3.11658580933232</v>
      </c>
      <c r="E90" s="1" t="n">
        <v>13.67021898</v>
      </c>
      <c r="F90" s="1" t="n">
        <f aca="false">(B90+C90*D90) * $I$2 + $I$1</f>
        <v>15.5436892923015</v>
      </c>
    </row>
    <row r="91" customFormat="false" ht="16" hidden="false" customHeight="false" outlineLevel="0" collapsed="false">
      <c r="A91" s="1" t="s">
        <v>25</v>
      </c>
      <c r="B91" s="0" t="n">
        <v>2.670887</v>
      </c>
      <c r="C91" s="0" t="n">
        <v>-0.5489339</v>
      </c>
      <c r="D91" s="0" t="n">
        <v>2.61367017769982</v>
      </c>
      <c r="E91" s="1" t="n">
        <v>15.12573348</v>
      </c>
      <c r="F91" s="1" t="n">
        <f aca="false">(B91+C91*D91) * $I$2 + $I$1</f>
        <v>17.5460301531921</v>
      </c>
    </row>
    <row r="92" customFormat="false" ht="16" hidden="false" customHeight="false" outlineLevel="0" collapsed="false">
      <c r="A92" s="1" t="s">
        <v>26</v>
      </c>
      <c r="B92" s="0" t="n">
        <v>2.528694</v>
      </c>
      <c r="C92" s="0" t="n">
        <v>-0.44783136</v>
      </c>
      <c r="D92" s="0" t="n">
        <v>9.13332664773876</v>
      </c>
      <c r="E92" s="1" t="n">
        <v>1.334097381</v>
      </c>
      <c r="F92" s="1" t="n">
        <f aca="false">(B92+C92*D92) * $I$2 + $I$1</f>
        <v>-2.74557247518066</v>
      </c>
    </row>
    <row r="93" customFormat="false" ht="16" hidden="false" customHeight="false" outlineLevel="0" collapsed="false">
      <c r="A93" s="1" t="s">
        <v>26</v>
      </c>
      <c r="B93" s="0" t="n">
        <v>2.528694</v>
      </c>
      <c r="C93" s="0" t="n">
        <v>-0.44783136</v>
      </c>
      <c r="D93" s="0" t="n">
        <v>6.33525571577236</v>
      </c>
      <c r="E93" s="1" t="n">
        <v>8.649723867</v>
      </c>
      <c r="F93" s="1" t="n">
        <f aca="false">(B93+C93*D93) * $I$2 + $I$1</f>
        <v>6.34300775970003</v>
      </c>
    </row>
    <row r="94" customFormat="false" ht="16" hidden="false" customHeight="false" outlineLevel="0" collapsed="false">
      <c r="A94" s="1" t="s">
        <v>26</v>
      </c>
      <c r="B94" s="0" t="n">
        <v>2.528694</v>
      </c>
      <c r="C94" s="0" t="n">
        <v>-0.44783136</v>
      </c>
      <c r="D94" s="0" t="n">
        <v>4.84955439416183</v>
      </c>
      <c r="E94" s="1" t="n">
        <v>12.17216958</v>
      </c>
      <c r="F94" s="1" t="n">
        <f aca="false">(B94+C94*D94) * $I$2 + $I$1</f>
        <v>11.1688023856555</v>
      </c>
    </row>
    <row r="95" customFormat="false" ht="16" hidden="false" customHeight="false" outlineLevel="0" collapsed="false">
      <c r="A95" s="1" t="s">
        <v>26</v>
      </c>
      <c r="B95" s="0" t="n">
        <v>2.528694</v>
      </c>
      <c r="C95" s="0" t="n">
        <v>-0.44783136</v>
      </c>
      <c r="D95" s="0" t="n">
        <v>3.92831179421082</v>
      </c>
      <c r="E95" s="1" t="n">
        <v>14.15402152</v>
      </c>
      <c r="F95" s="1" t="n">
        <f aca="false">(B95+C95*D95) * $I$2 + $I$1</f>
        <v>14.1611451421562</v>
      </c>
    </row>
    <row r="96" customFormat="false" ht="16" hidden="false" customHeight="false" outlineLevel="0" collapsed="false">
      <c r="A96" s="1" t="s">
        <v>26</v>
      </c>
      <c r="B96" s="0" t="n">
        <v>2.5286937</v>
      </c>
      <c r="C96" s="0" t="n">
        <v>-0.44783136</v>
      </c>
      <c r="D96" s="0" t="n">
        <v>3.30120192742403</v>
      </c>
      <c r="E96" s="1" t="n">
        <v>15.40924786</v>
      </c>
      <c r="F96" s="1" t="n">
        <f aca="false">(B96+C96*D96) * $I$2 + $I$1</f>
        <v>16.1980957379643</v>
      </c>
    </row>
    <row r="97" customFormat="false" ht="16" hidden="false" customHeight="false" outlineLevel="0" collapsed="false">
      <c r="A97" s="1" t="s">
        <v>27</v>
      </c>
      <c r="B97" s="0" t="n">
        <v>3.1885962</v>
      </c>
      <c r="C97" s="0" t="n">
        <v>-1.0718431</v>
      </c>
      <c r="D97" s="0" t="n">
        <v>6.90320629059649</v>
      </c>
      <c r="E97" s="1" t="n">
        <v>-15.65994439</v>
      </c>
      <c r="F97" s="1" t="n">
        <f aca="false">(B97+C97*D97) * $I$2 + $I$1</f>
        <v>-21.9594449128221</v>
      </c>
    </row>
    <row r="98" customFormat="false" ht="16" hidden="false" customHeight="false" outlineLevel="0" collapsed="false">
      <c r="A98" s="1" t="s">
        <v>27</v>
      </c>
      <c r="B98" s="0" t="n">
        <v>3.1885962</v>
      </c>
      <c r="C98" s="0" t="n">
        <v>-1.071843</v>
      </c>
      <c r="D98" s="0" t="n">
        <v>4.35078492716264</v>
      </c>
      <c r="E98" s="1" t="n">
        <v>2.136072725</v>
      </c>
      <c r="F98" s="1" t="n">
        <f aca="false">(B98+C98*D98) * $I$2 + $I$1</f>
        <v>-2.11648386100629</v>
      </c>
    </row>
    <row r="99" customFormat="false" ht="16" hidden="false" customHeight="false" outlineLevel="0" collapsed="false">
      <c r="A99" s="1" t="s">
        <v>27</v>
      </c>
      <c r="B99" s="0" t="n">
        <v>3.1885962</v>
      </c>
      <c r="C99" s="0" t="n">
        <v>-1.071843</v>
      </c>
      <c r="D99" s="0" t="n">
        <v>3.17634844880506</v>
      </c>
      <c r="E99" s="1" t="n">
        <v>9.039356191</v>
      </c>
      <c r="F99" s="1" t="n">
        <f aca="false">(B99+C99*D99) * $I$2 + $I$1</f>
        <v>7.01378426454284</v>
      </c>
    </row>
    <row r="100" customFormat="false" ht="16" hidden="false" customHeight="false" outlineLevel="0" collapsed="false">
      <c r="A100" s="1" t="s">
        <v>27</v>
      </c>
      <c r="B100" s="0" t="n">
        <v>3.1885962</v>
      </c>
      <c r="C100" s="0" t="n">
        <v>-1.071843</v>
      </c>
      <c r="D100" s="0" t="n">
        <v>2.50118614503685</v>
      </c>
      <c r="E100" s="1" t="n">
        <v>12.36789014</v>
      </c>
      <c r="F100" s="1" t="n">
        <f aca="false">(B100+C100*D100) * $I$2 + $I$1</f>
        <v>12.2626103826552</v>
      </c>
    </row>
    <row r="101" customFormat="false" ht="16" hidden="false" customHeight="false" outlineLevel="0" collapsed="false">
      <c r="A101" s="1" t="s">
        <v>27</v>
      </c>
      <c r="B101" s="0" t="n">
        <v>3.1885962</v>
      </c>
      <c r="C101" s="0" t="n">
        <v>-1.071843</v>
      </c>
      <c r="D101" s="0" t="n">
        <v>2.06273334506052</v>
      </c>
      <c r="E101" s="1" t="n">
        <v>14.32816651</v>
      </c>
      <c r="F101" s="1" t="n">
        <f aca="false">(B101+C101*D101) * $I$2 + $I$1</f>
        <v>15.6712167210585</v>
      </c>
    </row>
    <row r="102" customFormat="false" ht="16" hidden="false" customHeight="false" outlineLevel="0" collapsed="false">
      <c r="A102" s="1" t="s">
        <v>28</v>
      </c>
      <c r="B102" s="0" t="n">
        <v>2.5879433</v>
      </c>
      <c r="C102" s="0" t="n">
        <v>-0.59169376</v>
      </c>
      <c r="D102" s="0" t="n">
        <v>7.32848408527092</v>
      </c>
      <c r="E102" s="1" t="n">
        <v>-2.240704324</v>
      </c>
      <c r="F102" s="1" t="n">
        <f aca="false">(B102+C102*D102) * $I$2 + $I$1</f>
        <v>-4.10029595798992</v>
      </c>
    </row>
    <row r="103" customFormat="false" ht="16" hidden="false" customHeight="false" outlineLevel="0" collapsed="false">
      <c r="A103" s="1" t="s">
        <v>28</v>
      </c>
      <c r="B103" s="0" t="n">
        <v>2.5879433</v>
      </c>
      <c r="C103" s="0" t="n">
        <v>-0.59169376</v>
      </c>
      <c r="D103" s="0" t="n">
        <v>4.90749548311367</v>
      </c>
      <c r="E103" s="1" t="n">
        <v>6.982435097</v>
      </c>
      <c r="F103" s="1" t="n">
        <f aca="false">(B103+C103*D103) * $I$2 + $I$1</f>
        <v>6.28963250737618</v>
      </c>
    </row>
    <row r="104" customFormat="false" ht="16" hidden="false" customHeight="false" outlineLevel="0" collapsed="false">
      <c r="A104" s="1" t="s">
        <v>28</v>
      </c>
      <c r="B104" s="0" t="n">
        <v>2.5879433</v>
      </c>
      <c r="C104" s="0" t="n">
        <v>-0.5916938</v>
      </c>
      <c r="D104" s="0" t="n">
        <v>3.68886667664026</v>
      </c>
      <c r="E104" s="1" t="n">
        <v>11.14826831</v>
      </c>
      <c r="F104" s="1" t="n">
        <f aca="false">(B104+C104*D104) * $I$2 + $I$1</f>
        <v>11.5195057594867</v>
      </c>
    </row>
    <row r="105" customFormat="false" ht="16" hidden="false" customHeight="false" outlineLevel="0" collapsed="false">
      <c r="A105" s="1" t="s">
        <v>28</v>
      </c>
      <c r="B105" s="0" t="n">
        <v>2.5879433</v>
      </c>
      <c r="C105" s="0" t="n">
        <v>-0.59169376</v>
      </c>
      <c r="D105" s="0" t="n">
        <v>2.95506458448756</v>
      </c>
      <c r="E105" s="1" t="n">
        <v>13.41143146</v>
      </c>
      <c r="F105" s="1" t="n">
        <f aca="false">(B105+C105*D105) * $I$2 + $I$1</f>
        <v>14.6686960652219</v>
      </c>
    </row>
    <row r="106" customFormat="false" ht="16" hidden="false" customHeight="false" outlineLevel="0" collapsed="false">
      <c r="A106" s="1" t="s">
        <v>28</v>
      </c>
      <c r="B106" s="0" t="n">
        <v>2.5879433</v>
      </c>
      <c r="C106" s="0" t="n">
        <v>-0.5916938</v>
      </c>
      <c r="D106" s="0" t="n">
        <v>2.46476499861082</v>
      </c>
      <c r="E106" s="1" t="n">
        <v>14.84688201</v>
      </c>
      <c r="F106" s="1" t="n">
        <f aca="false">(B106+C106*D106) * $I$2 + $I$1</f>
        <v>16.7728678436861</v>
      </c>
    </row>
    <row r="107" customFormat="false" ht="16" hidden="false" customHeight="false" outlineLevel="0" collapsed="false">
      <c r="A107" s="1" t="s">
        <v>29</v>
      </c>
      <c r="B107" s="0" t="n">
        <v>2.5884755</v>
      </c>
      <c r="C107" s="0" t="n">
        <v>-0.5701901</v>
      </c>
      <c r="D107" s="0" t="n">
        <v>9.10298336437751</v>
      </c>
      <c r="E107" s="1" t="n">
        <v>-6.360191875</v>
      </c>
      <c r="F107" s="1" t="n">
        <f aca="false">(B107+C107*D107) * $I$2 + $I$1</f>
        <v>-10.2921139276791</v>
      </c>
    </row>
    <row r="108" customFormat="false" ht="16" hidden="false" customHeight="false" outlineLevel="0" collapsed="false">
      <c r="A108" s="1" t="s">
        <v>29</v>
      </c>
      <c r="B108" s="0" t="n">
        <v>2.5884755</v>
      </c>
      <c r="C108" s="0" t="n">
        <v>-0.5701902</v>
      </c>
      <c r="D108" s="0" t="n">
        <v>5.63109656354959</v>
      </c>
      <c r="E108" s="1" t="n">
        <v>6.000394541</v>
      </c>
      <c r="F108" s="1" t="n">
        <f aca="false">(B108+C108*D108) * $I$2 + $I$1</f>
        <v>4.06634827194504</v>
      </c>
    </row>
    <row r="109" customFormat="false" ht="16" hidden="false" customHeight="false" outlineLevel="0" collapsed="false">
      <c r="A109" s="1" t="s">
        <v>29</v>
      </c>
      <c r="B109" s="0" t="n">
        <v>2.5884755</v>
      </c>
      <c r="C109" s="0" t="n">
        <v>-0.5701902</v>
      </c>
      <c r="D109" s="0" t="n">
        <v>4.07636702598998</v>
      </c>
      <c r="E109" s="1" t="n">
        <v>10.91307879</v>
      </c>
      <c r="F109" s="1" t="n">
        <f aca="false">(B109+C109*D109) * $I$2 + $I$1</f>
        <v>10.4961476408138</v>
      </c>
    </row>
    <row r="110" customFormat="false" ht="16" hidden="false" customHeight="false" outlineLevel="0" collapsed="false">
      <c r="A110" s="1" t="s">
        <v>29</v>
      </c>
      <c r="B110" s="0" t="n">
        <v>2.5884755</v>
      </c>
      <c r="C110" s="0" t="n">
        <v>-0.5701902</v>
      </c>
      <c r="D110" s="0" t="n">
        <v>3.19440119814623</v>
      </c>
      <c r="E110" s="1" t="n">
        <v>13.40572333</v>
      </c>
      <c r="F110" s="1" t="n">
        <f aca="false">(B110+C110*D110) * $I$2 + $I$1</f>
        <v>14.1436394946927</v>
      </c>
    </row>
    <row r="111" customFormat="false" ht="16" hidden="false" customHeight="false" outlineLevel="0" collapsed="false">
      <c r="A111" s="1" t="s">
        <v>29</v>
      </c>
      <c r="B111" s="0" t="n">
        <v>2.5884755</v>
      </c>
      <c r="C111" s="0" t="n">
        <v>-0.5701902</v>
      </c>
      <c r="D111" s="0" t="n">
        <v>2.62619580352901</v>
      </c>
      <c r="E111" s="1" t="n">
        <v>14.95355187</v>
      </c>
      <c r="F111" s="1" t="n">
        <f aca="false">(B111+C111*D111) * $I$2 + $I$1</f>
        <v>16.4935316138276</v>
      </c>
    </row>
    <row r="112" customFormat="false" ht="16" hidden="false" customHeight="false" outlineLevel="0" collapsed="false">
      <c r="A112" s="1" t="s">
        <v>30</v>
      </c>
      <c r="B112" s="0" t="n">
        <v>2.58327</v>
      </c>
      <c r="C112" s="0" t="n">
        <v>-0.5988023</v>
      </c>
      <c r="D112" s="0" t="n">
        <v>6.31942565262637</v>
      </c>
      <c r="E112" s="1" t="n">
        <v>-0.570378941</v>
      </c>
      <c r="F112" s="1" t="n">
        <f aca="false">(B112+C112*D112) * $I$2 + $I$1</f>
        <v>-0.12953322039678</v>
      </c>
    </row>
    <row r="113" customFormat="false" ht="16" hidden="false" customHeight="false" outlineLevel="0" collapsed="false">
      <c r="A113" s="1" t="s">
        <v>30</v>
      </c>
      <c r="B113" s="0" t="n">
        <v>2.58327</v>
      </c>
      <c r="C113" s="0" t="n">
        <v>-0.5988023</v>
      </c>
      <c r="D113" s="0" t="n">
        <v>4.4338035717515</v>
      </c>
      <c r="E113" s="1" t="n">
        <v>7.394737103</v>
      </c>
      <c r="F113" s="1" t="n">
        <f aca="false">(B113+C113*D113) * $I$2 + $I$1</f>
        <v>8.06003374382874</v>
      </c>
    </row>
    <row r="114" customFormat="false" ht="16" hidden="false" customHeight="false" outlineLevel="0" collapsed="false">
      <c r="A114" s="1" t="s">
        <v>30</v>
      </c>
      <c r="B114" s="0" t="n">
        <v>2.58327</v>
      </c>
      <c r="C114" s="0" t="n">
        <v>-0.5988023</v>
      </c>
      <c r="D114" s="0" t="n">
        <v>3.41485977513386</v>
      </c>
      <c r="E114" s="1" t="n">
        <v>11.23080213</v>
      </c>
      <c r="F114" s="1" t="n">
        <f aca="false">(B114+C114*D114) * $I$2 + $I$1</f>
        <v>12.4854743131875</v>
      </c>
    </row>
    <row r="115" customFormat="false" ht="16" hidden="false" customHeight="false" outlineLevel="0" collapsed="false">
      <c r="A115" s="1" t="s">
        <v>30</v>
      </c>
      <c r="B115" s="0" t="n">
        <v>2.58327</v>
      </c>
      <c r="C115" s="0" t="n">
        <v>-0.5988023</v>
      </c>
      <c r="D115" s="0" t="n">
        <v>2.77673182929375</v>
      </c>
      <c r="E115" s="1" t="n">
        <v>13.39912866</v>
      </c>
      <c r="F115" s="1" t="n">
        <f aca="false">(B115+C115*D115) * $I$2 + $I$1</f>
        <v>15.2569689818205</v>
      </c>
    </row>
    <row r="116" customFormat="false" ht="16" hidden="false" customHeight="false" outlineLevel="0" collapsed="false">
      <c r="A116" s="1" t="s">
        <v>30</v>
      </c>
      <c r="B116" s="0" t="n">
        <v>2.58327</v>
      </c>
      <c r="C116" s="0" t="n">
        <v>-0.59880227</v>
      </c>
      <c r="D116" s="0" t="n">
        <v>2.33954490828953</v>
      </c>
      <c r="E116" s="1" t="n">
        <v>14.84362885</v>
      </c>
      <c r="F116" s="1" t="n">
        <f aca="false">(B116+C116*D116) * $I$2 + $I$1</f>
        <v>17.1557442251055</v>
      </c>
    </row>
    <row r="117" customFormat="false" ht="16" hidden="false" customHeight="false" outlineLevel="0" collapsed="false">
      <c r="A117" s="1" t="s">
        <v>31</v>
      </c>
      <c r="B117" s="0" t="n">
        <v>2.573759</v>
      </c>
      <c r="C117" s="0" t="n">
        <v>-0.55388254</v>
      </c>
      <c r="D117" s="0" t="n">
        <v>6.63464431266882</v>
      </c>
      <c r="E117" s="1" t="n">
        <v>1.310584849</v>
      </c>
      <c r="F117" s="1" t="n">
        <f aca="false">(B117+C117*D117) * $I$2 + $I$1</f>
        <v>0.594048933073841</v>
      </c>
    </row>
    <row r="118" customFormat="false" ht="16" hidden="false" customHeight="false" outlineLevel="0" collapsed="false">
      <c r="A118" s="1" t="s">
        <v>31</v>
      </c>
      <c r="B118" s="0" t="n">
        <v>2.573759</v>
      </c>
      <c r="C118" s="0" t="n">
        <v>-0.5538826</v>
      </c>
      <c r="D118" s="0" t="n">
        <v>4.67088133124436</v>
      </c>
      <c r="E118" s="1" t="n">
        <v>8.274935906</v>
      </c>
      <c r="F118" s="1" t="n">
        <f aca="false">(B118+C118*D118) * $I$2 + $I$1</f>
        <v>8.48318516376523</v>
      </c>
    </row>
    <row r="119" customFormat="false" ht="16" hidden="false" customHeight="false" outlineLevel="0" collapsed="false">
      <c r="A119" s="1" t="s">
        <v>31</v>
      </c>
      <c r="B119" s="0" t="n">
        <v>2.5737588</v>
      </c>
      <c r="C119" s="0" t="n">
        <v>-0.55388254</v>
      </c>
      <c r="D119" s="0" t="n">
        <v>3.60411361345975</v>
      </c>
      <c r="E119" s="1" t="n">
        <v>11.69498105</v>
      </c>
      <c r="F119" s="1" t="n">
        <f aca="false">(B119+C119*D119) * $I$2 + $I$1</f>
        <v>12.7687732124247</v>
      </c>
    </row>
    <row r="120" customFormat="false" ht="16" hidden="false" customHeight="false" outlineLevel="0" collapsed="false">
      <c r="A120" s="1" t="s">
        <v>31</v>
      </c>
      <c r="B120" s="0" t="n">
        <v>2.573759</v>
      </c>
      <c r="C120" s="0" t="n">
        <v>-0.55388254</v>
      </c>
      <c r="D120" s="0" t="n">
        <v>2.93402140157462</v>
      </c>
      <c r="E120" s="1" t="n">
        <v>13.70091261</v>
      </c>
      <c r="F120" s="1" t="n">
        <f aca="false">(B120+C120*D120) * $I$2 + $I$1</f>
        <v>15.4607747459377</v>
      </c>
    </row>
    <row r="121" customFormat="false" ht="16" hidden="false" customHeight="false" outlineLevel="0" collapsed="false">
      <c r="A121" s="1" t="s">
        <v>31</v>
      </c>
      <c r="B121" s="0" t="n">
        <v>2.573759</v>
      </c>
      <c r="C121" s="0" t="n">
        <v>-0.5538826</v>
      </c>
      <c r="D121" s="0" t="n">
        <v>2.4740387950805</v>
      </c>
      <c r="E121" s="1" t="n">
        <v>15.05304386</v>
      </c>
      <c r="F121" s="1" t="n">
        <f aca="false">(B121+C121*D121) * $I$2 + $I$1</f>
        <v>17.3086883187047</v>
      </c>
    </row>
    <row r="122" customFormat="false" ht="16" hidden="false" customHeight="false" outlineLevel="0" collapsed="false">
      <c r="A122" s="1" t="s">
        <v>32</v>
      </c>
      <c r="B122" s="0" t="n">
        <v>2.5963712</v>
      </c>
      <c r="C122" s="0" t="n">
        <v>-0.6138778</v>
      </c>
      <c r="D122" s="0" t="n">
        <v>6.31942565262637</v>
      </c>
      <c r="E122" s="1" t="n">
        <v>0.612046739</v>
      </c>
      <c r="F122" s="1" t="n">
        <f aca="false">(B122+C122*D122) * $I$2 + $I$1</f>
        <v>-0.725499719180837</v>
      </c>
    </row>
    <row r="123" customFormat="false" ht="16" hidden="false" customHeight="false" outlineLevel="0" collapsed="false">
      <c r="A123" s="1" t="s">
        <v>32</v>
      </c>
      <c r="B123" s="0" t="n">
        <v>2.5963712</v>
      </c>
      <c r="C123" s="0" t="n">
        <v>-0.6138778</v>
      </c>
      <c r="D123" s="0" t="n">
        <v>4.4500051785958</v>
      </c>
      <c r="E123" s="1" t="n">
        <v>7.696415902</v>
      </c>
      <c r="F123" s="1" t="n">
        <f aca="false">(B123+C123*D123) * $I$2 + $I$1</f>
        <v>7.59811072060534</v>
      </c>
    </row>
    <row r="124" customFormat="false" ht="16" hidden="false" customHeight="false" outlineLevel="0" collapsed="false">
      <c r="A124" s="1" t="s">
        <v>32</v>
      </c>
      <c r="B124" s="0" t="n">
        <v>2.5963712</v>
      </c>
      <c r="C124" s="0" t="n">
        <v>-0.6138778</v>
      </c>
      <c r="D124" s="0" t="n">
        <v>3.43411921949519</v>
      </c>
      <c r="E124" s="1" t="n">
        <v>11.26549966</v>
      </c>
      <c r="F124" s="1" t="n">
        <f aca="false">(B124+C124*D124) * $I$2 + $I$1</f>
        <v>12.121351528261</v>
      </c>
    </row>
    <row r="125" customFormat="false" ht="16" hidden="false" customHeight="false" outlineLevel="0" collapsed="false">
      <c r="A125" s="1" t="s">
        <v>32</v>
      </c>
      <c r="B125" s="0" t="n">
        <v>2.5963712</v>
      </c>
      <c r="C125" s="0" t="n">
        <v>-0.6138778</v>
      </c>
      <c r="D125" s="0" t="n">
        <v>2.79585646576455</v>
      </c>
      <c r="E125" s="1" t="n">
        <v>13.38034825</v>
      </c>
      <c r="F125" s="1" t="n">
        <f aca="false">(B125+C125*D125) * $I$2 + $I$1</f>
        <v>14.9632218266132</v>
      </c>
    </row>
    <row r="126" customFormat="false" ht="16" hidden="false" customHeight="false" outlineLevel="0" collapsed="false">
      <c r="A126" s="1" t="s">
        <v>32</v>
      </c>
      <c r="B126" s="0" t="n">
        <v>2.5963712</v>
      </c>
      <c r="C126" s="0" t="n">
        <v>-0.6138778</v>
      </c>
      <c r="D126" s="0" t="n">
        <v>2.35766341757731</v>
      </c>
      <c r="E126" s="1" t="n">
        <v>14.84366462</v>
      </c>
      <c r="F126" s="1" t="n">
        <f aca="false">(B126+C126*D126) * $I$2 + $I$1</f>
        <v>16.9142800723107</v>
      </c>
    </row>
    <row r="127" customFormat="false" ht="16" hidden="false" customHeight="false" outlineLevel="0" collapsed="false">
      <c r="A127" s="1" t="s">
        <v>33</v>
      </c>
      <c r="B127" s="0" t="n">
        <v>2.779161</v>
      </c>
      <c r="C127" s="0" t="n">
        <v>-0.6829596</v>
      </c>
      <c r="D127" s="0" t="n">
        <v>6.40186396568646</v>
      </c>
      <c r="E127" s="1" t="n">
        <v>-0.518497213</v>
      </c>
      <c r="F127" s="1" t="n">
        <f aca="false">(B127+C127*D127) * $I$2 + $I$1</f>
        <v>-2.97446071409898</v>
      </c>
    </row>
    <row r="128" customFormat="false" ht="16" hidden="false" customHeight="false" outlineLevel="0" collapsed="false">
      <c r="A128" s="1" t="s">
        <v>33</v>
      </c>
      <c r="B128" s="0" t="n">
        <v>2.779161</v>
      </c>
      <c r="C128" s="0" t="n">
        <v>-0.6829596</v>
      </c>
      <c r="D128" s="0" t="n">
        <v>4.42262109283167</v>
      </c>
      <c r="E128" s="1" t="n">
        <v>8.080298766</v>
      </c>
      <c r="F128" s="1" t="n">
        <f aca="false">(B128+C128*D128) * $I$2 + $I$1</f>
        <v>6.82984686022286</v>
      </c>
    </row>
    <row r="129" customFormat="false" ht="16" hidden="false" customHeight="false" outlineLevel="0" collapsed="false">
      <c r="A129" s="1" t="s">
        <v>33</v>
      </c>
      <c r="B129" s="0" t="n">
        <v>2.779161</v>
      </c>
      <c r="C129" s="0" t="n">
        <v>-0.6829596</v>
      </c>
      <c r="D129" s="0" t="n">
        <v>3.3781953169054</v>
      </c>
      <c r="E129" s="1" t="n">
        <v>11.84388896</v>
      </c>
      <c r="F129" s="1" t="n">
        <f aca="false">(B129+C129*D129) * $I$2 + $I$1</f>
        <v>12.0034774874542</v>
      </c>
    </row>
    <row r="130" customFormat="false" ht="16" hidden="false" customHeight="false" outlineLevel="0" collapsed="false">
      <c r="A130" s="1" t="s">
        <v>33</v>
      </c>
      <c r="B130" s="0" t="n">
        <v>2.779161</v>
      </c>
      <c r="C130" s="0" t="n">
        <v>-0.6829596</v>
      </c>
      <c r="D130" s="0" t="n">
        <v>2.73282391294698</v>
      </c>
      <c r="E130" s="1" t="n">
        <v>13.92120065</v>
      </c>
      <c r="F130" s="1" t="n">
        <f aca="false">(B130+C130*D130) * $I$2 + $I$1</f>
        <v>15.200366475087</v>
      </c>
    </row>
    <row r="131" customFormat="false" ht="16" hidden="false" customHeight="false" outlineLevel="0" collapsed="false">
      <c r="A131" s="1" t="s">
        <v>33</v>
      </c>
      <c r="B131" s="0" t="n">
        <v>2.779161</v>
      </c>
      <c r="C131" s="0" t="n">
        <v>-0.6829596</v>
      </c>
      <c r="D131" s="0" t="n">
        <v>2.29448454887855</v>
      </c>
      <c r="E131" s="1" t="n">
        <v>15.3584881</v>
      </c>
      <c r="F131" s="1" t="n">
        <f aca="false">(B131+C131*D131) * $I$2 + $I$1</f>
        <v>17.3717088637353</v>
      </c>
    </row>
    <row r="132" customFormat="false" ht="16" hidden="false" customHeight="false" outlineLevel="0" collapsed="false">
      <c r="A132" s="1" t="s">
        <v>34</v>
      </c>
      <c r="B132" s="0" t="n">
        <v>2.6192956</v>
      </c>
      <c r="C132" s="0" t="n">
        <v>-0.5480052</v>
      </c>
      <c r="D132" s="0" t="n">
        <v>6.62956106879641</v>
      </c>
      <c r="E132" s="1" t="n">
        <v>3.170534491</v>
      </c>
      <c r="F132" s="1" t="n">
        <f aca="false">(B132+C132*D132) * $I$2 + $I$1</f>
        <v>1.22736159351469</v>
      </c>
    </row>
    <row r="133" customFormat="false" ht="16" hidden="false" customHeight="false" outlineLevel="0" collapsed="false">
      <c r="A133" s="1" t="s">
        <v>34</v>
      </c>
      <c r="B133" s="0" t="n">
        <v>2.6192951</v>
      </c>
      <c r="C133" s="0" t="n">
        <v>-0.5480052</v>
      </c>
      <c r="D133" s="0" t="n">
        <v>4.78518691442823</v>
      </c>
      <c r="E133" s="1" t="n">
        <v>9.05241574</v>
      </c>
      <c r="F133" s="1" t="n">
        <f aca="false">(B133+C133*D133) * $I$2 + $I$1</f>
        <v>8.55824505792121</v>
      </c>
    </row>
    <row r="134" customFormat="false" ht="16" hidden="false" customHeight="false" outlineLevel="0" collapsed="false">
      <c r="A134" s="1" t="s">
        <v>34</v>
      </c>
      <c r="B134" s="0" t="n">
        <v>2.6192951</v>
      </c>
      <c r="C134" s="0" t="n">
        <v>-0.54800534</v>
      </c>
      <c r="D134" s="0" t="n">
        <v>3.7436775921338</v>
      </c>
      <c r="E134" s="1" t="n">
        <v>12.06848811</v>
      </c>
      <c r="F134" s="1" t="n">
        <f aca="false">(B134+C134*D134) * $I$2 + $I$1</f>
        <v>12.6979583674644</v>
      </c>
    </row>
    <row r="135" customFormat="false" ht="16" hidden="false" customHeight="false" outlineLevel="0" collapsed="false">
      <c r="A135" s="1" t="s">
        <v>34</v>
      </c>
      <c r="B135" s="0" t="n">
        <v>2.6192956</v>
      </c>
      <c r="C135" s="0" t="n">
        <v>-0.5480052</v>
      </c>
      <c r="D135" s="0" t="n">
        <v>3.07450437550245</v>
      </c>
      <c r="E135" s="1" t="n">
        <v>13.86832599</v>
      </c>
      <c r="F135" s="1" t="n">
        <f aca="false">(B135+C135*D135) * $I$2 + $I$1</f>
        <v>15.3577478596301</v>
      </c>
    </row>
    <row r="136" customFormat="false" ht="16" hidden="false" customHeight="false" outlineLevel="0" collapsed="false">
      <c r="A136" s="1" t="s">
        <v>34</v>
      </c>
      <c r="B136" s="0" t="n">
        <v>2.6192956</v>
      </c>
      <c r="C136" s="0" t="n">
        <v>-0.5480052</v>
      </c>
      <c r="D136" s="0" t="n">
        <v>2.60827950607704</v>
      </c>
      <c r="E136" s="1" t="n">
        <v>15.1407191</v>
      </c>
      <c r="F136" s="1" t="n">
        <f aca="false">(B136+C136*D136) * $I$2 + $I$1</f>
        <v>17.2108652808733</v>
      </c>
    </row>
    <row r="137" customFormat="false" ht="16" hidden="false" customHeight="false" outlineLevel="0" collapsed="false">
      <c r="A137" s="1" t="s">
        <v>35</v>
      </c>
      <c r="B137" s="0" t="n">
        <v>2.6553957</v>
      </c>
      <c r="C137" s="0" t="n">
        <v>-0.64629525</v>
      </c>
      <c r="D137" s="0" t="n">
        <v>8.4242815314834</v>
      </c>
      <c r="E137" s="1" t="n">
        <v>-11.13551259</v>
      </c>
      <c r="F137" s="1" t="n">
        <f aca="false">(B137+C137*D137) * $I$2 + $I$1</f>
        <v>-11.6500507748519</v>
      </c>
    </row>
    <row r="138" customFormat="false" ht="16" hidden="false" customHeight="false" outlineLevel="0" collapsed="false">
      <c r="A138" s="1" t="s">
        <v>35</v>
      </c>
      <c r="B138" s="0" t="n">
        <v>2.6553957</v>
      </c>
      <c r="C138" s="0" t="n">
        <v>-0.64629525</v>
      </c>
      <c r="D138" s="0" t="n">
        <v>5.180192117684</v>
      </c>
      <c r="E138" s="1" t="n">
        <v>4.446953579</v>
      </c>
      <c r="F138" s="1" t="n">
        <f aca="false">(B138+C138*D138) * $I$2 + $I$1</f>
        <v>3.55705627686163</v>
      </c>
    </row>
    <row r="139" customFormat="false" ht="16" hidden="false" customHeight="false" outlineLevel="0" collapsed="false">
      <c r="A139" s="1" t="s">
        <v>35</v>
      </c>
      <c r="B139" s="0" t="n">
        <v>2.6553957</v>
      </c>
      <c r="C139" s="0" t="n">
        <v>-0.64629525</v>
      </c>
      <c r="D139" s="0" t="n">
        <v>3.73997366314139</v>
      </c>
      <c r="E139" s="1" t="n">
        <v>10.14234057</v>
      </c>
      <c r="F139" s="1" t="n">
        <f aca="false">(B139+C139*D139) * $I$2 + $I$1</f>
        <v>10.3082746997941</v>
      </c>
    </row>
    <row r="140" customFormat="false" ht="16" hidden="false" customHeight="false" outlineLevel="0" collapsed="false">
      <c r="A140" s="1" t="s">
        <v>35</v>
      </c>
      <c r="B140" s="0" t="n">
        <v>2.6553957</v>
      </c>
      <c r="C140" s="0" t="n">
        <v>-0.64629525</v>
      </c>
      <c r="D140" s="0" t="n">
        <v>2.92637023178737</v>
      </c>
      <c r="E140" s="1" t="n">
        <v>12.93781147</v>
      </c>
      <c r="F140" s="1" t="n">
        <f aca="false">(B140+C140*D140) * $I$2 + $I$1</f>
        <v>14.1221506138219</v>
      </c>
    </row>
    <row r="141" customFormat="false" ht="16" hidden="false" customHeight="false" outlineLevel="0" collapsed="false">
      <c r="A141" s="1" t="s">
        <v>35</v>
      </c>
      <c r="B141" s="0" t="n">
        <v>2.655396</v>
      </c>
      <c r="C141" s="0" t="n">
        <v>-0.64629537</v>
      </c>
      <c r="D141" s="0" t="n">
        <v>2.40350632035287</v>
      </c>
      <c r="E141" s="1" t="n">
        <v>14.68429031</v>
      </c>
      <c r="F141" s="1" t="n">
        <f aca="false">(B141+C141*D141) * $I$2 + $I$1</f>
        <v>16.5731458648453</v>
      </c>
    </row>
    <row r="142" customFormat="false" ht="16" hidden="false" customHeight="false" outlineLevel="0" collapsed="false">
      <c r="A142" s="1" t="s">
        <v>36</v>
      </c>
      <c r="B142" s="0" t="n">
        <v>2.5034444</v>
      </c>
      <c r="C142" s="0" t="n">
        <v>-0.47648323</v>
      </c>
      <c r="D142" s="0" t="n">
        <v>12.202172379836</v>
      </c>
      <c r="E142" s="1" t="n">
        <v>-11.85243</v>
      </c>
      <c r="F142" s="1" t="n">
        <f aca="false">(B142+C142*D142) * $I$2 + $I$1</f>
        <v>-15.4325979780681</v>
      </c>
    </row>
    <row r="143" customFormat="false" ht="16" hidden="false" customHeight="false" outlineLevel="0" collapsed="false">
      <c r="A143" s="1" t="s">
        <v>36</v>
      </c>
      <c r="B143" s="0" t="n">
        <v>2.5034444</v>
      </c>
      <c r="C143" s="0" t="n">
        <v>-0.47648323</v>
      </c>
      <c r="D143" s="0" t="n">
        <v>6.75368461200809</v>
      </c>
      <c r="E143" s="1" t="n">
        <v>5.133377976</v>
      </c>
      <c r="F143" s="1" t="n">
        <f aca="false">(B143+C143*D143) * $I$2 + $I$1</f>
        <v>3.39723308780269</v>
      </c>
    </row>
    <row r="144" customFormat="false" ht="16" hidden="false" customHeight="false" outlineLevel="0" collapsed="false">
      <c r="A144" s="1" t="s">
        <v>36</v>
      </c>
      <c r="B144" s="0" t="n">
        <v>2.5034444</v>
      </c>
      <c r="C144" s="0" t="n">
        <v>-0.47648323</v>
      </c>
      <c r="D144" s="0" t="n">
        <v>4.66892497283292</v>
      </c>
      <c r="E144" s="1" t="n">
        <v>10.77239172</v>
      </c>
      <c r="F144" s="1" t="n">
        <f aca="false">(B144+C144*D144) * $I$2 + $I$1</f>
        <v>10.6021078147701</v>
      </c>
    </row>
    <row r="145" customFormat="false" ht="16" hidden="false" customHeight="false" outlineLevel="0" collapsed="false">
      <c r="A145" s="1" t="s">
        <v>36</v>
      </c>
      <c r="B145" s="0" t="n">
        <v>2.5034444</v>
      </c>
      <c r="C145" s="0" t="n">
        <v>-0.47648323</v>
      </c>
      <c r="D145" s="0" t="n">
        <v>3.56764807906976</v>
      </c>
      <c r="E145" s="1" t="n">
        <v>13.4229396</v>
      </c>
      <c r="F145" s="1" t="n">
        <f aca="false">(B145+C145*D145) * $I$2 + $I$1</f>
        <v>14.408091924481</v>
      </c>
    </row>
    <row r="146" customFormat="false" ht="16" hidden="false" customHeight="false" outlineLevel="0" collapsed="false">
      <c r="A146" s="1" t="s">
        <v>36</v>
      </c>
      <c r="B146" s="0" t="n">
        <v>2.5034444</v>
      </c>
      <c r="C146" s="0" t="n">
        <v>-0.47648323</v>
      </c>
      <c r="D146" s="0" t="n">
        <v>2.88673999996712</v>
      </c>
      <c r="E146" s="1" t="n">
        <v>15.03925658</v>
      </c>
      <c r="F146" s="1" t="n">
        <f aca="false">(B146+C146*D146) * $I$2 + $I$1</f>
        <v>16.7612924173951</v>
      </c>
    </row>
    <row r="147" customFormat="false" ht="16" hidden="false" customHeight="false" outlineLevel="0" collapsed="false">
      <c r="A147" s="1" t="s">
        <v>37</v>
      </c>
      <c r="B147" s="0" t="n">
        <v>2.587846</v>
      </c>
      <c r="C147" s="0" t="n">
        <v>-0.7050573</v>
      </c>
      <c r="D147" s="0" t="n">
        <v>6.33916350059924</v>
      </c>
      <c r="E147" s="1" t="n">
        <v>-2.754097821</v>
      </c>
      <c r="F147" s="1" t="n">
        <f aca="false">(B147+C147*D147) * $I$2 + $I$1</f>
        <v>-5.06751308989023</v>
      </c>
    </row>
    <row r="148" customFormat="false" ht="16" hidden="false" customHeight="false" outlineLevel="0" collapsed="false">
      <c r="A148" s="1" t="s">
        <v>37</v>
      </c>
      <c r="B148" s="0" t="n">
        <v>2.587846</v>
      </c>
      <c r="C148" s="0" t="n">
        <v>-0.7050573</v>
      </c>
      <c r="D148" s="0" t="n">
        <v>4.2316015999395</v>
      </c>
      <c r="E148" s="1" t="n">
        <v>6.975267001</v>
      </c>
      <c r="F148" s="1" t="n">
        <f aca="false">(B148+C148*D148) * $I$2 + $I$1</f>
        <v>5.71022376866176</v>
      </c>
    </row>
    <row r="149" customFormat="false" ht="16" hidden="false" customHeight="false" outlineLevel="0" collapsed="false">
      <c r="A149" s="1" t="s">
        <v>37</v>
      </c>
      <c r="B149" s="0" t="n">
        <v>2.587846</v>
      </c>
      <c r="C149" s="0" t="n">
        <v>-0.7050573</v>
      </c>
      <c r="D149" s="0" t="n">
        <v>3.17576647327762</v>
      </c>
      <c r="E149" s="1" t="n">
        <v>11.22315419</v>
      </c>
      <c r="F149" s="1" t="n">
        <f aca="false">(B149+C149*D149) * $I$2 + $I$1</f>
        <v>11.1095969294764</v>
      </c>
    </row>
    <row r="150" customFormat="false" ht="16" hidden="false" customHeight="false" outlineLevel="0" collapsed="false">
      <c r="A150" s="1" t="s">
        <v>37</v>
      </c>
      <c r="B150" s="0" t="n">
        <v>2.587846</v>
      </c>
      <c r="C150" s="0" t="n">
        <v>-0.7050573</v>
      </c>
      <c r="D150" s="0" t="n">
        <v>2.54160385221767</v>
      </c>
      <c r="E150" s="1" t="n">
        <v>13.491544</v>
      </c>
      <c r="F150" s="1" t="n">
        <f aca="false">(B150+C150*D150) * $I$2 + $I$1</f>
        <v>14.3526038623566</v>
      </c>
    </row>
    <row r="151" customFormat="false" ht="16" hidden="false" customHeight="false" outlineLevel="0" collapsed="false">
      <c r="A151" s="1" t="s">
        <v>37</v>
      </c>
      <c r="B151" s="0" t="n">
        <v>2.587846</v>
      </c>
      <c r="C151" s="0" t="n">
        <v>-0.7050573</v>
      </c>
      <c r="D151" s="0" t="n">
        <v>2.11855531973308</v>
      </c>
      <c r="E151" s="1" t="n">
        <v>15.01532473</v>
      </c>
      <c r="F151" s="1" t="n">
        <f aca="false">(B151+C151*D151) * $I$2 + $I$1</f>
        <v>16.5160068732424</v>
      </c>
    </row>
    <row r="152" customFormat="false" ht="16" hidden="false" customHeight="false" outlineLevel="0" collapsed="false">
      <c r="A152" s="1" t="s">
        <v>38</v>
      </c>
      <c r="B152" s="0" t="n">
        <v>2.5780864</v>
      </c>
      <c r="C152" s="0" t="n">
        <v>-0.63925916</v>
      </c>
      <c r="D152" s="0" t="n">
        <v>6.05078640676144</v>
      </c>
      <c r="E152" s="1" t="n">
        <v>2.83444464</v>
      </c>
      <c r="F152" s="1" t="n">
        <f aca="false">(B152+C152*D152) * $I$2 + $I$1</f>
        <v>-0.775910978956922</v>
      </c>
    </row>
    <row r="153" customFormat="false" ht="16" hidden="false" customHeight="false" outlineLevel="0" collapsed="false">
      <c r="A153" s="1" t="s">
        <v>38</v>
      </c>
      <c r="B153" s="0" t="n">
        <v>2.5780866</v>
      </c>
      <c r="C153" s="0" t="n">
        <v>-0.63925916</v>
      </c>
      <c r="D153" s="0" t="n">
        <v>4.37786816117105</v>
      </c>
      <c r="E153" s="1" t="n">
        <v>9.079349199</v>
      </c>
      <c r="F153" s="1" t="n">
        <f aca="false">(B153+C153*D153) * $I$2 + $I$1</f>
        <v>6.98074592941584</v>
      </c>
    </row>
    <row r="154" customFormat="false" ht="16" hidden="false" customHeight="false" outlineLevel="0" collapsed="false">
      <c r="A154" s="1" t="s">
        <v>38</v>
      </c>
      <c r="B154" s="0" t="n">
        <v>2.5780864</v>
      </c>
      <c r="C154" s="0" t="n">
        <v>-0.63925916</v>
      </c>
      <c r="D154" s="0" t="n">
        <v>3.42964096713153</v>
      </c>
      <c r="E154" s="1" t="n">
        <v>12.05194745</v>
      </c>
      <c r="F154" s="1" t="n">
        <f aca="false">(B154+C154*D154) * $I$2 + $I$1</f>
        <v>11.3772962285485</v>
      </c>
    </row>
    <row r="155" customFormat="false" ht="16" hidden="false" customHeight="false" outlineLevel="0" collapsed="false">
      <c r="A155" s="1" t="s">
        <v>38</v>
      </c>
      <c r="B155" s="0" t="n">
        <v>2.5780864</v>
      </c>
      <c r="C155" s="0" t="n">
        <v>-0.63925916</v>
      </c>
      <c r="D155" s="0" t="n">
        <v>2.81904835493274</v>
      </c>
      <c r="E155" s="1" t="n">
        <v>13.83970278</v>
      </c>
      <c r="F155" s="1" t="n">
        <f aca="false">(B155+C155*D155) * $I$2 + $I$1</f>
        <v>14.2083709271244</v>
      </c>
    </row>
    <row r="156" customFormat="false" ht="16" hidden="false" customHeight="false" outlineLevel="0" collapsed="false">
      <c r="A156" s="1" t="s">
        <v>38</v>
      </c>
      <c r="B156" s="0" t="n">
        <v>2.5780866</v>
      </c>
      <c r="C156" s="0" t="n">
        <v>-0.63925916</v>
      </c>
      <c r="D156" s="0" t="n">
        <v>2.39301103287504</v>
      </c>
      <c r="E156" s="1" t="n">
        <v>15.16337589</v>
      </c>
      <c r="F156" s="1" t="n">
        <f aca="false">(B156+C156*D156) * $I$2 + $I$1</f>
        <v>16.183737717953</v>
      </c>
    </row>
    <row r="157" customFormat="false" ht="16" hidden="false" customHeight="false" outlineLevel="0" collapsed="false">
      <c r="A157" s="1" t="s">
        <v>39</v>
      </c>
      <c r="B157" s="0" t="n">
        <v>2.590202</v>
      </c>
      <c r="C157" s="0" t="n">
        <v>-0.5877193</v>
      </c>
      <c r="D157" s="0" t="n">
        <v>8.87209197186132</v>
      </c>
      <c r="E157" s="1" t="n">
        <v>-8.776055625</v>
      </c>
      <c r="F157" s="1" t="n">
        <f aca="false">(B157+C157*D157) * $I$2 + $I$1</f>
        <v>-10.4527131231039</v>
      </c>
    </row>
    <row r="158" customFormat="false" ht="16" hidden="false" customHeight="false" outlineLevel="0" collapsed="false">
      <c r="A158" s="1" t="s">
        <v>39</v>
      </c>
      <c r="B158" s="0" t="n">
        <v>2.590202</v>
      </c>
      <c r="C158" s="0" t="n">
        <v>-0.58771926</v>
      </c>
      <c r="D158" s="0" t="n">
        <v>5.40611205823701</v>
      </c>
      <c r="E158" s="1" t="n">
        <v>5.36529321</v>
      </c>
      <c r="F158" s="1" t="n">
        <f aca="false">(B158+C158*D158) * $I$2 + $I$1</f>
        <v>4.32199342172805</v>
      </c>
    </row>
    <row r="159" customFormat="false" ht="16" hidden="false" customHeight="false" outlineLevel="0" collapsed="false">
      <c r="A159" s="1" t="s">
        <v>39</v>
      </c>
      <c r="B159" s="0" t="n">
        <v>2.590202</v>
      </c>
      <c r="C159" s="0" t="n">
        <v>-0.58771926</v>
      </c>
      <c r="D159" s="0" t="n">
        <v>3.88744034339844</v>
      </c>
      <c r="E159" s="1" t="n">
        <v>10.62149762</v>
      </c>
      <c r="F159" s="1" t="n">
        <f aca="false">(B159+C159*D159) * $I$2 + $I$1</f>
        <v>10.7957542555437</v>
      </c>
    </row>
    <row r="160" customFormat="false" ht="16" hidden="false" customHeight="false" outlineLevel="0" collapsed="false">
      <c r="A160" s="1" t="s">
        <v>39</v>
      </c>
      <c r="B160" s="0" t="n">
        <v>2.590202</v>
      </c>
      <c r="C160" s="0" t="n">
        <v>-0.58771926</v>
      </c>
      <c r="D160" s="0" t="n">
        <v>3.03488729567152</v>
      </c>
      <c r="E160" s="1" t="n">
        <v>13.2431611</v>
      </c>
      <c r="F160" s="1" t="n">
        <f aca="false">(B160+C160*D160) * $I$2 + $I$1</f>
        <v>14.4299988886647</v>
      </c>
    </row>
    <row r="161" customFormat="false" ht="16" hidden="false" customHeight="false" outlineLevel="0" collapsed="false">
      <c r="A161" s="1" t="s">
        <v>39</v>
      </c>
      <c r="B161" s="0" t="n">
        <v>2.590202</v>
      </c>
      <c r="C161" s="0" t="n">
        <v>-0.5877193</v>
      </c>
      <c r="D161" s="0" t="n">
        <v>2.48902219891397</v>
      </c>
      <c r="E161" s="1" t="n">
        <v>14.87409914</v>
      </c>
      <c r="F161" s="1" t="n">
        <f aca="false">(B161+C161*D161) * $I$2 + $I$1</f>
        <v>16.7569000567969</v>
      </c>
    </row>
    <row r="162" customFormat="false" ht="16" hidden="false" customHeight="false" outlineLevel="0" collapsed="false">
      <c r="A162" s="1" t="s">
        <v>40</v>
      </c>
      <c r="B162" s="0" t="n">
        <v>2.599285</v>
      </c>
      <c r="C162" s="0" t="n">
        <v>-0.58848864</v>
      </c>
      <c r="D162" s="0" t="n">
        <v>6.18044529347842</v>
      </c>
      <c r="E162" s="1" t="n">
        <v>3.873174867</v>
      </c>
      <c r="F162" s="1" t="n">
        <f aca="false">(B162+C162*D162) * $I$2 + $I$1</f>
        <v>1.05257305891462</v>
      </c>
    </row>
    <row r="163" customFormat="false" ht="16" hidden="false" customHeight="false" outlineLevel="0" collapsed="false">
      <c r="A163" s="1" t="s">
        <v>40</v>
      </c>
      <c r="B163" s="0" t="n">
        <v>2.599285</v>
      </c>
      <c r="C163" s="0" t="n">
        <v>-0.58848864</v>
      </c>
      <c r="D163" s="0" t="n">
        <v>4.57492277316271</v>
      </c>
      <c r="E163" s="1" t="n">
        <v>9.154103774</v>
      </c>
      <c r="F163" s="1" t="n">
        <f aca="false">(B163+C163*D163) * $I$2 + $I$1</f>
        <v>7.90551904640194</v>
      </c>
    </row>
    <row r="164" customFormat="false" ht="16" hidden="false" customHeight="false" outlineLevel="0" collapsed="false">
      <c r="A164" s="1" t="s">
        <v>40</v>
      </c>
      <c r="B164" s="0" t="n">
        <v>2.599285</v>
      </c>
      <c r="C164" s="0" t="n">
        <v>-0.58848864</v>
      </c>
      <c r="D164" s="0" t="n">
        <v>3.63154044318916</v>
      </c>
      <c r="E164" s="1" t="n">
        <v>12.02908527</v>
      </c>
      <c r="F164" s="1" t="n">
        <f aca="false">(B164+C164*D164) * $I$2 + $I$1</f>
        <v>11.9322132042562</v>
      </c>
    </row>
    <row r="165" customFormat="false" ht="16" hidden="false" customHeight="false" outlineLevel="0" collapsed="false">
      <c r="A165" s="1" t="s">
        <v>40</v>
      </c>
      <c r="B165" s="0" t="n">
        <v>2.599285</v>
      </c>
      <c r="C165" s="0" t="n">
        <v>-0.58848864</v>
      </c>
      <c r="D165" s="0" t="n">
        <v>3.01071065130295</v>
      </c>
      <c r="E165" s="1" t="n">
        <v>13.81559959</v>
      </c>
      <c r="F165" s="1" t="n">
        <f aca="false">(B165+C165*D165) * $I$2 + $I$1</f>
        <v>14.5821374360151</v>
      </c>
    </row>
    <row r="166" customFormat="false" ht="16" hidden="false" customHeight="false" outlineLevel="0" collapsed="false">
      <c r="A166" s="1" t="s">
        <v>40</v>
      </c>
      <c r="B166" s="0" t="n">
        <v>2.599285</v>
      </c>
      <c r="C166" s="0" t="n">
        <v>-0.58848864</v>
      </c>
      <c r="D166" s="0" t="n">
        <v>2.57115801621969</v>
      </c>
      <c r="E166" s="1" t="n">
        <v>15.09063031</v>
      </c>
      <c r="F166" s="1" t="n">
        <f aca="false">(B166+C166*D166) * $I$2 + $I$1</f>
        <v>16.4583057418268</v>
      </c>
    </row>
    <row r="167" customFormat="false" ht="16" hidden="false" customHeight="false" outlineLevel="0" collapsed="false">
      <c r="A167" s="1" t="s">
        <v>41</v>
      </c>
      <c r="B167" s="0" t="n">
        <v>3.019303</v>
      </c>
      <c r="C167" s="0" t="n">
        <v>-1.0290596</v>
      </c>
      <c r="D167" s="0" t="n">
        <v>5.70535762724961</v>
      </c>
      <c r="E167" s="1" t="n">
        <v>-8.116842657</v>
      </c>
      <c r="F167" s="1" t="n">
        <f aca="false">(B167+C167*D167) * $I$2 + $I$1</f>
        <v>-12.104620523677</v>
      </c>
    </row>
    <row r="168" customFormat="false" ht="16" hidden="false" customHeight="false" outlineLevel="0" collapsed="false">
      <c r="A168" s="1" t="s">
        <v>41</v>
      </c>
      <c r="B168" s="0" t="n">
        <v>3.0193028</v>
      </c>
      <c r="C168" s="0" t="n">
        <v>-1.0290596</v>
      </c>
      <c r="D168" s="0" t="n">
        <v>3.84910065053027</v>
      </c>
      <c r="E168" s="1" t="n">
        <v>4.16645236</v>
      </c>
      <c r="F168" s="1" t="n">
        <f aca="false">(B168+C168*D168) * $I$2 + $I$1</f>
        <v>1.75021598651937</v>
      </c>
    </row>
    <row r="169" customFormat="false" ht="16" hidden="false" customHeight="false" outlineLevel="0" collapsed="false">
      <c r="A169" s="1" t="s">
        <v>41</v>
      </c>
      <c r="B169" s="0" t="n">
        <v>3.019303</v>
      </c>
      <c r="C169" s="0" t="n">
        <v>-1.0290595</v>
      </c>
      <c r="D169" s="0" t="n">
        <v>2.90420584178486</v>
      </c>
      <c r="E169" s="1" t="n">
        <v>9.58176427</v>
      </c>
      <c r="F169" s="1" t="n">
        <f aca="false">(B169+C169*D169) * $I$2 + $I$1</f>
        <v>8.80277995378914</v>
      </c>
    </row>
    <row r="170" customFormat="false" ht="16" hidden="false" customHeight="false" outlineLevel="0" collapsed="false">
      <c r="A170" s="1" t="s">
        <v>41</v>
      </c>
      <c r="B170" s="0" t="n">
        <v>3.019303</v>
      </c>
      <c r="C170" s="0" t="n">
        <v>-1.0290596</v>
      </c>
      <c r="D170" s="0" t="n">
        <v>2.33178852258772</v>
      </c>
      <c r="E170" s="1" t="n">
        <v>12.43790826</v>
      </c>
      <c r="F170" s="1" t="n">
        <f aca="false">(B170+C170*D170) * $I$2 + $I$1</f>
        <v>13.0752192726985</v>
      </c>
    </row>
    <row r="171" customFormat="false" ht="16" hidden="false" customHeight="false" outlineLevel="0" collapsed="false">
      <c r="A171" s="1" t="s">
        <v>41</v>
      </c>
      <c r="B171" s="0" t="n">
        <v>3.019303</v>
      </c>
      <c r="C171" s="0" t="n">
        <v>-1.0290596</v>
      </c>
      <c r="D171" s="0" t="n">
        <v>1.9478655143332</v>
      </c>
      <c r="E171" s="1" t="n">
        <v>14.24148908</v>
      </c>
      <c r="F171" s="1" t="n">
        <f aca="false">(B171+C171*D171) * $I$2 + $I$1</f>
        <v>15.9407659806739</v>
      </c>
    </row>
    <row r="172" customFormat="false" ht="16" hidden="false" customHeight="false" outlineLevel="0" collapsed="false">
      <c r="A172" s="1" t="s">
        <v>42</v>
      </c>
      <c r="B172" s="0" t="n">
        <v>2.4769733</v>
      </c>
      <c r="C172" s="0" t="n">
        <v>-0.7201552</v>
      </c>
      <c r="D172" s="0" t="n">
        <v>6.65748274212401</v>
      </c>
      <c r="E172" s="1" t="n">
        <v>-3.43863285</v>
      </c>
      <c r="F172" s="1" t="n">
        <f aca="false">(B172+C172*D172) * $I$2 + $I$1</f>
        <v>-8.22855310377267</v>
      </c>
    </row>
    <row r="173" customFormat="false" ht="16" hidden="false" customHeight="false" outlineLevel="0" collapsed="false">
      <c r="A173" s="1" t="s">
        <v>42</v>
      </c>
      <c r="B173" s="0" t="n">
        <v>2.4769733</v>
      </c>
      <c r="C173" s="0" t="n">
        <v>-0.7201552</v>
      </c>
      <c r="D173" s="0" t="n">
        <v>4.30416770101583</v>
      </c>
      <c r="E173" s="1" t="n">
        <v>7.064719621</v>
      </c>
      <c r="F173" s="1" t="n">
        <f aca="false">(B173+C173*D173) * $I$2 + $I$1</f>
        <v>4.06362926577571</v>
      </c>
    </row>
    <row r="174" customFormat="false" ht="16" hidden="false" customHeight="false" outlineLevel="0" collapsed="false">
      <c r="A174" s="1" t="s">
        <v>42</v>
      </c>
      <c r="B174" s="0" t="n">
        <v>2.4769733</v>
      </c>
      <c r="C174" s="0" t="n">
        <v>-0.7201551</v>
      </c>
      <c r="D174" s="0" t="n">
        <v>3.18006552978679</v>
      </c>
      <c r="E174" s="1" t="n">
        <v>11.44605847</v>
      </c>
      <c r="F174" s="1" t="n">
        <f aca="false">(B174+C174*D174) * $I$2 + $I$1</f>
        <v>9.93520790160295</v>
      </c>
    </row>
    <row r="175" customFormat="false" ht="16" hidden="false" customHeight="false" outlineLevel="0" collapsed="false">
      <c r="A175" s="1" t="s">
        <v>42</v>
      </c>
      <c r="B175" s="0" t="n">
        <v>2.4769733</v>
      </c>
      <c r="C175" s="0" t="n">
        <v>-0.7201551</v>
      </c>
      <c r="D175" s="0" t="n">
        <v>2.52152898451846</v>
      </c>
      <c r="E175" s="1" t="n">
        <v>13.73701864</v>
      </c>
      <c r="F175" s="1" t="n">
        <f aca="false">(B175+C175*D175) * $I$2 + $I$1</f>
        <v>13.3749726785264</v>
      </c>
    </row>
    <row r="176" customFormat="false" ht="16" hidden="false" customHeight="false" outlineLevel="0" collapsed="false">
      <c r="A176" s="1" t="s">
        <v>42</v>
      </c>
      <c r="B176" s="0" t="n">
        <v>2.4769733</v>
      </c>
      <c r="C176" s="0" t="n">
        <v>-0.7201551</v>
      </c>
      <c r="D176" s="0" t="n">
        <v>2.08894361577778</v>
      </c>
      <c r="E176" s="1" t="n">
        <v>15.27419069</v>
      </c>
      <c r="F176" s="1" t="n">
        <f aca="false">(B176+C176*D176) * $I$2 + $I$1</f>
        <v>15.6345160935396</v>
      </c>
    </row>
    <row r="177" customFormat="false" ht="16" hidden="false" customHeight="false" outlineLevel="0" collapsed="false">
      <c r="A177" s="1" t="s">
        <v>43</v>
      </c>
      <c r="B177" s="0" t="n">
        <v>2.554281</v>
      </c>
      <c r="C177" s="0" t="n">
        <v>-0.59250855</v>
      </c>
      <c r="D177" s="0" t="n">
        <v>5.66602989118373</v>
      </c>
      <c r="E177" s="1" t="n">
        <v>3.499342053</v>
      </c>
      <c r="F177" s="1" t="n">
        <f aca="false">(B177+C177*D177) * $I$2 + $I$1</f>
        <v>2.75666159500794</v>
      </c>
    </row>
    <row r="178" customFormat="false" ht="16" hidden="false" customHeight="false" outlineLevel="0" collapsed="false">
      <c r="A178" s="1" t="s">
        <v>43</v>
      </c>
      <c r="B178" s="0" t="n">
        <v>2.554281</v>
      </c>
      <c r="C178" s="0" t="n">
        <v>-0.59250855</v>
      </c>
      <c r="D178" s="0" t="n">
        <v>4.12171837316468</v>
      </c>
      <c r="E178" s="1" t="n">
        <v>8.992666127</v>
      </c>
      <c r="F178" s="1" t="n">
        <f aca="false">(B178+C178*D178) * $I$2 + $I$1</f>
        <v>9.3933641784865</v>
      </c>
    </row>
    <row r="179" customFormat="false" ht="16" hidden="false" customHeight="false" outlineLevel="0" collapsed="false">
      <c r="A179" s="1" t="s">
        <v>43</v>
      </c>
      <c r="B179" s="0" t="n">
        <v>2.554281</v>
      </c>
      <c r="C179" s="0" t="n">
        <v>-0.59250855</v>
      </c>
      <c r="D179" s="0" t="n">
        <v>3.23892725799107</v>
      </c>
      <c r="E179" s="1" t="n">
        <v>12.00367623</v>
      </c>
      <c r="F179" s="1" t="n">
        <f aca="false">(B179+C179*D179) * $I$2 + $I$1</f>
        <v>13.187172620879</v>
      </c>
    </row>
    <row r="180" customFormat="false" ht="16" hidden="false" customHeight="false" outlineLevel="0" collapsed="false">
      <c r="A180" s="1" t="s">
        <v>43</v>
      </c>
      <c r="B180" s="0" t="n">
        <v>2.554281</v>
      </c>
      <c r="C180" s="0" t="n">
        <v>-0.59250855</v>
      </c>
      <c r="D180" s="0" t="n">
        <v>2.66758346992222</v>
      </c>
      <c r="E180" s="1" t="n">
        <v>13.87313062</v>
      </c>
      <c r="F180" s="1" t="n">
        <f aca="false">(B180+C180*D180) * $I$2 + $I$1</f>
        <v>15.6425313681834</v>
      </c>
    </row>
    <row r="181" customFormat="false" ht="16" hidden="false" customHeight="false" outlineLevel="0" collapsed="false">
      <c r="A181" s="1" t="s">
        <v>43</v>
      </c>
      <c r="B181" s="0" t="n">
        <v>2.554281</v>
      </c>
      <c r="C181" s="0" t="n">
        <v>-0.59250855</v>
      </c>
      <c r="D181" s="0" t="n">
        <v>2.26758379872196</v>
      </c>
      <c r="E181" s="1" t="n">
        <v>15.12931487</v>
      </c>
      <c r="F181" s="1" t="n">
        <f aca="false">(B181+C181*D181) * $I$2 + $I$1</f>
        <v>17.3615361287323</v>
      </c>
    </row>
    <row r="182" customFormat="false" ht="16" hidden="false" customHeight="false" outlineLevel="0" collapsed="false">
      <c r="A182" s="1" t="s">
        <v>44</v>
      </c>
      <c r="B182" s="0" t="n">
        <v>2.7965918</v>
      </c>
      <c r="C182" s="0" t="n">
        <v>-0.6792976</v>
      </c>
      <c r="D182" s="0" t="n">
        <v>7.60582337207142</v>
      </c>
      <c r="E182" s="1" t="n">
        <v>-4.748548985</v>
      </c>
      <c r="F182" s="1" t="n">
        <f aca="false">(B182+C182*D182) * $I$2 + $I$1</f>
        <v>-8.60990764804425</v>
      </c>
    </row>
    <row r="183" customFormat="false" ht="16" hidden="false" customHeight="false" outlineLevel="0" collapsed="false">
      <c r="A183" s="1" t="s">
        <v>44</v>
      </c>
      <c r="B183" s="0" t="n">
        <v>2.7965918</v>
      </c>
      <c r="C183" s="0" t="n">
        <v>-0.67929757</v>
      </c>
      <c r="D183" s="0" t="n">
        <v>4.87110721666094</v>
      </c>
      <c r="E183" s="1" t="n">
        <v>6.602844099</v>
      </c>
      <c r="F183" s="1" t="n">
        <f aca="false">(B183+C183*D183) * $I$2 + $I$1</f>
        <v>4.86405049926246</v>
      </c>
    </row>
    <row r="184" customFormat="false" ht="16" hidden="false" customHeight="false" outlineLevel="0" collapsed="false">
      <c r="A184" s="1" t="s">
        <v>44</v>
      </c>
      <c r="B184" s="0" t="n">
        <v>2.7965918</v>
      </c>
      <c r="C184" s="0" t="n">
        <v>-0.67929757</v>
      </c>
      <c r="D184" s="0" t="n">
        <v>3.58286657471234</v>
      </c>
      <c r="E184" s="1" t="n">
        <v>11.26879019</v>
      </c>
      <c r="F184" s="1" t="n">
        <f aca="false">(B184+C184*D184) * $I$2 + $I$1</f>
        <v>11.2112168503052</v>
      </c>
    </row>
    <row r="185" customFormat="false" ht="16" hidden="false" customHeight="false" outlineLevel="0" collapsed="false">
      <c r="A185" s="1" t="s">
        <v>44</v>
      </c>
      <c r="B185" s="0" t="n">
        <v>2.7965918</v>
      </c>
      <c r="C185" s="0" t="n">
        <v>-0.67929757</v>
      </c>
      <c r="D185" s="0" t="n">
        <v>2.83350403519472</v>
      </c>
      <c r="E185" s="1" t="n">
        <v>13.78305672</v>
      </c>
      <c r="F185" s="1" t="n">
        <f aca="false">(B185+C185*D185) * $I$2 + $I$1</f>
        <v>14.9033288212206</v>
      </c>
    </row>
    <row r="186" customFormat="false" ht="16" hidden="false" customHeight="false" outlineLevel="0" collapsed="false">
      <c r="A186" s="1" t="s">
        <v>44</v>
      </c>
      <c r="B186" s="0" t="n">
        <v>2.7965915</v>
      </c>
      <c r="C186" s="0" t="n">
        <v>-0.67929757</v>
      </c>
      <c r="D186" s="0" t="n">
        <v>2.34338035717515</v>
      </c>
      <c r="E186" s="1" t="n">
        <v>15.46066304</v>
      </c>
      <c r="F186" s="1" t="n">
        <f aca="false">(B186+C186*D186) * $I$2 + $I$1</f>
        <v>17.3181677981633</v>
      </c>
    </row>
    <row r="187" customFormat="false" ht="16" hidden="false" customHeight="false" outlineLevel="0" collapsed="false">
      <c r="A187" s="1" t="s">
        <v>45</v>
      </c>
      <c r="B187" s="0" t="n">
        <v>2.684281</v>
      </c>
      <c r="C187" s="0" t="n">
        <v>-0.71095574</v>
      </c>
      <c r="D187" s="0" t="n">
        <v>5.93501273276966</v>
      </c>
      <c r="E187" s="1" t="n">
        <v>-1.665090119</v>
      </c>
      <c r="F187" s="1" t="n">
        <f aca="false">(B187+C187*D187) * $I$2 + $I$1</f>
        <v>-2.55520997874364</v>
      </c>
    </row>
    <row r="188" customFormat="false" ht="16" hidden="false" customHeight="false" outlineLevel="0" collapsed="false">
      <c r="A188" s="1" t="s">
        <v>45</v>
      </c>
      <c r="B188" s="0" t="n">
        <v>2.684281</v>
      </c>
      <c r="C188" s="0" t="n">
        <v>-0.71095574</v>
      </c>
      <c r="D188" s="0" t="n">
        <v>4.14889202709967</v>
      </c>
      <c r="E188" s="1" t="n">
        <v>7.161229653</v>
      </c>
      <c r="F188" s="1" t="n">
        <f aca="false">(B188+C188*D188) * $I$2 + $I$1</f>
        <v>6.65514128018692</v>
      </c>
    </row>
    <row r="189" customFormat="false" ht="16" hidden="false" customHeight="false" outlineLevel="0" collapsed="false">
      <c r="A189" s="1" t="s">
        <v>45</v>
      </c>
      <c r="B189" s="0" t="n">
        <v>2.6842816</v>
      </c>
      <c r="C189" s="0" t="n">
        <v>-0.71095574</v>
      </c>
      <c r="D189" s="0" t="n">
        <v>3.18913382642333</v>
      </c>
      <c r="E189" s="1" t="n">
        <v>11.25731809</v>
      </c>
      <c r="F189" s="1" t="n">
        <f aca="false">(B189+C189*D189) * $I$2 + $I$1</f>
        <v>11.6042569232333</v>
      </c>
    </row>
    <row r="190" customFormat="false" ht="16" hidden="false" customHeight="false" outlineLevel="0" collapsed="false">
      <c r="A190" s="1" t="s">
        <v>45</v>
      </c>
      <c r="B190" s="0" t="n">
        <v>2.684281</v>
      </c>
      <c r="C190" s="0" t="n">
        <v>-0.71095574</v>
      </c>
      <c r="D190" s="0" t="n">
        <v>2.58999330892543</v>
      </c>
      <c r="E190" s="1" t="n">
        <v>13.56651623</v>
      </c>
      <c r="F190" s="1" t="n">
        <f aca="false">(B190+C190*D190) * $I$2 + $I$1</f>
        <v>14.6937943935528</v>
      </c>
    </row>
    <row r="191" customFormat="false" ht="16" hidden="false" customHeight="false" outlineLevel="0" collapsed="false">
      <c r="A191" s="1" t="s">
        <v>45</v>
      </c>
      <c r="B191" s="0" t="n">
        <v>2.684281</v>
      </c>
      <c r="C191" s="0" t="n">
        <v>-0.71095574</v>
      </c>
      <c r="D191" s="0" t="n">
        <v>2.18036966953983</v>
      </c>
      <c r="E191" s="1" t="n">
        <v>15.08034325</v>
      </c>
      <c r="F191" s="1" t="n">
        <f aca="false">(B191+C191*D191) * $I$2 + $I$1</f>
        <v>16.8060691075328</v>
      </c>
    </row>
    <row r="192" customFormat="false" ht="16" hidden="false" customHeight="false" outlineLevel="0" collapsed="false">
      <c r="A192" s="1" t="s">
        <v>46</v>
      </c>
      <c r="B192" s="0" t="n">
        <v>2.521017</v>
      </c>
      <c r="C192" s="0" t="n">
        <v>-0.47275677</v>
      </c>
      <c r="D192" s="0" t="n">
        <v>11.8120317686302</v>
      </c>
      <c r="E192" s="1" t="n">
        <v>-10.03642699</v>
      </c>
      <c r="F192" s="1" t="n">
        <f aca="false">(B192+C192*D192) * $I$2 + $I$1</f>
        <v>-13.6375671155579</v>
      </c>
    </row>
    <row r="193" customFormat="false" ht="16" hidden="false" customHeight="false" outlineLevel="0" collapsed="false">
      <c r="A193" s="1" t="s">
        <v>46</v>
      </c>
      <c r="B193" s="0" t="n">
        <v>2.521017</v>
      </c>
      <c r="C193" s="0" t="n">
        <v>-0.47275677</v>
      </c>
      <c r="D193" s="0" t="n">
        <v>6.77560404620951</v>
      </c>
      <c r="E193" s="1" t="n">
        <v>5.704249329</v>
      </c>
      <c r="F193" s="1" t="n">
        <f aca="false">(B193+C193*D193) * $I$2 + $I$1</f>
        <v>3.63206896865389</v>
      </c>
    </row>
    <row r="194" customFormat="false" ht="16" hidden="false" customHeight="false" outlineLevel="0" collapsed="false">
      <c r="A194" s="1" t="s">
        <v>46</v>
      </c>
      <c r="B194" s="0" t="n">
        <v>2.521017</v>
      </c>
      <c r="C194" s="0" t="n">
        <v>-0.47275677</v>
      </c>
      <c r="D194" s="0" t="n">
        <v>4.7502059108328</v>
      </c>
      <c r="E194" s="1" t="n">
        <v>10.94376441</v>
      </c>
      <c r="F194" s="1" t="n">
        <f aca="false">(B194+C194*D194) * $I$2 + $I$1</f>
        <v>10.5770487542042</v>
      </c>
    </row>
    <row r="195" customFormat="false" ht="16" hidden="false" customHeight="false" outlineLevel="0" collapsed="false">
      <c r="A195" s="1" t="s">
        <v>46</v>
      </c>
      <c r="B195" s="0" t="n">
        <v>2.521017</v>
      </c>
      <c r="C195" s="0" t="n">
        <v>-0.47275677</v>
      </c>
      <c r="D195" s="0" t="n">
        <v>3.65702735449379</v>
      </c>
      <c r="E195" s="1" t="n">
        <v>13.47601412</v>
      </c>
      <c r="F195" s="1" t="n">
        <f aca="false">(B195+C195*D195) * $I$2 + $I$1</f>
        <v>14.3254984259817</v>
      </c>
    </row>
    <row r="196" customFormat="false" ht="16" hidden="false" customHeight="false" outlineLevel="0" collapsed="false">
      <c r="A196" s="1" t="s">
        <v>46</v>
      </c>
      <c r="B196" s="0" t="n">
        <v>2.521017</v>
      </c>
      <c r="C196" s="0" t="n">
        <v>-0.47275677</v>
      </c>
      <c r="D196" s="0" t="n">
        <v>2.97287237802763</v>
      </c>
      <c r="E196" s="1" t="n">
        <v>15.05098203</v>
      </c>
      <c r="F196" s="1" t="n">
        <f aca="false">(B196+C196*D196) * $I$2 + $I$1</f>
        <v>16.6714285415228</v>
      </c>
    </row>
    <row r="197" customFormat="false" ht="16" hidden="false" customHeight="false" outlineLevel="0" collapsed="false">
      <c r="A197" s="1" t="s">
        <v>47</v>
      </c>
      <c r="B197" s="0" t="n">
        <v>2.8749695</v>
      </c>
      <c r="C197" s="0" t="n">
        <v>-0.64648104</v>
      </c>
      <c r="D197" s="0" t="n">
        <v>6.14234562441535</v>
      </c>
      <c r="E197" s="1" t="n">
        <v>1.164567261</v>
      </c>
      <c r="F197" s="1" t="n">
        <f aca="false">(B197+C197*D197) * $I$2 + $I$1</f>
        <v>0.631142350308381</v>
      </c>
    </row>
    <row r="198" customFormat="false" ht="16" hidden="false" customHeight="false" outlineLevel="0" collapsed="false">
      <c r="A198" s="1" t="s">
        <v>47</v>
      </c>
      <c r="B198" s="0" t="n">
        <v>2.8749692</v>
      </c>
      <c r="C198" s="0" t="n">
        <v>-0.6464811</v>
      </c>
      <c r="D198" s="0" t="n">
        <v>4.60520029657736</v>
      </c>
      <c r="E198" s="1" t="n">
        <v>7.908464369</v>
      </c>
      <c r="F198" s="1" t="n">
        <f aca="false">(B198+C198*D198) * $I$2 + $I$1</f>
        <v>7.83878577755047</v>
      </c>
    </row>
    <row r="199" customFormat="false" ht="16" hidden="false" customHeight="false" outlineLevel="0" collapsed="false">
      <c r="A199" s="1" t="s">
        <v>47</v>
      </c>
      <c r="B199" s="0" t="n">
        <v>2.8749692</v>
      </c>
      <c r="C199" s="0" t="n">
        <v>-0.64648104</v>
      </c>
      <c r="D199" s="0" t="n">
        <v>3.68341188906955</v>
      </c>
      <c r="E199" s="1" t="n">
        <v>11.52238424</v>
      </c>
      <c r="F199" s="1" t="n">
        <f aca="false">(B199+C199*D199) * $I$2 + $I$1</f>
        <v>12.1610375322073</v>
      </c>
    </row>
    <row r="200" customFormat="false" ht="16" hidden="false" customHeight="false" outlineLevel="0" collapsed="false">
      <c r="A200" s="1" t="s">
        <v>47</v>
      </c>
      <c r="B200" s="0" t="n">
        <v>2.8749695</v>
      </c>
      <c r="C200" s="0" t="n">
        <v>-0.6464811</v>
      </c>
      <c r="D200" s="0" t="n">
        <v>3.06909397589569</v>
      </c>
      <c r="E200" s="1" t="n">
        <v>13.68754145</v>
      </c>
      <c r="F200" s="1" t="n">
        <f aca="false">(B200+C200*D200) * $I$2 + $I$1</f>
        <v>15.0415643428322</v>
      </c>
    </row>
    <row r="201" customFormat="false" ht="16" hidden="false" customHeight="false" outlineLevel="0" collapsed="false">
      <c r="A201" s="1" t="s">
        <v>47</v>
      </c>
      <c r="B201" s="0" t="n">
        <v>2.8749692</v>
      </c>
      <c r="C201" s="0" t="n">
        <v>-0.64648104</v>
      </c>
      <c r="D201" s="0" t="n">
        <v>2.63039786411693</v>
      </c>
      <c r="E201" s="1" t="n">
        <v>15.14032837</v>
      </c>
      <c r="F201" s="1" t="n">
        <f aca="false">(B201+C201*D201) * $I$2 + $I$1</f>
        <v>17.0986019120567</v>
      </c>
    </row>
    <row r="202" customFormat="false" ht="16" hidden="false" customHeight="false" outlineLevel="0" collapsed="false">
      <c r="A202" s="1" t="s">
        <v>48</v>
      </c>
      <c r="B202" s="0" t="n">
        <v>2.600611</v>
      </c>
      <c r="C202" s="0" t="n">
        <v>-0.5958705</v>
      </c>
      <c r="D202" s="0" t="n">
        <v>8.26961084907599</v>
      </c>
      <c r="E202" s="1" t="n">
        <v>-5.075502125</v>
      </c>
      <c r="F202" s="1" t="n">
        <f aca="false">(B202+C202*D202) * $I$2 + $I$1</f>
        <v>-8.29788271066142</v>
      </c>
    </row>
    <row r="203" customFormat="false" ht="16" hidden="false" customHeight="false" outlineLevel="0" collapsed="false">
      <c r="A203" s="1" t="s">
        <v>48</v>
      </c>
      <c r="B203" s="0" t="n">
        <v>2.600611</v>
      </c>
      <c r="C203" s="0" t="n">
        <v>-0.5958705</v>
      </c>
      <c r="D203" s="0" t="n">
        <v>5.26332255418209</v>
      </c>
      <c r="E203" s="1" t="n">
        <v>6.291049874</v>
      </c>
      <c r="F203" s="1" t="n">
        <f aca="false">(B203+C203*D203) * $I$2 + $I$1</f>
        <v>4.69499450932218</v>
      </c>
    </row>
    <row r="204" customFormat="false" ht="16" hidden="false" customHeight="false" outlineLevel="0" collapsed="false">
      <c r="A204" s="1" t="s">
        <v>48</v>
      </c>
      <c r="B204" s="0" t="n">
        <v>2.600611</v>
      </c>
      <c r="C204" s="0" t="n">
        <v>-0.5958705</v>
      </c>
      <c r="D204" s="0" t="n">
        <v>3.86005790163298</v>
      </c>
      <c r="E204" s="1" t="n">
        <v>10.88580667</v>
      </c>
      <c r="F204" s="1" t="n">
        <f aca="false">(B204+C204*D204) * $I$2 + $I$1</f>
        <v>10.7597639356879</v>
      </c>
    </row>
    <row r="205" customFormat="false" ht="16" hidden="false" customHeight="false" outlineLevel="0" collapsed="false">
      <c r="A205" s="1" t="s">
        <v>48</v>
      </c>
      <c r="B205" s="0" t="n">
        <v>2.600611</v>
      </c>
      <c r="C205" s="0" t="n">
        <v>-0.5958705</v>
      </c>
      <c r="D205" s="0" t="n">
        <v>3.04754608539258</v>
      </c>
      <c r="E205" s="1" t="n">
        <v>13.24898726</v>
      </c>
      <c r="F205" s="1" t="n">
        <f aca="false">(B205+C205*D205) * $I$2 + $I$1</f>
        <v>14.2713587105895</v>
      </c>
    </row>
    <row r="206" customFormat="false" ht="16" hidden="false" customHeight="false" outlineLevel="0" collapsed="false">
      <c r="A206" s="1" t="s">
        <v>48</v>
      </c>
      <c r="B206" s="0" t="n">
        <v>2.600611</v>
      </c>
      <c r="C206" s="0" t="n">
        <v>-0.5958705</v>
      </c>
      <c r="D206" s="0" t="n">
        <v>2.51760969170093</v>
      </c>
      <c r="E206" s="1" t="n">
        <v>14.85295641</v>
      </c>
      <c r="F206" s="1" t="n">
        <f aca="false">(B206+C206*D206) * $I$2 + $I$1</f>
        <v>16.5616907819784</v>
      </c>
    </row>
    <row r="207" customFormat="false" ht="16" hidden="false" customHeight="false" outlineLevel="0" collapsed="false">
      <c r="A207" s="1" t="s">
        <v>49</v>
      </c>
      <c r="B207" s="0" t="n">
        <v>2.3947816</v>
      </c>
      <c r="C207" s="0" t="n">
        <v>-0.47078958</v>
      </c>
      <c r="D207" s="0" t="n">
        <v>7.97863952534471</v>
      </c>
      <c r="E207" s="1" t="n">
        <v>0.940944698</v>
      </c>
      <c r="F207" s="1" t="n">
        <f aca="false">(B207+C207*D207) * $I$2 + $I$1</f>
        <v>-1.29482949763483</v>
      </c>
    </row>
    <row r="208" customFormat="false" ht="16" hidden="false" customHeight="false" outlineLevel="0" collapsed="false">
      <c r="A208" s="1" t="s">
        <v>49</v>
      </c>
      <c r="B208" s="0" t="n">
        <v>2.3947816</v>
      </c>
      <c r="C208" s="0" t="n">
        <v>-0.47078958</v>
      </c>
      <c r="D208" s="0" t="n">
        <v>5.44302804826123</v>
      </c>
      <c r="E208" s="1" t="n">
        <v>8.914525331</v>
      </c>
      <c r="F208" s="1" t="n">
        <f aca="false">(B208+C208*D208) * $I$2 + $I$1</f>
        <v>7.36346541387533</v>
      </c>
    </row>
    <row r="209" customFormat="false" ht="16" hidden="false" customHeight="false" outlineLevel="0" collapsed="false">
      <c r="A209" s="1" t="s">
        <v>49</v>
      </c>
      <c r="B209" s="0" t="n">
        <v>2.3947816</v>
      </c>
      <c r="C209" s="0" t="n">
        <v>-0.47078958</v>
      </c>
      <c r="D209" s="0" t="n">
        <v>4.13039046612294</v>
      </c>
      <c r="E209" s="1" t="n">
        <v>12.36583747</v>
      </c>
      <c r="F209" s="1" t="n">
        <f aca="false">(B209+C209*D209) * $I$2 + $I$1</f>
        <v>11.8456991475534</v>
      </c>
    </row>
    <row r="210" customFormat="false" ht="16" hidden="false" customHeight="false" outlineLevel="0" collapsed="false">
      <c r="A210" s="1" t="s">
        <v>49</v>
      </c>
      <c r="B210" s="0" t="n">
        <v>2.3947816</v>
      </c>
      <c r="C210" s="0" t="n">
        <v>-0.47078958</v>
      </c>
      <c r="D210" s="0" t="n">
        <v>3.32784785778754</v>
      </c>
      <c r="E210" s="1" t="n">
        <v>14.28156593</v>
      </c>
      <c r="F210" s="1" t="n">
        <f aca="false">(B210+C210*D210) * $I$2 + $I$1</f>
        <v>14.5861231615719</v>
      </c>
    </row>
    <row r="211" customFormat="false" ht="16" hidden="false" customHeight="false" outlineLevel="0" collapsed="false">
      <c r="A211" s="1" t="s">
        <v>49</v>
      </c>
      <c r="B211" s="0" t="n">
        <v>2.3947816</v>
      </c>
      <c r="C211" s="0" t="n">
        <v>-0.47078958</v>
      </c>
      <c r="D211" s="0" t="n">
        <v>2.78643799741235</v>
      </c>
      <c r="E211" s="1" t="n">
        <v>15.62834635</v>
      </c>
      <c r="F211" s="1" t="n">
        <f aca="false">(B211+C211*D211) * $I$2 + $I$1</f>
        <v>16.4348631130569</v>
      </c>
    </row>
    <row r="212" customFormat="false" ht="16" hidden="false" customHeight="false" outlineLevel="0" collapsed="false">
      <c r="A212" s="1" t="s">
        <v>50</v>
      </c>
      <c r="B212" s="0" t="n">
        <v>2.5308602</v>
      </c>
      <c r="C212" s="0" t="n">
        <v>-0.707603</v>
      </c>
      <c r="D212" s="0" t="n">
        <v>5.88508613731006</v>
      </c>
      <c r="E212" s="1" t="n">
        <v>-1.530127256</v>
      </c>
      <c r="F212" s="1" t="n">
        <f aca="false">(B212+C212*D212) * $I$2 + $I$1</f>
        <v>-3.26741976570158</v>
      </c>
    </row>
    <row r="213" customFormat="false" ht="16" hidden="false" customHeight="false" outlineLevel="0" collapsed="false">
      <c r="A213" s="1" t="s">
        <v>50</v>
      </c>
      <c r="B213" s="0" t="n">
        <v>2.5308602</v>
      </c>
      <c r="C213" s="0" t="n">
        <v>-0.707603</v>
      </c>
      <c r="D213" s="0" t="n">
        <v>3.95655569127678</v>
      </c>
      <c r="E213" s="1" t="n">
        <v>7.417856775</v>
      </c>
      <c r="F213" s="1" t="n">
        <f aca="false">(B213+C213*D213) * $I$2 + $I$1</f>
        <v>6.63038740082307</v>
      </c>
    </row>
    <row r="214" customFormat="false" ht="16" hidden="false" customHeight="false" outlineLevel="0" collapsed="false">
      <c r="A214" s="1" t="s">
        <v>50</v>
      </c>
      <c r="B214" s="0" t="n">
        <v>2.5308602</v>
      </c>
      <c r="C214" s="0" t="n">
        <v>-0.707603</v>
      </c>
      <c r="D214" s="0" t="n">
        <v>2.98001226423004</v>
      </c>
      <c r="E214" s="1" t="n">
        <v>11.46859049</v>
      </c>
      <c r="F214" s="1" t="n">
        <f aca="false">(B214+C214*D214) * $I$2 + $I$1</f>
        <v>11.6423064765767</v>
      </c>
    </row>
    <row r="215" customFormat="false" ht="16" hidden="false" customHeight="false" outlineLevel="0" collapsed="false">
      <c r="A215" s="1" t="s">
        <v>50</v>
      </c>
      <c r="B215" s="0" t="n">
        <v>2.5308602</v>
      </c>
      <c r="C215" s="0" t="n">
        <v>-0.707603</v>
      </c>
      <c r="D215" s="0" t="n">
        <v>2.39009786724053</v>
      </c>
      <c r="E215" s="1" t="n">
        <v>13.68089331</v>
      </c>
      <c r="F215" s="1" t="n">
        <f aca="false">(B215+C215*D215) * $I$2 + $I$1</f>
        <v>14.6699273047407</v>
      </c>
    </row>
    <row r="216" customFormat="false" ht="16" hidden="false" customHeight="false" outlineLevel="0" collapsed="false">
      <c r="A216" s="1" t="s">
        <v>50</v>
      </c>
      <c r="B216" s="0" t="n">
        <v>2.5308602</v>
      </c>
      <c r="C216" s="0" t="n">
        <v>-0.70760286</v>
      </c>
      <c r="D216" s="0" t="n">
        <v>1.99514362794337</v>
      </c>
      <c r="E216" s="1" t="n">
        <v>15.12165179</v>
      </c>
      <c r="F216" s="1" t="n">
        <f aca="false">(B216+C216*D216) * $I$2 + $I$1</f>
        <v>16.6969550943607</v>
      </c>
    </row>
    <row r="217" customFormat="false" ht="16" hidden="false" customHeight="false" outlineLevel="0" collapsed="false">
      <c r="A217" s="1" t="s">
        <v>51</v>
      </c>
      <c r="B217" s="0" t="n">
        <v>3.4544208</v>
      </c>
      <c r="C217" s="0" t="n">
        <v>-1.4491558</v>
      </c>
      <c r="D217" s="0" t="n">
        <v>5.97491751236698</v>
      </c>
      <c r="E217" s="1" t="n">
        <v>-24.86313552</v>
      </c>
      <c r="F217" s="1" t="n">
        <f aca="false">(B217+C217*D217) * $I$2 + $I$1</f>
        <v>-29.1661672217651</v>
      </c>
    </row>
    <row r="218" customFormat="false" ht="16" hidden="false" customHeight="false" outlineLevel="0" collapsed="false">
      <c r="A218" s="1" t="s">
        <v>51</v>
      </c>
      <c r="B218" s="0" t="n">
        <v>3.4544208</v>
      </c>
      <c r="C218" s="0" t="n">
        <v>-1.449156</v>
      </c>
      <c r="D218" s="0" t="n">
        <v>3.84235203601015</v>
      </c>
      <c r="E218" s="1" t="n">
        <v>-2.211188071</v>
      </c>
      <c r="F218" s="1" t="n">
        <f aca="false">(B218+C218*D218) * $I$2 + $I$1</f>
        <v>-6.75109363307541</v>
      </c>
    </row>
    <row r="219" customFormat="false" ht="16" hidden="false" customHeight="false" outlineLevel="0" collapsed="false">
      <c r="A219" s="1" t="s">
        <v>51</v>
      </c>
      <c r="B219" s="0" t="n">
        <v>3.4544208</v>
      </c>
      <c r="C219" s="0" t="n">
        <v>-1.4491558</v>
      </c>
      <c r="D219" s="0" t="n">
        <v>2.83167262068183</v>
      </c>
      <c r="E219" s="1" t="n">
        <v>6.775299979</v>
      </c>
      <c r="F219" s="1" t="n">
        <f aca="false">(B219+C219*D219) * $I$2 + $I$1</f>
        <v>3.87201324926118</v>
      </c>
    </row>
    <row r="220" customFormat="false" ht="16" hidden="false" customHeight="false" outlineLevel="0" collapsed="false">
      <c r="A220" s="1" t="s">
        <v>51</v>
      </c>
      <c r="B220" s="0" t="n">
        <v>3.4544208</v>
      </c>
      <c r="C220" s="0" t="n">
        <v>-1.4491558</v>
      </c>
      <c r="D220" s="0" t="n">
        <v>2.2419571475308</v>
      </c>
      <c r="E220" s="1" t="n">
        <v>11.13450501</v>
      </c>
      <c r="F220" s="1" t="n">
        <f aca="false">(B220+C220*D220) * $I$2 + $I$1</f>
        <v>10.0704250497732</v>
      </c>
    </row>
    <row r="221" customFormat="false" ht="16" hidden="false" customHeight="false" outlineLevel="0" collapsed="false">
      <c r="A221" s="1" t="s">
        <v>51</v>
      </c>
      <c r="B221" s="0" t="n">
        <v>3.45442</v>
      </c>
      <c r="C221" s="0" t="n">
        <v>-1.4491558</v>
      </c>
      <c r="D221" s="0" t="n">
        <v>1.85552868531071</v>
      </c>
      <c r="E221" s="1" t="n">
        <v>13.70322725</v>
      </c>
      <c r="F221" s="1" t="n">
        <f aca="false">(B221+C221*D221) * $I$2 + $I$1</f>
        <v>14.1321114519878</v>
      </c>
    </row>
    <row r="222" customFormat="false" ht="16" hidden="false" customHeight="false" outlineLevel="0" collapsed="false">
      <c r="A222" s="1" t="s">
        <v>52</v>
      </c>
      <c r="B222" s="0" t="n">
        <v>2.601416</v>
      </c>
      <c r="C222" s="0" t="n">
        <v>-0.64293396</v>
      </c>
      <c r="D222" s="0" t="n">
        <v>8.34644148268952</v>
      </c>
      <c r="E222" s="1" t="n">
        <v>-9.115018539</v>
      </c>
      <c r="F222" s="1" t="n">
        <f aca="false">(B222+C222*D222) * $I$2 + $I$1</f>
        <v>-11.4732004914526</v>
      </c>
    </row>
    <row r="223" customFormat="false" ht="16" hidden="false" customHeight="false" outlineLevel="0" collapsed="false">
      <c r="A223" s="1" t="s">
        <v>52</v>
      </c>
      <c r="B223" s="0" t="n">
        <v>2.601416</v>
      </c>
      <c r="C223" s="0" t="n">
        <v>-0.64293396</v>
      </c>
      <c r="D223" s="0" t="n">
        <v>5.01903914854021</v>
      </c>
      <c r="E223" s="1" t="n">
        <v>5.200978785</v>
      </c>
      <c r="F223" s="1" t="n">
        <f aca="false">(B223+C223*D223) * $I$2 + $I$1</f>
        <v>4.04332596625979</v>
      </c>
    </row>
    <row r="224" customFormat="false" ht="16" hidden="false" customHeight="false" outlineLevel="0" collapsed="false">
      <c r="A224" s="1" t="s">
        <v>52</v>
      </c>
      <c r="B224" s="0" t="n">
        <v>2.601416</v>
      </c>
      <c r="C224" s="0" t="n">
        <v>-0.64293396</v>
      </c>
      <c r="D224" s="0" t="n">
        <v>3.58845945817092</v>
      </c>
      <c r="E224" s="1" t="n">
        <v>10.62690059</v>
      </c>
      <c r="F224" s="1" t="n">
        <f aca="false">(B224+C224*D224) * $I$2 + $I$1</f>
        <v>10.7144842411896</v>
      </c>
    </row>
    <row r="225" customFormat="false" ht="16" hidden="false" customHeight="false" outlineLevel="0" collapsed="false">
      <c r="A225" s="1" t="s">
        <v>52</v>
      </c>
      <c r="B225" s="0" t="n">
        <v>2.601416</v>
      </c>
      <c r="C225" s="0" t="n">
        <v>-0.642934</v>
      </c>
      <c r="D225" s="0" t="n">
        <v>2.79250928448246</v>
      </c>
      <c r="E225" s="1" t="n">
        <v>13.30341917</v>
      </c>
      <c r="F225" s="1" t="n">
        <f aca="false">(B225+C225*D225) * $I$2 + $I$1</f>
        <v>14.4262022701565</v>
      </c>
    </row>
    <row r="226" customFormat="false" ht="16" hidden="false" customHeight="false" outlineLevel="0" collapsed="false">
      <c r="A226" s="1" t="s">
        <v>52</v>
      </c>
      <c r="B226" s="0" t="n">
        <v>2.601416</v>
      </c>
      <c r="C226" s="0" t="n">
        <v>-0.64293396</v>
      </c>
      <c r="D226" s="0" t="n">
        <v>2.28555434812987</v>
      </c>
      <c r="E226" s="1" t="n">
        <v>14.93297404</v>
      </c>
      <c r="F226" s="1" t="n">
        <f aca="false">(B226+C226*D226) * $I$2 + $I$1</f>
        <v>16.7902633570354</v>
      </c>
    </row>
    <row r="227" customFormat="false" ht="16" hidden="false" customHeight="false" outlineLevel="0" collapsed="false">
      <c r="A227" s="1" t="s">
        <v>53</v>
      </c>
      <c r="B227" s="0" t="n">
        <v>2.7128654</v>
      </c>
      <c r="C227" s="0" t="n">
        <v>-0.6946144</v>
      </c>
      <c r="D227" s="0" t="n">
        <v>7.34091764717487</v>
      </c>
      <c r="E227" s="1" t="n">
        <v>-5.943088969</v>
      </c>
      <c r="F227" s="1" t="n">
        <f aca="false">(B227+C227*D227) * $I$2 + $I$1</f>
        <v>-8.7275232854473</v>
      </c>
    </row>
    <row r="228" customFormat="false" ht="16" hidden="false" customHeight="false" outlineLevel="0" collapsed="false">
      <c r="A228" s="1" t="s">
        <v>53</v>
      </c>
      <c r="B228" s="0" t="n">
        <v>2.7128654</v>
      </c>
      <c r="C228" s="0" t="n">
        <v>-0.6946144</v>
      </c>
      <c r="D228" s="0" t="n">
        <v>4.5840124417819</v>
      </c>
      <c r="E228" s="1" t="n">
        <v>6.069155454</v>
      </c>
      <c r="F228" s="1" t="n">
        <f aca="false">(B228+C228*D228) * $I$2 + $I$1</f>
        <v>5.1620351480162</v>
      </c>
    </row>
    <row r="229" customFormat="false" ht="16" hidden="false" customHeight="false" outlineLevel="0" collapsed="false">
      <c r="A229" s="1" t="s">
        <v>53</v>
      </c>
      <c r="B229" s="0" t="n">
        <v>2.7128654</v>
      </c>
      <c r="C229" s="0" t="n">
        <v>-0.6946144</v>
      </c>
      <c r="D229" s="0" t="n">
        <v>3.33248557802171</v>
      </c>
      <c r="E229" s="1" t="n">
        <v>11.00794958</v>
      </c>
      <c r="F229" s="1" t="n">
        <f aca="false">(B229+C229*D229) * $I$2 + $I$1</f>
        <v>11.4673500609998</v>
      </c>
    </row>
    <row r="230" customFormat="false" ht="16" hidden="false" customHeight="false" outlineLevel="0" collapsed="false">
      <c r="A230" s="1" t="s">
        <v>53</v>
      </c>
      <c r="B230" s="0" t="n">
        <v>2.7128654</v>
      </c>
      <c r="C230" s="0" t="n">
        <v>-0.6946144</v>
      </c>
      <c r="D230" s="0" t="n">
        <v>2.6177801743625</v>
      </c>
      <c r="E230" s="1" t="n">
        <v>13.59131839</v>
      </c>
      <c r="F230" s="1" t="n">
        <f aca="false">(B230+C230*D230) * $I$2 + $I$1</f>
        <v>15.0681058822076</v>
      </c>
    </row>
    <row r="231" customFormat="false" ht="16" hidden="false" customHeight="false" outlineLevel="0" collapsed="false">
      <c r="A231" s="1" t="s">
        <v>53</v>
      </c>
      <c r="B231" s="0" t="n">
        <v>2.7128654</v>
      </c>
      <c r="C231" s="0" t="n">
        <v>-0.6946144</v>
      </c>
      <c r="D231" s="0" t="n">
        <v>2.1554992577346</v>
      </c>
      <c r="E231" s="1" t="n">
        <v>15.23590195</v>
      </c>
      <c r="F231" s="1" t="n">
        <f aca="false">(B231+C231*D231) * $I$2 + $I$1</f>
        <v>17.3971224155356</v>
      </c>
    </row>
    <row r="232" customFormat="false" ht="16" hidden="false" customHeight="false" outlineLevel="0" collapsed="false">
      <c r="A232" s="1" t="s">
        <v>54</v>
      </c>
      <c r="B232" s="0" t="n">
        <v>2.5715663</v>
      </c>
      <c r="C232" s="0" t="n">
        <v>-0.55681604</v>
      </c>
      <c r="D232" s="0" t="n">
        <v>8.51812755128043</v>
      </c>
      <c r="E232" s="1" t="n">
        <v>-3.726139004</v>
      </c>
      <c r="F232" s="1" t="n">
        <f aca="false">(B232+C232*D232) * $I$2 + $I$1</f>
        <v>-7.16972031508198</v>
      </c>
    </row>
    <row r="233" customFormat="false" ht="16" hidden="false" customHeight="false" outlineLevel="0" collapsed="false">
      <c r="A233" s="1" t="s">
        <v>54</v>
      </c>
      <c r="B233" s="0" t="n">
        <v>2.5715663</v>
      </c>
      <c r="C233" s="0" t="n">
        <v>-0.55681604</v>
      </c>
      <c r="D233" s="0" t="n">
        <v>5.44370373171257</v>
      </c>
      <c r="E233" s="1" t="n">
        <v>6.897209568</v>
      </c>
      <c r="F233" s="1" t="n">
        <f aca="false">(B233+C233*D233) * $I$2 + $I$1</f>
        <v>5.24675407139429</v>
      </c>
    </row>
    <row r="234" customFormat="false" ht="16" hidden="false" customHeight="false" outlineLevel="0" collapsed="false">
      <c r="A234" s="1" t="s">
        <v>54</v>
      </c>
      <c r="B234" s="0" t="n">
        <v>2.5715663</v>
      </c>
      <c r="C234" s="0" t="n">
        <v>-0.55681604</v>
      </c>
      <c r="D234" s="0" t="n">
        <v>3.99999671200267</v>
      </c>
      <c r="E234" s="1" t="n">
        <v>11.26448934</v>
      </c>
      <c r="F234" s="1" t="n">
        <f aca="false">(B234+C234*D234) * $I$2 + $I$1</f>
        <v>11.07735918111</v>
      </c>
    </row>
    <row r="235" customFormat="false" ht="16" hidden="false" customHeight="false" outlineLevel="0" collapsed="false">
      <c r="A235" s="1" t="s">
        <v>54</v>
      </c>
      <c r="B235" s="0" t="n">
        <v>2.5715663</v>
      </c>
      <c r="C235" s="0" t="n">
        <v>-0.55681604</v>
      </c>
      <c r="D235" s="0" t="n">
        <v>3.16153602083275</v>
      </c>
      <c r="E235" s="1" t="n">
        <v>13.57158159</v>
      </c>
      <c r="F235" s="1" t="n">
        <f aca="false">(B235+C235*D235) * $I$2 + $I$1</f>
        <v>14.4635955320376</v>
      </c>
    </row>
    <row r="236" customFormat="false" ht="16" hidden="false" customHeight="false" outlineLevel="0" collapsed="false">
      <c r="A236" s="1" t="s">
        <v>54</v>
      </c>
      <c r="B236" s="0" t="n">
        <v>2.5715663</v>
      </c>
      <c r="C236" s="0" t="n">
        <v>-0.55681604</v>
      </c>
      <c r="D236" s="0" t="n">
        <v>2.61367017769982</v>
      </c>
      <c r="E236" s="1" t="n">
        <v>15.03837381</v>
      </c>
      <c r="F236" s="1" t="n">
        <f aca="false">(B236+C236*D236) * $I$2 + $I$1</f>
        <v>16.6762254775867</v>
      </c>
    </row>
    <row r="237" customFormat="false" ht="16" hidden="false" customHeight="false" outlineLevel="0" collapsed="false">
      <c r="A237" s="1" t="s">
        <v>55</v>
      </c>
      <c r="B237" s="0" t="n">
        <v>2.5778797</v>
      </c>
      <c r="C237" s="0" t="n">
        <v>-0.555566</v>
      </c>
      <c r="D237" s="0" t="n">
        <v>8.65262472606872</v>
      </c>
      <c r="E237" s="1" t="n">
        <v>-2.917546834</v>
      </c>
      <c r="F237" s="1" t="n">
        <f aca="false">(B237+C237*D237) * $I$2 + $I$1</f>
        <v>-7.58866332608302</v>
      </c>
    </row>
    <row r="238" customFormat="false" ht="16" hidden="false" customHeight="false" outlineLevel="0" collapsed="false">
      <c r="A238" s="1" t="s">
        <v>55</v>
      </c>
      <c r="B238" s="0" t="n">
        <v>2.5778797</v>
      </c>
      <c r="C238" s="0" t="n">
        <v>-0.555566</v>
      </c>
      <c r="D238" s="0" t="n">
        <v>5.50292385162583</v>
      </c>
      <c r="E238" s="1" t="n">
        <v>7.103921587</v>
      </c>
      <c r="F238" s="1" t="n">
        <f aca="false">(B238+C238*D238) * $I$2 + $I$1</f>
        <v>5.1032703504383</v>
      </c>
    </row>
    <row r="239" customFormat="false" ht="16" hidden="false" customHeight="false" outlineLevel="0" collapsed="false">
      <c r="A239" s="1" t="s">
        <v>55</v>
      </c>
      <c r="B239" s="0" t="n">
        <v>2.5778797</v>
      </c>
      <c r="C239" s="0" t="n">
        <v>-0.555566</v>
      </c>
      <c r="D239" s="0" t="n">
        <v>4.03435299610537</v>
      </c>
      <c r="E239" s="1" t="n">
        <v>11.2954118</v>
      </c>
      <c r="F239" s="1" t="n">
        <f aca="false">(B239+C239*D239) * $I$2 + $I$1</f>
        <v>11.0209763931858</v>
      </c>
    </row>
    <row r="240" customFormat="false" ht="16" hidden="false" customHeight="false" outlineLevel="0" collapsed="false">
      <c r="A240" s="1" t="s">
        <v>55</v>
      </c>
      <c r="B240" s="0" t="n">
        <v>2.5778797</v>
      </c>
      <c r="C240" s="0" t="n">
        <v>-0.555566</v>
      </c>
      <c r="D240" s="0" t="n">
        <v>3.18450103818516</v>
      </c>
      <c r="E240" s="1" t="n">
        <v>13.50348022</v>
      </c>
      <c r="F240" s="1" t="n">
        <f aca="false">(B240+C240*D240) * $I$2 + $I$1</f>
        <v>14.4455125998797</v>
      </c>
    </row>
    <row r="241" customFormat="false" ht="16" hidden="false" customHeight="false" outlineLevel="0" collapsed="false">
      <c r="A241" s="1" t="s">
        <v>55</v>
      </c>
      <c r="B241" s="0" t="n">
        <v>2.5778797</v>
      </c>
      <c r="C241" s="0" t="n">
        <v>-0.555566</v>
      </c>
      <c r="D241" s="0" t="n">
        <v>2.63039786411693</v>
      </c>
      <c r="E241" s="1" t="n">
        <v>14.93666681</v>
      </c>
      <c r="F241" s="1" t="n">
        <f aca="false">(B241+C241*D241) * $I$2 + $I$1</f>
        <v>16.678308987717</v>
      </c>
    </row>
    <row r="242" customFormat="false" ht="16" hidden="false" customHeight="false" outlineLevel="0" collapsed="false">
      <c r="A242" s="1" t="s">
        <v>56</v>
      </c>
      <c r="B242" s="0" t="n">
        <v>3.086592</v>
      </c>
      <c r="C242" s="0" t="n">
        <v>-0.81223357</v>
      </c>
      <c r="D242" s="0" t="n">
        <v>6.33769705378999</v>
      </c>
      <c r="E242" s="1" t="n">
        <v>-9.074320056</v>
      </c>
      <c r="F242" s="1" t="n">
        <f aca="false">(B242+C242*D242) * $I$2 + $I$1</f>
        <v>-6.3692302377029</v>
      </c>
    </row>
    <row r="243" customFormat="false" ht="16" hidden="false" customHeight="false" outlineLevel="0" collapsed="false">
      <c r="A243" s="1" t="s">
        <v>56</v>
      </c>
      <c r="B243" s="0" t="n">
        <v>3.0865915</v>
      </c>
      <c r="C243" s="0" t="n">
        <v>-0.81223357</v>
      </c>
      <c r="D243" s="0" t="n">
        <v>4.31212794255211</v>
      </c>
      <c r="E243" s="1" t="n">
        <v>4.139582373</v>
      </c>
      <c r="F243" s="1" t="n">
        <f aca="false">(B243+C243*D243) * $I$2 + $I$1</f>
        <v>5.56379865574949</v>
      </c>
    </row>
    <row r="244" customFormat="false" ht="16" hidden="false" customHeight="false" outlineLevel="0" collapsed="false">
      <c r="A244" s="1" t="s">
        <v>56</v>
      </c>
      <c r="B244" s="0" t="n">
        <v>3.0865915</v>
      </c>
      <c r="C244" s="0" t="n">
        <v>-0.81223357</v>
      </c>
      <c r="D244" s="0" t="n">
        <v>3.26773669059781</v>
      </c>
      <c r="E244" s="1" t="n">
        <v>9.993050118</v>
      </c>
      <c r="F244" s="1" t="n">
        <f aca="false">(B244+C244*D244) * $I$2 + $I$1</f>
        <v>11.7165162816383</v>
      </c>
    </row>
    <row r="245" customFormat="false" ht="16" hidden="false" customHeight="false" outlineLevel="0" collapsed="false">
      <c r="A245" s="1" t="s">
        <v>56</v>
      </c>
      <c r="B245" s="0" t="n">
        <v>3.0865915</v>
      </c>
      <c r="C245" s="0" t="n">
        <v>-0.81223345</v>
      </c>
      <c r="D245" s="0" t="n">
        <v>2.63060829594606</v>
      </c>
      <c r="E245" s="1" t="n">
        <v>13.07182761</v>
      </c>
      <c r="F245" s="1" t="n">
        <f aca="false">(B245+C245*D245) * $I$2 + $I$1</f>
        <v>15.4699692980577</v>
      </c>
    </row>
    <row r="246" customFormat="false" ht="16" hidden="false" customHeight="false" outlineLevel="0" collapsed="false">
      <c r="A246" s="1" t="s">
        <v>56</v>
      </c>
      <c r="B246" s="0" t="n">
        <v>3.086592</v>
      </c>
      <c r="C246" s="0" t="n">
        <v>-0.81223345</v>
      </c>
      <c r="D246" s="0" t="n">
        <v>2.20139148047012</v>
      </c>
      <c r="E246" s="1" t="n">
        <v>15.00733082</v>
      </c>
      <c r="F246" s="1" t="n">
        <f aca="false">(B246+C246*D246) * $I$2 + $I$1</f>
        <v>17.9985746060145</v>
      </c>
    </row>
    <row r="247" customFormat="false" ht="16" hidden="false" customHeight="false" outlineLevel="0" collapsed="false">
      <c r="A247" s="1" t="s">
        <v>57</v>
      </c>
      <c r="B247" s="0" t="n">
        <v>2.5316498</v>
      </c>
      <c r="C247" s="0" t="n">
        <v>-0.61850816</v>
      </c>
      <c r="D247" s="0" t="n">
        <v>7.40039916287588</v>
      </c>
      <c r="E247" s="1" t="n">
        <v>-3.584322064</v>
      </c>
      <c r="F247" s="1" t="n">
        <f aca="false">(B247+C247*D247) * $I$2 + $I$1</f>
        <v>-6.25651123250826</v>
      </c>
    </row>
    <row r="248" customFormat="false" ht="16" hidden="false" customHeight="false" outlineLevel="0" collapsed="false">
      <c r="A248" s="1" t="s">
        <v>57</v>
      </c>
      <c r="B248" s="0" t="n">
        <v>2.5316498</v>
      </c>
      <c r="C248" s="0" t="n">
        <v>-0.61850816</v>
      </c>
      <c r="D248" s="0" t="n">
        <v>4.90215413145085</v>
      </c>
      <c r="E248" s="1" t="n">
        <v>6.471295039</v>
      </c>
      <c r="F248" s="1" t="n">
        <f aca="false">(B248+C248*D248) * $I$2 + $I$1</f>
        <v>4.95084791475814</v>
      </c>
    </row>
    <row r="249" customFormat="false" ht="16" hidden="false" customHeight="false" outlineLevel="0" collapsed="false">
      <c r="A249" s="1" t="s">
        <v>57</v>
      </c>
      <c r="B249" s="0" t="n">
        <v>2.5316498</v>
      </c>
      <c r="C249" s="0" t="n">
        <v>-0.61850804</v>
      </c>
      <c r="D249" s="0" t="n">
        <v>3.66493663207145</v>
      </c>
      <c r="E249" s="1" t="n">
        <v>10.89482832</v>
      </c>
      <c r="F249" s="1" t="n">
        <f aca="false">(B249+C249*D249) * $I$2 + $I$1</f>
        <v>10.501123669715</v>
      </c>
    </row>
    <row r="250" customFormat="false" ht="16" hidden="false" customHeight="false" outlineLevel="0" collapsed="false">
      <c r="A250" s="1" t="s">
        <v>57</v>
      </c>
      <c r="B250" s="0" t="n">
        <v>2.5316498</v>
      </c>
      <c r="C250" s="0" t="n">
        <v>-0.61850804</v>
      </c>
      <c r="D250" s="0" t="n">
        <v>2.92637023178737</v>
      </c>
      <c r="E250" s="1" t="n">
        <v>13.26372454</v>
      </c>
      <c r="F250" s="1" t="n">
        <f aca="false">(B250+C250*D250) * $I$2 + $I$1</f>
        <v>13.8144004668386</v>
      </c>
    </row>
    <row r="251" customFormat="false" ht="16" hidden="false" customHeight="false" outlineLevel="0" collapsed="false">
      <c r="A251" s="1" t="s">
        <v>57</v>
      </c>
      <c r="B251" s="0" t="n">
        <v>2.5316503</v>
      </c>
      <c r="C251" s="0" t="n">
        <v>-0.61850816</v>
      </c>
      <c r="D251" s="0" t="n">
        <v>2.43555278633114</v>
      </c>
      <c r="E251" s="1" t="n">
        <v>14.7859864</v>
      </c>
      <c r="F251" s="1" t="n">
        <f aca="false">(B251+C251*D251) * $I$2 + $I$1</f>
        <v>16.0162541740118</v>
      </c>
    </row>
    <row r="252" customFormat="false" ht="16" hidden="false" customHeight="false" outlineLevel="0" collapsed="false">
      <c r="A252" s="1" t="s">
        <v>58</v>
      </c>
      <c r="B252" s="0" t="n">
        <v>2.5169978</v>
      </c>
      <c r="C252" s="0" t="n">
        <v>-0.51589763</v>
      </c>
      <c r="D252" s="0" t="n">
        <v>10.1795575341993</v>
      </c>
      <c r="E252" s="1" t="n">
        <v>-8.063140607</v>
      </c>
      <c r="F252" s="1" t="n">
        <f aca="false">(B252+C252*D252) * $I$2 + $I$1</f>
        <v>-11.2542815556722</v>
      </c>
    </row>
    <row r="253" customFormat="false" ht="16" hidden="false" customHeight="false" outlineLevel="0" collapsed="false">
      <c r="A253" s="1" t="s">
        <v>58</v>
      </c>
      <c r="B253" s="0" t="n">
        <v>2.5169978</v>
      </c>
      <c r="C253" s="0" t="n">
        <v>-0.51589763</v>
      </c>
      <c r="D253" s="0" t="n">
        <v>6.0413367024346</v>
      </c>
      <c r="E253" s="1" t="n">
        <v>5.860224588</v>
      </c>
      <c r="F253" s="1" t="n">
        <f aca="false">(B253+C253*D253) * $I$2 + $I$1</f>
        <v>4.23031943113209</v>
      </c>
    </row>
    <row r="254" customFormat="false" ht="16" hidden="false" customHeight="false" outlineLevel="0" collapsed="false">
      <c r="A254" s="1" t="s">
        <v>58</v>
      </c>
      <c r="B254" s="0" t="n">
        <v>2.5169978</v>
      </c>
      <c r="C254" s="0" t="n">
        <v>-0.51589763</v>
      </c>
      <c r="D254" s="0" t="n">
        <v>4.29522763627516</v>
      </c>
      <c r="E254" s="1" t="n">
        <v>10.90051294</v>
      </c>
      <c r="F254" s="1" t="n">
        <f aca="false">(B254+C254*D254) * $I$2 + $I$1</f>
        <v>10.7639973734449</v>
      </c>
    </row>
    <row r="255" customFormat="false" ht="16" hidden="false" customHeight="false" outlineLevel="0" collapsed="false">
      <c r="A255" s="1" t="s">
        <v>58</v>
      </c>
      <c r="B255" s="0" t="n">
        <v>2.5169978</v>
      </c>
      <c r="C255" s="0" t="n">
        <v>-0.51589763</v>
      </c>
      <c r="D255" s="0" t="n">
        <v>3.33214855829537</v>
      </c>
      <c r="E255" s="1" t="n">
        <v>13.3979561</v>
      </c>
      <c r="F255" s="1" t="n">
        <f aca="false">(B255+C255*D255) * $I$2 + $I$1</f>
        <v>14.3676946741752</v>
      </c>
    </row>
    <row r="256" customFormat="false" ht="16" hidden="false" customHeight="false" outlineLevel="0" collapsed="false">
      <c r="A256" s="1" t="s">
        <v>58</v>
      </c>
      <c r="B256" s="0" t="n">
        <v>2.5169978</v>
      </c>
      <c r="C256" s="0" t="n">
        <v>-0.5158977</v>
      </c>
      <c r="D256" s="0" t="n">
        <v>2.72185186585629</v>
      </c>
      <c r="E256" s="1" t="n">
        <v>14.99452857</v>
      </c>
      <c r="F256" s="1" t="n">
        <f aca="false">(B256+C256*D256) * $I$2 + $I$1</f>
        <v>16.6513318775657</v>
      </c>
    </row>
    <row r="257" customFormat="false" ht="16" hidden="false" customHeight="false" outlineLevel="0" collapsed="false">
      <c r="A257" s="1" t="s">
        <v>59</v>
      </c>
      <c r="B257" s="0" t="n">
        <v>2.6170297</v>
      </c>
      <c r="C257" s="0" t="n">
        <v>-0.6014867</v>
      </c>
      <c r="D257" s="0" t="n">
        <v>9.49464960634452</v>
      </c>
      <c r="E257" s="1" t="n">
        <v>-10.44136009</v>
      </c>
      <c r="F257" s="1" t="n">
        <f aca="false">(B257+C257*D257) * $I$2 + $I$1</f>
        <v>-13.8600538825341</v>
      </c>
    </row>
    <row r="258" customFormat="false" ht="16" hidden="false" customHeight="false" outlineLevel="0" collapsed="false">
      <c r="A258" s="1" t="s">
        <v>59</v>
      </c>
      <c r="B258" s="0" t="n">
        <v>2.6170297</v>
      </c>
      <c r="C258" s="0" t="n">
        <v>-0.6014866</v>
      </c>
      <c r="D258" s="0" t="n">
        <v>5.6570125585058</v>
      </c>
      <c r="E258" s="1" t="n">
        <v>4.684968957</v>
      </c>
      <c r="F258" s="1" t="n">
        <f aca="false">(B258+C258*D258) * $I$2 + $I$1</f>
        <v>2.88215887686653</v>
      </c>
    </row>
    <row r="259" customFormat="false" ht="16" hidden="false" customHeight="false" outlineLevel="0" collapsed="false">
      <c r="A259" s="1" t="s">
        <v>59</v>
      </c>
      <c r="B259" s="0" t="n">
        <v>2.6170297</v>
      </c>
      <c r="C259" s="0" t="n">
        <v>-0.6014866</v>
      </c>
      <c r="D259" s="0" t="n">
        <v>4.02866804872154</v>
      </c>
      <c r="E259" s="1" t="n">
        <v>10.33744782</v>
      </c>
      <c r="F259" s="1" t="n">
        <f aca="false">(B259+C259*D259) * $I$2 + $I$1</f>
        <v>9.98603000248171</v>
      </c>
    </row>
    <row r="260" customFormat="false" ht="16" hidden="false" customHeight="false" outlineLevel="0" collapsed="false">
      <c r="A260" s="1" t="s">
        <v>59</v>
      </c>
      <c r="B260" s="0" t="n">
        <v>2.61703</v>
      </c>
      <c r="C260" s="0" t="n">
        <v>-0.6014866</v>
      </c>
      <c r="D260" s="0" t="n">
        <v>3.12822367588238</v>
      </c>
      <c r="E260" s="1" t="n">
        <v>13.10016338</v>
      </c>
      <c r="F260" s="1" t="n">
        <f aca="false">(B260+C260*D260) * $I$2 + $I$1</f>
        <v>13.9143414164092</v>
      </c>
    </row>
    <row r="261" customFormat="false" ht="16" hidden="false" customHeight="false" outlineLevel="0" collapsed="false">
      <c r="A261" s="1" t="s">
        <v>59</v>
      </c>
      <c r="B261" s="0" t="n">
        <v>2.6170297</v>
      </c>
      <c r="C261" s="0" t="n">
        <v>-0.6014866</v>
      </c>
      <c r="D261" s="0" t="n">
        <v>2.55676316390831</v>
      </c>
      <c r="E261" s="1" t="n">
        <v>14.75914405</v>
      </c>
      <c r="F261" s="1" t="n">
        <f aca="false">(B261+C261*D261) * $I$2 + $I$1</f>
        <v>16.4074123009132</v>
      </c>
    </row>
    <row r="262" customFormat="false" ht="16" hidden="false" customHeight="false" outlineLevel="0" collapsed="false">
      <c r="A262" s="1" t="s">
        <v>60</v>
      </c>
      <c r="B262" s="0" t="n">
        <v>2.6775532</v>
      </c>
      <c r="C262" s="0" t="n">
        <v>-0.6530183</v>
      </c>
      <c r="D262" s="0" t="n">
        <v>8.29673847104836</v>
      </c>
      <c r="E262" s="1" t="n">
        <v>-8.545377096</v>
      </c>
      <c r="F262" s="1" t="n">
        <f aca="false">(B262+C262*D262) * $I$2 + $I$1</f>
        <v>-11.2960379019326</v>
      </c>
    </row>
    <row r="263" customFormat="false" ht="16" hidden="false" customHeight="false" outlineLevel="0" collapsed="false">
      <c r="A263" s="1" t="s">
        <v>60</v>
      </c>
      <c r="B263" s="0" t="n">
        <v>2.6775532</v>
      </c>
      <c r="C263" s="0" t="n">
        <v>-0.6530183</v>
      </c>
      <c r="D263" s="0" t="n">
        <v>5.16027342985797</v>
      </c>
      <c r="E263" s="1" t="n">
        <v>5.219544738</v>
      </c>
      <c r="F263" s="1" t="n">
        <f aca="false">(B263+C263*D263) * $I$2 + $I$1</f>
        <v>3.55950837872797</v>
      </c>
    </row>
    <row r="264" customFormat="false" ht="16" hidden="false" customHeight="false" outlineLevel="0" collapsed="false">
      <c r="A264" s="1" t="s">
        <v>60</v>
      </c>
      <c r="B264" s="0" t="n">
        <v>2.6775532</v>
      </c>
      <c r="C264" s="0" t="n">
        <v>-0.6530183</v>
      </c>
      <c r="D264" s="0" t="n">
        <v>3.74465905933684</v>
      </c>
      <c r="E264" s="1" t="n">
        <v>10.49498089</v>
      </c>
      <c r="F264" s="1" t="n">
        <f aca="false">(B264+C264*D264) * $I$2 + $I$1</f>
        <v>10.2644212410321</v>
      </c>
    </row>
    <row r="265" customFormat="false" ht="16" hidden="false" customHeight="false" outlineLevel="0" collapsed="false">
      <c r="A265" s="1" t="s">
        <v>60</v>
      </c>
      <c r="B265" s="0" t="n">
        <v>2.6775532</v>
      </c>
      <c r="C265" s="0" t="n">
        <v>-0.6530183</v>
      </c>
      <c r="D265" s="0" t="n">
        <v>2.93853253391158</v>
      </c>
      <c r="E265" s="1" t="n">
        <v>13.08744149</v>
      </c>
      <c r="F265" s="1" t="n">
        <f aca="false">(B265+C265*D265) * $I$2 + $I$1</f>
        <v>14.0825571836467</v>
      </c>
    </row>
    <row r="266" customFormat="false" ht="16" hidden="false" customHeight="false" outlineLevel="0" collapsed="false">
      <c r="A266" s="1" t="s">
        <v>60</v>
      </c>
      <c r="B266" s="0" t="n">
        <v>2.6775532</v>
      </c>
      <c r="C266" s="0" t="n">
        <v>-0.6530183</v>
      </c>
      <c r="D266" s="0" t="n">
        <v>2.41800145658282</v>
      </c>
      <c r="E266" s="1" t="n">
        <v>14.77229043</v>
      </c>
      <c r="F266" s="1" t="n">
        <f aca="false">(B266+C266*D266) * $I$2 + $I$1</f>
        <v>16.5479994596571</v>
      </c>
    </row>
    <row r="267" customFormat="false" ht="16" hidden="false" customHeight="false" outlineLevel="0" collapsed="false">
      <c r="A267" s="1" t="s">
        <v>61</v>
      </c>
      <c r="B267" s="0" t="n">
        <v>2.6959321</v>
      </c>
      <c r="C267" s="0" t="n">
        <v>-0.67818874</v>
      </c>
      <c r="D267" s="0" t="n">
        <v>7.7547104671751</v>
      </c>
      <c r="E267" s="1" t="n">
        <v>-7.823324583</v>
      </c>
      <c r="F267" s="1" t="n">
        <f aca="false">(B267+C267*D267) * $I$2 + $I$1</f>
        <v>-10.0111999215887</v>
      </c>
    </row>
    <row r="268" customFormat="false" ht="16" hidden="false" customHeight="false" outlineLevel="0" collapsed="false">
      <c r="A268" s="1" t="s">
        <v>61</v>
      </c>
      <c r="B268" s="0" t="n">
        <v>2.6959321</v>
      </c>
      <c r="C268" s="0" t="n">
        <v>-0.6781888</v>
      </c>
      <c r="D268" s="0" t="n">
        <v>4.92953164122031</v>
      </c>
      <c r="E268" s="1" t="n">
        <v>5.208595275</v>
      </c>
      <c r="F268" s="1" t="n">
        <f aca="false">(B268+C268*D268) * $I$2 + $I$1</f>
        <v>3.88574300470198</v>
      </c>
    </row>
    <row r="269" customFormat="false" ht="16" hidden="false" customHeight="false" outlineLevel="0" collapsed="false">
      <c r="A269" s="1" t="s">
        <v>61</v>
      </c>
      <c r="B269" s="0" t="n">
        <v>2.6959321</v>
      </c>
      <c r="C269" s="0" t="n">
        <v>-0.67818874</v>
      </c>
      <c r="D269" s="0" t="n">
        <v>3.61318355409495</v>
      </c>
      <c r="E269" s="1" t="n">
        <v>10.39653501</v>
      </c>
      <c r="F269" s="1" t="n">
        <f aca="false">(B269+C269*D269) * $I$2 + $I$1</f>
        <v>10.3608103365473</v>
      </c>
    </row>
    <row r="270" customFormat="false" ht="16" hidden="false" customHeight="false" outlineLevel="0" collapsed="false">
      <c r="A270" s="1" t="s">
        <v>61</v>
      </c>
      <c r="B270" s="0" t="n">
        <v>2.6959321</v>
      </c>
      <c r="C270" s="0" t="n">
        <v>-0.6781888</v>
      </c>
      <c r="D270" s="0" t="n">
        <v>2.8516883044291</v>
      </c>
      <c r="E270" s="1" t="n">
        <v>12.99849414</v>
      </c>
      <c r="F270" s="1" t="n">
        <f aca="false">(B270+C270*D270) * $I$2 + $I$1</f>
        <v>14.1065746943819</v>
      </c>
    </row>
    <row r="271" customFormat="false" ht="16" hidden="false" customHeight="false" outlineLevel="0" collapsed="false">
      <c r="A271" s="1" t="s">
        <v>61</v>
      </c>
      <c r="B271" s="0" t="n">
        <v>2.6959321</v>
      </c>
      <c r="C271" s="0" t="n">
        <v>-0.67818874</v>
      </c>
      <c r="D271" s="0" t="n">
        <v>2.35529934749693</v>
      </c>
      <c r="E271" s="1" t="n">
        <v>14.68395468</v>
      </c>
      <c r="F271" s="1" t="n">
        <f aca="false">(B271+C271*D271) * $I$2 + $I$1</f>
        <v>16.5482939623156</v>
      </c>
    </row>
    <row r="272" customFormat="false" ht="16" hidden="false" customHeight="false" outlineLevel="0" collapsed="false">
      <c r="A272" s="1" t="s">
        <v>62</v>
      </c>
      <c r="B272" s="0" t="n">
        <v>2.8770347</v>
      </c>
      <c r="C272" s="0" t="n">
        <v>-0.85774827</v>
      </c>
      <c r="D272" s="0" t="n">
        <v>6.1343229109298</v>
      </c>
      <c r="E272" s="1" t="n">
        <v>-7.063572508</v>
      </c>
      <c r="F272" s="1" t="n">
        <f aca="false">(B272+C272*D272) * $I$2 + $I$1</f>
        <v>-8.71612475284967</v>
      </c>
    </row>
    <row r="273" customFormat="false" ht="16" hidden="false" customHeight="false" outlineLevel="0" collapsed="false">
      <c r="A273" s="1" t="s">
        <v>62</v>
      </c>
      <c r="B273" s="0" t="n">
        <v>2.8770347</v>
      </c>
      <c r="C273" s="0" t="n">
        <v>-0.85774827</v>
      </c>
      <c r="D273" s="0" t="n">
        <v>4.19387347457474</v>
      </c>
      <c r="E273" s="1" t="n">
        <v>4.743040843</v>
      </c>
      <c r="F273" s="1" t="n">
        <f aca="false">(B273+C273*D273) * $I$2 + $I$1</f>
        <v>3.35603585642173</v>
      </c>
    </row>
    <row r="274" customFormat="false" ht="16" hidden="false" customHeight="false" outlineLevel="0" collapsed="false">
      <c r="A274" s="1" t="s">
        <v>62</v>
      </c>
      <c r="B274" s="0" t="n">
        <v>2.8770344</v>
      </c>
      <c r="C274" s="0" t="n">
        <v>-0.85774827</v>
      </c>
      <c r="D274" s="0" t="n">
        <v>3.186043108933</v>
      </c>
      <c r="E274" s="1" t="n">
        <v>9.842692203</v>
      </c>
      <c r="F274" s="1" t="n">
        <f aca="false">(B274+C274*D274) * $I$2 + $I$1</f>
        <v>9.62607082394336</v>
      </c>
    </row>
    <row r="275" customFormat="false" ht="16" hidden="false" customHeight="false" outlineLevel="0" collapsed="false">
      <c r="A275" s="1" t="s">
        <v>62</v>
      </c>
      <c r="B275" s="0" t="n">
        <v>2.8770344</v>
      </c>
      <c r="C275" s="0" t="n">
        <v>-0.85774827</v>
      </c>
      <c r="D275" s="0" t="n">
        <v>2.56874791417669</v>
      </c>
      <c r="E275" s="1" t="n">
        <v>12.50013415</v>
      </c>
      <c r="F275" s="1" t="n">
        <f aca="false">(B275+C275*D275) * $I$2 + $I$1</f>
        <v>13.4664629489902</v>
      </c>
    </row>
    <row r="276" customFormat="false" ht="16" hidden="false" customHeight="false" outlineLevel="0" collapsed="false">
      <c r="A276" s="1" t="s">
        <v>62</v>
      </c>
      <c r="B276" s="0" t="n">
        <v>2.8770344</v>
      </c>
      <c r="C276" s="0" t="n">
        <v>-0.85774827</v>
      </c>
      <c r="D276" s="0" t="n">
        <v>2.15183149671282</v>
      </c>
      <c r="E276" s="1" t="n">
        <v>14.32797484</v>
      </c>
      <c r="F276" s="1" t="n">
        <f aca="false">(B276+C276*D276) * $I$2 + $I$1</f>
        <v>16.0602341949548</v>
      </c>
    </row>
    <row r="277" customFormat="false" ht="16" hidden="false" customHeight="false" outlineLevel="0" collapsed="false">
      <c r="A277" s="1" t="s">
        <v>63</v>
      </c>
      <c r="B277" s="0" t="n">
        <v>3.0893183</v>
      </c>
      <c r="C277" s="0" t="n">
        <v>-0.8022787</v>
      </c>
      <c r="D277" s="0" t="n">
        <v>6.3757950788544</v>
      </c>
      <c r="E277" s="1" t="n">
        <v>-1.676065694</v>
      </c>
      <c r="F277" s="1" t="n">
        <f aca="false">(B277+C277*D277) * $I$2 + $I$1</f>
        <v>-6.11354433425814</v>
      </c>
    </row>
    <row r="278" customFormat="false" ht="16" hidden="false" customHeight="false" outlineLevel="0" collapsed="false">
      <c r="A278" s="1" t="s">
        <v>63</v>
      </c>
      <c r="B278" s="0" t="n">
        <v>3.0893183</v>
      </c>
      <c r="C278" s="0" t="n">
        <v>-0.8022787</v>
      </c>
      <c r="D278" s="0" t="n">
        <v>4.42366174398666</v>
      </c>
      <c r="E278" s="1" t="n">
        <v>7.541405999</v>
      </c>
      <c r="F278" s="1" t="n">
        <f aca="false">(B278+C278*D278) * $I$2 + $I$1</f>
        <v>5.24591243505216</v>
      </c>
    </row>
    <row r="279" customFormat="false" ht="16" hidden="false" customHeight="false" outlineLevel="0" collapsed="false">
      <c r="A279" s="1" t="s">
        <v>63</v>
      </c>
      <c r="B279" s="0" t="n">
        <v>3.0893183</v>
      </c>
      <c r="C279" s="0" t="n">
        <v>-0.8022787</v>
      </c>
      <c r="D279" s="0" t="n">
        <v>3.38671944998381</v>
      </c>
      <c r="E279" s="1" t="n">
        <v>11.70325687</v>
      </c>
      <c r="F279" s="1" t="n">
        <f aca="false">(B279+C279*D279) * $I$2 + $I$1</f>
        <v>11.2798758691087</v>
      </c>
    </row>
    <row r="280" customFormat="false" ht="16" hidden="false" customHeight="false" outlineLevel="0" collapsed="false">
      <c r="A280" s="1" t="s">
        <v>63</v>
      </c>
      <c r="B280" s="0" t="n">
        <v>3.0893178</v>
      </c>
      <c r="C280" s="0" t="n">
        <v>-0.8022787</v>
      </c>
      <c r="D280" s="0" t="n">
        <v>2.74359868019787</v>
      </c>
      <c r="E280" s="1" t="n">
        <v>13.9006869</v>
      </c>
      <c r="F280" s="1" t="n">
        <f aca="false">(B280+C280*D280) * $I$2 + $I$1</f>
        <v>15.0221896608193</v>
      </c>
    </row>
    <row r="281" customFormat="false" ht="16" hidden="false" customHeight="false" outlineLevel="0" collapsed="false">
      <c r="A281" s="1" t="s">
        <v>63</v>
      </c>
      <c r="B281" s="0" t="n">
        <v>3.0893183</v>
      </c>
      <c r="C281" s="0" t="n">
        <v>-0.8022787</v>
      </c>
      <c r="D281" s="0" t="n">
        <v>2.30574922773163</v>
      </c>
      <c r="E281" s="1" t="n">
        <v>15.28071314</v>
      </c>
      <c r="F281" s="1" t="n">
        <f aca="false">(B281+C281*D281) * $I$2 + $I$1</f>
        <v>17.5700376573747</v>
      </c>
    </row>
    <row r="282" customFormat="false" ht="16" hidden="false" customHeight="false" outlineLevel="0" collapsed="false">
      <c r="A282" s="1" t="s">
        <v>64</v>
      </c>
      <c r="B282" s="0" t="n">
        <v>2.627143</v>
      </c>
      <c r="C282" s="0" t="n">
        <v>-0.5988196</v>
      </c>
      <c r="D282" s="0" t="n">
        <v>5.96408027316682</v>
      </c>
      <c r="E282" s="1" t="n">
        <v>3.139920147</v>
      </c>
      <c r="F282" s="1" t="n">
        <f aca="false">(B282+C282*D282) * $I$2 + $I$1</f>
        <v>1.73125650871101</v>
      </c>
    </row>
    <row r="283" customFormat="false" ht="16" hidden="false" customHeight="false" outlineLevel="0" collapsed="false">
      <c r="A283" s="1" t="s">
        <v>64</v>
      </c>
      <c r="B283" s="0" t="n">
        <v>2.627143</v>
      </c>
      <c r="C283" s="0" t="n">
        <v>-0.5988196</v>
      </c>
      <c r="D283" s="0" t="n">
        <v>4.41653172177624</v>
      </c>
      <c r="E283" s="1" t="n">
        <v>8.738669424</v>
      </c>
      <c r="F283" s="1" t="n">
        <f aca="false">(B283+C283*D283) * $I$2 + $I$1</f>
        <v>8.45270869045701</v>
      </c>
    </row>
    <row r="284" customFormat="false" ht="16" hidden="false" customHeight="false" outlineLevel="0" collapsed="false">
      <c r="A284" s="1" t="s">
        <v>64</v>
      </c>
      <c r="B284" s="0" t="n">
        <v>2.6271427</v>
      </c>
      <c r="C284" s="0" t="n">
        <v>-0.5988196</v>
      </c>
      <c r="D284" s="0" t="n">
        <v>3.50663600061157</v>
      </c>
      <c r="E284" s="1" t="n">
        <v>11.78260416</v>
      </c>
      <c r="F284" s="1" t="n">
        <f aca="false">(B284+C284*D284) * $I$2 + $I$1</f>
        <v>12.4046475212855</v>
      </c>
    </row>
    <row r="285" customFormat="false" ht="16" hidden="false" customHeight="false" outlineLevel="0" collapsed="false">
      <c r="A285" s="1" t="s">
        <v>64</v>
      </c>
      <c r="B285" s="0" t="n">
        <v>2.627143</v>
      </c>
      <c r="C285" s="0" t="n">
        <v>-0.5988196</v>
      </c>
      <c r="D285" s="0" t="n">
        <v>2.90760891902156</v>
      </c>
      <c r="E285" s="1" t="n">
        <v>13.66602669</v>
      </c>
      <c r="F285" s="1" t="n">
        <f aca="false">(B285+C285*D285) * $I$2 + $I$1</f>
        <v>15.0063980435621</v>
      </c>
    </row>
    <row r="286" customFormat="false" ht="16" hidden="false" customHeight="false" outlineLevel="0" collapsed="false">
      <c r="A286" s="1" t="s">
        <v>64</v>
      </c>
      <c r="B286" s="0" t="n">
        <v>2.6271427</v>
      </c>
      <c r="C286" s="0" t="n">
        <v>-0.5988196</v>
      </c>
      <c r="D286" s="0" t="n">
        <v>2.48338163949411</v>
      </c>
      <c r="E286" s="1" t="n">
        <v>14.95112957</v>
      </c>
      <c r="F286" s="1" t="n">
        <f aca="false">(B286+C286*D286) * $I$2 + $I$1</f>
        <v>16.8489379778492</v>
      </c>
    </row>
    <row r="287" customFormat="false" ht="16" hidden="false" customHeight="false" outlineLevel="0" collapsed="false">
      <c r="A287" s="1" t="s">
        <v>65</v>
      </c>
      <c r="B287" s="0" t="n">
        <v>2.574467</v>
      </c>
      <c r="C287" s="0" t="n">
        <v>-0.57684404</v>
      </c>
      <c r="D287" s="0" t="n">
        <v>7.08681134950918</v>
      </c>
      <c r="E287" s="1" t="n">
        <v>0.180690748</v>
      </c>
      <c r="F287" s="1" t="n">
        <f aca="false">(B287+C287*D287) * $I$2 + $I$1</f>
        <v>-2.39758243528293</v>
      </c>
    </row>
    <row r="288" customFormat="false" ht="16" hidden="false" customHeight="false" outlineLevel="0" collapsed="false">
      <c r="A288" s="1" t="s">
        <v>65</v>
      </c>
      <c r="B288" s="0" t="n">
        <v>2.5744672</v>
      </c>
      <c r="C288" s="0" t="n">
        <v>-0.57684404</v>
      </c>
      <c r="D288" s="0" t="n">
        <v>4.87855124261639</v>
      </c>
      <c r="E288" s="1" t="n">
        <v>7.859556986</v>
      </c>
      <c r="F288" s="1" t="n">
        <f aca="false">(B288+C288*D288) * $I$2 + $I$1</f>
        <v>6.84155714426148</v>
      </c>
    </row>
    <row r="289" customFormat="false" ht="16" hidden="false" customHeight="false" outlineLevel="0" collapsed="false">
      <c r="A289" s="1" t="s">
        <v>65</v>
      </c>
      <c r="B289" s="0" t="n">
        <v>2.574467</v>
      </c>
      <c r="C289" s="0" t="n">
        <v>-0.57684404</v>
      </c>
      <c r="D289" s="0" t="n">
        <v>3.71953875973453</v>
      </c>
      <c r="E289" s="1" t="n">
        <v>11.46106999</v>
      </c>
      <c r="F289" s="1" t="n">
        <f aca="false">(B289+C289*D289) * $I$2 + $I$1</f>
        <v>11.6907473215109</v>
      </c>
    </row>
    <row r="290" customFormat="false" ht="16" hidden="false" customHeight="false" outlineLevel="0" collapsed="false">
      <c r="A290" s="1" t="s">
        <v>65</v>
      </c>
      <c r="B290" s="0" t="n">
        <v>2.574467</v>
      </c>
      <c r="C290" s="0" t="n">
        <v>-0.5768439</v>
      </c>
      <c r="D290" s="0" t="n">
        <v>3.00550903952666</v>
      </c>
      <c r="E290" s="1" t="n">
        <v>13.46826936</v>
      </c>
      <c r="F290" s="1" t="n">
        <f aca="false">(B290+C290*D290) * $I$2 + $I$1</f>
        <v>14.6781788889858</v>
      </c>
    </row>
    <row r="291" customFormat="false" ht="16" hidden="false" customHeight="false" outlineLevel="0" collapsed="false">
      <c r="A291" s="1" t="s">
        <v>65</v>
      </c>
      <c r="B291" s="0" t="n">
        <v>2.574467</v>
      </c>
      <c r="C291" s="0" t="n">
        <v>-0.57684404</v>
      </c>
      <c r="D291" s="0" t="n">
        <v>2.52146980056652</v>
      </c>
      <c r="E291" s="1" t="n">
        <v>14.79386386</v>
      </c>
      <c r="F291" s="1" t="n">
        <f aca="false">(B291+C291*D291) * $I$2 + $I$1</f>
        <v>16.7033473169474</v>
      </c>
    </row>
    <row r="292" customFormat="false" ht="16" hidden="false" customHeight="false" outlineLevel="0" collapsed="false">
      <c r="A292" s="1" t="s">
        <v>66</v>
      </c>
      <c r="B292" s="0" t="n">
        <v>2.7206998</v>
      </c>
      <c r="C292" s="0" t="n">
        <v>-0.76381916</v>
      </c>
      <c r="D292" s="0" t="n">
        <v>6.44200054909555</v>
      </c>
      <c r="E292" s="1" t="n">
        <v>-4.143649515</v>
      </c>
      <c r="F292" s="1" t="n">
        <f aca="false">(B292+C292*D292) * $I$2 + $I$1</f>
        <v>-7.37541708392887</v>
      </c>
    </row>
    <row r="293" customFormat="false" ht="16" hidden="false" customHeight="false" outlineLevel="0" collapsed="false">
      <c r="A293" s="1" t="s">
        <v>66</v>
      </c>
      <c r="B293" s="0" t="n">
        <v>2.7206998</v>
      </c>
      <c r="C293" s="0" t="n">
        <v>-0.76381916</v>
      </c>
      <c r="D293" s="0" t="n">
        <v>4.26846333800777</v>
      </c>
      <c r="E293" s="1" t="n">
        <v>6.258822658</v>
      </c>
      <c r="F293" s="1" t="n">
        <f aca="false">(B293+C293*D293) * $I$2 + $I$1</f>
        <v>4.66607907181903</v>
      </c>
    </row>
    <row r="294" customFormat="false" ht="16" hidden="false" customHeight="false" outlineLevel="0" collapsed="false">
      <c r="A294" s="1" t="s">
        <v>66</v>
      </c>
      <c r="B294" s="0" t="n">
        <v>2.7206998</v>
      </c>
      <c r="C294" s="0" t="n">
        <v>-0.7638192</v>
      </c>
      <c r="D294" s="0" t="n">
        <v>3.1916113324116</v>
      </c>
      <c r="E294" s="1" t="n">
        <v>10.81670854</v>
      </c>
      <c r="F294" s="1" t="n">
        <f aca="false">(B294+C294*D294) * $I$2 + $I$1</f>
        <v>10.6318878037501</v>
      </c>
    </row>
    <row r="295" customFormat="false" ht="16" hidden="false" customHeight="false" outlineLevel="0" collapsed="false">
      <c r="A295" s="1" t="s">
        <v>66</v>
      </c>
      <c r="B295" s="0" t="n">
        <v>2.7206998</v>
      </c>
      <c r="C295" s="0" t="n">
        <v>-0.7638192</v>
      </c>
      <c r="D295" s="0" t="n">
        <v>2.54863687850685</v>
      </c>
      <c r="E295" s="1" t="n">
        <v>13.24573299</v>
      </c>
      <c r="F295" s="1" t="n">
        <f aca="false">(B295+C295*D295) * $I$2 + $I$1</f>
        <v>14.1939960487335</v>
      </c>
    </row>
    <row r="296" customFormat="false" ht="16" hidden="false" customHeight="false" outlineLevel="0" collapsed="false">
      <c r="A296" s="1" t="s">
        <v>66</v>
      </c>
      <c r="B296" s="0" t="n">
        <v>2.7206998</v>
      </c>
      <c r="C296" s="0" t="n">
        <v>-0.76381916</v>
      </c>
      <c r="D296" s="0" t="n">
        <v>2.1212892895131</v>
      </c>
      <c r="E296" s="1" t="n">
        <v>14.80069282</v>
      </c>
      <c r="F296" s="1" t="n">
        <f aca="false">(B296+C296*D296) * $I$2 + $I$1</f>
        <v>16.5615220938093</v>
      </c>
    </row>
    <row r="297" customFormat="false" ht="16" hidden="false" customHeight="false" outlineLevel="0" collapsed="false">
      <c r="A297" s="1" t="s">
        <v>67</v>
      </c>
      <c r="B297" s="0" t="n">
        <v>2.4607232</v>
      </c>
      <c r="C297" s="0" t="n">
        <v>-0.44084352</v>
      </c>
      <c r="D297" s="0" t="n">
        <v>8.97624093129237</v>
      </c>
      <c r="E297" s="1" t="n">
        <v>0.462586639</v>
      </c>
      <c r="F297" s="1" t="n">
        <f aca="false">(B297+C297*D297) * $I$2 + $I$1</f>
        <v>-2.27338464574365</v>
      </c>
    </row>
    <row r="298" customFormat="false" ht="16" hidden="false" customHeight="false" outlineLevel="0" collapsed="false">
      <c r="A298" s="1" t="s">
        <v>67</v>
      </c>
      <c r="B298" s="0" t="n">
        <v>2.4607232</v>
      </c>
      <c r="C298" s="0" t="n">
        <v>-0.44084352</v>
      </c>
      <c r="D298" s="0" t="n">
        <v>5.98116799529159</v>
      </c>
      <c r="E298" s="1" t="n">
        <v>8.351945404</v>
      </c>
      <c r="F298" s="1" t="n">
        <f aca="false">(B298+C298*D298) * $I$2 + $I$1</f>
        <v>7.30328899695718</v>
      </c>
    </row>
    <row r="299" customFormat="false" ht="16" hidden="false" customHeight="false" outlineLevel="0" collapsed="false">
      <c r="A299" s="1" t="s">
        <v>67</v>
      </c>
      <c r="B299" s="0" t="n">
        <v>2.4607232</v>
      </c>
      <c r="C299" s="0" t="n">
        <v>-0.44084352</v>
      </c>
      <c r="D299" s="0" t="n">
        <v>4.48475437837945</v>
      </c>
      <c r="E299" s="1" t="n">
        <v>11.94153111</v>
      </c>
      <c r="F299" s="1" t="n">
        <f aca="false">(B299+C299*D299) * $I$2 + $I$1</f>
        <v>12.088035528972</v>
      </c>
    </row>
    <row r="300" customFormat="false" ht="16" hidden="false" customHeight="false" outlineLevel="0" collapsed="false">
      <c r="A300" s="1" t="s">
        <v>67</v>
      </c>
      <c r="B300" s="0" t="n">
        <v>2.4607232</v>
      </c>
      <c r="C300" s="0" t="n">
        <v>-0.44084352</v>
      </c>
      <c r="D300" s="0" t="n">
        <v>3.58726427114141</v>
      </c>
      <c r="E300" s="1" t="n">
        <v>13.93130182</v>
      </c>
      <c r="F300" s="1" t="n">
        <f aca="false">(B300+C300*D300) * $I$2 + $I$1</f>
        <v>14.9577385506446</v>
      </c>
    </row>
    <row r="301" customFormat="false" ht="16" hidden="false" customHeight="false" outlineLevel="0" collapsed="false">
      <c r="A301" s="1" t="s">
        <v>67</v>
      </c>
      <c r="B301" s="0" t="n">
        <v>2.4607232</v>
      </c>
      <c r="C301" s="0" t="n">
        <v>-0.44084352</v>
      </c>
      <c r="D301" s="0" t="n">
        <v>2.98908878085991</v>
      </c>
      <c r="E301" s="1" t="n">
        <v>15.25152322</v>
      </c>
      <c r="F301" s="1" t="n">
        <f aca="false">(B301+C301*D301) * $I$2 + $I$1</f>
        <v>16.8703902869785</v>
      </c>
    </row>
    <row r="302" customFormat="false" ht="16" hidden="false" customHeight="false" outlineLevel="0" collapsed="false">
      <c r="A302" s="1" t="s">
        <v>68</v>
      </c>
      <c r="B302" s="0" t="n">
        <v>2.5886402</v>
      </c>
      <c r="C302" s="0" t="n">
        <v>-0.5159589</v>
      </c>
      <c r="D302" s="0" t="n">
        <v>7.28399912539271</v>
      </c>
      <c r="E302" s="1" t="n">
        <v>1.445137304</v>
      </c>
      <c r="F302" s="1" t="n">
        <f aca="false">(B302+C302*D302) * $I$2 + $I$1</f>
        <v>0.0968547336809156</v>
      </c>
    </row>
    <row r="303" customFormat="false" ht="16" hidden="false" customHeight="false" outlineLevel="0" collapsed="false">
      <c r="A303" s="1" t="s">
        <v>68</v>
      </c>
      <c r="B303" s="0" t="n">
        <v>2.5886397</v>
      </c>
      <c r="C303" s="0" t="n">
        <v>-0.5159589</v>
      </c>
      <c r="D303" s="0" t="n">
        <v>5.10915657936486</v>
      </c>
      <c r="E303" s="1" t="n">
        <v>8.370000064</v>
      </c>
      <c r="F303" s="1" t="n">
        <f aca="false">(B303+C303*D303) * $I$2 + $I$1</f>
        <v>8.23575184814363</v>
      </c>
    </row>
    <row r="304" customFormat="false" ht="16" hidden="false" customHeight="false" outlineLevel="0" collapsed="false">
      <c r="A304" s="1" t="s">
        <v>68</v>
      </c>
      <c r="B304" s="0" t="n">
        <v>2.5886402</v>
      </c>
      <c r="C304" s="0" t="n">
        <v>-0.5159589</v>
      </c>
      <c r="D304" s="0" t="n">
        <v>3.9344225372489</v>
      </c>
      <c r="E304" s="1" t="n">
        <v>11.81657057</v>
      </c>
      <c r="F304" s="1" t="n">
        <f aca="false">(B304+C304*D304) * $I$2 + $I$1</f>
        <v>12.6319559184036</v>
      </c>
    </row>
    <row r="305" customFormat="false" ht="16" hidden="false" customHeight="false" outlineLevel="0" collapsed="false">
      <c r="A305" s="1" t="s">
        <v>68</v>
      </c>
      <c r="B305" s="0" t="n">
        <v>2.5886402</v>
      </c>
      <c r="C305" s="0" t="n">
        <v>-0.5159589</v>
      </c>
      <c r="D305" s="0" t="n">
        <v>3.19890739848719</v>
      </c>
      <c r="E305" s="1" t="n">
        <v>13.83820642</v>
      </c>
      <c r="F305" s="1" t="n">
        <f aca="false">(B305+C305*D305) * $I$2 + $I$1</f>
        <v>15.3844699883633</v>
      </c>
    </row>
    <row r="306" customFormat="false" ht="16" hidden="false" customHeight="false" outlineLevel="0" collapsed="false">
      <c r="A306" s="1" t="s">
        <v>68</v>
      </c>
      <c r="B306" s="0" t="n">
        <v>2.5886397</v>
      </c>
      <c r="C306" s="0" t="n">
        <v>-0.5159589</v>
      </c>
      <c r="D306" s="0" t="n">
        <v>2.69507934759557</v>
      </c>
      <c r="E306" s="1" t="n">
        <v>15.22658533</v>
      </c>
      <c r="F306" s="1" t="n">
        <f aca="false">(B306+C306*D306) * $I$2 + $I$1</f>
        <v>17.2699391764986</v>
      </c>
    </row>
    <row r="307" customFormat="false" ht="16" hidden="false" customHeight="false" outlineLevel="0" collapsed="false">
      <c r="A307" s="1" t="s">
        <v>69</v>
      </c>
      <c r="B307" s="0" t="n">
        <v>2.6494374</v>
      </c>
      <c r="C307" s="0" t="n">
        <v>-0.5643015</v>
      </c>
      <c r="D307" s="0" t="n">
        <v>7.53609316869235</v>
      </c>
      <c r="E307" s="1" t="n">
        <v>-3.259334325</v>
      </c>
      <c r="F307" s="1" t="n">
        <f aca="false">(B307+C307*D307) * $I$2 + $I$1</f>
        <v>-3.04799123713756</v>
      </c>
    </row>
    <row r="308" customFormat="false" ht="16" hidden="false" customHeight="false" outlineLevel="0" collapsed="false">
      <c r="A308" s="1" t="s">
        <v>69</v>
      </c>
      <c r="B308" s="0" t="n">
        <v>2.6494377</v>
      </c>
      <c r="C308" s="0" t="n">
        <v>-0.5643015</v>
      </c>
      <c r="D308" s="0" t="n">
        <v>5.0304024673132</v>
      </c>
      <c r="E308" s="1" t="n">
        <v>6.927949313</v>
      </c>
      <c r="F308" s="1" t="n">
        <f aca="false">(B308+C308*D308) * $I$2 + $I$1</f>
        <v>7.20762075602131</v>
      </c>
    </row>
    <row r="309" customFormat="false" ht="16" hidden="false" customHeight="false" outlineLevel="0" collapsed="false">
      <c r="A309" s="1" t="s">
        <v>69</v>
      </c>
      <c r="B309" s="0" t="n">
        <v>2.6494374</v>
      </c>
      <c r="C309" s="0" t="n">
        <v>-0.56430155</v>
      </c>
      <c r="D309" s="0" t="n">
        <v>3.77518482654992</v>
      </c>
      <c r="E309" s="1" t="n">
        <v>11.28423811</v>
      </c>
      <c r="F309" s="1" t="n">
        <f aca="false">(B309+C309*D309) * $I$2 + $I$1</f>
        <v>12.3451317303746</v>
      </c>
    </row>
    <row r="310" customFormat="false" ht="16" hidden="false" customHeight="false" outlineLevel="0" collapsed="false">
      <c r="A310" s="1" t="s">
        <v>69</v>
      </c>
      <c r="B310" s="0" t="n">
        <v>2.6494377</v>
      </c>
      <c r="C310" s="0" t="n">
        <v>-0.5643015</v>
      </c>
      <c r="D310" s="0" t="n">
        <v>3.02129307071003</v>
      </c>
      <c r="E310" s="1" t="n">
        <v>13.57688419</v>
      </c>
      <c r="F310" s="1" t="n">
        <f aca="false">(B310+C310*D310) * $I$2 + $I$1</f>
        <v>15.430759406118</v>
      </c>
    </row>
    <row r="311" customFormat="false" ht="16" hidden="false" customHeight="false" outlineLevel="0" collapsed="false">
      <c r="A311" s="1" t="s">
        <v>69</v>
      </c>
      <c r="B311" s="0" t="n">
        <v>2.6494377</v>
      </c>
      <c r="C311" s="0" t="n">
        <v>-0.56430155</v>
      </c>
      <c r="D311" s="0" t="n">
        <v>2.51838072707485</v>
      </c>
      <c r="E311" s="1" t="n">
        <v>15.15840669</v>
      </c>
      <c r="F311" s="1" t="n">
        <f aca="false">(B311+C311*D311) * $I$2 + $I$1</f>
        <v>17.4891421415859</v>
      </c>
    </row>
    <row r="312" customFormat="false" ht="16" hidden="false" customHeight="false" outlineLevel="0" collapsed="false">
      <c r="A312" s="1" t="s">
        <v>70</v>
      </c>
      <c r="B312" s="0" t="n">
        <v>2.5633457</v>
      </c>
      <c r="C312" s="0" t="n">
        <v>-0.48687503</v>
      </c>
      <c r="D312" s="0" t="n">
        <v>7.56209136358181</v>
      </c>
      <c r="E312" s="1" t="n">
        <v>0.284341305</v>
      </c>
      <c r="F312" s="1" t="n">
        <f aca="false">(B312+C312*D312) * $I$2 + $I$1</f>
        <v>0.467895170779482</v>
      </c>
    </row>
    <row r="313" customFormat="false" ht="16" hidden="false" customHeight="false" outlineLevel="0" collapsed="false">
      <c r="A313" s="1" t="s">
        <v>70</v>
      </c>
      <c r="B313" s="0" t="n">
        <v>2.5633457</v>
      </c>
      <c r="C313" s="0" t="n">
        <v>-0.48687503</v>
      </c>
      <c r="D313" s="0" t="n">
        <v>5.30621612335251</v>
      </c>
      <c r="E313" s="1" t="n">
        <v>7.981032702</v>
      </c>
      <c r="F313" s="1" t="n">
        <f aca="false">(B313+C313*D313) * $I$2 + $I$1</f>
        <v>8.43417215843182</v>
      </c>
    </row>
    <row r="314" customFormat="false" ht="16" hidden="false" customHeight="false" outlineLevel="0" collapsed="false">
      <c r="A314" s="1" t="s">
        <v>70</v>
      </c>
      <c r="B314" s="0" t="n">
        <v>2.5633457</v>
      </c>
      <c r="C314" s="0" t="n">
        <v>-0.48687503</v>
      </c>
      <c r="D314" s="0" t="n">
        <v>4.08700698535033</v>
      </c>
      <c r="E314" s="1" t="n">
        <v>11.56961137</v>
      </c>
      <c r="F314" s="1" t="n">
        <f aca="false">(B314+C314*D314) * $I$2 + $I$1</f>
        <v>12.7396220015778</v>
      </c>
    </row>
    <row r="315" customFormat="false" ht="16" hidden="false" customHeight="false" outlineLevel="0" collapsed="false">
      <c r="A315" s="1" t="s">
        <v>70</v>
      </c>
      <c r="B315" s="0" t="n">
        <v>2.5633457</v>
      </c>
      <c r="C315" s="0" t="n">
        <v>-0.48687503</v>
      </c>
      <c r="D315" s="0" t="n">
        <v>3.32339097740653</v>
      </c>
      <c r="E315" s="1" t="n">
        <v>13.60495692</v>
      </c>
      <c r="F315" s="1" t="n">
        <f aca="false">(B315+C315*D315) * $I$2 + $I$1</f>
        <v>15.4362146690284</v>
      </c>
    </row>
    <row r="316" customFormat="false" ht="16" hidden="false" customHeight="false" outlineLevel="0" collapsed="false">
      <c r="A316" s="1" t="s">
        <v>70</v>
      </c>
      <c r="B316" s="0" t="n">
        <v>2.5633457</v>
      </c>
      <c r="C316" s="0" t="n">
        <v>-0.48687503</v>
      </c>
      <c r="D316" s="0" t="n">
        <v>2.80020155423634</v>
      </c>
      <c r="E316" s="1" t="n">
        <v>15.00937848</v>
      </c>
      <c r="F316" s="1" t="n">
        <f aca="false">(B316+C316*D316) * $I$2 + $I$1</f>
        <v>17.2837777734314</v>
      </c>
    </row>
    <row r="317" customFormat="false" ht="16" hidden="false" customHeight="false" outlineLevel="0" collapsed="false">
      <c r="A317" s="1" t="s">
        <v>71</v>
      </c>
      <c r="B317" s="0" t="n">
        <v>2.6460435</v>
      </c>
      <c r="C317" s="0" t="n">
        <v>-0.5657531</v>
      </c>
      <c r="D317" s="0" t="n">
        <v>6.48750478814611</v>
      </c>
      <c r="E317" s="1" t="n">
        <v>1.22205865</v>
      </c>
      <c r="F317" s="1" t="n">
        <f aca="false">(B317+C317*D317) * $I$2 + $I$1</f>
        <v>1.15088428840775</v>
      </c>
    </row>
    <row r="318" customFormat="false" ht="16" hidden="false" customHeight="false" outlineLevel="0" collapsed="false">
      <c r="A318" s="1" t="s">
        <v>71</v>
      </c>
      <c r="B318" s="0" t="n">
        <v>2.6460435</v>
      </c>
      <c r="C318" s="0" t="n">
        <v>-0.5657531</v>
      </c>
      <c r="D318" s="0" t="n">
        <v>4.7209805465638</v>
      </c>
      <c r="E318" s="1" t="n">
        <v>8.08498153</v>
      </c>
      <c r="F318" s="1" t="n">
        <f aca="false">(B318+C318*D318) * $I$2 + $I$1</f>
        <v>8.39973853174201</v>
      </c>
    </row>
    <row r="319" customFormat="false" ht="16" hidden="false" customHeight="false" outlineLevel="0" collapsed="false">
      <c r="A319" s="1" t="s">
        <v>71</v>
      </c>
      <c r="B319" s="0" t="n">
        <v>2.6460435</v>
      </c>
      <c r="C319" s="0" t="n">
        <v>-0.5657531</v>
      </c>
      <c r="D319" s="0" t="n">
        <v>3.71059705099519</v>
      </c>
      <c r="E319" s="1" t="n">
        <v>11.45849064</v>
      </c>
      <c r="F319" s="1" t="n">
        <f aca="false">(B319+C319*D319) * $I$2 + $I$1</f>
        <v>12.5458026031227</v>
      </c>
    </row>
    <row r="320" customFormat="false" ht="16" hidden="false" customHeight="false" outlineLevel="0" collapsed="false">
      <c r="A320" s="1" t="s">
        <v>71</v>
      </c>
      <c r="B320" s="0" t="n">
        <v>2.6460435</v>
      </c>
      <c r="C320" s="0" t="n">
        <v>-0.5657531</v>
      </c>
      <c r="D320" s="0" t="n">
        <v>3.05645491415861</v>
      </c>
      <c r="E320" s="1" t="n">
        <v>13.42899872</v>
      </c>
      <c r="F320" s="1" t="n">
        <f aca="false">(B320+C320*D320) * $I$2 + $I$1</f>
        <v>15.2300459849765</v>
      </c>
    </row>
    <row r="321" customFormat="false" ht="16" hidden="false" customHeight="false" outlineLevel="0" collapsed="false">
      <c r="A321" s="1" t="s">
        <v>71</v>
      </c>
      <c r="B321" s="0" t="n">
        <v>2.646044</v>
      </c>
      <c r="C321" s="0" t="n">
        <v>-0.5657531</v>
      </c>
      <c r="D321" s="0" t="n">
        <v>2.59838592211063</v>
      </c>
      <c r="E321" s="1" t="n">
        <v>14.81178738</v>
      </c>
      <c r="F321" s="1" t="n">
        <f aca="false">(B321+C321*D321) * $I$2 + $I$1</f>
        <v>17.1097154992474</v>
      </c>
    </row>
    <row r="322" customFormat="false" ht="16" hidden="false" customHeight="false" outlineLevel="0" collapsed="false">
      <c r="A322" s="1" t="s">
        <v>72</v>
      </c>
      <c r="B322" s="0" t="n">
        <v>2.5135138</v>
      </c>
      <c r="C322" s="0" t="n">
        <v>-0.44463265</v>
      </c>
      <c r="D322" s="0" t="n">
        <v>9.38623282637894</v>
      </c>
      <c r="E322" s="1" t="n">
        <v>-0.16938877</v>
      </c>
      <c r="F322" s="1" t="n">
        <f aca="false">(B322+C322*D322) * $I$2 + $I$1</f>
        <v>-3.45938986834967</v>
      </c>
    </row>
    <row r="323" customFormat="false" ht="16" hidden="false" customHeight="false" outlineLevel="0" collapsed="false">
      <c r="A323" s="1" t="s">
        <v>72</v>
      </c>
      <c r="B323" s="0" t="n">
        <v>2.5135138</v>
      </c>
      <c r="C323" s="0" t="n">
        <v>-0.44463265</v>
      </c>
      <c r="D323" s="0" t="n">
        <v>6.37239693361369</v>
      </c>
      <c r="E323" s="1" t="n">
        <v>8.135959502</v>
      </c>
      <c r="F323" s="1" t="n">
        <f aca="false">(B323+C323*D323) * $I$2 + $I$1</f>
        <v>6.26010678396624</v>
      </c>
    </row>
    <row r="324" customFormat="false" ht="16" hidden="false" customHeight="false" outlineLevel="0" collapsed="false">
      <c r="A324" s="1" t="s">
        <v>72</v>
      </c>
      <c r="B324" s="0" t="n">
        <v>2.5135138</v>
      </c>
      <c r="C324" s="0" t="n">
        <v>-0.44463265</v>
      </c>
      <c r="D324" s="0" t="n">
        <v>4.82358579124834</v>
      </c>
      <c r="E324" s="1" t="n">
        <v>11.88992138</v>
      </c>
      <c r="F324" s="1" t="n">
        <f aca="false">(B324+C324*D324) * $I$2 + $I$1</f>
        <v>11.2549589421166</v>
      </c>
    </row>
    <row r="325" customFormat="false" ht="16" hidden="false" customHeight="false" outlineLevel="0" collapsed="false">
      <c r="A325" s="1" t="s">
        <v>72</v>
      </c>
      <c r="B325" s="0" t="n">
        <v>2.5135138</v>
      </c>
      <c r="C325" s="0" t="n">
        <v>-0.44463265</v>
      </c>
      <c r="D325" s="0" t="n">
        <v>3.88044348507989</v>
      </c>
      <c r="E325" s="1" t="n">
        <v>13.96591586</v>
      </c>
      <c r="F325" s="1" t="n">
        <f aca="false">(B325+C325*D325) * $I$2 + $I$1</f>
        <v>14.296554043385</v>
      </c>
    </row>
    <row r="326" customFormat="false" ht="16" hidden="false" customHeight="false" outlineLevel="0" collapsed="false">
      <c r="A326" s="1" t="s">
        <v>72</v>
      </c>
      <c r="B326" s="0" t="n">
        <v>2.5135138</v>
      </c>
      <c r="C326" s="0" t="n">
        <v>-0.44463265</v>
      </c>
      <c r="D326" s="0" t="n">
        <v>3.2458024604084</v>
      </c>
      <c r="E326" s="1" t="n">
        <v>15.36091542</v>
      </c>
      <c r="F326" s="1" t="n">
        <f aca="false">(B326+C326*D326) * $I$2 + $I$1</f>
        <v>16.3432452150989</v>
      </c>
    </row>
    <row r="327" customFormat="false" ht="16" hidden="false" customHeight="false" outlineLevel="0" collapsed="false">
      <c r="A327" s="1" t="s">
        <v>73</v>
      </c>
      <c r="B327" s="0" t="n">
        <v>2.557093</v>
      </c>
      <c r="C327" s="0" t="n">
        <v>-0.498307</v>
      </c>
      <c r="D327" s="0" t="n">
        <v>9.12065799402571</v>
      </c>
      <c r="E327" s="1" t="n">
        <v>-2.981428105</v>
      </c>
      <c r="F327" s="1" t="n">
        <f aca="false">(B327+C327*D327) * $I$2 + $I$1</f>
        <v>-5.83755306819541</v>
      </c>
    </row>
    <row r="328" customFormat="false" ht="16" hidden="false" customHeight="false" outlineLevel="0" collapsed="false">
      <c r="A328" s="1" t="s">
        <v>73</v>
      </c>
      <c r="B328" s="0" t="n">
        <v>2.557093</v>
      </c>
      <c r="C328" s="0" t="n">
        <v>-0.498307</v>
      </c>
      <c r="D328" s="0" t="n">
        <v>6.01673919440777</v>
      </c>
      <c r="E328" s="1" t="n">
        <v>7.094298456</v>
      </c>
      <c r="F328" s="1" t="n">
        <f aca="false">(B328+C328*D328) * $I$2 + $I$1</f>
        <v>5.38082734381771</v>
      </c>
    </row>
    <row r="329" customFormat="false" ht="16" hidden="false" customHeight="false" outlineLevel="0" collapsed="false">
      <c r="A329" s="1" t="s">
        <v>73</v>
      </c>
      <c r="B329" s="0" t="n">
        <v>2.557093</v>
      </c>
      <c r="C329" s="0" t="n">
        <v>-0.498307</v>
      </c>
      <c r="D329" s="0" t="n">
        <v>4.48904028289929</v>
      </c>
      <c r="E329" s="1" t="n">
        <v>11.40538441</v>
      </c>
      <c r="F329" s="1" t="n">
        <f aca="false">(B329+C329*D329) * $I$2 + $I$1</f>
        <v>10.9023337525646</v>
      </c>
    </row>
    <row r="330" customFormat="false" ht="16" hidden="false" customHeight="false" outlineLevel="0" collapsed="false">
      <c r="A330" s="1" t="s">
        <v>73</v>
      </c>
      <c r="B330" s="0" t="n">
        <v>2.557093</v>
      </c>
      <c r="C330" s="0" t="n">
        <v>-0.498307</v>
      </c>
      <c r="D330" s="0" t="n">
        <v>3.58003889700842</v>
      </c>
      <c r="E330" s="1" t="n">
        <v>13.68978275</v>
      </c>
      <c r="F330" s="1" t="n">
        <f aca="false">(B330+C330*D330) * $I$2 + $I$1</f>
        <v>14.1877042794051</v>
      </c>
    </row>
    <row r="331" customFormat="false" ht="16" hidden="false" customHeight="false" outlineLevel="0" collapsed="false">
      <c r="A331" s="1" t="s">
        <v>73</v>
      </c>
      <c r="B331" s="0" t="n">
        <v>2.557093</v>
      </c>
      <c r="C331" s="0" t="n">
        <v>-0.498307</v>
      </c>
      <c r="D331" s="0" t="n">
        <v>2.97717965453012</v>
      </c>
      <c r="E331" s="1" t="n">
        <v>15.24610884</v>
      </c>
      <c r="F331" s="1" t="n">
        <f aca="false">(B331+C331*D331) * $I$2 + $I$1</f>
        <v>16.3665964327218</v>
      </c>
    </row>
    <row r="332" customFormat="false" ht="16" hidden="false" customHeight="false" outlineLevel="0" collapsed="false">
      <c r="A332" s="1" t="s">
        <v>74</v>
      </c>
      <c r="B332" s="0" t="n">
        <v>2.5370462</v>
      </c>
      <c r="C332" s="0" t="n">
        <v>-0.46923345</v>
      </c>
      <c r="D332" s="0" t="n">
        <v>9.11560105413194</v>
      </c>
      <c r="E332" s="1" t="n">
        <v>-0.348337938</v>
      </c>
      <c r="F332" s="1" t="n">
        <f aca="false">(B332+C332*D332) * $I$2 + $I$1</f>
        <v>-4.0424433712489</v>
      </c>
    </row>
    <row r="333" customFormat="false" ht="16" hidden="false" customHeight="false" outlineLevel="0" collapsed="false">
      <c r="A333" s="1" t="s">
        <v>74</v>
      </c>
      <c r="B333" s="0" t="n">
        <v>2.5370462</v>
      </c>
      <c r="C333" s="0" t="n">
        <v>-0.46923345</v>
      </c>
      <c r="D333" s="0" t="n">
        <v>6.2027148993955</v>
      </c>
      <c r="E333" s="1" t="n">
        <v>7.822680629</v>
      </c>
      <c r="F333" s="1" t="n">
        <f aca="false">(B333+C333*D333) * $I$2 + $I$1</f>
        <v>5.87124580966989</v>
      </c>
    </row>
    <row r="334" customFormat="false" ht="16" hidden="false" customHeight="false" outlineLevel="0" collapsed="false">
      <c r="A334" s="1" t="s">
        <v>74</v>
      </c>
      <c r="B334" s="0" t="n">
        <v>2.5370462</v>
      </c>
      <c r="C334" s="0" t="n">
        <v>-0.46923348</v>
      </c>
      <c r="D334" s="0" t="n">
        <v>4.70063113108752</v>
      </c>
      <c r="E334" s="1" t="n">
        <v>11.6546148</v>
      </c>
      <c r="F334" s="1" t="n">
        <f aca="false">(B334+C334*D334) * $I$2 + $I$1</f>
        <v>10.9834224730557</v>
      </c>
    </row>
    <row r="335" customFormat="false" ht="16" hidden="false" customHeight="false" outlineLevel="0" collapsed="false">
      <c r="A335" s="1" t="s">
        <v>74</v>
      </c>
      <c r="B335" s="0" t="n">
        <v>2.5370462</v>
      </c>
      <c r="C335" s="0" t="n">
        <v>-0.46923348</v>
      </c>
      <c r="D335" s="0" t="n">
        <v>3.78422188721183</v>
      </c>
      <c r="E335" s="1" t="n">
        <v>13.79659304</v>
      </c>
      <c r="F335" s="1" t="n">
        <f aca="false">(B335+C335*D335) * $I$2 + $I$1</f>
        <v>14.1023212231399</v>
      </c>
    </row>
    <row r="336" customFormat="false" ht="16" hidden="false" customHeight="false" outlineLevel="0" collapsed="false">
      <c r="A336" s="1" t="s">
        <v>74</v>
      </c>
      <c r="B336" s="0" t="n">
        <v>2.5370462</v>
      </c>
      <c r="C336" s="0" t="n">
        <v>-0.46923348</v>
      </c>
      <c r="D336" s="0" t="n">
        <v>3.16683462853028</v>
      </c>
      <c r="E336" s="1" t="n">
        <v>15.18409909</v>
      </c>
      <c r="F336" s="1" t="n">
        <f aca="false">(B336+C336*D336) * $I$2 + $I$1</f>
        <v>16.2035313127241</v>
      </c>
    </row>
    <row r="337" customFormat="false" ht="16" hidden="false" customHeight="false" outlineLevel="0" collapsed="false">
      <c r="A337" s="1" t="s">
        <v>75</v>
      </c>
      <c r="B337" s="0" t="n">
        <v>2.5846646</v>
      </c>
      <c r="C337" s="0" t="n">
        <v>-0.48702854</v>
      </c>
      <c r="D337" s="0" t="n">
        <v>9.43200668121058</v>
      </c>
      <c r="E337" s="1" t="n">
        <v>-5.079318345</v>
      </c>
      <c r="F337" s="1" t="n">
        <f aca="false">(B337+C337*D337) * $I$2 + $I$1</f>
        <v>-5.99129760264436</v>
      </c>
    </row>
    <row r="338" customFormat="false" ht="16" hidden="false" customHeight="false" outlineLevel="0" collapsed="false">
      <c r="A338" s="1" t="s">
        <v>75</v>
      </c>
      <c r="B338" s="0" t="n">
        <v>2.5846646</v>
      </c>
      <c r="C338" s="0" t="n">
        <v>-0.48702854</v>
      </c>
      <c r="D338" s="0" t="n">
        <v>6.06809442470733</v>
      </c>
      <c r="E338" s="1" t="n">
        <v>6.07406857</v>
      </c>
      <c r="F338" s="1" t="n">
        <f aca="false">(B338+C338*D338) * $I$2 + $I$1</f>
        <v>5.89158740370266</v>
      </c>
    </row>
    <row r="339" customFormat="false" ht="16" hidden="false" customHeight="false" outlineLevel="0" collapsed="false">
      <c r="A339" s="1" t="s">
        <v>75</v>
      </c>
      <c r="B339" s="0" t="n">
        <v>2.5846646</v>
      </c>
      <c r="C339" s="0" t="n">
        <v>-0.48702854</v>
      </c>
      <c r="D339" s="0" t="n">
        <v>4.47285676004031</v>
      </c>
      <c r="E339" s="1" t="n">
        <v>10.82015089</v>
      </c>
      <c r="F339" s="1" t="n">
        <f aca="false">(B339+C339*D339) * $I$2 + $I$1</f>
        <v>11.5267004154601</v>
      </c>
    </row>
    <row r="340" customFormat="false" ht="16" hidden="false" customHeight="false" outlineLevel="0" collapsed="false">
      <c r="A340" s="1" t="s">
        <v>75</v>
      </c>
      <c r="B340" s="0" t="n">
        <v>2.5846646</v>
      </c>
      <c r="C340" s="0" t="n">
        <v>-0.48702854</v>
      </c>
      <c r="D340" s="0" t="n">
        <v>3.54176496408685</v>
      </c>
      <c r="E340" s="1" t="n">
        <v>13.35426431</v>
      </c>
      <c r="F340" s="1" t="n">
        <f aca="false">(B340+C340*D340) * $I$2 + $I$1</f>
        <v>14.815744807233</v>
      </c>
    </row>
    <row r="341" customFormat="false" ht="16" hidden="false" customHeight="false" outlineLevel="0" collapsed="false">
      <c r="A341" s="1" t="s">
        <v>75</v>
      </c>
      <c r="B341" s="0" t="n">
        <v>2.5846646</v>
      </c>
      <c r="C341" s="0" t="n">
        <v>-0.48702854</v>
      </c>
      <c r="D341" s="0" t="n">
        <v>2.93152416760238</v>
      </c>
      <c r="E341" s="1" t="n">
        <v>14.92713778</v>
      </c>
      <c r="F341" s="1" t="n">
        <f aca="false">(B341+C341*D341) * $I$2 + $I$1</f>
        <v>16.9713959235152</v>
      </c>
    </row>
    <row r="342" customFormat="false" ht="16" hidden="false" customHeight="false" outlineLevel="0" collapsed="false">
      <c r="A342" s="1" t="s">
        <v>76</v>
      </c>
      <c r="B342" s="0" t="n">
        <v>2.5258276</v>
      </c>
      <c r="C342" s="0" t="n">
        <v>-0.47841564</v>
      </c>
      <c r="D342" s="0" t="n">
        <v>8.21999332536542</v>
      </c>
      <c r="E342" s="1" t="n">
        <v>-0.469375762</v>
      </c>
      <c r="F342" s="1" t="n">
        <f aca="false">(B342+C342*D342) * $I$2 + $I$1</f>
        <v>-1.62315505818125</v>
      </c>
    </row>
    <row r="343" customFormat="false" ht="16" hidden="false" customHeight="false" outlineLevel="0" collapsed="false">
      <c r="A343" s="1" t="s">
        <v>76</v>
      </c>
      <c r="B343" s="0" t="n">
        <v>2.5258274</v>
      </c>
      <c r="C343" s="0" t="n">
        <v>-0.47841564</v>
      </c>
      <c r="D343" s="0" t="n">
        <v>5.52349356292323</v>
      </c>
      <c r="E343" s="1" t="n">
        <v>7.903133763</v>
      </c>
      <c r="F343" s="1" t="n">
        <f aca="false">(B343+C343*D343) * $I$2 + $I$1</f>
        <v>7.73367003432886</v>
      </c>
    </row>
    <row r="344" customFormat="false" ht="16" hidden="false" customHeight="false" outlineLevel="0" collapsed="false">
      <c r="A344" s="1" t="s">
        <v>76</v>
      </c>
      <c r="B344" s="0" t="n">
        <v>2.5258274</v>
      </c>
      <c r="C344" s="0" t="n">
        <v>-0.47841555</v>
      </c>
      <c r="D344" s="0" t="n">
        <v>4.15912591878975</v>
      </c>
      <c r="E344" s="1" t="n">
        <v>11.72496511</v>
      </c>
      <c r="F344" s="1" t="n">
        <f aca="false">(B344+C344*D344) * $I$2 + $I$1</f>
        <v>12.4680144930155</v>
      </c>
    </row>
    <row r="345" customFormat="false" ht="16" hidden="false" customHeight="false" outlineLevel="0" collapsed="false">
      <c r="A345" s="1" t="s">
        <v>76</v>
      </c>
      <c r="B345" s="0" t="n">
        <v>2.5258276</v>
      </c>
      <c r="C345" s="0" t="n">
        <v>-0.47841564</v>
      </c>
      <c r="D345" s="0" t="n">
        <v>3.33527544375634</v>
      </c>
      <c r="E345" s="1" t="n">
        <v>13.83377223</v>
      </c>
      <c r="F345" s="1" t="n">
        <f aca="false">(B345+C345*D345) * $I$2 + $I$1</f>
        <v>15.3267659345554</v>
      </c>
    </row>
    <row r="346" customFormat="false" ht="16" hidden="false" customHeight="false" outlineLevel="0" collapsed="false">
      <c r="A346" s="1" t="s">
        <v>76</v>
      </c>
      <c r="B346" s="0" t="n">
        <v>2.5258276</v>
      </c>
      <c r="C346" s="0" t="n">
        <v>-0.47841555</v>
      </c>
      <c r="D346" s="0" t="n">
        <v>2.78384376751886</v>
      </c>
      <c r="E346" s="1" t="n">
        <v>15.22052853</v>
      </c>
      <c r="F346" s="1" t="n">
        <f aca="false">(B346+C346*D346) * $I$2 + $I$1</f>
        <v>17.2402300175007</v>
      </c>
    </row>
    <row r="347" customFormat="false" ht="16" hidden="false" customHeight="false" outlineLevel="0" collapsed="false">
      <c r="A347" s="1" t="s">
        <v>77</v>
      </c>
      <c r="B347" s="0" t="n">
        <v>2.780769</v>
      </c>
      <c r="C347" s="0" t="n">
        <v>-0.5809517</v>
      </c>
      <c r="D347" s="0" t="n">
        <v>7.20104459675179</v>
      </c>
      <c r="E347" s="1" t="n">
        <v>-0.186058509</v>
      </c>
      <c r="F347" s="1" t="n">
        <f aca="false">(B347+C347*D347) * $I$2 + $I$1</f>
        <v>-1.59373895476674</v>
      </c>
    </row>
    <row r="348" customFormat="false" ht="16" hidden="false" customHeight="false" outlineLevel="0" collapsed="false">
      <c r="A348" s="1" t="s">
        <v>77</v>
      </c>
      <c r="B348" s="0" t="n">
        <v>2.780769</v>
      </c>
      <c r="C348" s="0" t="n">
        <v>-0.5809517</v>
      </c>
      <c r="D348" s="0" t="n">
        <v>5.11511771852441</v>
      </c>
      <c r="E348" s="1" t="n">
        <v>7.458566815</v>
      </c>
      <c r="F348" s="1" t="n">
        <f aca="false">(B348+C348*D348) * $I$2 + $I$1</f>
        <v>7.19571571216023</v>
      </c>
    </row>
    <row r="349" customFormat="false" ht="16" hidden="false" customHeight="false" outlineLevel="0" collapsed="false">
      <c r="A349" s="1" t="s">
        <v>77</v>
      </c>
      <c r="B349" s="0" t="n">
        <v>2.780769</v>
      </c>
      <c r="C349" s="0" t="n">
        <v>-0.5809517</v>
      </c>
      <c r="D349" s="0" t="n">
        <v>3.96622075942874</v>
      </c>
      <c r="E349" s="1" t="n">
        <v>11.22000602</v>
      </c>
      <c r="F349" s="1" t="n">
        <f aca="false">(B349+C349*D349) * $I$2 + $I$1</f>
        <v>12.0368143356763</v>
      </c>
    </row>
    <row r="350" customFormat="false" ht="16" hidden="false" customHeight="false" outlineLevel="0" collapsed="false">
      <c r="A350" s="1" t="s">
        <v>77</v>
      </c>
      <c r="B350" s="0" t="n">
        <v>2.780769</v>
      </c>
      <c r="C350" s="0" t="n">
        <v>-0.5809517</v>
      </c>
      <c r="D350" s="0" t="n">
        <v>3.23876779012055</v>
      </c>
      <c r="E350" s="1" t="n">
        <v>13.37400456</v>
      </c>
      <c r="F350" s="1" t="n">
        <f aca="false">(B350+C350*D350) * $I$2 + $I$1</f>
        <v>15.1020775348778</v>
      </c>
    </row>
    <row r="351" customFormat="false" ht="16" hidden="false" customHeight="false" outlineLevel="0" collapsed="false">
      <c r="A351" s="1" t="s">
        <v>77</v>
      </c>
      <c r="B351" s="0" t="n">
        <v>2.780769</v>
      </c>
      <c r="C351" s="0" t="n">
        <v>-0.5809517</v>
      </c>
      <c r="D351" s="0" t="n">
        <v>2.73680403371512</v>
      </c>
      <c r="E351" s="1" t="n">
        <v>14.81615347</v>
      </c>
      <c r="F351" s="1" t="n">
        <f aca="false">(B351+C351*D351) * $I$2 + $I$1</f>
        <v>17.2171985045617</v>
      </c>
    </row>
    <row r="352" customFormat="false" ht="16" hidden="false" customHeight="false" outlineLevel="0" collapsed="false">
      <c r="A352" s="1" t="s">
        <v>78</v>
      </c>
      <c r="B352" s="0" t="n">
        <v>2.4877677</v>
      </c>
      <c r="C352" s="0" t="n">
        <v>-0.44471267</v>
      </c>
      <c r="D352" s="0" t="n">
        <v>8.72379178428107</v>
      </c>
      <c r="E352" s="1" t="n">
        <v>-0.912307268</v>
      </c>
      <c r="F352" s="1" t="n">
        <f aca="false">(B352+C352*D352) * $I$2 + $I$1</f>
        <v>-1.51484667952476</v>
      </c>
    </row>
    <row r="353" customFormat="false" ht="16" hidden="false" customHeight="false" outlineLevel="0" collapsed="false">
      <c r="A353" s="1" t="s">
        <v>78</v>
      </c>
      <c r="B353" s="0" t="n">
        <v>2.4877677</v>
      </c>
      <c r="C353" s="0" t="n">
        <v>-0.44471267</v>
      </c>
      <c r="D353" s="0" t="n">
        <v>5.94547678427285</v>
      </c>
      <c r="E353" s="1" t="n">
        <v>7.591106154</v>
      </c>
      <c r="F353" s="1" t="n">
        <f aca="false">(B353+C353*D353) * $I$2 + $I$1</f>
        <v>7.44671730340639</v>
      </c>
    </row>
    <row r="354" customFormat="false" ht="16" hidden="false" customHeight="false" outlineLevel="0" collapsed="false">
      <c r="A354" s="1" t="s">
        <v>78</v>
      </c>
      <c r="B354" s="0" t="n">
        <v>2.4877677</v>
      </c>
      <c r="C354" s="0" t="n">
        <v>-0.44471267</v>
      </c>
      <c r="D354" s="0" t="n">
        <v>4.50935681840226</v>
      </c>
      <c r="E354" s="1" t="n">
        <v>11.48996096</v>
      </c>
      <c r="F354" s="1" t="n">
        <f aca="false">(B354+C354*D354) * $I$2 + $I$1</f>
        <v>12.0789785701368</v>
      </c>
    </row>
    <row r="355" customFormat="false" ht="16" hidden="false" customHeight="false" outlineLevel="0" collapsed="false">
      <c r="A355" s="1" t="s">
        <v>78</v>
      </c>
      <c r="B355" s="0" t="n">
        <v>2.4877677</v>
      </c>
      <c r="C355" s="0" t="n">
        <v>-0.44471267</v>
      </c>
      <c r="D355" s="0" t="n">
        <v>3.63204186278201</v>
      </c>
      <c r="E355" s="1" t="n">
        <v>13.63194573</v>
      </c>
      <c r="F355" s="1" t="n">
        <f aca="false">(B355+C355*D355) * $I$2 + $I$1</f>
        <v>14.9087923630113</v>
      </c>
    </row>
    <row r="356" customFormat="false" ht="16" hidden="false" customHeight="false" outlineLevel="0" collapsed="false">
      <c r="A356" s="1" t="s">
        <v>78</v>
      </c>
      <c r="B356" s="0" t="n">
        <v>2.4877677</v>
      </c>
      <c r="C356" s="0" t="n">
        <v>-0.44471267</v>
      </c>
      <c r="D356" s="0" t="n">
        <v>3.04049990711408</v>
      </c>
      <c r="E356" s="1" t="n">
        <v>15.04707907</v>
      </c>
      <c r="F356" s="1" t="n">
        <f aca="false">(B356+C356*D356) * $I$2 + $I$1</f>
        <v>16.8168341380766</v>
      </c>
    </row>
    <row r="357" customFormat="false" ht="16" hidden="false" customHeight="false" outlineLevel="0" collapsed="false">
      <c r="A357" s="1" t="s">
        <v>79</v>
      </c>
      <c r="B357" s="0" t="n">
        <v>2.6263428</v>
      </c>
      <c r="C357" s="0" t="n">
        <v>-0.5268621</v>
      </c>
      <c r="D357" s="0" t="n">
        <v>8.21999332536542</v>
      </c>
      <c r="E357" s="1" t="n">
        <v>-3.046348441</v>
      </c>
      <c r="F357" s="1" t="n">
        <f aca="false">(B357+C357*D357) * $I$2 + $I$1</f>
        <v>-3.78250302650858</v>
      </c>
    </row>
    <row r="358" customFormat="false" ht="16" hidden="false" customHeight="false" outlineLevel="0" collapsed="false">
      <c r="A358" s="1" t="s">
        <v>79</v>
      </c>
      <c r="B358" s="0" t="n">
        <v>2.6263428</v>
      </c>
      <c r="C358" s="0" t="n">
        <v>-0.526862</v>
      </c>
      <c r="D358" s="0" t="n">
        <v>5.57571189252194</v>
      </c>
      <c r="E358" s="1" t="n">
        <v>6.57876388</v>
      </c>
      <c r="F358" s="1" t="n">
        <f aca="false">(B358+C358*D358) * $I$2 + $I$1</f>
        <v>6.32229486124286</v>
      </c>
    </row>
    <row r="359" customFormat="false" ht="16" hidden="false" customHeight="false" outlineLevel="0" collapsed="false">
      <c r="A359" s="1" t="s">
        <v>79</v>
      </c>
      <c r="B359" s="0" t="n">
        <v>2.6263428</v>
      </c>
      <c r="C359" s="0" t="n">
        <v>-0.5268621</v>
      </c>
      <c r="D359" s="0" t="n">
        <v>4.21862551847608</v>
      </c>
      <c r="E359" s="1" t="n">
        <v>10.94959944</v>
      </c>
      <c r="F359" s="1" t="n">
        <f aca="false">(B359+C359*D359) * $I$2 + $I$1</f>
        <v>11.5082282394575</v>
      </c>
    </row>
    <row r="360" customFormat="false" ht="16" hidden="false" customHeight="false" outlineLevel="0" collapsed="false">
      <c r="A360" s="1" t="s">
        <v>79</v>
      </c>
      <c r="B360" s="0" t="n">
        <v>2.6263428</v>
      </c>
      <c r="C360" s="0" t="n">
        <v>-0.5268621</v>
      </c>
      <c r="D360" s="0" t="n">
        <v>3.39283676901654</v>
      </c>
      <c r="E360" s="1" t="n">
        <v>13.32461731</v>
      </c>
      <c r="F360" s="1" t="n">
        <f aca="false">(B360+C360*D360) * $I$2 + $I$1</f>
        <v>14.663877622327</v>
      </c>
    </row>
    <row r="361" customFormat="false" ht="16" hidden="false" customHeight="false" outlineLevel="0" collapsed="false">
      <c r="A361" s="1" t="s">
        <v>79</v>
      </c>
      <c r="B361" s="0" t="n">
        <v>2.6263428</v>
      </c>
      <c r="C361" s="0" t="n">
        <v>-0.5268621</v>
      </c>
      <c r="D361" s="0" t="n">
        <v>2.83741510801893</v>
      </c>
      <c r="E361" s="1" t="n">
        <v>14.85875107</v>
      </c>
      <c r="F361" s="1" t="n">
        <f aca="false">(B361+C361*D361) * $I$2 + $I$1</f>
        <v>16.7863526777289</v>
      </c>
    </row>
    <row r="362" customFormat="false" ht="16" hidden="false" customHeight="false" outlineLevel="0" collapsed="false">
      <c r="A362" s="1" t="s">
        <v>80</v>
      </c>
      <c r="B362" s="0" t="n">
        <v>2.493653</v>
      </c>
      <c r="C362" s="0" t="n">
        <v>-0.480272</v>
      </c>
      <c r="D362" s="0" t="n">
        <v>10.0274399817187</v>
      </c>
      <c r="E362" s="1" t="n">
        <v>-5.797789466</v>
      </c>
      <c r="F362" s="1" t="n">
        <f aca="false">(B362+C362*D362) * $I$2 + $I$1</f>
        <v>-8.26335442010355</v>
      </c>
    </row>
    <row r="363" customFormat="false" ht="16" hidden="false" customHeight="false" outlineLevel="0" collapsed="false">
      <c r="A363" s="1" t="s">
        <v>80</v>
      </c>
      <c r="B363" s="0" t="n">
        <v>2.493653</v>
      </c>
      <c r="C363" s="0" t="n">
        <v>-0.480272</v>
      </c>
      <c r="D363" s="0" t="n">
        <v>6.21402725420987</v>
      </c>
      <c r="E363" s="1" t="n">
        <v>6.210511599</v>
      </c>
      <c r="F363" s="1" t="n">
        <f aca="false">(B363+C363*D363) * $I$2 + $I$1</f>
        <v>5.02049374642192</v>
      </c>
    </row>
    <row r="364" customFormat="false" ht="16" hidden="false" customHeight="false" outlineLevel="0" collapsed="false">
      <c r="A364" s="1" t="s">
        <v>80</v>
      </c>
      <c r="B364" s="0" t="n">
        <v>2.493653</v>
      </c>
      <c r="C364" s="0" t="n">
        <v>-0.480272</v>
      </c>
      <c r="D364" s="0" t="n">
        <v>4.50194731641878</v>
      </c>
      <c r="E364" s="1" t="n">
        <v>10.89220328</v>
      </c>
      <c r="F364" s="1" t="n">
        <f aca="false">(B364+C364*D364) * $I$2 + $I$1</f>
        <v>10.9844456099351</v>
      </c>
    </row>
    <row r="365" customFormat="false" ht="16" hidden="false" customHeight="false" outlineLevel="0" collapsed="false">
      <c r="A365" s="1" t="s">
        <v>80</v>
      </c>
      <c r="B365" s="0" t="n">
        <v>2.493653</v>
      </c>
      <c r="C365" s="0" t="n">
        <v>-0.480272</v>
      </c>
      <c r="D365" s="0" t="n">
        <v>3.52950402204273</v>
      </c>
      <c r="E365" s="1" t="n">
        <v>13.30007246</v>
      </c>
      <c r="F365" s="1" t="n">
        <f aca="false">(B365+C365*D365) * $I$2 + $I$1</f>
        <v>14.3719071820493</v>
      </c>
    </row>
    <row r="366" customFormat="false" ht="16" hidden="false" customHeight="false" outlineLevel="0" collapsed="false">
      <c r="A366" s="1" t="s">
        <v>80</v>
      </c>
      <c r="B366" s="0" t="n">
        <v>2.493653</v>
      </c>
      <c r="C366" s="0" t="n">
        <v>-0.480272</v>
      </c>
      <c r="D366" s="0" t="n">
        <v>2.90254047113714</v>
      </c>
      <c r="E366" s="1" t="n">
        <v>14.81555403</v>
      </c>
      <c r="F366" s="1" t="n">
        <f aca="false">(B366+C366*D366) * $I$2 + $I$1</f>
        <v>16.5559059283943</v>
      </c>
    </row>
    <row r="367" customFormat="false" ht="16" hidden="false" customHeight="false" outlineLevel="0" collapsed="false">
      <c r="A367" s="1" t="s">
        <v>81</v>
      </c>
      <c r="B367" s="0" t="n">
        <v>2.5740156</v>
      </c>
      <c r="C367" s="0" t="n">
        <v>-0.49366313</v>
      </c>
      <c r="D367" s="0" t="n">
        <v>10.1063420536503</v>
      </c>
      <c r="E367" s="1" t="n">
        <v>-6.863725356</v>
      </c>
      <c r="F367" s="1" t="n">
        <f aca="false">(B367+C367*D367) * $I$2 + $I$1</f>
        <v>-8.93692817492005</v>
      </c>
    </row>
    <row r="368" customFormat="false" ht="16" hidden="false" customHeight="false" outlineLevel="0" collapsed="false">
      <c r="A368" s="1" t="s">
        <v>81</v>
      </c>
      <c r="B368" s="0" t="n">
        <v>2.574016</v>
      </c>
      <c r="C368" s="0" t="n">
        <v>-0.49366313</v>
      </c>
      <c r="D368" s="0" t="n">
        <v>6.25385805386726</v>
      </c>
      <c r="E368" s="1" t="n">
        <v>5.877156769</v>
      </c>
      <c r="F368" s="1" t="n">
        <f aca="false">(B368+C368*D368) * $I$2 + $I$1</f>
        <v>4.8572061540125</v>
      </c>
    </row>
    <row r="369" customFormat="false" ht="16" hidden="false" customHeight="false" outlineLevel="0" collapsed="false">
      <c r="A369" s="1" t="s">
        <v>81</v>
      </c>
      <c r="B369" s="0" t="n">
        <v>2.5740156</v>
      </c>
      <c r="C369" s="0" t="n">
        <v>-0.49366313</v>
      </c>
      <c r="D369" s="0" t="n">
        <v>4.52786166737633</v>
      </c>
      <c r="E369" s="1" t="n">
        <v>10.75285866</v>
      </c>
      <c r="F369" s="1" t="n">
        <f aca="false">(B369+C369*D369) * $I$2 + $I$1</f>
        <v>11.0372733063666</v>
      </c>
    </row>
    <row r="370" customFormat="false" ht="16" hidden="false" customHeight="false" outlineLevel="0" collapsed="false">
      <c r="A370" s="1" t="s">
        <v>81</v>
      </c>
      <c r="B370" s="0" t="n">
        <v>2.574016</v>
      </c>
      <c r="C370" s="0" t="n">
        <v>-0.49366313</v>
      </c>
      <c r="D370" s="0" t="n">
        <v>3.54851193460831</v>
      </c>
      <c r="E370" s="1" t="n">
        <v>13.22757754</v>
      </c>
      <c r="F370" s="1" t="n">
        <f aca="false">(B370+C370*D370) * $I$2 + $I$1</f>
        <v>14.5439173586724</v>
      </c>
    </row>
    <row r="371" customFormat="false" ht="16" hidden="false" customHeight="false" outlineLevel="0" collapsed="false">
      <c r="A371" s="1" t="s">
        <v>81</v>
      </c>
      <c r="B371" s="0" t="n">
        <v>2.5740156</v>
      </c>
      <c r="C371" s="0" t="n">
        <v>-0.49366313</v>
      </c>
      <c r="D371" s="0" t="n">
        <v>2.91747784300799</v>
      </c>
      <c r="E371" s="1" t="n">
        <v>14.78289356</v>
      </c>
      <c r="F371" s="1" t="n">
        <f aca="false">(B371+C371*D371) * $I$2 + $I$1</f>
        <v>16.8033832041954</v>
      </c>
    </row>
    <row r="372" customFormat="false" ht="16" hidden="false" customHeight="false" outlineLevel="0" collapsed="false">
      <c r="A372" s="1" t="s">
        <v>82</v>
      </c>
      <c r="B372" s="0" t="n">
        <v>2.6896677</v>
      </c>
      <c r="C372" s="0" t="n">
        <v>-0.5882931</v>
      </c>
      <c r="D372" s="0" t="n">
        <v>10.0858808462648</v>
      </c>
      <c r="E372" s="1" t="n">
        <v>-11.68719175</v>
      </c>
      <c r="F372" s="1" t="n">
        <f aca="false">(B372+C372*D372) * $I$2 + $I$1</f>
        <v>-14.9473687097538</v>
      </c>
    </row>
    <row r="373" customFormat="false" ht="16" hidden="false" customHeight="false" outlineLevel="0" collapsed="false">
      <c r="A373" s="1" t="s">
        <v>82</v>
      </c>
      <c r="B373" s="0" t="n">
        <v>2.6896677</v>
      </c>
      <c r="C373" s="0" t="n">
        <v>-0.5882931</v>
      </c>
      <c r="D373" s="0" t="n">
        <v>5.96678629496953</v>
      </c>
      <c r="E373" s="1" t="n">
        <v>4.252776265</v>
      </c>
      <c r="F373" s="1" t="n">
        <f aca="false">(B373+C373*D373) * $I$2 + $I$1</f>
        <v>2.62856229530121</v>
      </c>
    </row>
    <row r="374" customFormat="false" ht="16" hidden="false" customHeight="false" outlineLevel="0" collapsed="false">
      <c r="A374" s="1" t="s">
        <v>82</v>
      </c>
      <c r="B374" s="0" t="n">
        <v>2.6896677</v>
      </c>
      <c r="C374" s="0" t="n">
        <v>-0.5882931</v>
      </c>
      <c r="D374" s="0" t="n">
        <v>4.23656483190936</v>
      </c>
      <c r="E374" s="1" t="n">
        <v>10.07722615</v>
      </c>
      <c r="F374" s="1" t="n">
        <f aca="false">(B374+C374*D374) * $I$2 + $I$1</f>
        <v>10.0113141791219</v>
      </c>
    </row>
    <row r="375" customFormat="false" ht="16" hidden="false" customHeight="false" outlineLevel="0" collapsed="false">
      <c r="A375" s="1" t="s">
        <v>82</v>
      </c>
      <c r="B375" s="0" t="n">
        <v>2.6896677</v>
      </c>
      <c r="C375" s="0" t="n">
        <v>-0.5882931</v>
      </c>
      <c r="D375" s="0" t="n">
        <v>3.28422106521249</v>
      </c>
      <c r="E375" s="1" t="n">
        <v>12.88386518</v>
      </c>
      <c r="F375" s="1" t="n">
        <f aca="false">(B375+C375*D375) * $I$2 + $I$1</f>
        <v>14.0749082841164</v>
      </c>
    </row>
    <row r="376" customFormat="false" ht="16" hidden="false" customHeight="false" outlineLevel="0" collapsed="false">
      <c r="A376" s="1" t="s">
        <v>82</v>
      </c>
      <c r="B376" s="0" t="n">
        <v>2.6896677</v>
      </c>
      <c r="C376" s="0" t="n">
        <v>-0.5882931</v>
      </c>
      <c r="D376" s="0" t="n">
        <v>2.68145224266078</v>
      </c>
      <c r="E376" s="1" t="n">
        <v>14.59148119</v>
      </c>
      <c r="F376" s="1" t="n">
        <f aca="false">(B376+C376*D376) * $I$2 + $I$1</f>
        <v>16.6468869326366</v>
      </c>
    </row>
    <row r="377" customFormat="false" ht="16" hidden="false" customHeight="false" outlineLevel="0" collapsed="false">
      <c r="A377" s="1" t="s">
        <v>83</v>
      </c>
      <c r="B377" s="0" t="n">
        <v>2.734917</v>
      </c>
      <c r="C377" s="0" t="n">
        <v>-0.6573511</v>
      </c>
      <c r="D377" s="0" t="n">
        <v>8.95180289113605</v>
      </c>
      <c r="E377" s="1" t="n">
        <v>-11.72511046</v>
      </c>
      <c r="F377" s="1" t="n">
        <f aca="false">(B377+C377*D377) * $I$2 + $I$1</f>
        <v>-14.2639399284775</v>
      </c>
    </row>
    <row r="378" customFormat="false" ht="16" hidden="false" customHeight="false" outlineLevel="0" collapsed="false">
      <c r="A378" s="1" t="s">
        <v>83</v>
      </c>
      <c r="B378" s="0" t="n">
        <v>2.734917</v>
      </c>
      <c r="C378" s="0" t="n">
        <v>-0.6573511</v>
      </c>
      <c r="D378" s="0" t="n">
        <v>5.45974915868368</v>
      </c>
      <c r="E378" s="1" t="n">
        <v>3.849274424</v>
      </c>
      <c r="F378" s="1" t="n">
        <f aca="false">(B378+C378*D378) * $I$2 + $I$1</f>
        <v>2.38555774221405</v>
      </c>
    </row>
    <row r="379" customFormat="false" ht="16" hidden="false" customHeight="false" outlineLevel="0" collapsed="false">
      <c r="A379" s="1" t="s">
        <v>83</v>
      </c>
      <c r="B379" s="0" t="n">
        <v>2.734917</v>
      </c>
      <c r="C379" s="0" t="n">
        <v>-0.6573511</v>
      </c>
      <c r="D379" s="0" t="n">
        <v>3.92760816278217</v>
      </c>
      <c r="E379" s="1" t="n">
        <v>9.787820448</v>
      </c>
      <c r="F379" s="1" t="n">
        <f aca="false">(B379+C379*D379) * $I$2 + $I$1</f>
        <v>9.69053638712131</v>
      </c>
    </row>
    <row r="380" customFormat="false" ht="16" hidden="false" customHeight="false" outlineLevel="0" collapsed="false">
      <c r="A380" s="1" t="s">
        <v>83</v>
      </c>
      <c r="B380" s="0" t="n">
        <v>2.734917</v>
      </c>
      <c r="C380" s="0" t="n">
        <v>-0.6573511</v>
      </c>
      <c r="D380" s="0" t="n">
        <v>3.06694691363911</v>
      </c>
      <c r="E380" s="1" t="n">
        <v>12.69493762</v>
      </c>
      <c r="F380" s="1" t="n">
        <f aca="false">(B380+C380*D380) * $I$2 + $I$1</f>
        <v>13.7940177653413</v>
      </c>
    </row>
    <row r="381" customFormat="false" ht="16" hidden="false" customHeight="false" outlineLevel="0" collapsed="false">
      <c r="A381" s="1" t="s">
        <v>83</v>
      </c>
      <c r="B381" s="0" t="n">
        <v>2.734917</v>
      </c>
      <c r="C381" s="0" t="n">
        <v>-0.6573511</v>
      </c>
      <c r="D381" s="0" t="n">
        <v>2.51568292526546</v>
      </c>
      <c r="E381" s="1" t="n">
        <v>14.44689403</v>
      </c>
      <c r="F381" s="1" t="n">
        <f aca="false">(B381+C381*D381) * $I$2 + $I$1</f>
        <v>16.4223474514133</v>
      </c>
    </row>
    <row r="382" customFormat="false" ht="16" hidden="false" customHeight="false" outlineLevel="0" collapsed="false">
      <c r="A382" s="1" t="s">
        <v>84</v>
      </c>
      <c r="B382" s="0" t="n">
        <v>2.5594385</v>
      </c>
      <c r="C382" s="0" t="n">
        <v>-0.52999514</v>
      </c>
      <c r="D382" s="0" t="n">
        <v>10.9025717071118</v>
      </c>
      <c r="E382" s="1" t="n">
        <v>-10.95910722</v>
      </c>
      <c r="F382" s="1" t="n">
        <f aca="false">(B382+C382*D382) * $I$2 + $I$1</f>
        <v>-14.766658864055</v>
      </c>
    </row>
    <row r="383" customFormat="false" ht="16" hidden="false" customHeight="false" outlineLevel="0" collapsed="false">
      <c r="A383" s="1" t="s">
        <v>84</v>
      </c>
      <c r="B383" s="0" t="n">
        <v>2.5594385</v>
      </c>
      <c r="C383" s="0" t="n">
        <v>-0.52999514</v>
      </c>
      <c r="D383" s="0" t="n">
        <v>6.3026486462493</v>
      </c>
      <c r="E383" s="1" t="n">
        <v>4.740477785</v>
      </c>
      <c r="F383" s="1" t="n">
        <f aca="false">(B383+C383*D383) * $I$2 + $I$1</f>
        <v>2.9159067483523</v>
      </c>
    </row>
    <row r="384" customFormat="false" ht="16" hidden="false" customHeight="false" outlineLevel="0" collapsed="false">
      <c r="A384" s="1" t="s">
        <v>84</v>
      </c>
      <c r="B384" s="0" t="n">
        <v>2.5594385</v>
      </c>
      <c r="C384" s="0" t="n">
        <v>-0.52999514</v>
      </c>
      <c r="D384" s="0" t="n">
        <v>4.43251796479541</v>
      </c>
      <c r="E384" s="1" t="n">
        <v>10.36887398</v>
      </c>
      <c r="F384" s="1" t="n">
        <f aca="false">(B384+C384*D384) * $I$2 + $I$1</f>
        <v>10.1048766595977</v>
      </c>
    </row>
    <row r="385" customFormat="false" ht="16" hidden="false" customHeight="false" outlineLevel="0" collapsed="false">
      <c r="A385" s="1" t="s">
        <v>84</v>
      </c>
      <c r="B385" s="0" t="n">
        <v>2.5594387</v>
      </c>
      <c r="C385" s="0" t="n">
        <v>-0.52999514</v>
      </c>
      <c r="D385" s="0" t="n">
        <v>3.41824970038124</v>
      </c>
      <c r="E385" s="1" t="n">
        <v>13.08350083</v>
      </c>
      <c r="F385" s="1" t="n">
        <f aca="false">(B385+C385*D385) * $I$2 + $I$1</f>
        <v>14.0038270484441</v>
      </c>
    </row>
    <row r="386" customFormat="false" ht="16" hidden="false" customHeight="false" outlineLevel="0" collapsed="false">
      <c r="A386" s="1" t="s">
        <v>84</v>
      </c>
      <c r="B386" s="0" t="n">
        <v>2.5594385</v>
      </c>
      <c r="C386" s="0" t="n">
        <v>-0.52999514</v>
      </c>
      <c r="D386" s="0" t="n">
        <v>2.78172300924092</v>
      </c>
      <c r="E386" s="1" t="n">
        <v>14.74068174</v>
      </c>
      <c r="F386" s="1" t="n">
        <f aca="false">(B386+C386*D386) * $I$2 + $I$1</f>
        <v>16.4506980413905</v>
      </c>
    </row>
    <row r="387" customFormat="false" ht="16" hidden="false" customHeight="false" outlineLevel="0" collapsed="false">
      <c r="A387" s="1" t="s">
        <v>85</v>
      </c>
      <c r="B387" s="0" t="n">
        <v>2.67178</v>
      </c>
      <c r="C387" s="0" t="n">
        <v>-0.59456015</v>
      </c>
      <c r="D387" s="0" t="n">
        <v>7.23686568366506</v>
      </c>
      <c r="E387" s="1" t="n">
        <v>-1.387033318</v>
      </c>
      <c r="F387" s="1" t="n">
        <f aca="false">(B387+C387*D387) * $I$2 + $I$1</f>
        <v>-3.24948680366997</v>
      </c>
    </row>
    <row r="388" customFormat="false" ht="16" hidden="false" customHeight="false" outlineLevel="0" collapsed="false">
      <c r="A388" s="1" t="s">
        <v>85</v>
      </c>
      <c r="B388" s="0" t="n">
        <v>2.67178</v>
      </c>
      <c r="C388" s="0" t="n">
        <v>-0.59456015</v>
      </c>
      <c r="D388" s="0" t="n">
        <v>5.07207454547547</v>
      </c>
      <c r="E388" s="1" t="n">
        <v>7.033949948</v>
      </c>
      <c r="F388" s="1" t="n">
        <f aca="false">(B388+C388*D388) * $I$2 + $I$1</f>
        <v>6.08594954934239</v>
      </c>
    </row>
    <row r="389" customFormat="false" ht="16" hidden="false" customHeight="false" outlineLevel="0" collapsed="false">
      <c r="A389" s="1" t="s">
        <v>85</v>
      </c>
      <c r="B389" s="0" t="n">
        <v>2.67178</v>
      </c>
      <c r="C389" s="0" t="n">
        <v>-0.59456015</v>
      </c>
      <c r="D389" s="0" t="n">
        <v>3.90419597779287</v>
      </c>
      <c r="E389" s="1" t="n">
        <v>10.97686095</v>
      </c>
      <c r="F389" s="1" t="n">
        <f aca="false">(B389+C389*D389) * $I$2 + $I$1</f>
        <v>11.1223042554902</v>
      </c>
    </row>
    <row r="390" customFormat="false" ht="16" hidden="false" customHeight="false" outlineLevel="0" collapsed="false">
      <c r="A390" s="1" t="s">
        <v>85</v>
      </c>
      <c r="B390" s="0" t="n">
        <v>2.67178</v>
      </c>
      <c r="C390" s="0" t="n">
        <v>-0.5945602</v>
      </c>
      <c r="D390" s="0" t="n">
        <v>3.17348295913184</v>
      </c>
      <c r="E390" s="1" t="n">
        <v>13.17257037</v>
      </c>
      <c r="F390" s="1" t="n">
        <f aca="false">(B390+C390*D390) * $I$2 + $I$1</f>
        <v>14.2734269048205</v>
      </c>
    </row>
    <row r="391" customFormat="false" ht="16" hidden="false" customHeight="false" outlineLevel="0" collapsed="false">
      <c r="A391" s="1" t="s">
        <v>85</v>
      </c>
      <c r="B391" s="0" t="n">
        <v>2.67178</v>
      </c>
      <c r="C391" s="0" t="n">
        <v>-0.5945602</v>
      </c>
      <c r="D391" s="0" t="n">
        <v>2.67316813338748</v>
      </c>
      <c r="E391" s="1" t="n">
        <v>14.70246722</v>
      </c>
      <c r="F391" s="1" t="n">
        <f aca="false">(B391+C391*D391) * $I$2 + $I$1</f>
        <v>16.4309826720219</v>
      </c>
    </row>
    <row r="392" customFormat="false" ht="16" hidden="false" customHeight="false" outlineLevel="0" collapsed="false">
      <c r="A392" s="1" t="s">
        <v>86</v>
      </c>
      <c r="B392" s="0" t="n">
        <v>2.5629485</v>
      </c>
      <c r="C392" s="0" t="n">
        <v>-0.48306644</v>
      </c>
      <c r="D392" s="0" t="n">
        <v>10.7436841681285</v>
      </c>
      <c r="E392" s="1" t="n">
        <v>-8.807554306</v>
      </c>
      <c r="F392" s="1" t="n">
        <f aca="false">(B392+C392*D392) * $I$2 + $I$1</f>
        <v>-10.4735083032404</v>
      </c>
    </row>
    <row r="393" customFormat="false" ht="16" hidden="false" customHeight="false" outlineLevel="0" collapsed="false">
      <c r="A393" s="1" t="s">
        <v>86</v>
      </c>
      <c r="B393" s="0" t="n">
        <v>2.5629485</v>
      </c>
      <c r="C393" s="0" t="n">
        <v>-0.48306644</v>
      </c>
      <c r="D393" s="0" t="n">
        <v>6.4944243785274</v>
      </c>
      <c r="E393" s="1" t="n">
        <v>5.465042174</v>
      </c>
      <c r="F393" s="1" t="n">
        <f aca="false">(B393+C393*D393) * $I$2 + $I$1</f>
        <v>4.4147184242658</v>
      </c>
    </row>
    <row r="394" customFormat="false" ht="16" hidden="false" customHeight="false" outlineLevel="0" collapsed="false">
      <c r="A394" s="1" t="s">
        <v>86</v>
      </c>
      <c r="B394" s="0" t="n">
        <v>2.5629485</v>
      </c>
      <c r="C394" s="0" t="n">
        <v>-0.48306644</v>
      </c>
      <c r="D394" s="0" t="n">
        <v>4.65379196512092</v>
      </c>
      <c r="E394" s="1" t="n">
        <v>10.61736474</v>
      </c>
      <c r="F394" s="1" t="n">
        <f aca="false">(B394+C394*D394) * $I$2 + $I$1</f>
        <v>10.8637834496276</v>
      </c>
    </row>
    <row r="395" customFormat="false" ht="16" hidden="false" customHeight="false" outlineLevel="0" collapsed="false">
      <c r="A395" s="1" t="s">
        <v>86</v>
      </c>
      <c r="B395" s="0" t="n">
        <v>2.5629485</v>
      </c>
      <c r="C395" s="0" t="n">
        <v>-0.48306644</v>
      </c>
      <c r="D395" s="0" t="n">
        <v>3.62609387561177</v>
      </c>
      <c r="E395" s="1" t="n">
        <v>13.17120592</v>
      </c>
      <c r="F395" s="1" t="n">
        <f aca="false">(B395+C395*D395) * $I$2 + $I$1</f>
        <v>14.4645522709365</v>
      </c>
    </row>
    <row r="396" customFormat="false" ht="16" hidden="false" customHeight="false" outlineLevel="0" collapsed="false">
      <c r="A396" s="1" t="s">
        <v>86</v>
      </c>
      <c r="B396" s="0" t="n">
        <v>2.5629485</v>
      </c>
      <c r="C396" s="0" t="n">
        <v>-0.48306644</v>
      </c>
      <c r="D396" s="0" t="n">
        <v>2.97018772820756</v>
      </c>
      <c r="E396" s="1" t="n">
        <v>14.74986515</v>
      </c>
      <c r="F396" s="1" t="n">
        <f aca="false">(B396+C396*D396) * $I$2 + $I$1</f>
        <v>16.7626653348675</v>
      </c>
    </row>
    <row r="397" customFormat="false" ht="16" hidden="false" customHeight="false" outlineLevel="0" collapsed="false">
      <c r="A397" s="1" t="s">
        <v>87</v>
      </c>
      <c r="B397" s="0" t="n">
        <v>2.5303855</v>
      </c>
      <c r="C397" s="0" t="n">
        <v>-0.4571118</v>
      </c>
      <c r="D397" s="0" t="n">
        <v>10.6132904140082</v>
      </c>
      <c r="E397" s="1" t="n">
        <v>-5.449405013</v>
      </c>
      <c r="F397" s="1" t="n">
        <f aca="false">(B397+C397*D397) * $I$2 + $I$1</f>
        <v>-8.25486200060106</v>
      </c>
    </row>
    <row r="398" customFormat="false" ht="16" hidden="false" customHeight="false" outlineLevel="0" collapsed="false">
      <c r="A398" s="1" t="s">
        <v>87</v>
      </c>
      <c r="B398" s="0" t="n">
        <v>2.5303855</v>
      </c>
      <c r="C398" s="0" t="n">
        <v>-0.4571118</v>
      </c>
      <c r="D398" s="0" t="n">
        <v>6.60837650199828</v>
      </c>
      <c r="E398" s="1" t="n">
        <v>6.17632834</v>
      </c>
      <c r="F398" s="1" t="n">
        <f aca="false">(B398+C398*D398) * $I$2 + $I$1</f>
        <v>5.02331461318078</v>
      </c>
    </row>
    <row r="399" customFormat="false" ht="16" hidden="false" customHeight="false" outlineLevel="0" collapsed="false">
      <c r="A399" s="1" t="s">
        <v>87</v>
      </c>
      <c r="B399" s="0" t="n">
        <v>2.5303855</v>
      </c>
      <c r="C399" s="0" t="n">
        <v>-0.4571118</v>
      </c>
      <c r="D399" s="0" t="n">
        <v>4.79789502410924</v>
      </c>
      <c r="E399" s="1" t="n">
        <v>10.87535701</v>
      </c>
      <c r="F399" s="1" t="n">
        <f aca="false">(B399+C399*D399) * $I$2 + $I$1</f>
        <v>11.0259137570227</v>
      </c>
    </row>
    <row r="400" customFormat="false" ht="16" hidden="false" customHeight="false" outlineLevel="0" collapsed="false">
      <c r="A400" s="1" t="s">
        <v>87</v>
      </c>
      <c r="B400" s="0" t="n">
        <v>2.5303855</v>
      </c>
      <c r="C400" s="0" t="n">
        <v>-0.4571118</v>
      </c>
      <c r="D400" s="0" t="n">
        <v>3.76610502192272</v>
      </c>
      <c r="E400" s="1" t="n">
        <v>13.29510032</v>
      </c>
      <c r="F400" s="1" t="n">
        <f aca="false">(B400+C400*D400) * $I$2 + $I$1</f>
        <v>14.446783762813</v>
      </c>
    </row>
    <row r="401" customFormat="false" ht="16" hidden="false" customHeight="false" outlineLevel="0" collapsed="false">
      <c r="A401" s="1" t="s">
        <v>87</v>
      </c>
      <c r="B401" s="0" t="n">
        <v>2.5303855</v>
      </c>
      <c r="C401" s="0" t="n">
        <v>-0.4571118</v>
      </c>
      <c r="D401" s="0" t="n">
        <v>3.09954576316884</v>
      </c>
      <c r="E401" s="1" t="n">
        <v>14.82350497</v>
      </c>
      <c r="F401" s="1" t="n">
        <f aca="false">(B401+C401*D401) * $I$2 + $I$1</f>
        <v>16.6567417683382</v>
      </c>
    </row>
    <row r="402" customFormat="false" ht="16" hidden="false" customHeight="false" outlineLevel="0" collapsed="false">
      <c r="A402" s="1" t="s">
        <v>88</v>
      </c>
      <c r="B402" s="0" t="n">
        <v>2.6460822</v>
      </c>
      <c r="C402" s="0" t="n">
        <v>-0.5461188</v>
      </c>
      <c r="D402" s="0" t="n">
        <v>8.54025248531498</v>
      </c>
      <c r="E402" s="1" t="n">
        <v>-4.932820479</v>
      </c>
      <c r="F402" s="1" t="n">
        <f aca="false">(B402+C402*D402) * $I$2 + $I$1</f>
        <v>-6.05598349352573</v>
      </c>
    </row>
    <row r="403" customFormat="false" ht="16" hidden="false" customHeight="false" outlineLevel="0" collapsed="false">
      <c r="A403" s="1" t="s">
        <v>88</v>
      </c>
      <c r="B403" s="0" t="n">
        <v>2.6460822</v>
      </c>
      <c r="C403" s="0" t="n">
        <v>-0.5461188</v>
      </c>
      <c r="D403" s="0" t="n">
        <v>5.57575956848323</v>
      </c>
      <c r="E403" s="1" t="n">
        <v>6.159788263</v>
      </c>
      <c r="F403" s="1" t="n">
        <f aca="false">(B403+C403*D403) * $I$2 + $I$1</f>
        <v>5.68651106694314</v>
      </c>
    </row>
    <row r="404" customFormat="false" ht="16" hidden="false" customHeight="false" outlineLevel="0" collapsed="false">
      <c r="A404" s="1" t="s">
        <v>88</v>
      </c>
      <c r="B404" s="0" t="n">
        <v>2.6460822</v>
      </c>
      <c r="C404" s="0" t="n">
        <v>-0.54611874</v>
      </c>
      <c r="D404" s="0" t="n">
        <v>4.13902145911458</v>
      </c>
      <c r="E404" s="1" t="n">
        <v>10.84500733</v>
      </c>
      <c r="F404" s="1" t="n">
        <f aca="false">(B404+C404*D404) * $I$2 + $I$1</f>
        <v>11.3774994575902</v>
      </c>
    </row>
    <row r="405" customFormat="false" ht="16" hidden="false" customHeight="false" outlineLevel="0" collapsed="false">
      <c r="A405" s="1" t="s">
        <v>88</v>
      </c>
      <c r="B405" s="0" t="n">
        <v>2.6460822</v>
      </c>
      <c r="C405" s="0" t="n">
        <v>-0.5461188</v>
      </c>
      <c r="D405" s="0" t="n">
        <v>3.29100913570058</v>
      </c>
      <c r="E405" s="1" t="n">
        <v>13.26665263</v>
      </c>
      <c r="F405" s="1" t="n">
        <f aca="false">(B405+C405*D405) * $I$2 + $I$1</f>
        <v>14.7365139786222</v>
      </c>
    </row>
    <row r="406" customFormat="false" ht="16" hidden="false" customHeight="false" outlineLevel="0" collapsed="false">
      <c r="A406" s="1" t="s">
        <v>88</v>
      </c>
      <c r="B406" s="0" t="n">
        <v>2.6460822</v>
      </c>
      <c r="C406" s="0" t="n">
        <v>-0.5461188</v>
      </c>
      <c r="D406" s="0" t="n">
        <v>2.73139363410837</v>
      </c>
      <c r="E406" s="1" t="n">
        <v>14.77489143</v>
      </c>
      <c r="F406" s="1" t="n">
        <f aca="false">(B406+C406*D406) * $I$2 + $I$1</f>
        <v>16.9531770531366</v>
      </c>
    </row>
    <row r="407" customFormat="false" ht="16" hidden="false" customHeight="false" outlineLevel="0" collapsed="false">
      <c r="A407" s="1" t="s">
        <v>89</v>
      </c>
      <c r="B407" s="0" t="n">
        <v>3.1036727</v>
      </c>
      <c r="C407" s="0" t="n">
        <v>-1.0051947</v>
      </c>
      <c r="D407" s="0" t="n">
        <v>5.74925239160706</v>
      </c>
      <c r="E407" s="1" t="n">
        <v>-7.723452995</v>
      </c>
      <c r="F407" s="1" t="n">
        <f aca="false">(B407+C407*D407) * $I$2 + $I$1</f>
        <v>-10.825142039738</v>
      </c>
    </row>
    <row r="408" customFormat="false" ht="16" hidden="false" customHeight="false" outlineLevel="0" collapsed="false">
      <c r="A408" s="1" t="s">
        <v>89</v>
      </c>
      <c r="B408" s="0" t="n">
        <v>3.1036727</v>
      </c>
      <c r="C408" s="0" t="n">
        <v>-1.0051947</v>
      </c>
      <c r="D408" s="0" t="n">
        <v>4.04913254410437</v>
      </c>
      <c r="E408" s="1" t="n">
        <v>3.939106412</v>
      </c>
      <c r="F408" s="1" t="n">
        <f aca="false">(B408+C408*D408) * $I$2 + $I$1</f>
        <v>1.57002976917986</v>
      </c>
    </row>
    <row r="409" customFormat="false" ht="16" hidden="false" customHeight="false" outlineLevel="0" collapsed="false">
      <c r="A409" s="1" t="s">
        <v>89</v>
      </c>
      <c r="B409" s="0" t="n">
        <v>3.1036727</v>
      </c>
      <c r="C409" s="0" t="n">
        <v>-1.0051947</v>
      </c>
      <c r="D409" s="0" t="n">
        <v>3.12502774247747</v>
      </c>
      <c r="E409" s="1" t="n">
        <v>9.286739718</v>
      </c>
      <c r="F409" s="1" t="n">
        <f aca="false">(B409+C409*D409) * $I$2 + $I$1</f>
        <v>8.30745937006173</v>
      </c>
    </row>
    <row r="410" customFormat="false" ht="16" hidden="false" customHeight="false" outlineLevel="0" collapsed="false">
      <c r="A410" s="1" t="s">
        <v>89</v>
      </c>
      <c r="B410" s="0" t="n">
        <v>3.1036727</v>
      </c>
      <c r="C410" s="0" t="n">
        <v>-1.0051947</v>
      </c>
      <c r="D410" s="0" t="n">
        <v>2.54434768598968</v>
      </c>
      <c r="E410" s="1" t="n">
        <v>12.1216063</v>
      </c>
      <c r="F410" s="1" t="n">
        <f aca="false">(B410+C410*D410) * $I$2 + $I$1</f>
        <v>12.5410603581044</v>
      </c>
    </row>
    <row r="411" customFormat="false" ht="16" hidden="false" customHeight="false" outlineLevel="0" collapsed="false">
      <c r="A411" s="1" t="s">
        <v>89</v>
      </c>
      <c r="B411" s="0" t="n">
        <v>3.1036727</v>
      </c>
      <c r="C411" s="0" t="n">
        <v>-1.0051945</v>
      </c>
      <c r="D411" s="0" t="n">
        <v>2.14565170573082</v>
      </c>
      <c r="E411" s="1" t="n">
        <v>13.90223856</v>
      </c>
      <c r="F411" s="1" t="n">
        <f aca="false">(B411+C411*D411) * $I$2 + $I$1</f>
        <v>15.447861589646</v>
      </c>
    </row>
    <row r="412" customFormat="false" ht="16" hidden="false" customHeight="false" outlineLevel="0" collapsed="false">
      <c r="A412" s="1" t="s">
        <v>90</v>
      </c>
      <c r="B412" s="0" t="n">
        <v>2.980842</v>
      </c>
      <c r="C412" s="0" t="n">
        <v>-0.63119125</v>
      </c>
      <c r="D412" s="0" t="n">
        <v>8.98359946931723</v>
      </c>
      <c r="E412" s="1" t="n">
        <v>-7.146642833</v>
      </c>
      <c r="F412" s="1" t="n">
        <f aca="false">(B412+C412*D412) * $I$2 + $I$1</f>
        <v>-10.9272803262062</v>
      </c>
    </row>
    <row r="413" customFormat="false" ht="16" hidden="false" customHeight="false" outlineLevel="0" collapsed="false">
      <c r="A413" s="1" t="s">
        <v>90</v>
      </c>
      <c r="B413" s="0" t="n">
        <v>2.980842</v>
      </c>
      <c r="C413" s="0" t="n">
        <v>-0.6311913</v>
      </c>
      <c r="D413" s="0" t="n">
        <v>5.85365452683252</v>
      </c>
      <c r="E413" s="1" t="n">
        <v>5.304879636</v>
      </c>
      <c r="F413" s="1" t="n">
        <f aca="false">(B413+C413*D413) * $I$2 + $I$1</f>
        <v>3.40186960695106</v>
      </c>
    </row>
    <row r="414" customFormat="false" ht="16" hidden="false" customHeight="false" outlineLevel="0" collapsed="false">
      <c r="A414" s="1" t="s">
        <v>90</v>
      </c>
      <c r="B414" s="0" t="n">
        <v>2.9808419</v>
      </c>
      <c r="C414" s="0" t="n">
        <v>-0.63119125</v>
      </c>
      <c r="D414" s="0" t="n">
        <v>4.34116424697463</v>
      </c>
      <c r="E414" s="1" t="n">
        <v>10.62236911</v>
      </c>
      <c r="F414" s="1" t="n">
        <f aca="false">(B414+C414*D414) * $I$2 + $I$1</f>
        <v>10.3261791318187</v>
      </c>
    </row>
    <row r="415" customFormat="false" ht="16" hidden="false" customHeight="false" outlineLevel="0" collapsed="false">
      <c r="A415" s="1" t="s">
        <v>90</v>
      </c>
      <c r="B415" s="0" t="n">
        <v>2.980842</v>
      </c>
      <c r="C415" s="0" t="n">
        <v>-0.63119125</v>
      </c>
      <c r="D415" s="0" t="n">
        <v>3.449793102768</v>
      </c>
      <c r="E415" s="1" t="n">
        <v>13.38795864</v>
      </c>
      <c r="F415" s="1" t="n">
        <f aca="false">(B415+C415*D415) * $I$2 + $I$1</f>
        <v>14.4069521705013</v>
      </c>
    </row>
    <row r="416" customFormat="false" ht="16" hidden="false" customHeight="false" outlineLevel="0" collapsed="false">
      <c r="A416" s="1" t="s">
        <v>90</v>
      </c>
      <c r="B416" s="0" t="n">
        <v>2.980842</v>
      </c>
      <c r="C416" s="0" t="n">
        <v>-0.63119125</v>
      </c>
      <c r="D416" s="0" t="n">
        <v>2.86211454396299</v>
      </c>
      <c r="E416" s="1" t="n">
        <v>15.06038535</v>
      </c>
      <c r="F416" s="1" t="n">
        <f aca="false">(B416+C416*D416) * $I$2 + $I$1</f>
        <v>17.0973942018838</v>
      </c>
    </row>
    <row r="417" customFormat="false" ht="16" hidden="false" customHeight="false" outlineLevel="0" collapsed="false">
      <c r="A417" s="1" t="s">
        <v>91</v>
      </c>
      <c r="B417" s="0" t="n">
        <v>2.938088</v>
      </c>
      <c r="C417" s="0" t="n">
        <v>-0.6405825</v>
      </c>
      <c r="D417" s="0" t="n">
        <v>7.83602757314561</v>
      </c>
      <c r="E417" s="1" t="n">
        <v>-2.140946021</v>
      </c>
      <c r="F417" s="1" t="n">
        <f aca="false">(B417+C417*D417) * $I$2 + $I$1</f>
        <v>-6.51745306386401</v>
      </c>
    </row>
    <row r="418" customFormat="false" ht="16" hidden="false" customHeight="false" outlineLevel="0" collapsed="false">
      <c r="A418" s="1" t="s">
        <v>91</v>
      </c>
      <c r="B418" s="0" t="n">
        <v>2.9380877</v>
      </c>
      <c r="C418" s="0" t="n">
        <v>-0.6405825</v>
      </c>
      <c r="D418" s="0" t="n">
        <v>5.43066682229854</v>
      </c>
      <c r="E418" s="1" t="n">
        <v>7.196776053</v>
      </c>
      <c r="F418" s="1" t="n">
        <f aca="false">(B418+C418*D418) * $I$2 + $I$1</f>
        <v>4.65833169991426</v>
      </c>
    </row>
    <row r="419" customFormat="false" ht="16" hidden="false" customHeight="false" outlineLevel="0" collapsed="false">
      <c r="A419" s="1" t="s">
        <v>91</v>
      </c>
      <c r="B419" s="0" t="n">
        <v>2.938088</v>
      </c>
      <c r="C419" s="0" t="n">
        <v>-0.64058244</v>
      </c>
      <c r="D419" s="0" t="n">
        <v>4.15518360999091</v>
      </c>
      <c r="E419" s="1" t="n">
        <v>11.40059896</v>
      </c>
      <c r="F419" s="1" t="n">
        <f aca="false">(B419+C419*D419) * $I$2 + $I$1</f>
        <v>10.5844856892225</v>
      </c>
    </row>
    <row r="420" customFormat="false" ht="16" hidden="false" customHeight="false" outlineLevel="0" collapsed="false">
      <c r="A420" s="1" t="s">
        <v>91</v>
      </c>
      <c r="B420" s="0" t="n">
        <v>2.938088</v>
      </c>
      <c r="C420" s="0" t="n">
        <v>-0.6405825</v>
      </c>
      <c r="D420" s="0" t="n">
        <v>3.36488550371297</v>
      </c>
      <c r="E420" s="1" t="n">
        <v>13.70899571</v>
      </c>
      <c r="F420" s="1" t="n">
        <f aca="false">(B420+C420*D420) * $I$2 + $I$1</f>
        <v>14.2563668829069</v>
      </c>
    </row>
    <row r="421" customFormat="false" ht="16" hidden="false" customHeight="false" outlineLevel="0" collapsed="false">
      <c r="A421" s="1" t="s">
        <v>91</v>
      </c>
      <c r="B421" s="0" t="n">
        <v>2.938088</v>
      </c>
      <c r="C421" s="0" t="n">
        <v>-0.6405825</v>
      </c>
      <c r="D421" s="0" t="n">
        <v>2.82716806433953</v>
      </c>
      <c r="E421" s="1" t="n">
        <v>15.42412813</v>
      </c>
      <c r="F421" s="1" t="n">
        <f aca="false">(B421+C421*D421) * $I$2 + $I$1</f>
        <v>16.7547096092877</v>
      </c>
    </row>
    <row r="422" customFormat="false" ht="16" hidden="false" customHeight="false" outlineLevel="0" collapsed="false">
      <c r="A422" s="1" t="s">
        <v>92</v>
      </c>
      <c r="B422" s="0" t="n">
        <v>3.237544</v>
      </c>
      <c r="C422" s="0" t="n">
        <v>-0.92748976</v>
      </c>
      <c r="D422" s="0" t="n">
        <v>6.18276990759083</v>
      </c>
      <c r="E422" s="1" t="n">
        <v>-7.968063771</v>
      </c>
      <c r="F422" s="1" t="n">
        <f aca="false">(B422+C422*D422) * $I$2 + $I$1</f>
        <v>-9.53022281994642</v>
      </c>
    </row>
    <row r="423" customFormat="false" ht="16" hidden="false" customHeight="false" outlineLevel="0" collapsed="false">
      <c r="A423" s="1" t="s">
        <v>92</v>
      </c>
      <c r="B423" s="0" t="n">
        <v>3.237544</v>
      </c>
      <c r="C423" s="0" t="n">
        <v>-0.92748976</v>
      </c>
      <c r="D423" s="0" t="n">
        <v>4.28766688641449</v>
      </c>
      <c r="E423" s="1" t="n">
        <v>3.729910956</v>
      </c>
      <c r="F423" s="1" t="n">
        <f aca="false">(B423+C423*D423) * $I$2 + $I$1</f>
        <v>3.21844398908675</v>
      </c>
    </row>
    <row r="424" customFormat="false" ht="16" hidden="false" customHeight="false" outlineLevel="0" collapsed="false">
      <c r="A424" s="1" t="s">
        <v>92</v>
      </c>
      <c r="B424" s="0" t="n">
        <v>3.237544</v>
      </c>
      <c r="C424" s="0" t="n">
        <v>-0.92748976</v>
      </c>
      <c r="D424" s="0" t="n">
        <v>3.28176164320955</v>
      </c>
      <c r="E424" s="1" t="n">
        <v>9.245133441</v>
      </c>
      <c r="F424" s="1" t="n">
        <f aca="false">(B424+C424*D424) * $I$2 + $I$1</f>
        <v>9.98533246099636</v>
      </c>
    </row>
    <row r="425" customFormat="false" ht="16" hidden="false" customHeight="false" outlineLevel="0" collapsed="false">
      <c r="A425" s="1" t="s">
        <v>92</v>
      </c>
      <c r="B425" s="0" t="n">
        <v>3.237544</v>
      </c>
      <c r="C425" s="0" t="n">
        <v>-0.9274898</v>
      </c>
      <c r="D425" s="0" t="n">
        <v>2.65814856158337</v>
      </c>
      <c r="E425" s="1" t="n">
        <v>12.31752946</v>
      </c>
      <c r="F425" s="1" t="n">
        <f aca="false">(B425+C425*D425) * $I$2 + $I$1</f>
        <v>14.1804785005952</v>
      </c>
    </row>
    <row r="426" customFormat="false" ht="16" hidden="false" customHeight="false" outlineLevel="0" collapsed="false">
      <c r="A426" s="1" t="s">
        <v>92</v>
      </c>
      <c r="B426" s="0" t="n">
        <v>3.237544</v>
      </c>
      <c r="C426" s="0" t="n">
        <v>-0.92748976</v>
      </c>
      <c r="D426" s="0" t="n">
        <v>2.23369441024014</v>
      </c>
      <c r="E426" s="1" t="n">
        <v>14.3431756</v>
      </c>
      <c r="F426" s="1" t="n">
        <f aca="false">(B426+C426*D426) * $I$2 + $I$1</f>
        <v>17.0358515078704</v>
      </c>
    </row>
    <row r="427" customFormat="false" ht="16" hidden="false" customHeight="false" outlineLevel="0" collapsed="false">
      <c r="A427" s="1" t="s">
        <v>93</v>
      </c>
      <c r="B427" s="0" t="n">
        <v>2.4504073</v>
      </c>
      <c r="C427" s="0" t="n">
        <v>-0.38869765</v>
      </c>
      <c r="D427" s="0" t="n">
        <v>6.58257723094729</v>
      </c>
      <c r="E427" s="1" t="n">
        <v>7.886686807</v>
      </c>
      <c r="F427" s="1" t="n">
        <f aca="false">(B427+C427*D427) * $I$2 + $I$1</f>
        <v>7.79512766059117</v>
      </c>
    </row>
    <row r="428" customFormat="false" ht="16" hidden="false" customHeight="false" outlineLevel="0" collapsed="false">
      <c r="A428" s="1" t="s">
        <v>93</v>
      </c>
      <c r="B428" s="0" t="n">
        <v>2.4504073</v>
      </c>
      <c r="C428" s="0" t="n">
        <v>-0.38869765</v>
      </c>
      <c r="D428" s="0" t="n">
        <v>5.18100754102188</v>
      </c>
      <c r="E428" s="1" t="n">
        <v>11.02937393</v>
      </c>
      <c r="F428" s="1" t="n">
        <f aca="false">(B428+C428*D428) * $I$2 + $I$1</f>
        <v>11.7465134653447</v>
      </c>
    </row>
    <row r="429" customFormat="false" ht="16" hidden="false" customHeight="false" outlineLevel="0" collapsed="false">
      <c r="A429" s="1" t="s">
        <v>93</v>
      </c>
      <c r="B429" s="0" t="n">
        <v>2.4504075</v>
      </c>
      <c r="C429" s="0" t="n">
        <v>-0.38869765</v>
      </c>
      <c r="D429" s="0" t="n">
        <v>4.27151295553148</v>
      </c>
      <c r="E429" s="1" t="n">
        <v>12.91375786</v>
      </c>
      <c r="F429" s="1" t="n">
        <f aca="false">(B429+C429*D429) * $I$2 + $I$1</f>
        <v>14.3106143114035</v>
      </c>
    </row>
    <row r="430" customFormat="false" ht="16" hidden="false" customHeight="false" outlineLevel="0" collapsed="false">
      <c r="A430" s="1" t="s">
        <v>93</v>
      </c>
      <c r="B430" s="0" t="n">
        <v>2.4504075</v>
      </c>
      <c r="C430" s="0" t="n">
        <v>-0.38869765</v>
      </c>
      <c r="D430" s="0" t="n">
        <v>3.63364804947778</v>
      </c>
      <c r="E430" s="1" t="n">
        <v>14.23027933</v>
      </c>
      <c r="F430" s="1" t="n">
        <f aca="false">(B430+C430*D430) * $I$2 + $I$1</f>
        <v>16.1089197065959</v>
      </c>
    </row>
    <row r="431" customFormat="false" ht="16" hidden="false" customHeight="false" outlineLevel="0" collapsed="false">
      <c r="A431" s="1" t="s">
        <v>93</v>
      </c>
      <c r="B431" s="0" t="n">
        <v>2.4504073</v>
      </c>
      <c r="C431" s="0" t="n">
        <v>-0.38869765</v>
      </c>
      <c r="D431" s="0" t="n">
        <v>3.16153602083275</v>
      </c>
      <c r="E431" s="1" t="n">
        <v>15.29200433</v>
      </c>
      <c r="F431" s="1" t="n">
        <f aca="false">(B431+C431*D431) * $I$2 + $I$1</f>
        <v>17.439923614935</v>
      </c>
    </row>
    <row r="432" customFormat="false" ht="16" hidden="false" customHeight="false" outlineLevel="0" collapsed="false">
      <c r="A432" s="1" t="s">
        <v>94</v>
      </c>
      <c r="B432" s="0" t="n">
        <v>2.6390307</v>
      </c>
      <c r="C432" s="0" t="n">
        <v>-0.511082</v>
      </c>
      <c r="D432" s="0" t="n">
        <v>8.33459318431033</v>
      </c>
      <c r="E432" s="1" t="n">
        <v>-1.763974337</v>
      </c>
      <c r="F432" s="1" t="n">
        <f aca="false">(B432+C432*D432) * $I$2 + $I$1</f>
        <v>-3.17447471733351</v>
      </c>
    </row>
    <row r="433" customFormat="false" ht="16" hidden="false" customHeight="false" outlineLevel="0" collapsed="false">
      <c r="A433" s="1" t="s">
        <v>94</v>
      </c>
      <c r="B433" s="0" t="n">
        <v>2.6390307</v>
      </c>
      <c r="C433" s="0" t="n">
        <v>-0.511082</v>
      </c>
      <c r="D433" s="0" t="n">
        <v>5.66725138219188</v>
      </c>
      <c r="E433" s="1" t="n">
        <v>7.056330496</v>
      </c>
      <c r="F433" s="1" t="n">
        <f aca="false">(B433+C433*D433) * $I$2 + $I$1</f>
        <v>6.71315240729725</v>
      </c>
    </row>
    <row r="434" customFormat="false" ht="16" hidden="false" customHeight="false" outlineLevel="0" collapsed="false">
      <c r="A434" s="1" t="s">
        <v>94</v>
      </c>
      <c r="B434" s="0" t="n">
        <v>2.6390307</v>
      </c>
      <c r="C434" s="0" t="n">
        <v>-0.51108193</v>
      </c>
      <c r="D434" s="0" t="n">
        <v>4.29326470186906</v>
      </c>
      <c r="E434" s="1" t="n">
        <v>11.14034359</v>
      </c>
      <c r="F434" s="1" t="n">
        <f aca="false">(B434+C434*D434) * $I$2 + $I$1</f>
        <v>11.8064155851226</v>
      </c>
    </row>
    <row r="435" customFormat="false" ht="16" hidden="false" customHeight="false" outlineLevel="0" collapsed="false">
      <c r="A435" s="1" t="s">
        <v>94</v>
      </c>
      <c r="B435" s="0" t="n">
        <v>2.6390307</v>
      </c>
      <c r="C435" s="0" t="n">
        <v>-0.51108193</v>
      </c>
      <c r="D435" s="0" t="n">
        <v>3.4555027101318</v>
      </c>
      <c r="E435" s="1" t="n">
        <v>13.43954809</v>
      </c>
      <c r="F435" s="1" t="n">
        <f aca="false">(B435+C435*D435) * $I$2 + $I$1</f>
        <v>14.9119332403276</v>
      </c>
    </row>
    <row r="436" customFormat="false" ht="16" hidden="false" customHeight="false" outlineLevel="0" collapsed="false">
      <c r="A436" s="1" t="s">
        <v>94</v>
      </c>
      <c r="B436" s="0" t="n">
        <v>2.6390307</v>
      </c>
      <c r="C436" s="0" t="n">
        <v>-0.511082</v>
      </c>
      <c r="D436" s="0" t="n">
        <v>2.89131031625602</v>
      </c>
      <c r="E436" s="1" t="n">
        <v>14.93433715</v>
      </c>
      <c r="F436" s="1" t="n">
        <f aca="false">(B436+C436*D436) * $I$2 + $I$1</f>
        <v>17.0033484961992</v>
      </c>
    </row>
    <row r="437" customFormat="false" ht="16" hidden="false" customHeight="false" outlineLevel="0" collapsed="false">
      <c r="A437" s="1" t="s">
        <v>95</v>
      </c>
      <c r="B437" s="0" t="n">
        <v>2.7568557</v>
      </c>
      <c r="C437" s="0" t="n">
        <v>-0.6966435</v>
      </c>
      <c r="D437" s="0" t="n">
        <v>7.69482123980515</v>
      </c>
      <c r="E437" s="1" t="n">
        <v>-7.640926372</v>
      </c>
      <c r="F437" s="1" t="n">
        <f aca="false">(B437+C437*D437) * $I$2 + $I$1</f>
        <v>-10.3047053250508</v>
      </c>
    </row>
    <row r="438" customFormat="false" ht="16" hidden="false" customHeight="false" outlineLevel="0" collapsed="false">
      <c r="A438" s="1" t="s">
        <v>95</v>
      </c>
      <c r="B438" s="0" t="n">
        <v>2.7568557</v>
      </c>
      <c r="C438" s="0" t="n">
        <v>-0.6966435</v>
      </c>
      <c r="D438" s="0" t="n">
        <v>5.02003541173125</v>
      </c>
      <c r="E438" s="1" t="n">
        <v>4.589367939</v>
      </c>
      <c r="F438" s="1" t="n">
        <f aca="false">(B438+C438*D438) * $I$2 + $I$1</f>
        <v>3.21049309889271</v>
      </c>
    </row>
    <row r="439" customFormat="false" ht="16" hidden="false" customHeight="false" outlineLevel="0" collapsed="false">
      <c r="A439" s="1" t="s">
        <v>95</v>
      </c>
      <c r="B439" s="0" t="n">
        <v>2.7568557</v>
      </c>
      <c r="C439" s="0" t="n">
        <v>-0.6966435</v>
      </c>
      <c r="D439" s="0" t="n">
        <v>3.72514315118376</v>
      </c>
      <c r="E439" s="1" t="n">
        <v>9.834273041</v>
      </c>
      <c r="F439" s="1" t="n">
        <f aca="false">(B439+C439*D439) * $I$2 + $I$1</f>
        <v>9.75334436393409</v>
      </c>
    </row>
    <row r="440" customFormat="false" ht="16" hidden="false" customHeight="false" outlineLevel="0" collapsed="false">
      <c r="A440" s="1" t="s">
        <v>95</v>
      </c>
      <c r="B440" s="0" t="n">
        <v>2.7568557</v>
      </c>
      <c r="C440" s="0" t="n">
        <v>-0.6966435</v>
      </c>
      <c r="D440" s="0" t="n">
        <v>2.96129205143085</v>
      </c>
      <c r="E440" s="1" t="n">
        <v>12.59940552</v>
      </c>
      <c r="F440" s="1" t="n">
        <f aca="false">(B440+C440*D440) * $I$2 + $I$1</f>
        <v>13.6129427927705</v>
      </c>
    </row>
    <row r="441" customFormat="false" ht="16" hidden="false" customHeight="false" outlineLevel="0" collapsed="false">
      <c r="A441" s="1" t="s">
        <v>95</v>
      </c>
      <c r="B441" s="0" t="n">
        <v>2.7568557</v>
      </c>
      <c r="C441" s="0" t="n">
        <v>-0.6966435</v>
      </c>
      <c r="D441" s="0" t="n">
        <v>2.45739659659396</v>
      </c>
      <c r="E441" s="1" t="n">
        <v>14.35720674</v>
      </c>
      <c r="F441" s="1" t="n">
        <f aca="false">(B441+C441*D441) * $I$2 + $I$1</f>
        <v>16.1590333939563</v>
      </c>
    </row>
    <row r="442" customFormat="false" ht="16" hidden="false" customHeight="false" outlineLevel="0" collapsed="false">
      <c r="A442" s="1" t="s">
        <v>96</v>
      </c>
      <c r="B442" s="0" t="n">
        <v>2.4718728</v>
      </c>
      <c r="C442" s="0" t="n">
        <v>-0.42365786</v>
      </c>
      <c r="D442" s="0" t="n">
        <v>11.5896973891657</v>
      </c>
      <c r="E442" s="1" t="n">
        <v>-5.759015278</v>
      </c>
      <c r="F442" s="1" t="n">
        <f aca="false">(B442+C442*D442) * $I$2 + $I$1</f>
        <v>-9.10433478665356</v>
      </c>
    </row>
    <row r="443" customFormat="false" ht="16" hidden="false" customHeight="false" outlineLevel="0" collapsed="false">
      <c r="A443" s="1" t="s">
        <v>96</v>
      </c>
      <c r="B443" s="0" t="n">
        <v>2.4718728</v>
      </c>
      <c r="C443" s="0" t="n">
        <v>-0.42365786</v>
      </c>
      <c r="D443" s="0" t="n">
        <v>6.95026575238421</v>
      </c>
      <c r="E443" s="1" t="n">
        <v>6.5217027</v>
      </c>
      <c r="F443" s="1" t="n">
        <f aca="false">(B443+C443*D443) * $I$2 + $I$1</f>
        <v>5.15183539984081</v>
      </c>
    </row>
    <row r="444" customFormat="false" ht="16" hidden="false" customHeight="false" outlineLevel="0" collapsed="false">
      <c r="A444" s="1" t="s">
        <v>96</v>
      </c>
      <c r="B444" s="0" t="n">
        <v>2.4718728</v>
      </c>
      <c r="C444" s="0" t="n">
        <v>-0.42365786</v>
      </c>
      <c r="D444" s="0" t="n">
        <v>4.96338979372749</v>
      </c>
      <c r="E444" s="1" t="n">
        <v>11.20080137</v>
      </c>
      <c r="F444" s="1" t="n">
        <f aca="false">(B444+C444*D444) * $I$2 + $I$1</f>
        <v>11.2571612293026</v>
      </c>
    </row>
    <row r="445" customFormat="false" ht="16" hidden="false" customHeight="false" outlineLevel="0" collapsed="false">
      <c r="A445" s="1" t="s">
        <v>96</v>
      </c>
      <c r="B445" s="0" t="n">
        <v>2.4718728</v>
      </c>
      <c r="C445" s="0" t="n">
        <v>-0.42365783</v>
      </c>
      <c r="D445" s="0" t="n">
        <v>3.85994446572509</v>
      </c>
      <c r="E445" s="1" t="n">
        <v>13.62469017</v>
      </c>
      <c r="F445" s="1" t="n">
        <f aca="false">(B445+C445*D445) * $I$2 + $I$1</f>
        <v>14.6478585206295</v>
      </c>
    </row>
    <row r="446" customFormat="false" ht="16" hidden="false" customHeight="false" outlineLevel="0" collapsed="false">
      <c r="A446" s="1" t="s">
        <v>96</v>
      </c>
      <c r="B446" s="0" t="n">
        <v>2.4718728</v>
      </c>
      <c r="C446" s="0" t="n">
        <v>-0.42365786</v>
      </c>
      <c r="D446" s="0" t="n">
        <v>3.15789291979095</v>
      </c>
      <c r="E446" s="1" t="n">
        <v>15.17689728</v>
      </c>
      <c r="F446" s="1" t="n">
        <f aca="false">(B446+C446*D446) * $I$2 + $I$1</f>
        <v>16.805140533914</v>
      </c>
    </row>
    <row r="447" customFormat="false" ht="16" hidden="false" customHeight="false" outlineLevel="0" collapsed="false">
      <c r="A447" s="1" t="s">
        <v>97</v>
      </c>
      <c r="B447" s="0" t="n">
        <v>2.4815838</v>
      </c>
      <c r="C447" s="0" t="n">
        <v>-0.442544</v>
      </c>
      <c r="D447" s="0" t="n">
        <v>8.54025248531498</v>
      </c>
      <c r="E447" s="1" t="n">
        <v>0.545093292</v>
      </c>
      <c r="F447" s="1" t="n">
        <f aca="false">(B447+C447*D447) * $I$2 + $I$1</f>
        <v>-0.833351503925993</v>
      </c>
    </row>
    <row r="448" customFormat="false" ht="16" hidden="false" customHeight="false" outlineLevel="0" collapsed="false">
      <c r="A448" s="1" t="s">
        <v>97</v>
      </c>
      <c r="B448" s="0" t="n">
        <v>2.4815838</v>
      </c>
      <c r="C448" s="0" t="n">
        <v>-0.442544</v>
      </c>
      <c r="D448" s="0" t="n">
        <v>5.78109500175086</v>
      </c>
      <c r="E448" s="1" t="n">
        <v>8.416588408</v>
      </c>
      <c r="F448" s="1" t="n">
        <f aca="false">(B448+C448*D448) * $I$2 + $I$1</f>
        <v>8.02301885317544</v>
      </c>
    </row>
    <row r="449" customFormat="false" ht="16" hidden="false" customHeight="false" outlineLevel="0" collapsed="false">
      <c r="A449" s="1" t="s">
        <v>97</v>
      </c>
      <c r="B449" s="0" t="n">
        <v>2.4815838</v>
      </c>
      <c r="C449" s="0" t="n">
        <v>-0.442544</v>
      </c>
      <c r="D449" s="0" t="n">
        <v>4.3694311600219</v>
      </c>
      <c r="E449" s="1" t="n">
        <v>11.96074868</v>
      </c>
      <c r="F449" s="1" t="n">
        <f aca="false">(B449+C449*D449) * $I$2 + $I$1</f>
        <v>12.5541910956278</v>
      </c>
    </row>
    <row r="450" customFormat="false" ht="16" hidden="false" customHeight="false" outlineLevel="0" collapsed="false">
      <c r="A450" s="1" t="s">
        <v>97</v>
      </c>
      <c r="B450" s="0" t="n">
        <v>2.4815838</v>
      </c>
      <c r="C450" s="0" t="n">
        <v>-0.442544</v>
      </c>
      <c r="D450" s="0" t="n">
        <v>3.51188035635315</v>
      </c>
      <c r="E450" s="1" t="n">
        <v>13.94186641</v>
      </c>
      <c r="F450" s="1" t="n">
        <f aca="false">(B450+C450*D450) * $I$2 + $I$1</f>
        <v>15.3067659531926</v>
      </c>
    </row>
    <row r="451" customFormat="false" ht="16" hidden="false" customHeight="false" outlineLevel="0" collapsed="false">
      <c r="A451" s="1" t="s">
        <v>97</v>
      </c>
      <c r="B451" s="0" t="n">
        <v>2.4815838</v>
      </c>
      <c r="C451" s="0" t="n">
        <v>-0.442544</v>
      </c>
      <c r="D451" s="0" t="n">
        <v>2.93571143220232</v>
      </c>
      <c r="E451" s="1" t="n">
        <v>15.25993231</v>
      </c>
      <c r="F451" s="1" t="n">
        <f aca="false">(B451+C451*D451) * $I$2 + $I$1</f>
        <v>17.1561585344167</v>
      </c>
    </row>
    <row r="452" customFormat="false" ht="16" hidden="false" customHeight="false" outlineLevel="0" collapsed="false">
      <c r="A452" s="1" t="s">
        <v>98</v>
      </c>
      <c r="B452" s="0" t="n">
        <v>2.483082</v>
      </c>
      <c r="C452" s="0" t="n">
        <v>-0.5634365</v>
      </c>
      <c r="D452" s="0" t="n">
        <v>8.43076217422111</v>
      </c>
      <c r="E452" s="1" t="n">
        <v>-6.540565404</v>
      </c>
      <c r="F452" s="1" t="n">
        <f aca="false">(B452+C452*D452) * $I$2 + $I$1</f>
        <v>-7.86350250408136</v>
      </c>
    </row>
    <row r="453" customFormat="false" ht="16" hidden="false" customHeight="false" outlineLevel="0" collapsed="false">
      <c r="A453" s="1" t="s">
        <v>98</v>
      </c>
      <c r="B453" s="0" t="n">
        <v>2.4830823</v>
      </c>
      <c r="C453" s="0" t="n">
        <v>-0.5634365</v>
      </c>
      <c r="D453" s="0" t="n">
        <v>5.24401543385947</v>
      </c>
      <c r="E453" s="1" t="n">
        <v>5.897708349</v>
      </c>
      <c r="F453" s="1" t="n">
        <f aca="false">(B453+C453*D453) * $I$2 + $I$1</f>
        <v>5.15962893560281</v>
      </c>
    </row>
    <row r="454" customFormat="false" ht="16" hidden="false" customHeight="false" outlineLevel="0" collapsed="false">
      <c r="A454" s="1" t="s">
        <v>98</v>
      </c>
      <c r="B454" s="0" t="n">
        <v>2.483082</v>
      </c>
      <c r="C454" s="0" t="n">
        <v>-0.5634365</v>
      </c>
      <c r="D454" s="0" t="n">
        <v>3.80555276989115</v>
      </c>
      <c r="E454" s="1" t="n">
        <v>10.88016712</v>
      </c>
      <c r="F454" s="1" t="n">
        <f aca="false">(B454+C454*D454) * $I$2 + $I$1</f>
        <v>11.0381250340092</v>
      </c>
    </row>
    <row r="455" customFormat="false" ht="16" hidden="false" customHeight="false" outlineLevel="0" collapsed="false">
      <c r="A455" s="1" t="s">
        <v>98</v>
      </c>
      <c r="B455" s="0" t="n">
        <v>2.4830823</v>
      </c>
      <c r="C455" s="0" t="n">
        <v>-0.56343645</v>
      </c>
      <c r="D455" s="0" t="n">
        <v>2.98637289506521</v>
      </c>
      <c r="E455" s="1" t="n">
        <v>13.41798626</v>
      </c>
      <c r="F455" s="1" t="n">
        <f aca="false">(B455+C455*D455) * $I$2 + $I$1</f>
        <v>14.3858324782333</v>
      </c>
    </row>
    <row r="456" customFormat="false" ht="16" hidden="false" customHeight="false" outlineLevel="0" collapsed="false">
      <c r="A456" s="1" t="s">
        <v>98</v>
      </c>
      <c r="B456" s="0" t="n">
        <v>2.4830823</v>
      </c>
      <c r="C456" s="0" t="n">
        <v>-0.5634365</v>
      </c>
      <c r="D456" s="0" t="n">
        <v>2.45739659659396</v>
      </c>
      <c r="E456" s="1" t="n">
        <v>14.99757512</v>
      </c>
      <c r="F456" s="1" t="n">
        <f aca="false">(B456+C456*D456) * $I$2 + $I$1</f>
        <v>16.5475741610256</v>
      </c>
    </row>
    <row r="457" customFormat="false" ht="16" hidden="false" customHeight="false" outlineLevel="0" collapsed="false">
      <c r="A457" s="1" t="s">
        <v>99</v>
      </c>
      <c r="B457" s="0" t="n">
        <v>2.4975483</v>
      </c>
      <c r="C457" s="0" t="n">
        <v>-0.43675646</v>
      </c>
      <c r="D457" s="0" t="n">
        <v>10.0642704838124</v>
      </c>
      <c r="E457" s="1" t="n">
        <v>-2.377093878</v>
      </c>
      <c r="F457" s="1" t="n">
        <f aca="false">(B457+C457*D457) * $I$2 + $I$1</f>
        <v>-5.1868941482237</v>
      </c>
    </row>
    <row r="458" customFormat="false" ht="16" hidden="false" customHeight="false" outlineLevel="0" collapsed="false">
      <c r="A458" s="1" t="s">
        <v>99</v>
      </c>
      <c r="B458" s="0" t="n">
        <v>2.4975483</v>
      </c>
      <c r="C458" s="0" t="n">
        <v>-0.43675646</v>
      </c>
      <c r="D458" s="0" t="n">
        <v>6.41216361732314</v>
      </c>
      <c r="E458" s="1" t="n">
        <v>7.619629624</v>
      </c>
      <c r="F458" s="1" t="n">
        <f aca="false">(B458+C458*D458) * $I$2 + $I$1</f>
        <v>6.38236736093925</v>
      </c>
    </row>
    <row r="459" customFormat="false" ht="16" hidden="false" customHeight="false" outlineLevel="0" collapsed="false">
      <c r="A459" s="1" t="s">
        <v>99</v>
      </c>
      <c r="B459" s="0" t="n">
        <v>2.4975483</v>
      </c>
      <c r="C459" s="0" t="n">
        <v>-0.43675646</v>
      </c>
      <c r="D459" s="0" t="n">
        <v>4.70486771564741</v>
      </c>
      <c r="E459" s="1" t="n">
        <v>11.68767926</v>
      </c>
      <c r="F459" s="1" t="n">
        <f aca="false">(B459+C459*D459) * $I$2 + $I$1</f>
        <v>11.7907941901893</v>
      </c>
    </row>
    <row r="460" customFormat="false" ht="16" hidden="false" customHeight="false" outlineLevel="0" collapsed="false">
      <c r="A460" s="1" t="s">
        <v>99</v>
      </c>
      <c r="B460" s="0" t="n">
        <v>2.4975483</v>
      </c>
      <c r="C460" s="0" t="n">
        <v>-0.43675646</v>
      </c>
      <c r="D460" s="0" t="n">
        <v>3.71556685895971</v>
      </c>
      <c r="E460" s="1" t="n">
        <v>13.81741062</v>
      </c>
      <c r="F460" s="1" t="n">
        <f aca="false">(B460+C460*D460) * $I$2 + $I$1</f>
        <v>14.9247332398046</v>
      </c>
    </row>
    <row r="461" customFormat="false" ht="16" hidden="false" customHeight="false" outlineLevel="0" collapsed="false">
      <c r="A461" s="1" t="s">
        <v>99</v>
      </c>
      <c r="B461" s="0" t="n">
        <v>2.4975483</v>
      </c>
      <c r="C461" s="0" t="n">
        <v>-0.43675646</v>
      </c>
      <c r="D461" s="0" t="n">
        <v>3.07002612313879</v>
      </c>
      <c r="E461" s="1" t="n">
        <v>15.33676841</v>
      </c>
      <c r="F461" s="1" t="n">
        <f aca="false">(B461+C461*D461) * $I$2 + $I$1</f>
        <v>16.9696979302023</v>
      </c>
    </row>
    <row r="462" customFormat="false" ht="16" hidden="false" customHeight="false" outlineLevel="0" collapsed="false">
      <c r="A462" s="1" t="s">
        <v>100</v>
      </c>
      <c r="B462" s="0" t="n">
        <v>2.6218982</v>
      </c>
      <c r="C462" s="0" t="n">
        <v>-0.5166429</v>
      </c>
      <c r="D462" s="0" t="n">
        <v>10.801567717127</v>
      </c>
      <c r="E462" s="1" t="n">
        <v>-9.993337365</v>
      </c>
      <c r="F462" s="1" t="n">
        <f aca="false">(B462+C462*D462) * $I$2 + $I$1</f>
        <v>-12.879286600926</v>
      </c>
    </row>
    <row r="463" customFormat="false" ht="16" hidden="false" customHeight="false" outlineLevel="0" collapsed="false">
      <c r="A463" s="1" t="s">
        <v>100</v>
      </c>
      <c r="B463" s="0" t="n">
        <v>2.6218982</v>
      </c>
      <c r="C463" s="0" t="n">
        <v>-0.5166429</v>
      </c>
      <c r="D463" s="0" t="n">
        <v>6.45781581625356</v>
      </c>
      <c r="E463" s="1" t="n">
        <v>5.05265473</v>
      </c>
      <c r="F463" s="1" t="n">
        <f aca="false">(B463+C463*D463) * $I$2 + $I$1</f>
        <v>3.39786096827403</v>
      </c>
    </row>
    <row r="464" customFormat="false" ht="16" hidden="false" customHeight="false" outlineLevel="0" collapsed="false">
      <c r="A464" s="1" t="s">
        <v>100</v>
      </c>
      <c r="B464" s="0" t="n">
        <v>2.6218982</v>
      </c>
      <c r="C464" s="0" t="n">
        <v>-0.5166429</v>
      </c>
      <c r="D464" s="0" t="n">
        <v>4.60568363218489</v>
      </c>
      <c r="E464" s="1" t="n">
        <v>10.46795024</v>
      </c>
      <c r="F464" s="1" t="n">
        <f aca="false">(B464+C464*D464) * $I$2 + $I$1</f>
        <v>10.338273212281</v>
      </c>
    </row>
    <row r="465" customFormat="false" ht="16" hidden="false" customHeight="false" outlineLevel="0" collapsed="false">
      <c r="A465" s="1" t="s">
        <v>100</v>
      </c>
      <c r="B465" s="0" t="n">
        <v>2.6218982</v>
      </c>
      <c r="C465" s="0" t="n">
        <v>-0.5166429</v>
      </c>
      <c r="D465" s="0" t="n">
        <v>3.57916264571993</v>
      </c>
      <c r="E465" s="1" t="n">
        <v>13.1179453</v>
      </c>
      <c r="F465" s="1" t="n">
        <f aca="false">(B465+C465*D465) * $I$2 + $I$1</f>
        <v>14.1849094753261</v>
      </c>
    </row>
    <row r="466" customFormat="false" ht="16" hidden="false" customHeight="false" outlineLevel="0" collapsed="false">
      <c r="A466" s="1" t="s">
        <v>100</v>
      </c>
      <c r="B466" s="0" t="n">
        <v>2.6218982</v>
      </c>
      <c r="C466" s="0" t="n">
        <v>-0.5166429</v>
      </c>
      <c r="D466" s="0" t="n">
        <v>2.92682726341626</v>
      </c>
      <c r="E466" s="1" t="n">
        <v>14.74440157</v>
      </c>
      <c r="F466" s="1" t="n">
        <f aca="false">(B466+C466*D466) * $I$2 + $I$1</f>
        <v>16.6293767295982</v>
      </c>
    </row>
    <row r="467" customFormat="false" ht="16" hidden="false" customHeight="false" outlineLevel="0" collapsed="false">
      <c r="A467" s="1" t="s">
        <v>101</v>
      </c>
      <c r="B467" s="0" t="n">
        <v>2.82494</v>
      </c>
      <c r="C467" s="0" t="n">
        <v>-0.66127104</v>
      </c>
      <c r="D467" s="0" t="n">
        <v>6.65586504743758</v>
      </c>
      <c r="E467" s="1" t="n">
        <v>0.891789992</v>
      </c>
      <c r="F467" s="1" t="n">
        <f aca="false">(B467+C467*D467) * $I$2 + $I$1</f>
        <v>-2.85360507264353</v>
      </c>
    </row>
    <row r="468" customFormat="false" ht="16" hidden="false" customHeight="false" outlineLevel="0" collapsed="false">
      <c r="A468" s="1" t="s">
        <v>101</v>
      </c>
      <c r="B468" s="0" t="n">
        <v>2.8249397</v>
      </c>
      <c r="C468" s="0" t="n">
        <v>-0.66127104</v>
      </c>
      <c r="D468" s="0" t="n">
        <v>4.77559582621619</v>
      </c>
      <c r="E468" s="1" t="n">
        <v>7.878646174</v>
      </c>
      <c r="F468" s="1" t="n">
        <f aca="false">(B468+C468*D468) * $I$2 + $I$1</f>
        <v>6.16464469006304</v>
      </c>
    </row>
    <row r="469" customFormat="false" ht="16" hidden="false" customHeight="false" outlineLevel="0" collapsed="false">
      <c r="A469" s="1" t="s">
        <v>101</v>
      </c>
      <c r="B469" s="0" t="n">
        <v>2.8249397</v>
      </c>
      <c r="C469" s="0" t="n">
        <v>-0.66127104</v>
      </c>
      <c r="D469" s="0" t="n">
        <v>3.72366684038253</v>
      </c>
      <c r="E469" s="1" t="n">
        <v>11.34280668</v>
      </c>
      <c r="F469" s="1" t="n">
        <f aca="false">(B469+C469*D469) * $I$2 + $I$1</f>
        <v>11.2099650669161</v>
      </c>
    </row>
    <row r="470" customFormat="false" ht="16" hidden="false" customHeight="false" outlineLevel="0" collapsed="false">
      <c r="A470" s="1" t="s">
        <v>101</v>
      </c>
      <c r="B470" s="0" t="n">
        <v>2.82494</v>
      </c>
      <c r="C470" s="0" t="n">
        <v>-0.6612711</v>
      </c>
      <c r="D470" s="0" t="n">
        <v>3.05150483417807</v>
      </c>
      <c r="E470" s="1" t="n">
        <v>13.38681662</v>
      </c>
      <c r="F470" s="1" t="n">
        <f aca="false">(B470+C470*D470) * $I$2 + $I$1</f>
        <v>14.4338267573057</v>
      </c>
    </row>
    <row r="471" customFormat="false" ht="16" hidden="false" customHeight="false" outlineLevel="0" collapsed="false">
      <c r="A471" s="1" t="s">
        <v>101</v>
      </c>
      <c r="B471" s="0" t="n">
        <v>2.82494</v>
      </c>
      <c r="C471" s="0" t="n">
        <v>-0.6612711</v>
      </c>
      <c r="D471" s="0" t="n">
        <v>2.58490348905837</v>
      </c>
      <c r="E471" s="1" t="n">
        <v>14.78602429</v>
      </c>
      <c r="F471" s="1" t="n">
        <f aca="false">(B471+C471*D471) * $I$2 + $I$1</f>
        <v>16.6717663137829</v>
      </c>
    </row>
    <row r="472" customFormat="false" ht="16" hidden="false" customHeight="false" outlineLevel="0" collapsed="false">
      <c r="A472" s="1" t="s">
        <v>102</v>
      </c>
      <c r="B472" s="0" t="n">
        <v>3.1892111</v>
      </c>
      <c r="C472" s="0" t="n">
        <v>-0.81511426</v>
      </c>
      <c r="D472" s="0" t="n">
        <v>7.14782013997005</v>
      </c>
      <c r="E472" s="1" t="n">
        <v>-6.161671915</v>
      </c>
      <c r="F472" s="1" t="n">
        <f aca="false">(B472+C472*D472) * $I$2 + $I$1</f>
        <v>-10.5468679033151</v>
      </c>
    </row>
    <row r="473" customFormat="false" ht="16" hidden="false" customHeight="false" outlineLevel="0" collapsed="false">
      <c r="A473" s="1" t="s">
        <v>102</v>
      </c>
      <c r="B473" s="0" t="n">
        <v>3.1892111</v>
      </c>
      <c r="C473" s="0" t="n">
        <v>-0.81511426</v>
      </c>
      <c r="D473" s="0" t="n">
        <v>4.84955439416183</v>
      </c>
      <c r="E473" s="1" t="n">
        <v>5.323012437</v>
      </c>
      <c r="F473" s="1" t="n">
        <f aca="false">(B473+C473*D473) * $I$2 + $I$1</f>
        <v>3.04069471614921</v>
      </c>
    </row>
    <row r="474" customFormat="false" ht="16" hidden="false" customHeight="false" outlineLevel="0" collapsed="false">
      <c r="A474" s="1" t="s">
        <v>102</v>
      </c>
      <c r="B474" s="0" t="n">
        <v>3.1892111</v>
      </c>
      <c r="C474" s="0" t="n">
        <v>-0.81511426</v>
      </c>
      <c r="D474" s="0" t="n">
        <v>3.66964011225223</v>
      </c>
      <c r="E474" s="1" t="n">
        <v>10.47395234</v>
      </c>
      <c r="F474" s="1" t="n">
        <f aca="false">(B474+C474*D474) * $I$2 + $I$1</f>
        <v>10.0164586025874</v>
      </c>
    </row>
    <row r="475" customFormat="false" ht="16" hidden="false" customHeight="false" outlineLevel="0" collapsed="false">
      <c r="A475" s="1" t="s">
        <v>102</v>
      </c>
      <c r="B475" s="0" t="n">
        <v>3.1892111</v>
      </c>
      <c r="C475" s="0" t="n">
        <v>-0.81511426</v>
      </c>
      <c r="D475" s="0" t="n">
        <v>2.95152341136299</v>
      </c>
      <c r="E475" s="1" t="n">
        <v>13.22045926</v>
      </c>
      <c r="F475" s="1" t="n">
        <f aca="false">(B475+C475*D475) * $I$2 + $I$1</f>
        <v>14.2620318828802</v>
      </c>
    </row>
    <row r="476" customFormat="false" ht="16" hidden="false" customHeight="false" outlineLevel="0" collapsed="false">
      <c r="A476" s="1" t="s">
        <v>102</v>
      </c>
      <c r="B476" s="0" t="n">
        <v>3.1892111</v>
      </c>
      <c r="C476" s="0" t="n">
        <v>-0.81511426</v>
      </c>
      <c r="D476" s="0" t="n">
        <v>2.46846728360457</v>
      </c>
      <c r="E476" s="1" t="n">
        <v>14.94099195</v>
      </c>
      <c r="F476" s="1" t="n">
        <f aca="false">(B476+C476*D476) * $I$2 + $I$1</f>
        <v>17.1179050109572</v>
      </c>
    </row>
    <row r="477" customFormat="false" ht="16" hidden="false" customHeight="false" outlineLevel="0" collapsed="false">
      <c r="A477" s="1" t="s">
        <v>103</v>
      </c>
      <c r="B477" s="0" t="n">
        <v>3.5291588</v>
      </c>
      <c r="C477" s="0" t="n">
        <v>-1.3149754</v>
      </c>
      <c r="D477" s="0" t="n">
        <v>7.3017921229448</v>
      </c>
      <c r="E477" s="1" t="n">
        <v>-41.09170706</v>
      </c>
      <c r="F477" s="1" t="n">
        <f aca="false">(B477+C477*D477) * $I$2 + $I$1</f>
        <v>-35.4644036194408</v>
      </c>
    </row>
    <row r="478" customFormat="false" ht="16" hidden="false" customHeight="false" outlineLevel="0" collapsed="false">
      <c r="A478" s="1" t="s">
        <v>103</v>
      </c>
      <c r="B478" s="0" t="n">
        <v>3.5291588</v>
      </c>
      <c r="C478" s="0" t="n">
        <v>-1.3149755</v>
      </c>
      <c r="D478" s="0" t="n">
        <v>4.41979670312508</v>
      </c>
      <c r="E478" s="1" t="n">
        <v>-5.50104462</v>
      </c>
      <c r="F478" s="1" t="n">
        <f aca="false">(B478+C478*D478) * $I$2 + $I$1</f>
        <v>-7.97700204092479</v>
      </c>
    </row>
    <row r="479" customFormat="false" ht="16" hidden="false" customHeight="false" outlineLevel="0" collapsed="false">
      <c r="A479" s="1" t="s">
        <v>103</v>
      </c>
      <c r="B479" s="0" t="n">
        <v>3.5291588</v>
      </c>
      <c r="C479" s="0" t="n">
        <v>-1.3149754</v>
      </c>
      <c r="D479" s="0" t="n">
        <v>3.16900141877085</v>
      </c>
      <c r="E479" s="1" t="n">
        <v>6.444930979</v>
      </c>
      <c r="F479" s="1" t="n">
        <f aca="false">(B479+C479*D479) * $I$2 + $I$1</f>
        <v>3.95262327550439</v>
      </c>
    </row>
    <row r="480" customFormat="false" ht="16" hidden="false" customHeight="false" outlineLevel="0" collapsed="false">
      <c r="A480" s="1" t="s">
        <v>103</v>
      </c>
      <c r="B480" s="0" t="n">
        <v>3.5291593</v>
      </c>
      <c r="C480" s="0" t="n">
        <v>-1.3149755</v>
      </c>
      <c r="D480" s="0" t="n">
        <v>2.46999620236308</v>
      </c>
      <c r="E480" s="1" t="n">
        <v>11.36240789</v>
      </c>
      <c r="F480" s="1" t="n">
        <f aca="false">(B480+C480*D480) * $I$2 + $I$1</f>
        <v>10.6194779436671</v>
      </c>
    </row>
    <row r="481" customFormat="false" ht="16" hidden="false" customHeight="false" outlineLevel="0" collapsed="false">
      <c r="A481" s="1" t="s">
        <v>103</v>
      </c>
      <c r="B481" s="0" t="n">
        <v>3.5291588</v>
      </c>
      <c r="C481" s="0" t="n">
        <v>-1.3149755</v>
      </c>
      <c r="D481" s="0" t="n">
        <v>2.02363248081043</v>
      </c>
      <c r="E481" s="1" t="n">
        <v>13.80415432</v>
      </c>
      <c r="F481" s="1" t="n">
        <f aca="false">(B481+C481*D481) * $I$2 + $I$1</f>
        <v>14.8767264778967</v>
      </c>
    </row>
    <row r="482" customFormat="false" ht="16" hidden="false" customHeight="false" outlineLevel="0" collapsed="false">
      <c r="A482" s="1" t="s">
        <v>104</v>
      </c>
      <c r="B482" s="0" t="n">
        <v>3.4665217</v>
      </c>
      <c r="C482" s="0" t="n">
        <v>-1.1841682</v>
      </c>
      <c r="D482" s="0" t="n">
        <v>6.13272165623002</v>
      </c>
      <c r="E482" s="1" t="n">
        <v>-15.26788292</v>
      </c>
      <c r="F482" s="1" t="n">
        <f aca="false">(B482+C482*D482) * $I$2 + $I$1</f>
        <v>-18.9500991874477</v>
      </c>
    </row>
    <row r="483" customFormat="false" ht="16" hidden="false" customHeight="false" outlineLevel="0" collapsed="false">
      <c r="A483" s="1" t="s">
        <v>104</v>
      </c>
      <c r="B483" s="0" t="n">
        <v>3.4665217</v>
      </c>
      <c r="C483" s="0" t="n">
        <v>-1.1841682</v>
      </c>
      <c r="D483" s="0" t="n">
        <v>4.09844428406324</v>
      </c>
      <c r="E483" s="1" t="n">
        <v>1.419439913</v>
      </c>
      <c r="F483" s="1" t="n">
        <f aca="false">(B483+C483*D483) * $I$2 + $I$1</f>
        <v>-1.47794771994561</v>
      </c>
    </row>
    <row r="484" customFormat="false" ht="16" hidden="false" customHeight="false" outlineLevel="0" collapsed="false">
      <c r="A484" s="1" t="s">
        <v>104</v>
      </c>
      <c r="B484" s="0" t="n">
        <v>3.4665217</v>
      </c>
      <c r="C484" s="0" t="n">
        <v>-1.1841682</v>
      </c>
      <c r="D484" s="0" t="n">
        <v>3.07758358500213</v>
      </c>
      <c r="E484" s="1" t="n">
        <v>8.409239575</v>
      </c>
      <c r="F484" s="1" t="n">
        <f aca="false">(B484+C484*D484) * $I$2 + $I$1</f>
        <v>7.2900959132672</v>
      </c>
    </row>
    <row r="485" customFormat="false" ht="16" hidden="false" customHeight="false" outlineLevel="0" collapsed="false">
      <c r="A485" s="1" t="s">
        <v>104</v>
      </c>
      <c r="B485" s="0" t="n">
        <v>3.466522</v>
      </c>
      <c r="C485" s="0" t="n">
        <v>-1.1841682</v>
      </c>
      <c r="D485" s="0" t="n">
        <v>2.46386901933836</v>
      </c>
      <c r="E485" s="1" t="n">
        <v>11.89478596</v>
      </c>
      <c r="F485" s="1" t="n">
        <f aca="false">(B485+C485*D485) * $I$2 + $I$1</f>
        <v>12.5612149957672</v>
      </c>
    </row>
    <row r="486" customFormat="false" ht="16" hidden="false" customHeight="false" outlineLevel="0" collapsed="false">
      <c r="A486" s="1" t="s">
        <v>104</v>
      </c>
      <c r="B486" s="0" t="n">
        <v>3.4665217</v>
      </c>
      <c r="C486" s="0" t="n">
        <v>-1.1841682</v>
      </c>
      <c r="D486" s="0" t="n">
        <v>2.05422729596744</v>
      </c>
      <c r="E486" s="1" t="n">
        <v>13.98455267</v>
      </c>
      <c r="F486" s="1" t="n">
        <f aca="false">(B486+C486*D486) * $I$2 + $I$1</f>
        <v>16.079573853628</v>
      </c>
    </row>
    <row r="487" customFormat="false" ht="16" hidden="false" customHeight="false" outlineLevel="0" collapsed="false">
      <c r="A487" s="1" t="s">
        <v>105</v>
      </c>
      <c r="B487" s="0" t="n">
        <v>2.618372</v>
      </c>
      <c r="C487" s="0" t="n">
        <v>-0.5445086</v>
      </c>
      <c r="D487" s="0" t="n">
        <v>8.52519510154158</v>
      </c>
      <c r="E487" s="1" t="n">
        <v>-4.531808867</v>
      </c>
      <c r="F487" s="1" t="n">
        <f aca="false">(B487+C487*D487) * $I$2 + $I$1</f>
        <v>-6.09775989401379</v>
      </c>
    </row>
    <row r="488" customFormat="false" ht="16" hidden="false" customHeight="false" outlineLevel="0" collapsed="false">
      <c r="A488" s="1" t="s">
        <v>105</v>
      </c>
      <c r="B488" s="0" t="n">
        <v>2.618372</v>
      </c>
      <c r="C488" s="0" t="n">
        <v>-0.5445086</v>
      </c>
      <c r="D488" s="0" t="n">
        <v>5.42430619146337</v>
      </c>
      <c r="E488" s="1" t="n">
        <v>6.251534326</v>
      </c>
      <c r="F488" s="1" t="n">
        <f aca="false">(B488+C488*D488) * $I$2 + $I$1</f>
        <v>6.14879052009403</v>
      </c>
    </row>
    <row r="489" customFormat="false" ht="16" hidden="false" customHeight="false" outlineLevel="0" collapsed="false">
      <c r="A489" s="1" t="s">
        <v>105</v>
      </c>
      <c r="B489" s="0" t="n">
        <v>2.618372</v>
      </c>
      <c r="C489" s="0" t="n">
        <v>-0.5445086</v>
      </c>
      <c r="D489" s="0" t="n">
        <v>3.97754462223377</v>
      </c>
      <c r="E489" s="1" t="n">
        <v>10.88084504</v>
      </c>
      <c r="F489" s="1" t="n">
        <f aca="false">(B489+C489*D489) * $I$2 + $I$1</f>
        <v>11.862583889853</v>
      </c>
    </row>
    <row r="490" customFormat="false" ht="16" hidden="false" customHeight="false" outlineLevel="0" collapsed="false">
      <c r="A490" s="1" t="s">
        <v>105</v>
      </c>
      <c r="B490" s="0" t="n">
        <v>2.618372</v>
      </c>
      <c r="C490" s="0" t="n">
        <v>-0.5445086</v>
      </c>
      <c r="D490" s="0" t="n">
        <v>3.14003909428826</v>
      </c>
      <c r="E490" s="1" t="n">
        <v>13.38043994</v>
      </c>
      <c r="F490" s="1" t="n">
        <f aca="false">(B490+C490*D490) * $I$2 + $I$1</f>
        <v>15.1702011465512</v>
      </c>
    </row>
    <row r="491" customFormat="false" ht="16" hidden="false" customHeight="false" outlineLevel="0" collapsed="false">
      <c r="A491" s="1" t="s">
        <v>105</v>
      </c>
      <c r="B491" s="0" t="n">
        <v>2.618372</v>
      </c>
      <c r="C491" s="0" t="n">
        <v>-0.5445085</v>
      </c>
      <c r="D491" s="0" t="n">
        <v>2.59387643377234</v>
      </c>
      <c r="E491" s="1" t="n">
        <v>15.00947242</v>
      </c>
      <c r="F491" s="1" t="n">
        <f aca="false">(B491+C491*D491) * $I$2 + $I$1</f>
        <v>17.3272001826869</v>
      </c>
    </row>
    <row r="492" customFormat="false" ht="16" hidden="false" customHeight="false" outlineLevel="0" collapsed="false">
      <c r="A492" s="1" t="s">
        <v>106</v>
      </c>
      <c r="B492" s="0" t="n">
        <v>3.264904</v>
      </c>
      <c r="C492" s="0" t="n">
        <v>-0.9525077</v>
      </c>
      <c r="D492" s="0" t="n">
        <v>6.06194258170262</v>
      </c>
      <c r="E492" s="1" t="n">
        <v>-6.143108994</v>
      </c>
      <c r="F492" s="1" t="n">
        <f aca="false">(B492+C492*D492) * $I$2 + $I$1</f>
        <v>-9.61893682493023</v>
      </c>
    </row>
    <row r="493" customFormat="false" ht="16" hidden="false" customHeight="false" outlineLevel="0" collapsed="false">
      <c r="A493" s="1" t="s">
        <v>106</v>
      </c>
      <c r="B493" s="0" t="n">
        <v>3.264904</v>
      </c>
      <c r="C493" s="0" t="n">
        <v>-0.95250756</v>
      </c>
      <c r="D493" s="0" t="n">
        <v>4.39836389252852</v>
      </c>
      <c r="E493" s="1" t="n">
        <v>4.429327266</v>
      </c>
      <c r="F493" s="1" t="n">
        <f aca="false">(B493+C493*D493) * $I$2 + $I$1</f>
        <v>1.87410099021078</v>
      </c>
    </row>
    <row r="494" customFormat="false" ht="16" hidden="false" customHeight="false" outlineLevel="0" collapsed="false">
      <c r="A494" s="1" t="s">
        <v>106</v>
      </c>
      <c r="B494" s="0" t="n">
        <v>3.264904</v>
      </c>
      <c r="C494" s="0" t="n">
        <v>-0.9525077</v>
      </c>
      <c r="D494" s="0" t="n">
        <v>3.45124146559193</v>
      </c>
      <c r="E494" s="1" t="n">
        <v>9.611562656</v>
      </c>
      <c r="F494" s="1" t="n">
        <f aca="false">(B494+C494*D494) * $I$2 + $I$1</f>
        <v>8.41740566174261</v>
      </c>
    </row>
    <row r="495" customFormat="false" ht="16" hidden="false" customHeight="false" outlineLevel="0" collapsed="false">
      <c r="A495" s="1" t="s">
        <v>106</v>
      </c>
      <c r="B495" s="0" t="n">
        <v>3.2649043</v>
      </c>
      <c r="C495" s="0" t="n">
        <v>-0.9525077</v>
      </c>
      <c r="D495" s="0" t="n">
        <v>2.83974301012868</v>
      </c>
      <c r="E495" s="1" t="n">
        <v>12.51370025</v>
      </c>
      <c r="F495" s="1" t="n">
        <f aca="false">(B495+C495*D495) * $I$2 + $I$1</f>
        <v>12.6420184239761</v>
      </c>
    </row>
    <row r="496" customFormat="false" ht="16" hidden="false" customHeight="false" outlineLevel="0" collapsed="false">
      <c r="A496" s="1" t="s">
        <v>106</v>
      </c>
      <c r="B496" s="0" t="n">
        <v>3.264904</v>
      </c>
      <c r="C496" s="0" t="n">
        <v>-0.9525077</v>
      </c>
      <c r="D496" s="0" t="n">
        <v>2.41232308519365</v>
      </c>
      <c r="E496" s="1" t="n">
        <v>14.4193346</v>
      </c>
      <c r="F496" s="1" t="n">
        <f aca="false">(B496+C496*D496) * $I$2 + $I$1</f>
        <v>15.5948981785721</v>
      </c>
    </row>
    <row r="497" customFormat="false" ht="16" hidden="false" customHeight="false" outlineLevel="0" collapsed="false">
      <c r="A497" s="1" t="s">
        <v>107</v>
      </c>
      <c r="B497" s="0" t="n">
        <v>2.9844625</v>
      </c>
      <c r="C497" s="0" t="n">
        <v>-0.74356747</v>
      </c>
      <c r="D497" s="0" t="n">
        <v>6.90320629059649</v>
      </c>
      <c r="E497" s="1" t="n">
        <v>-5.559629209</v>
      </c>
      <c r="F497" s="1" t="n">
        <f aca="false">(B497+C497*D497) * $I$2 + $I$1</f>
        <v>-7.00343160664435</v>
      </c>
    </row>
    <row r="498" customFormat="false" ht="16" hidden="false" customHeight="false" outlineLevel="0" collapsed="false">
      <c r="A498" s="1" t="s">
        <v>107</v>
      </c>
      <c r="B498" s="0" t="n">
        <v>2.9844625</v>
      </c>
      <c r="C498" s="0" t="n">
        <v>-0.74356747</v>
      </c>
      <c r="D498" s="0" t="n">
        <v>4.82128748111457</v>
      </c>
      <c r="E498" s="1" t="n">
        <v>5.885144321</v>
      </c>
      <c r="F498" s="1" t="n">
        <f aca="false">(B498+C498*D498) * $I$2 + $I$1</f>
        <v>4.22468706423852</v>
      </c>
    </row>
    <row r="499" customFormat="false" ht="16" hidden="false" customHeight="false" outlineLevel="0" collapsed="false">
      <c r="A499" s="1" t="s">
        <v>107</v>
      </c>
      <c r="B499" s="0" t="n">
        <v>2.9844623</v>
      </c>
      <c r="C499" s="0" t="n">
        <v>-0.74356747</v>
      </c>
      <c r="D499" s="0" t="n">
        <v>3.70415915222277</v>
      </c>
      <c r="E499" s="1" t="n">
        <v>10.70848072</v>
      </c>
      <c r="F499" s="1" t="n">
        <f aca="false">(B499+C499*D499) * $I$2 + $I$1</f>
        <v>10.2495360498031</v>
      </c>
    </row>
    <row r="500" customFormat="false" ht="16" hidden="false" customHeight="false" outlineLevel="0" collapsed="false">
      <c r="A500" s="1" t="s">
        <v>107</v>
      </c>
      <c r="B500" s="0" t="n">
        <v>2.9844623</v>
      </c>
      <c r="C500" s="0" t="n">
        <v>-0.74356747</v>
      </c>
      <c r="D500" s="0" t="n">
        <v>3.00733716604222</v>
      </c>
      <c r="E500" s="1" t="n">
        <v>13.18132025</v>
      </c>
      <c r="F500" s="1" t="n">
        <f aca="false">(B500+C500*D500) * $I$2 + $I$1</f>
        <v>14.0076076507137</v>
      </c>
    </row>
    <row r="501" customFormat="false" ht="16" hidden="false" customHeight="false" outlineLevel="0" collapsed="false">
      <c r="A501" s="1" t="s">
        <v>107</v>
      </c>
      <c r="B501" s="0" t="n">
        <v>2.9844625</v>
      </c>
      <c r="C501" s="0" t="n">
        <v>-0.74356747</v>
      </c>
      <c r="D501" s="0" t="n">
        <v>2.53117596868511</v>
      </c>
      <c r="E501" s="1" t="n">
        <v>14.74755258</v>
      </c>
      <c r="F501" s="1" t="n">
        <f aca="false">(B501+C501*D501) * $I$2 + $I$1</f>
        <v>16.5756220353827</v>
      </c>
    </row>
    <row r="502" customFormat="false" ht="16" hidden="false" customHeight="false" outlineLevel="0" collapsed="false">
      <c r="A502" s="1" t="s">
        <v>108</v>
      </c>
      <c r="B502" s="0" t="n">
        <v>2.6597655</v>
      </c>
      <c r="C502" s="0" t="n">
        <v>-0.5839077</v>
      </c>
      <c r="D502" s="0" t="n">
        <v>6.53287750730346</v>
      </c>
      <c r="E502" s="1" t="n">
        <v>1.250907059</v>
      </c>
      <c r="F502" s="1" t="n">
        <f aca="false">(B502+C502*D502) * $I$2 + $I$1</f>
        <v>0.20399729502892</v>
      </c>
    </row>
    <row r="503" customFormat="false" ht="16" hidden="false" customHeight="false" outlineLevel="0" collapsed="false">
      <c r="A503" s="1" t="s">
        <v>108</v>
      </c>
      <c r="B503" s="0" t="n">
        <v>2.6597655</v>
      </c>
      <c r="C503" s="0" t="n">
        <v>-0.5839077</v>
      </c>
      <c r="D503" s="0" t="n">
        <v>4.71786352509482</v>
      </c>
      <c r="E503" s="1" t="n">
        <v>8.081990264</v>
      </c>
      <c r="F503" s="1" t="n">
        <f aca="false">(B503+C503*D503) * $I$2 + $I$1</f>
        <v>7.890822415965</v>
      </c>
    </row>
    <row r="504" customFormat="false" ht="16" hidden="false" customHeight="false" outlineLevel="0" collapsed="false">
      <c r="A504" s="1" t="s">
        <v>108</v>
      </c>
      <c r="B504" s="0" t="n">
        <v>2.6597655</v>
      </c>
      <c r="C504" s="0" t="n">
        <v>-0.5839077</v>
      </c>
      <c r="D504" s="0" t="n">
        <v>3.69209713401713</v>
      </c>
      <c r="E504" s="1" t="n">
        <v>11.52931524</v>
      </c>
      <c r="F504" s="1" t="n">
        <f aca="false">(B504+C504*D504) * $I$2 + $I$1</f>
        <v>12.2350792318563</v>
      </c>
    </row>
    <row r="505" customFormat="false" ht="16" hidden="false" customHeight="false" outlineLevel="0" collapsed="false">
      <c r="A505" s="1" t="s">
        <v>108</v>
      </c>
      <c r="B505" s="0" t="n">
        <v>2.6597655</v>
      </c>
      <c r="C505" s="0" t="n">
        <v>-0.5839077</v>
      </c>
      <c r="D505" s="0" t="n">
        <v>3.03271886143228</v>
      </c>
      <c r="E505" s="1" t="n">
        <v>13.53640276</v>
      </c>
      <c r="F505" s="1" t="n">
        <f aca="false">(B505+C505*D505) * $I$2 + $I$1</f>
        <v>15.0276337353411</v>
      </c>
    </row>
    <row r="506" customFormat="false" ht="16" hidden="false" customHeight="false" outlineLevel="0" collapsed="false">
      <c r="A506" s="1" t="s">
        <v>108</v>
      </c>
      <c r="B506" s="0" t="n">
        <v>2.6597655</v>
      </c>
      <c r="C506" s="0" t="n">
        <v>-0.58390766</v>
      </c>
      <c r="D506" s="0" t="n">
        <v>2.57317027058574</v>
      </c>
      <c r="E506" s="1" t="n">
        <v>14.90064239</v>
      </c>
      <c r="F506" s="1" t="n">
        <f aca="false">(B506+C506*D506) * $I$2 + $I$1</f>
        <v>16.9738837598652</v>
      </c>
    </row>
    <row r="507" customFormat="false" ht="16" hidden="false" customHeight="false" outlineLevel="0" collapsed="false">
      <c r="A507" s="1" t="s">
        <v>109</v>
      </c>
      <c r="B507" s="0" t="n">
        <v>2.6175485</v>
      </c>
      <c r="C507" s="0" t="n">
        <v>-0.5461362</v>
      </c>
      <c r="D507" s="0" t="n">
        <v>7.48428748275856</v>
      </c>
      <c r="E507" s="1" t="n">
        <v>-0.842614869</v>
      </c>
      <c r="F507" s="1" t="n">
        <f aca="false">(B507+C507*D507) * $I$2 + $I$1</f>
        <v>-2.08115884362461</v>
      </c>
    </row>
    <row r="508" customFormat="false" ht="16" hidden="false" customHeight="false" outlineLevel="0" collapsed="false">
      <c r="A508" s="1" t="s">
        <v>109</v>
      </c>
      <c r="B508" s="0" t="n">
        <v>2.6175485</v>
      </c>
      <c r="C508" s="0" t="n">
        <v>-0.5461362</v>
      </c>
      <c r="D508" s="0" t="n">
        <v>5.24577122443377</v>
      </c>
      <c r="E508" s="1" t="n">
        <v>7.267840465</v>
      </c>
      <c r="F508" s="1" t="n">
        <f aca="false">(B508+C508*D508) * $I$2 + $I$1</f>
        <v>6.7859908579823</v>
      </c>
    </row>
    <row r="509" customFormat="false" ht="16" hidden="false" customHeight="false" outlineLevel="0" collapsed="false">
      <c r="A509" s="1" t="s">
        <v>109</v>
      </c>
      <c r="B509" s="0" t="n">
        <v>2.6175485</v>
      </c>
      <c r="C509" s="0" t="n">
        <v>-0.5461362</v>
      </c>
      <c r="D509" s="0" t="n">
        <v>4.03801911312848</v>
      </c>
      <c r="E509" s="1" t="n">
        <v>11.06162908</v>
      </c>
      <c r="F509" s="1" t="n">
        <f aca="false">(B509+C509*D509) * $I$2 + $I$1</f>
        <v>11.570105663291</v>
      </c>
    </row>
    <row r="510" customFormat="false" ht="16" hidden="false" customHeight="false" outlineLevel="0" collapsed="false">
      <c r="A510" s="1" t="s">
        <v>109</v>
      </c>
      <c r="B510" s="0" t="n">
        <v>2.6175485</v>
      </c>
      <c r="C510" s="0" t="n">
        <v>-0.5461362</v>
      </c>
      <c r="D510" s="0" t="n">
        <v>3.28231895875701</v>
      </c>
      <c r="E510" s="1" t="n">
        <v>13.21194303</v>
      </c>
      <c r="F510" s="1" t="n">
        <f aca="false">(B510+C510*D510) * $I$2 + $I$1</f>
        <v>14.5635645552777</v>
      </c>
    </row>
    <row r="511" customFormat="false" ht="16" hidden="false" customHeight="false" outlineLevel="0" collapsed="false">
      <c r="A511" s="1" t="s">
        <v>109</v>
      </c>
      <c r="B511" s="0" t="n">
        <v>2.6175485</v>
      </c>
      <c r="C511" s="0" t="n">
        <v>-0.5461362</v>
      </c>
      <c r="D511" s="0" t="n">
        <v>2.76488188691591</v>
      </c>
      <c r="E511" s="1" t="n">
        <v>14.65076476</v>
      </c>
      <c r="F511" s="1" t="n">
        <f aca="false">(B511+C511*D511) * $I$2 + $I$1</f>
        <v>16.6132222069089</v>
      </c>
    </row>
    <row r="512" customFormat="false" ht="16" hidden="false" customHeight="false" outlineLevel="0" collapsed="false">
      <c r="A512" s="1" t="s">
        <v>110</v>
      </c>
      <c r="B512" s="0" t="n">
        <v>3.286471</v>
      </c>
      <c r="C512" s="0" t="n">
        <v>-0.98464173</v>
      </c>
      <c r="D512" s="0" t="n">
        <v>5.9200523449175</v>
      </c>
      <c r="E512" s="1" t="n">
        <v>-7.215811186</v>
      </c>
      <c r="F512" s="1" t="n">
        <f aca="false">(B512+C512*D512) * $I$2 + $I$1</f>
        <v>-9.86203558023336</v>
      </c>
    </row>
    <row r="513" customFormat="false" ht="16" hidden="false" customHeight="false" outlineLevel="0" collapsed="false">
      <c r="A513" s="1" t="s">
        <v>110</v>
      </c>
      <c r="B513" s="0" t="n">
        <v>3.286471</v>
      </c>
      <c r="C513" s="0" t="n">
        <v>-0.98464173</v>
      </c>
      <c r="D513" s="0" t="n">
        <v>4.26818550223337</v>
      </c>
      <c r="E513" s="1" t="n">
        <v>3.97357673</v>
      </c>
      <c r="F513" s="1" t="n">
        <f aca="false">(B513+C513*D513) * $I$2 + $I$1</f>
        <v>1.93508713002317</v>
      </c>
    </row>
    <row r="514" customFormat="false" ht="16" hidden="false" customHeight="false" outlineLevel="0" collapsed="false">
      <c r="A514" s="1" t="s">
        <v>110</v>
      </c>
      <c r="B514" s="0" t="n">
        <v>3.286471</v>
      </c>
      <c r="C514" s="0" t="n">
        <v>-0.98464173</v>
      </c>
      <c r="D514" s="0" t="n">
        <v>3.33705260631328</v>
      </c>
      <c r="E514" s="1" t="n">
        <v>9.389625031</v>
      </c>
      <c r="F514" s="1" t="n">
        <f aca="false">(B514+C514*D514) * $I$2 + $I$1</f>
        <v>8.58495063529018</v>
      </c>
    </row>
    <row r="515" customFormat="false" ht="16" hidden="false" customHeight="false" outlineLevel="0" collapsed="false">
      <c r="A515" s="1" t="s">
        <v>110</v>
      </c>
      <c r="B515" s="0" t="n">
        <v>3.286471</v>
      </c>
      <c r="C515" s="0" t="n">
        <v>-0.98464173</v>
      </c>
      <c r="D515" s="0" t="n">
        <v>2.73942785558458</v>
      </c>
      <c r="E515" s="1" t="n">
        <v>12.39381063</v>
      </c>
      <c r="F515" s="1" t="n">
        <f aca="false">(B515+C515*D515) * $I$2 + $I$1</f>
        <v>12.8530019920066</v>
      </c>
    </row>
    <row r="516" customFormat="false" ht="16" hidden="false" customHeight="false" outlineLevel="0" collapsed="false">
      <c r="A516" s="1" t="s">
        <v>110</v>
      </c>
      <c r="B516" s="0" t="n">
        <v>3.286471</v>
      </c>
      <c r="C516" s="0" t="n">
        <v>-0.98464173</v>
      </c>
      <c r="D516" s="0" t="n">
        <v>2.3233449454439</v>
      </c>
      <c r="E516" s="1" t="n">
        <v>14.35200393</v>
      </c>
      <c r="F516" s="1" t="n">
        <f aca="false">(B516+C516*D516) * $I$2 + $I$1</f>
        <v>15.824537603554</v>
      </c>
    </row>
    <row r="517" customFormat="false" ht="16" hidden="false" customHeight="false" outlineLevel="0" collapsed="false">
      <c r="A517" s="1" t="s">
        <v>111</v>
      </c>
      <c r="B517" s="0" t="n">
        <v>2.6422675</v>
      </c>
      <c r="C517" s="0" t="n">
        <v>-0.58206</v>
      </c>
      <c r="D517" s="0" t="n">
        <v>6.75125806997845</v>
      </c>
      <c r="E517" s="1" t="n">
        <v>0.331438232</v>
      </c>
      <c r="F517" s="1" t="n">
        <f aca="false">(B517+C517*D517) * $I$2 + $I$1</f>
        <v>-0.757310704696739</v>
      </c>
    </row>
    <row r="518" customFormat="false" ht="16" hidden="false" customHeight="false" outlineLevel="0" collapsed="false">
      <c r="A518" s="1" t="s">
        <v>111</v>
      </c>
      <c r="B518" s="0" t="n">
        <v>2.6422675</v>
      </c>
      <c r="C518" s="0" t="n">
        <v>-0.58206</v>
      </c>
      <c r="D518" s="0" t="n">
        <v>4.87750237146808</v>
      </c>
      <c r="E518" s="1" t="n">
        <v>7.524750511</v>
      </c>
      <c r="F518" s="1" t="n">
        <f aca="false">(B518+C518*D518) * $I$2 + $I$1</f>
        <v>7.15318219416339</v>
      </c>
    </row>
    <row r="519" customFormat="false" ht="16" hidden="false" customHeight="false" outlineLevel="0" collapsed="false">
      <c r="A519" s="1" t="s">
        <v>111</v>
      </c>
      <c r="B519" s="0" t="n">
        <v>2.6422675</v>
      </c>
      <c r="C519" s="0" t="n">
        <v>-0.58206</v>
      </c>
      <c r="D519" s="0" t="n">
        <v>3.81788111588053</v>
      </c>
      <c r="E519" s="1" t="n">
        <v>11.0763294</v>
      </c>
      <c r="F519" s="1" t="n">
        <f aca="false">(B519+C519*D519) * $I$2 + $I$1</f>
        <v>11.626618312047</v>
      </c>
    </row>
    <row r="520" customFormat="false" ht="16" hidden="false" customHeight="false" outlineLevel="0" collapsed="false">
      <c r="A520" s="1" t="s">
        <v>111</v>
      </c>
      <c r="B520" s="0" t="n">
        <v>2.6422675</v>
      </c>
      <c r="C520" s="0" t="n">
        <v>-0.58206004</v>
      </c>
      <c r="D520" s="0" t="n">
        <v>3.13648970117036</v>
      </c>
      <c r="E520" s="1" t="n">
        <v>13.14992746</v>
      </c>
      <c r="F520" s="1" t="n">
        <f aca="false">(B520+C520*D520) * $I$2 + $I$1</f>
        <v>14.5032687988924</v>
      </c>
    </row>
    <row r="521" customFormat="false" ht="16" hidden="false" customHeight="false" outlineLevel="0" collapsed="false">
      <c r="A521" s="1" t="s">
        <v>111</v>
      </c>
      <c r="B521" s="0" t="n">
        <v>2.6422675</v>
      </c>
      <c r="C521" s="0" t="n">
        <v>-0.58206004</v>
      </c>
      <c r="D521" s="0" t="n">
        <v>2.6614842348748</v>
      </c>
      <c r="E521" s="1" t="n">
        <v>14.55305733</v>
      </c>
      <c r="F521" s="1" t="n">
        <f aca="false">(B521+C521*D521) * $I$2 + $I$1</f>
        <v>16.5086143352719</v>
      </c>
    </row>
    <row r="522" customFormat="false" ht="16" hidden="false" customHeight="false" outlineLevel="0" collapsed="false">
      <c r="A522" s="1" t="s">
        <v>112</v>
      </c>
      <c r="B522" s="0" t="n">
        <v>2.7746482</v>
      </c>
      <c r="C522" s="0" t="n">
        <v>-0.76203465</v>
      </c>
      <c r="D522" s="0" t="n">
        <v>6.20025876538988</v>
      </c>
      <c r="E522" s="1" t="n">
        <v>-4.450916619</v>
      </c>
      <c r="F522" s="1" t="n">
        <f aca="false">(B522+C522*D522) * $I$2 + $I$1</f>
        <v>-5.56461288138478</v>
      </c>
    </row>
    <row r="523" customFormat="false" ht="16" hidden="false" customHeight="false" outlineLevel="0" collapsed="false">
      <c r="A523" s="1" t="s">
        <v>112</v>
      </c>
      <c r="B523" s="0" t="n">
        <v>2.7746482</v>
      </c>
      <c r="C523" s="0" t="n">
        <v>-0.76203465</v>
      </c>
      <c r="D523" s="0" t="n">
        <v>4.30042431605546</v>
      </c>
      <c r="E523" s="1" t="n">
        <v>5.715162381</v>
      </c>
      <c r="F523" s="1" t="n">
        <f aca="false">(B523+C523*D523) * $I$2 + $I$1</f>
        <v>4.93596743535961</v>
      </c>
    </row>
    <row r="524" customFormat="false" ht="16" hidden="false" customHeight="false" outlineLevel="0" collapsed="false">
      <c r="A524" s="1" t="s">
        <v>112</v>
      </c>
      <c r="B524" s="0" t="n">
        <v>2.7746482</v>
      </c>
      <c r="C524" s="0" t="n">
        <v>-0.76203465</v>
      </c>
      <c r="D524" s="0" t="n">
        <v>3.29178345907183</v>
      </c>
      <c r="E524" s="1" t="n">
        <v>10.29754679</v>
      </c>
      <c r="F524" s="1" t="n">
        <f aca="false">(B524+C524*D524) * $I$2 + $I$1</f>
        <v>10.510829146714</v>
      </c>
    </row>
    <row r="525" customFormat="false" ht="16" hidden="false" customHeight="false" outlineLevel="0" collapsed="false">
      <c r="A525" s="1" t="s">
        <v>112</v>
      </c>
      <c r="B525" s="0" t="n">
        <v>2.7746482</v>
      </c>
      <c r="C525" s="0" t="n">
        <v>-0.7620347</v>
      </c>
      <c r="D525" s="0" t="n">
        <v>2.66639485888737</v>
      </c>
      <c r="E525" s="1" t="n">
        <v>12.77681863</v>
      </c>
      <c r="F525" s="1" t="n">
        <f aca="false">(B525+C525*D525) * $I$2 + $I$1</f>
        <v>13.9674152669482</v>
      </c>
    </row>
    <row r="526" customFormat="false" ht="16" hidden="false" customHeight="false" outlineLevel="0" collapsed="false">
      <c r="A526" s="1" t="s">
        <v>112</v>
      </c>
      <c r="B526" s="0" t="n">
        <v>2.7746482</v>
      </c>
      <c r="C526" s="0" t="n">
        <v>-0.76203465</v>
      </c>
      <c r="D526" s="0" t="n">
        <v>2.24069620055469</v>
      </c>
      <c r="E526" s="1" t="n">
        <v>14.40925168</v>
      </c>
      <c r="F526" s="1" t="n">
        <f aca="false">(B526+C526*D526) * $I$2 + $I$1</f>
        <v>16.3202964831088</v>
      </c>
    </row>
    <row r="527" customFormat="false" ht="16" hidden="false" customHeight="false" outlineLevel="0" collapsed="false">
      <c r="A527" s="1" t="s">
        <v>113</v>
      </c>
      <c r="B527" s="0" t="n">
        <v>2.7614076</v>
      </c>
      <c r="C527" s="0" t="n">
        <v>-0.7005056</v>
      </c>
      <c r="D527" s="0" t="n">
        <v>5.68542907543159</v>
      </c>
      <c r="E527" s="1" t="n">
        <v>1.579853623</v>
      </c>
      <c r="F527" s="1" t="n">
        <f aca="false">(B527+C527*D527) * $I$2 + $I$1</f>
        <v>-0.27786383448497</v>
      </c>
    </row>
    <row r="528" customFormat="false" ht="16" hidden="false" customHeight="false" outlineLevel="0" collapsed="false">
      <c r="A528" s="1" t="s">
        <v>113</v>
      </c>
      <c r="B528" s="0" t="n">
        <v>2.7614076</v>
      </c>
      <c r="C528" s="0" t="n">
        <v>-0.7005057</v>
      </c>
      <c r="D528" s="0" t="n">
        <v>4.2489375658627</v>
      </c>
      <c r="E528" s="1" t="n">
        <v>8.058604696</v>
      </c>
      <c r="F528" s="1" t="n">
        <f aca="false">(B528+C528*D528) * $I$2 + $I$1</f>
        <v>7.02069838898398</v>
      </c>
    </row>
    <row r="529" customFormat="false" ht="16" hidden="false" customHeight="false" outlineLevel="0" collapsed="false">
      <c r="A529" s="1" t="s">
        <v>113</v>
      </c>
      <c r="B529" s="0" t="n">
        <v>2.7614076</v>
      </c>
      <c r="C529" s="0" t="n">
        <v>-0.7005056</v>
      </c>
      <c r="D529" s="0" t="n">
        <v>3.39192599375609</v>
      </c>
      <c r="E529" s="1" t="n">
        <v>11.29800357</v>
      </c>
      <c r="F529" s="1" t="n">
        <f aca="false">(B529+C529*D529) * $I$2 + $I$1</f>
        <v>11.375029278992</v>
      </c>
    </row>
    <row r="530" customFormat="false" ht="16" hidden="false" customHeight="false" outlineLevel="0" collapsed="false">
      <c r="A530" s="1" t="s">
        <v>113</v>
      </c>
      <c r="B530" s="0" t="n">
        <v>2.7614076</v>
      </c>
      <c r="C530" s="0" t="n">
        <v>-0.7005057</v>
      </c>
      <c r="D530" s="0" t="n">
        <v>2.82260596804395</v>
      </c>
      <c r="E530" s="1" t="n">
        <v>13.22829888</v>
      </c>
      <c r="F530" s="1" t="n">
        <f aca="false">(B530+C530*D530) * $I$2 + $I$1</f>
        <v>14.2676439715962</v>
      </c>
    </row>
    <row r="531" customFormat="false" ht="16" hidden="false" customHeight="false" outlineLevel="0" collapsed="false">
      <c r="A531" s="1" t="s">
        <v>113</v>
      </c>
      <c r="B531" s="0" t="n">
        <v>2.7614076</v>
      </c>
      <c r="C531" s="0" t="n">
        <v>-0.7005056</v>
      </c>
      <c r="D531" s="0" t="n">
        <v>2.41693450144918</v>
      </c>
      <c r="E531" s="1" t="n">
        <v>14.61362568</v>
      </c>
      <c r="F531" s="1" t="n">
        <f aca="false">(B531+C531*D531) * $I$2 + $I$1</f>
        <v>16.3287926888505</v>
      </c>
    </row>
    <row r="532" customFormat="false" ht="16" hidden="false" customHeight="false" outlineLevel="0" collapsed="false">
      <c r="A532" s="1" t="s">
        <v>114</v>
      </c>
      <c r="B532" s="0" t="n">
        <v>2.8912702</v>
      </c>
      <c r="C532" s="0" t="n">
        <v>-0.83630985</v>
      </c>
      <c r="D532" s="0" t="n">
        <v>6.1909192089736</v>
      </c>
      <c r="E532" s="1" t="n">
        <v>-7.011461149</v>
      </c>
      <c r="F532" s="1" t="n">
        <f aca="false">(B532+C532*D532) * $I$2 + $I$1</f>
        <v>-8.00232209560273</v>
      </c>
    </row>
    <row r="533" customFormat="false" ht="16" hidden="false" customHeight="false" outlineLevel="0" collapsed="false">
      <c r="A533" s="1" t="s">
        <v>114</v>
      </c>
      <c r="B533" s="0" t="n">
        <v>2.8912702</v>
      </c>
      <c r="C533" s="0" t="n">
        <v>-0.83630985</v>
      </c>
      <c r="D533" s="0" t="n">
        <v>4.37335538483543</v>
      </c>
      <c r="E533" s="1" t="n">
        <v>4.171881168</v>
      </c>
      <c r="F533" s="1" t="n">
        <f aca="false">(B533+C533*D533) * $I$2 + $I$1</f>
        <v>3.02270601449896</v>
      </c>
    </row>
    <row r="534" customFormat="false" ht="16" hidden="false" customHeight="false" outlineLevel="0" collapsed="false">
      <c r="A534" s="1" t="s">
        <v>114</v>
      </c>
      <c r="B534" s="0" t="n">
        <v>2.8912702</v>
      </c>
      <c r="C534" s="0" t="n">
        <v>-0.83630985</v>
      </c>
      <c r="D534" s="0" t="n">
        <v>3.38080105478954</v>
      </c>
      <c r="E534" s="1" t="n">
        <v>9.441131711</v>
      </c>
      <c r="F534" s="1" t="n">
        <f aca="false">(B534+C534*D534) * $I$2 + $I$1</f>
        <v>9.04336908240959</v>
      </c>
    </row>
    <row r="535" customFormat="false" ht="16" hidden="false" customHeight="false" outlineLevel="0" collapsed="false">
      <c r="A535" s="1" t="s">
        <v>114</v>
      </c>
      <c r="B535" s="0" t="n">
        <v>2.8912706</v>
      </c>
      <c r="C535" s="0" t="n">
        <v>-0.83630985</v>
      </c>
      <c r="D535" s="0" t="n">
        <v>2.75544040258239</v>
      </c>
      <c r="E535" s="1" t="n">
        <v>12.32296879</v>
      </c>
      <c r="F535" s="1" t="n">
        <f aca="false">(B535+C535*D535) * $I$2 + $I$1</f>
        <v>12.8367016472141</v>
      </c>
    </row>
    <row r="536" customFormat="false" ht="16" hidden="false" customHeight="false" outlineLevel="0" collapsed="false">
      <c r="A536" s="1" t="s">
        <v>114</v>
      </c>
      <c r="B536" s="0" t="n">
        <v>2.8912702</v>
      </c>
      <c r="C536" s="0" t="n">
        <v>-0.83630985</v>
      </c>
      <c r="D536" s="0" t="n">
        <v>2.32531609984333</v>
      </c>
      <c r="E536" s="1" t="n">
        <v>14.18299685</v>
      </c>
      <c r="F536" s="1" t="n">
        <f aca="false">(B536+C536*D536) * $I$2 + $I$1</f>
        <v>15.4457584475199</v>
      </c>
    </row>
    <row r="537" customFormat="false" ht="16" hidden="false" customHeight="false" outlineLevel="0" collapsed="false">
      <c r="A537" s="1" t="s">
        <v>115</v>
      </c>
      <c r="B537" s="0" t="n">
        <v>2.6456594</v>
      </c>
      <c r="C537" s="0" t="n">
        <v>-0.5546491</v>
      </c>
      <c r="D537" s="0" t="n">
        <v>8.23440297366479</v>
      </c>
      <c r="E537" s="1" t="n">
        <v>-2.650435082</v>
      </c>
      <c r="F537" s="1" t="n">
        <f aca="false">(B537+C537*D537) * $I$2 + $I$1</f>
        <v>-5.35703667113528</v>
      </c>
    </row>
    <row r="538" customFormat="false" ht="16" hidden="false" customHeight="false" outlineLevel="0" collapsed="false">
      <c r="A538" s="1" t="s">
        <v>115</v>
      </c>
      <c r="B538" s="0" t="n">
        <v>2.6456594</v>
      </c>
      <c r="C538" s="0" t="n">
        <v>-0.5546491</v>
      </c>
      <c r="D538" s="0" t="n">
        <v>5.59682905537481</v>
      </c>
      <c r="E538" s="1" t="n">
        <v>6.809851523</v>
      </c>
      <c r="F538" s="1" t="n">
        <f aca="false">(B538+C538*D538) * $I$2 + $I$1</f>
        <v>5.25370583809168</v>
      </c>
    </row>
    <row r="539" customFormat="false" ht="16" hidden="false" customHeight="false" outlineLevel="0" collapsed="false">
      <c r="A539" s="1" t="s">
        <v>115</v>
      </c>
      <c r="B539" s="0" t="n">
        <v>2.6456594</v>
      </c>
      <c r="C539" s="0" t="n">
        <v>-0.5546491</v>
      </c>
      <c r="D539" s="0" t="n">
        <v>4.23902260991364</v>
      </c>
      <c r="E539" s="1" t="n">
        <v>11.00631545</v>
      </c>
      <c r="F539" s="1" t="n">
        <f aca="false">(B539+C539*D539) * $I$2 + $I$1</f>
        <v>10.7160492705358</v>
      </c>
    </row>
    <row r="540" customFormat="false" ht="16" hidden="false" customHeight="false" outlineLevel="0" collapsed="false">
      <c r="A540" s="1" t="s">
        <v>115</v>
      </c>
      <c r="B540" s="0" t="n">
        <v>2.6456594</v>
      </c>
      <c r="C540" s="0" t="n">
        <v>-0.5546491</v>
      </c>
      <c r="D540" s="0" t="n">
        <v>3.41140408993988</v>
      </c>
      <c r="E540" s="1" t="n">
        <v>13.29532099</v>
      </c>
      <c r="F540" s="1" t="n">
        <f aca="false">(B540+C540*D540) * $I$2 + $I$1</f>
        <v>14.04549037185</v>
      </c>
    </row>
    <row r="541" customFormat="false" ht="16" hidden="false" customHeight="false" outlineLevel="0" collapsed="false">
      <c r="A541" s="1" t="s">
        <v>115</v>
      </c>
      <c r="B541" s="0" t="n">
        <v>2.6456594</v>
      </c>
      <c r="C541" s="0" t="n">
        <v>-0.5546491</v>
      </c>
      <c r="D541" s="0" t="n">
        <v>2.8541641664187</v>
      </c>
      <c r="E541" s="1" t="n">
        <v>14.95564859</v>
      </c>
      <c r="F541" s="1" t="n">
        <f aca="false">(B541+C541*D541) * $I$2 + $I$1</f>
        <v>16.2872206616984</v>
      </c>
    </row>
    <row r="542" customFormat="false" ht="16" hidden="false" customHeight="false" outlineLevel="0" collapsed="false">
      <c r="A542" s="1" t="s">
        <v>116</v>
      </c>
      <c r="B542" s="0" t="n">
        <v>2.758373</v>
      </c>
      <c r="C542" s="0" t="n">
        <v>-0.6562622</v>
      </c>
      <c r="D542" s="0" t="n">
        <v>8.06989295924692</v>
      </c>
      <c r="E542" s="1" t="n">
        <v>-5.240884159</v>
      </c>
      <c r="F542" s="1" t="n">
        <f aca="false">(B542+C542*D542) * $I$2 + $I$1</f>
        <v>-9.82528509757568</v>
      </c>
    </row>
    <row r="543" customFormat="false" ht="16" hidden="false" customHeight="false" outlineLevel="0" collapsed="false">
      <c r="A543" s="1" t="s">
        <v>116</v>
      </c>
      <c r="B543" s="0" t="n">
        <v>2.758373</v>
      </c>
      <c r="C543" s="0" t="n">
        <v>-0.6562622</v>
      </c>
      <c r="D543" s="0" t="n">
        <v>5.3326368258989</v>
      </c>
      <c r="E543" s="1" t="n">
        <v>5.406926318</v>
      </c>
      <c r="F543" s="1" t="n">
        <f aca="false">(B543+C543*D543) * $I$2 + $I$1</f>
        <v>3.20385191365014</v>
      </c>
    </row>
    <row r="544" customFormat="false" ht="16" hidden="false" customHeight="false" outlineLevel="0" collapsed="false">
      <c r="A544" s="1" t="s">
        <v>116</v>
      </c>
      <c r="B544" s="0" t="n">
        <v>2.758373</v>
      </c>
      <c r="C544" s="0" t="n">
        <v>-0.6562622</v>
      </c>
      <c r="D544" s="0" t="n">
        <v>3.9819768426348</v>
      </c>
      <c r="E544" s="1" t="n">
        <v>10.17374139</v>
      </c>
      <c r="F544" s="1" t="n">
        <f aca="false">(B544+C544*D544) * $I$2 + $I$1</f>
        <v>9.63289366941867</v>
      </c>
    </row>
    <row r="545" customFormat="false" ht="16" hidden="false" customHeight="false" outlineLevel="0" collapsed="false">
      <c r="A545" s="1" t="s">
        <v>116</v>
      </c>
      <c r="B545" s="0" t="n">
        <v>2.758373</v>
      </c>
      <c r="C545" s="0" t="n">
        <v>-0.6562622</v>
      </c>
      <c r="D545" s="0" t="n">
        <v>3.17723949608153</v>
      </c>
      <c r="E545" s="1" t="n">
        <v>12.82834702</v>
      </c>
      <c r="F545" s="1" t="n">
        <f aca="false">(B545+C545*D545) * $I$2 + $I$1</f>
        <v>13.4633839982387</v>
      </c>
    </row>
    <row r="546" customFormat="false" ht="16" hidden="false" customHeight="false" outlineLevel="0" collapsed="false">
      <c r="A546" s="1" t="s">
        <v>116</v>
      </c>
      <c r="B546" s="0" t="n">
        <v>2.758373</v>
      </c>
      <c r="C546" s="0" t="n">
        <v>-0.6562622</v>
      </c>
      <c r="D546" s="0" t="n">
        <v>2.6430846018153</v>
      </c>
      <c r="E546" s="1" t="n">
        <v>14.55482542</v>
      </c>
      <c r="F546" s="1" t="n">
        <f aca="false">(B546+C546*D546) * $I$2 + $I$1</f>
        <v>16.0059218403584</v>
      </c>
    </row>
    <row r="547" customFormat="false" ht="16" hidden="false" customHeight="false" outlineLevel="0" collapsed="false">
      <c r="A547" s="1" t="s">
        <v>117</v>
      </c>
      <c r="B547" s="0" t="n">
        <v>2.5282462</v>
      </c>
      <c r="C547" s="0" t="n">
        <v>-0.43529588</v>
      </c>
      <c r="D547" s="0" t="n">
        <v>10.4394128951967</v>
      </c>
      <c r="E547" s="1" t="n">
        <v>-3.511502767</v>
      </c>
      <c r="F547" s="1" t="n">
        <f aca="false">(B547+C547*D547) * $I$2 + $I$1</f>
        <v>-6.04203569263708</v>
      </c>
    </row>
    <row r="548" customFormat="false" ht="16" hidden="false" customHeight="false" outlineLevel="0" collapsed="false">
      <c r="A548" s="1" t="s">
        <v>117</v>
      </c>
      <c r="B548" s="0" t="n">
        <v>2.5282462</v>
      </c>
      <c r="C548" s="0" t="n">
        <v>-0.43529588</v>
      </c>
      <c r="D548" s="0" t="n">
        <v>6.67491734796711</v>
      </c>
      <c r="E548" s="1" t="n">
        <v>6.891979945</v>
      </c>
      <c r="F548" s="1" t="n">
        <f aca="false">(B548+C548*D548) * $I$2 + $I$1</f>
        <v>5.8433743088645</v>
      </c>
    </row>
    <row r="549" customFormat="false" ht="16" hidden="false" customHeight="false" outlineLevel="0" collapsed="false">
      <c r="A549" s="1" t="s">
        <v>117</v>
      </c>
      <c r="B549" s="0" t="n">
        <v>2.5282462</v>
      </c>
      <c r="C549" s="0" t="n">
        <v>-0.4352958</v>
      </c>
      <c r="D549" s="0" t="n">
        <v>4.90584819645126</v>
      </c>
      <c r="E549" s="1" t="n">
        <v>11.26073941</v>
      </c>
      <c r="F549" s="1" t="n">
        <f aca="false">(B549+C549*D549) * $I$2 + $I$1</f>
        <v>11.428750261367</v>
      </c>
    </row>
    <row r="550" customFormat="false" ht="16" hidden="false" customHeight="false" outlineLevel="0" collapsed="false">
      <c r="A550" s="1" t="s">
        <v>117</v>
      </c>
      <c r="B550" s="0" t="n">
        <v>2.5282462</v>
      </c>
      <c r="C550" s="0" t="n">
        <v>-0.43529588</v>
      </c>
      <c r="D550" s="0" t="n">
        <v>3.87804160303022</v>
      </c>
      <c r="E550" s="1" t="n">
        <v>13.55700454</v>
      </c>
      <c r="F550" s="1" t="n">
        <f aca="false">(B550+C550*D550) * $I$2 + $I$1</f>
        <v>14.6737778874513</v>
      </c>
    </row>
    <row r="551" customFormat="false" ht="16" hidden="false" customHeight="false" outlineLevel="0" collapsed="false">
      <c r="A551" s="1" t="s">
        <v>117</v>
      </c>
      <c r="B551" s="0" t="n">
        <v>2.5282462</v>
      </c>
      <c r="C551" s="0" t="n">
        <v>-0.43529588</v>
      </c>
      <c r="D551" s="0" t="n">
        <v>3.20630046048403</v>
      </c>
      <c r="E551" s="1" t="n">
        <v>15.03255752</v>
      </c>
      <c r="F551" s="1" t="n">
        <f aca="false">(B551+C551*D551) * $I$2 + $I$1</f>
        <v>16.7946248359658</v>
      </c>
    </row>
    <row r="552" customFormat="false" ht="16" hidden="false" customHeight="false" outlineLevel="0" collapsed="false">
      <c r="A552" s="1" t="s">
        <v>118</v>
      </c>
      <c r="B552" s="0" t="n">
        <v>2.5810447</v>
      </c>
      <c r="C552" s="0" t="n">
        <v>-0.47943857</v>
      </c>
      <c r="D552" s="0" t="n">
        <v>9.66205470241158</v>
      </c>
      <c r="E552" s="1" t="n">
        <v>-3.515056751</v>
      </c>
      <c r="F552" s="1" t="n">
        <f aca="false">(B552+C552*D552) * $I$2 + $I$1</f>
        <v>-6.29828552815116</v>
      </c>
    </row>
    <row r="553" customFormat="false" ht="16" hidden="false" customHeight="false" outlineLevel="0" collapsed="false">
      <c r="A553" s="1" t="s">
        <v>118</v>
      </c>
      <c r="B553" s="0" t="n">
        <v>2.5810447</v>
      </c>
      <c r="C553" s="0" t="n">
        <v>-0.47943857</v>
      </c>
      <c r="D553" s="0" t="n">
        <v>6.31426842881404</v>
      </c>
      <c r="E553" s="1" t="n">
        <v>6.703937107</v>
      </c>
      <c r="F553" s="1" t="n">
        <f aca="false">(B553+C553*D553) * $I$2 + $I$1</f>
        <v>5.34333709739219</v>
      </c>
    </row>
    <row r="554" customFormat="false" ht="16" hidden="false" customHeight="false" outlineLevel="0" collapsed="false">
      <c r="A554" s="1" t="s">
        <v>118</v>
      </c>
      <c r="B554" s="0" t="n">
        <v>2.5810447</v>
      </c>
      <c r="C554" s="0" t="n">
        <v>-0.47943854</v>
      </c>
      <c r="D554" s="0" t="n">
        <v>4.68943550017837</v>
      </c>
      <c r="E554" s="1" t="n">
        <v>11.05275205</v>
      </c>
      <c r="F554" s="1" t="n">
        <f aca="false">(B554+C554*D554) * $I$2 + $I$1</f>
        <v>10.9935470137025</v>
      </c>
    </row>
    <row r="555" customFormat="false" ht="16" hidden="false" customHeight="false" outlineLevel="0" collapsed="false">
      <c r="A555" s="1" t="s">
        <v>118</v>
      </c>
      <c r="B555" s="0" t="n">
        <v>2.5810447</v>
      </c>
      <c r="C555" s="0" t="n">
        <v>-0.47943857</v>
      </c>
      <c r="D555" s="0" t="n">
        <v>3.72968551949536</v>
      </c>
      <c r="E555" s="1" t="n">
        <v>13.40537192</v>
      </c>
      <c r="F555" s="1" t="n">
        <f aca="false">(B555+C555*D555) * $I$2 + $I$1</f>
        <v>14.3309893594297</v>
      </c>
    </row>
    <row r="556" customFormat="false" ht="16" hidden="false" customHeight="false" outlineLevel="0" collapsed="false">
      <c r="A556" s="1" t="s">
        <v>118</v>
      </c>
      <c r="B556" s="0" t="n">
        <v>2.5810447</v>
      </c>
      <c r="C556" s="0" t="n">
        <v>-0.47943857</v>
      </c>
      <c r="D556" s="0" t="n">
        <v>3.09604240201357</v>
      </c>
      <c r="E556" s="1" t="n">
        <v>14.90880875</v>
      </c>
      <c r="F556" s="1" t="n">
        <f aca="false">(B556+C556*D556) * $I$2 + $I$1</f>
        <v>16.5344257350346</v>
      </c>
    </row>
    <row r="557" customFormat="false" ht="16" hidden="false" customHeight="false" outlineLevel="0" collapsed="false">
      <c r="A557" s="1" t="s">
        <v>119</v>
      </c>
      <c r="B557" s="0" t="n">
        <v>3.2422278</v>
      </c>
      <c r="C557" s="0" t="n">
        <v>-0.99607056</v>
      </c>
      <c r="D557" s="0" t="n">
        <v>6.11606630575416</v>
      </c>
      <c r="E557" s="1" t="n">
        <v>-7.947028395</v>
      </c>
      <c r="F557" s="1" t="n">
        <f aca="false">(B557+C557*D557) * $I$2 + $I$1</f>
        <v>-12.0897934202601</v>
      </c>
    </row>
    <row r="558" customFormat="false" ht="16" hidden="false" customHeight="false" outlineLevel="0" collapsed="false">
      <c r="A558" s="1" t="s">
        <v>119</v>
      </c>
      <c r="B558" s="0" t="n">
        <v>3.2422278</v>
      </c>
      <c r="C558" s="0" t="n">
        <v>-0.9960706</v>
      </c>
      <c r="D558" s="0" t="n">
        <v>4.32489030418907</v>
      </c>
      <c r="E558" s="1" t="n">
        <v>3.277150908</v>
      </c>
      <c r="F558" s="1" t="n">
        <f aca="false">(B558+C558*D558) * $I$2 + $I$1</f>
        <v>0.850709269910168</v>
      </c>
    </row>
    <row r="559" customFormat="false" ht="16" hidden="false" customHeight="false" outlineLevel="0" collapsed="false">
      <c r="A559" s="1" t="s">
        <v>119</v>
      </c>
      <c r="B559" s="0" t="n">
        <v>3.2422278</v>
      </c>
      <c r="C559" s="0" t="n">
        <v>-0.9960706</v>
      </c>
      <c r="D559" s="0" t="n">
        <v>3.34520026369739</v>
      </c>
      <c r="E559" s="1" t="n">
        <v>8.879594227</v>
      </c>
      <c r="F559" s="1" t="n">
        <f aca="false">(B559+C559*D559) * $I$2 + $I$1</f>
        <v>7.92856389269097</v>
      </c>
    </row>
    <row r="560" customFormat="false" ht="16" hidden="false" customHeight="false" outlineLevel="0" collapsed="false">
      <c r="A560" s="1" t="s">
        <v>119</v>
      </c>
      <c r="B560" s="0" t="n">
        <v>3.242227</v>
      </c>
      <c r="C560" s="0" t="n">
        <v>-0.99607056</v>
      </c>
      <c r="D560" s="0" t="n">
        <v>2.72738392136426</v>
      </c>
      <c r="E560" s="1" t="n">
        <v>12.15579095</v>
      </c>
      <c r="F560" s="1" t="n">
        <f aca="false">(B560+C560*D560) * $I$2 + $I$1</f>
        <v>12.3920259719868</v>
      </c>
    </row>
    <row r="561" customFormat="false" ht="16" hidden="false" customHeight="false" outlineLevel="0" collapsed="false">
      <c r="A561" s="1" t="s">
        <v>119</v>
      </c>
      <c r="B561" s="0" t="n">
        <v>3.2422278</v>
      </c>
      <c r="C561" s="0" t="n">
        <v>-0.9960706</v>
      </c>
      <c r="D561" s="0" t="n">
        <v>2.3021965466164</v>
      </c>
      <c r="E561" s="1" t="n">
        <v>14.39775639</v>
      </c>
      <c r="F561" s="1" t="n">
        <f aca="false">(B561+C561*D561) * $I$2 + $I$1</f>
        <v>15.4638335957639</v>
      </c>
    </row>
    <row r="562" customFormat="false" ht="16" hidden="false" customHeight="false" outlineLevel="0" collapsed="false">
      <c r="A562" s="1" t="s">
        <v>120</v>
      </c>
      <c r="B562" s="0" t="n">
        <v>2.6587276</v>
      </c>
      <c r="C562" s="0" t="n">
        <v>-0.5378278</v>
      </c>
      <c r="D562" s="0" t="n">
        <v>8.74467385532483</v>
      </c>
      <c r="E562" s="1" t="n">
        <v>-5.660019987</v>
      </c>
      <c r="F562" s="1" t="n">
        <f aca="false">(B562+C562*D562) * $I$2 + $I$1</f>
        <v>-6.24812399479885</v>
      </c>
    </row>
    <row r="563" customFormat="false" ht="16" hidden="false" customHeight="false" outlineLevel="0" collapsed="false">
      <c r="A563" s="1" t="s">
        <v>120</v>
      </c>
      <c r="B563" s="0" t="n">
        <v>2.6587276</v>
      </c>
      <c r="C563" s="0" t="n">
        <v>-0.5378278</v>
      </c>
      <c r="D563" s="0" t="n">
        <v>5.65433777267773</v>
      </c>
      <c r="E563" s="1" t="n">
        <v>6.273574543</v>
      </c>
      <c r="F563" s="1" t="n">
        <f aca="false">(B563+C563*D563) * $I$2 + $I$1</f>
        <v>5.80700281129598</v>
      </c>
    </row>
    <row r="564" customFormat="false" ht="16" hidden="false" customHeight="false" outlineLevel="0" collapsed="false">
      <c r="A564" s="1" t="s">
        <v>120</v>
      </c>
      <c r="B564" s="0" t="n">
        <v>2.6587276</v>
      </c>
      <c r="C564" s="0" t="n">
        <v>-0.5378278</v>
      </c>
      <c r="D564" s="0" t="n">
        <v>4.17788723155557</v>
      </c>
      <c r="E564" s="1" t="n">
        <v>10.93741833</v>
      </c>
      <c r="F564" s="1" t="n">
        <f aca="false">(B564+C564*D564) * $I$2 + $I$1</f>
        <v>11.566505344402</v>
      </c>
    </row>
    <row r="565" customFormat="false" ht="16" hidden="false" customHeight="false" outlineLevel="0" collapsed="false">
      <c r="A565" s="1" t="s">
        <v>120</v>
      </c>
      <c r="B565" s="0" t="n">
        <v>2.6587276</v>
      </c>
      <c r="C565" s="0" t="n">
        <v>-0.53782773</v>
      </c>
      <c r="D565" s="0" t="n">
        <v>3.31284308197142</v>
      </c>
      <c r="E565" s="1" t="n">
        <v>13.32524266</v>
      </c>
      <c r="F565" s="1" t="n">
        <f aca="false">(B565+C565*D565) * $I$2 + $I$1</f>
        <v>14.9409674854482</v>
      </c>
    </row>
    <row r="566" customFormat="false" ht="16" hidden="false" customHeight="false" outlineLevel="0" collapsed="false">
      <c r="A566" s="1" t="s">
        <v>120</v>
      </c>
      <c r="B566" s="0" t="n">
        <v>2.6587276</v>
      </c>
      <c r="C566" s="0" t="n">
        <v>-0.53782773</v>
      </c>
      <c r="D566" s="0" t="n">
        <v>2.7445719274076</v>
      </c>
      <c r="E566" s="1" t="n">
        <v>14.88705993</v>
      </c>
      <c r="F566" s="1" t="n">
        <f aca="false">(B566+C566*D566) * $I$2 + $I$1</f>
        <v>17.1577425395775</v>
      </c>
    </row>
    <row r="567" customFormat="false" ht="16" hidden="false" customHeight="false" outlineLevel="0" collapsed="false">
      <c r="A567" s="1" t="s">
        <v>121</v>
      </c>
      <c r="B567" s="0" t="n">
        <v>2.5886152</v>
      </c>
      <c r="C567" s="0" t="n">
        <v>-0.47634506</v>
      </c>
      <c r="D567" s="0" t="n">
        <v>10.9636462575192</v>
      </c>
      <c r="E567" s="1" t="n">
        <v>-7.178712453</v>
      </c>
      <c r="F567" s="1" t="n">
        <f aca="false">(B567+C567*D567) * $I$2 + $I$1</f>
        <v>-10.5235456805556</v>
      </c>
    </row>
    <row r="568" customFormat="false" ht="16" hidden="false" customHeight="false" outlineLevel="0" collapsed="false">
      <c r="A568" s="1" t="s">
        <v>121</v>
      </c>
      <c r="B568" s="0" t="n">
        <v>2.5886152</v>
      </c>
      <c r="C568" s="0" t="n">
        <v>-0.47634506</v>
      </c>
      <c r="D568" s="0" t="n">
        <v>6.7071183498199</v>
      </c>
      <c r="E568" s="1" t="n">
        <v>5.757604919</v>
      </c>
      <c r="F568" s="1" t="n">
        <f aca="false">(B568+C568*D568) * $I$2 + $I$1</f>
        <v>4.18263760097083</v>
      </c>
    </row>
    <row r="569" customFormat="false" ht="16" hidden="false" customHeight="false" outlineLevel="0" collapsed="false">
      <c r="A569" s="1" t="s">
        <v>121</v>
      </c>
      <c r="B569" s="0" t="n">
        <v>2.5886152</v>
      </c>
      <c r="C569" s="0" t="n">
        <v>-0.47634506</v>
      </c>
      <c r="D569" s="0" t="n">
        <v>4.83138327691678</v>
      </c>
      <c r="E569" s="1" t="n">
        <v>10.77725916</v>
      </c>
      <c r="F569" s="1" t="n">
        <f aca="false">(B569+C569*D569) * $I$2 + $I$1</f>
        <v>10.6632491153002</v>
      </c>
    </row>
    <row r="570" customFormat="false" ht="16" hidden="false" customHeight="false" outlineLevel="0" collapsed="false">
      <c r="A570" s="1" t="s">
        <v>121</v>
      </c>
      <c r="B570" s="0" t="n">
        <v>2.5886152</v>
      </c>
      <c r="C570" s="0" t="n">
        <v>-0.47634506</v>
      </c>
      <c r="D570" s="0" t="n">
        <v>3.77551033828561</v>
      </c>
      <c r="E570" s="1" t="n">
        <v>13.30437303</v>
      </c>
      <c r="F570" s="1" t="n">
        <f aca="false">(B570+C570*D570) * $I$2 + $I$1</f>
        <v>14.311260192457</v>
      </c>
    </row>
    <row r="571" customFormat="false" ht="16" hidden="false" customHeight="false" outlineLevel="0" collapsed="false">
      <c r="A571" s="1" t="s">
        <v>121</v>
      </c>
      <c r="B571" s="0" t="n">
        <v>2.5886152</v>
      </c>
      <c r="C571" s="0" t="n">
        <v>-0.47634512</v>
      </c>
      <c r="D571" s="0" t="n">
        <v>3.09837688011797</v>
      </c>
      <c r="E571" s="1" t="n">
        <v>14.92789425</v>
      </c>
      <c r="F571" s="1" t="n">
        <f aca="false">(B571+C571*D571) * $I$2 + $I$1</f>
        <v>16.6507357505733</v>
      </c>
    </row>
    <row r="572" customFormat="false" ht="16" hidden="false" customHeight="false" outlineLevel="0" collapsed="false">
      <c r="A572" s="1" t="s">
        <v>122</v>
      </c>
      <c r="B572" s="0" t="n">
        <v>2.888218</v>
      </c>
      <c r="C572" s="0" t="n">
        <v>-0.65136427</v>
      </c>
      <c r="D572" s="0" t="n">
        <v>8.97624093129237</v>
      </c>
      <c r="E572" s="1" t="n">
        <v>-10.40325996</v>
      </c>
      <c r="F572" s="1" t="n">
        <f aca="false">(B572+C572*D572) * $I$2 + $I$1</f>
        <v>-12.8787756328621</v>
      </c>
    </row>
    <row r="573" customFormat="false" ht="16" hidden="false" customHeight="false" outlineLevel="0" collapsed="false">
      <c r="A573" s="1" t="s">
        <v>122</v>
      </c>
      <c r="B573" s="0" t="n">
        <v>2.8882182</v>
      </c>
      <c r="C573" s="0" t="n">
        <v>-0.65136427</v>
      </c>
      <c r="D573" s="0" t="n">
        <v>5.64632656718283</v>
      </c>
      <c r="E573" s="1" t="n">
        <v>5.199153098</v>
      </c>
      <c r="F573" s="1" t="n">
        <f aca="false">(B573+C573*D573) * $I$2 + $I$1</f>
        <v>2.85307666672447</v>
      </c>
    </row>
    <row r="574" customFormat="false" ht="16" hidden="false" customHeight="false" outlineLevel="0" collapsed="false">
      <c r="A574" s="1" t="s">
        <v>122</v>
      </c>
      <c r="B574" s="0" t="n">
        <v>2.888218</v>
      </c>
      <c r="C574" s="0" t="n">
        <v>-0.65136427</v>
      </c>
      <c r="D574" s="0" t="n">
        <v>4.11849120378514</v>
      </c>
      <c r="E574" s="1" t="n">
        <v>10.76939416</v>
      </c>
      <c r="F574" s="1" t="n">
        <f aca="false">(B574+C574*D574) * $I$2 + $I$1</f>
        <v>10.0711821794018</v>
      </c>
    </row>
    <row r="575" customFormat="false" ht="16" hidden="false" customHeight="false" outlineLevel="0" collapsed="false">
      <c r="A575" s="1" t="s">
        <v>122</v>
      </c>
      <c r="B575" s="0" t="n">
        <v>2.888218</v>
      </c>
      <c r="C575" s="0" t="n">
        <v>-0.65136427</v>
      </c>
      <c r="D575" s="0" t="n">
        <v>3.241401475982</v>
      </c>
      <c r="E575" s="1" t="n">
        <v>13.31005379</v>
      </c>
      <c r="F575" s="1" t="n">
        <f aca="false">(B575+C575*D575) * $I$2 + $I$1</f>
        <v>14.2149057921416</v>
      </c>
    </row>
    <row r="576" customFormat="false" ht="16" hidden="false" customHeight="false" outlineLevel="0" collapsed="false">
      <c r="A576" s="1" t="s">
        <v>122</v>
      </c>
      <c r="B576" s="0" t="n">
        <v>2.8882182</v>
      </c>
      <c r="C576" s="0" t="n">
        <v>-0.65136427</v>
      </c>
      <c r="D576" s="0" t="n">
        <v>2.67230010209232</v>
      </c>
      <c r="E576" s="1" t="n">
        <v>15.10966222</v>
      </c>
      <c r="F576" s="1" t="n">
        <f aca="false">(B576+C576*D576) * $I$2 + $I$1</f>
        <v>16.9035703592861</v>
      </c>
    </row>
    <row r="577" customFormat="false" ht="16" hidden="false" customHeight="false" outlineLevel="0" collapsed="false">
      <c r="A577" s="1" t="s">
        <v>123</v>
      </c>
      <c r="B577" s="0" t="n">
        <v>2.7795117</v>
      </c>
      <c r="C577" s="0" t="n">
        <v>-0.69648254</v>
      </c>
      <c r="D577" s="0" t="n">
        <v>7.23750191114845</v>
      </c>
      <c r="E577" s="1" t="n">
        <v>-2.795951504</v>
      </c>
      <c r="F577" s="1" t="n">
        <f aca="false">(B577+C577*D577) * $I$2 + $I$1</f>
        <v>-7.82117989578416</v>
      </c>
    </row>
    <row r="578" customFormat="false" ht="16" hidden="false" customHeight="false" outlineLevel="0" collapsed="false">
      <c r="A578" s="1" t="s">
        <v>123</v>
      </c>
      <c r="B578" s="0" t="n">
        <v>2.779512</v>
      </c>
      <c r="C578" s="0" t="n">
        <v>-0.69648254</v>
      </c>
      <c r="D578" s="0" t="n">
        <v>4.76159060158843</v>
      </c>
      <c r="E578" s="1" t="n">
        <v>7.206406657</v>
      </c>
      <c r="F578" s="1" t="n">
        <f aca="false">(B578+C578*D578) * $I$2 + $I$1</f>
        <v>4.6862539995911</v>
      </c>
    </row>
    <row r="579" customFormat="false" ht="16" hidden="false" customHeight="false" outlineLevel="0" collapsed="false">
      <c r="A579" s="1" t="s">
        <v>123</v>
      </c>
      <c r="B579" s="0" t="n">
        <v>2.7795117</v>
      </c>
      <c r="C579" s="0" t="n">
        <v>-0.69648254</v>
      </c>
      <c r="D579" s="0" t="n">
        <v>3.54787899512226</v>
      </c>
      <c r="E579" s="1" t="n">
        <v>11.3553287</v>
      </c>
      <c r="F579" s="1" t="n">
        <f aca="false">(B579+C579*D579) * $I$2 + $I$1</f>
        <v>10.8174952920255</v>
      </c>
    </row>
    <row r="580" customFormat="false" ht="16" hidden="false" customHeight="false" outlineLevel="0" collapsed="false">
      <c r="A580" s="1" t="s">
        <v>123</v>
      </c>
      <c r="B580" s="0" t="n">
        <v>2.7795117</v>
      </c>
      <c r="C580" s="0" t="n">
        <v>-0.69648254</v>
      </c>
      <c r="D580" s="0" t="n">
        <v>2.82722889229014</v>
      </c>
      <c r="E580" s="1" t="n">
        <v>13.55781612</v>
      </c>
      <c r="F580" s="1" t="n">
        <f aca="false">(B580+C580*D580) * $I$2 + $I$1</f>
        <v>14.4579657402132</v>
      </c>
    </row>
    <row r="581" customFormat="false" ht="16" hidden="false" customHeight="false" outlineLevel="0" collapsed="false">
      <c r="A581" s="1" t="s">
        <v>123</v>
      </c>
      <c r="B581" s="0" t="n">
        <v>2.779512</v>
      </c>
      <c r="C581" s="0" t="n">
        <v>-0.69648254</v>
      </c>
      <c r="D581" s="0" t="n">
        <v>2.34991196387149</v>
      </c>
      <c r="E581" s="1" t="n">
        <v>15.25472938</v>
      </c>
      <c r="F581" s="1" t="n">
        <f aca="false">(B581+C581*D581) * $I$2 + $I$1</f>
        <v>16.8692048888375</v>
      </c>
    </row>
    <row r="582" customFormat="false" ht="16" hidden="false" customHeight="false" outlineLevel="0" collapsed="false">
      <c r="A582" s="1" t="s">
        <v>124</v>
      </c>
      <c r="B582" s="0" t="n">
        <v>2.5443585</v>
      </c>
      <c r="C582" s="0" t="n">
        <v>-0.44833878</v>
      </c>
      <c r="D582" s="0" t="n">
        <v>10.2621635351232</v>
      </c>
      <c r="E582" s="1" t="n">
        <v>-4.248162488</v>
      </c>
      <c r="F582" s="1" t="n">
        <f aca="false">(B582+C582*D582) * $I$2 + $I$1</f>
        <v>-6.33636705595342</v>
      </c>
    </row>
    <row r="583" customFormat="false" ht="16" hidden="false" customHeight="false" outlineLevel="0" collapsed="false">
      <c r="A583" s="1" t="s">
        <v>124</v>
      </c>
      <c r="B583" s="0" t="n">
        <v>2.5443585</v>
      </c>
      <c r="C583" s="0" t="n">
        <v>-0.44833878</v>
      </c>
      <c r="D583" s="0" t="n">
        <v>6.57730985922439</v>
      </c>
      <c r="E583" s="1" t="n">
        <v>6.513828629</v>
      </c>
      <c r="F583" s="1" t="n">
        <f aca="false">(B583+C583*D583) * $I$2 + $I$1</f>
        <v>5.64618642348006</v>
      </c>
    </row>
    <row r="584" customFormat="false" ht="16" hidden="false" customHeight="false" outlineLevel="0" collapsed="false">
      <c r="A584" s="1" t="s">
        <v>124</v>
      </c>
      <c r="B584" s="0" t="n">
        <v>2.5443585</v>
      </c>
      <c r="C584" s="0" t="n">
        <v>-0.44833872</v>
      </c>
      <c r="D584" s="0" t="n">
        <v>4.83956052627685</v>
      </c>
      <c r="E584" s="1" t="n">
        <v>11.04358024</v>
      </c>
      <c r="F584" s="1" t="n">
        <f aca="false">(B584+C584*D584) * $I$2 + $I$1</f>
        <v>11.2970708026279</v>
      </c>
    </row>
    <row r="585" customFormat="false" ht="16" hidden="false" customHeight="false" outlineLevel="0" collapsed="false">
      <c r="A585" s="1" t="s">
        <v>124</v>
      </c>
      <c r="B585" s="0" t="n">
        <v>2.5443585</v>
      </c>
      <c r="C585" s="0" t="n">
        <v>-0.44833878</v>
      </c>
      <c r="D585" s="0" t="n">
        <v>3.82814953154258</v>
      </c>
      <c r="E585" s="1" t="n">
        <v>13.41951022</v>
      </c>
      <c r="F585" s="1" t="n">
        <f aca="false">(B585+C585*D585) * $I$2 + $I$1</f>
        <v>14.5860151242626</v>
      </c>
    </row>
    <row r="586" customFormat="false" ht="16" hidden="false" customHeight="false" outlineLevel="0" collapsed="false">
      <c r="A586" s="1" t="s">
        <v>124</v>
      </c>
      <c r="B586" s="0" t="n">
        <v>2.5443585</v>
      </c>
      <c r="C586" s="0" t="n">
        <v>-0.44833878</v>
      </c>
      <c r="D586" s="0" t="n">
        <v>3.16640718887736</v>
      </c>
      <c r="E586" s="1" t="n">
        <v>14.92832157</v>
      </c>
      <c r="F586" s="1" t="n">
        <f aca="false">(B586+C586*D586) * $I$2 + $I$1</f>
        <v>16.7378951466511</v>
      </c>
    </row>
    <row r="587" customFormat="false" ht="16" hidden="false" customHeight="false" outlineLevel="0" collapsed="false">
      <c r="A587" s="1" t="s">
        <v>125</v>
      </c>
      <c r="B587" s="0" t="n">
        <v>2.6528442</v>
      </c>
      <c r="C587" s="0" t="n">
        <v>-0.64309007</v>
      </c>
      <c r="D587" s="0" t="n">
        <v>7.96356570158465</v>
      </c>
      <c r="E587" s="1" t="n">
        <v>-3.167296823</v>
      </c>
      <c r="F587" s="1" t="n">
        <f aca="false">(B587+C587*D587) * $I$2 + $I$1</f>
        <v>-9.32375681466816</v>
      </c>
    </row>
    <row r="588" customFormat="false" ht="16" hidden="false" customHeight="false" outlineLevel="0" collapsed="false">
      <c r="A588" s="1" t="s">
        <v>125</v>
      </c>
      <c r="B588" s="0" t="n">
        <v>2.6528442</v>
      </c>
      <c r="C588" s="0" t="n">
        <v>-0.64309007</v>
      </c>
      <c r="D588" s="0" t="n">
        <v>5.14062764581035</v>
      </c>
      <c r="E588" s="1" t="n">
        <v>6.814343359</v>
      </c>
      <c r="F588" s="1" t="n">
        <f aca="false">(B588+C588*D588) * $I$2 + $I$1</f>
        <v>3.84352029444215</v>
      </c>
    </row>
    <row r="589" customFormat="false" ht="16" hidden="false" customHeight="false" outlineLevel="0" collapsed="false">
      <c r="A589" s="1" t="s">
        <v>125</v>
      </c>
      <c r="B589" s="0" t="n">
        <v>2.6528442</v>
      </c>
      <c r="C589" s="0" t="n">
        <v>-0.64309007</v>
      </c>
      <c r="D589" s="0" t="n">
        <v>3.79527284623845</v>
      </c>
      <c r="E589" s="1" t="n">
        <v>11.12610905</v>
      </c>
      <c r="F589" s="1" t="n">
        <f aca="false">(B589+C589*D589) * $I$2 + $I$1</f>
        <v>10.1187764658624</v>
      </c>
    </row>
    <row r="590" customFormat="false" ht="16" hidden="false" customHeight="false" outlineLevel="0" collapsed="false">
      <c r="A590" s="1" t="s">
        <v>125</v>
      </c>
      <c r="B590" s="0" t="n">
        <v>2.6528442</v>
      </c>
      <c r="C590" s="0" t="n">
        <v>-0.64309007</v>
      </c>
      <c r="D590" s="0" t="n">
        <v>3.00803915347221</v>
      </c>
      <c r="E590" s="1" t="n">
        <v>13.44111793</v>
      </c>
      <c r="F590" s="1" t="n">
        <f aca="false">(B590+C590*D590) * $I$2 + $I$1</f>
        <v>13.79073949781</v>
      </c>
    </row>
    <row r="591" customFormat="false" ht="16" hidden="false" customHeight="false" outlineLevel="0" collapsed="false">
      <c r="A591" s="1" t="s">
        <v>125</v>
      </c>
      <c r="B591" s="0" t="n">
        <v>2.6528442</v>
      </c>
      <c r="C591" s="0" t="n">
        <v>-0.64309007</v>
      </c>
      <c r="D591" s="0" t="n">
        <v>2.49128434107712</v>
      </c>
      <c r="E591" s="1" t="n">
        <v>14.93913086</v>
      </c>
      <c r="F591" s="1" t="n">
        <f aca="false">(B591+C591*D591) * $I$2 + $I$1</f>
        <v>16.20108420883</v>
      </c>
    </row>
    <row r="592" customFormat="false" ht="16" hidden="false" customHeight="false" outlineLevel="0" collapsed="false">
      <c r="A592" s="1" t="s">
        <v>126</v>
      </c>
      <c r="B592" s="0" t="n">
        <v>2.5243125</v>
      </c>
      <c r="C592" s="0" t="n">
        <v>-0.44158944</v>
      </c>
      <c r="D592" s="0" t="n">
        <v>7.37219143378056</v>
      </c>
      <c r="E592" s="1" t="n">
        <v>3.416780749</v>
      </c>
      <c r="F592" s="1" t="n">
        <f aca="false">(B592+C592*D592) * $I$2 + $I$1</f>
        <v>3.27685849099561</v>
      </c>
    </row>
    <row r="593" customFormat="false" ht="16" hidden="false" customHeight="false" outlineLevel="0" collapsed="false">
      <c r="A593" s="1" t="s">
        <v>126</v>
      </c>
      <c r="B593" s="0" t="n">
        <v>2.5243125</v>
      </c>
      <c r="C593" s="0" t="n">
        <v>-0.44158944</v>
      </c>
      <c r="D593" s="0" t="n">
        <v>5.37254489349355</v>
      </c>
      <c r="E593" s="1" t="n">
        <v>9.302526276</v>
      </c>
      <c r="F593" s="1" t="n">
        <f aca="false">(B593+C593*D593) * $I$2 + $I$1</f>
        <v>9.68149871768925</v>
      </c>
    </row>
    <row r="594" customFormat="false" ht="16" hidden="false" customHeight="false" outlineLevel="0" collapsed="false">
      <c r="A594" s="1" t="s">
        <v>126</v>
      </c>
      <c r="B594" s="0" t="n">
        <v>2.5243125</v>
      </c>
      <c r="C594" s="0" t="n">
        <v>-0.44158944</v>
      </c>
      <c r="D594" s="0" t="n">
        <v>4.22621750431139</v>
      </c>
      <c r="E594" s="1" t="n">
        <v>12.33460776</v>
      </c>
      <c r="F594" s="1" t="n">
        <f aca="false">(B594+C594*D594) * $I$2 + $I$1</f>
        <v>13.3530548461353</v>
      </c>
    </row>
    <row r="595" customFormat="false" ht="16" hidden="false" customHeight="false" outlineLevel="0" collapsed="false">
      <c r="A595" s="1" t="s">
        <v>126</v>
      </c>
      <c r="B595" s="0" t="n">
        <v>2.5243125</v>
      </c>
      <c r="C595" s="0" t="n">
        <v>-0.44158944</v>
      </c>
      <c r="D595" s="0" t="n">
        <v>3.4830479077651</v>
      </c>
      <c r="E595" s="1" t="n">
        <v>14.14215135</v>
      </c>
      <c r="F595" s="1" t="n">
        <f aca="false">(B595+C595*D595) * $I$2 + $I$1</f>
        <v>15.7333424606719</v>
      </c>
    </row>
    <row r="596" customFormat="false" ht="16" hidden="false" customHeight="false" outlineLevel="0" collapsed="false">
      <c r="A596" s="1" t="s">
        <v>126</v>
      </c>
      <c r="B596" s="0" t="n">
        <v>2.5243125</v>
      </c>
      <c r="C596" s="0" t="n">
        <v>-0.44158944</v>
      </c>
      <c r="D596" s="0" t="n">
        <v>2.96216008272601</v>
      </c>
      <c r="E596" s="1" t="n">
        <v>15.42168315</v>
      </c>
      <c r="F596" s="1" t="n">
        <f aca="false">(B596+C596*D596) * $I$2 + $I$1</f>
        <v>17.4016868658594</v>
      </c>
    </row>
    <row r="597" customFormat="false" ht="16" hidden="false" customHeight="false" outlineLevel="0" collapsed="false">
      <c r="A597" s="1" t="s">
        <v>127</v>
      </c>
      <c r="B597" s="0" t="n">
        <v>2.4240093</v>
      </c>
      <c r="C597" s="0" t="n">
        <v>-0.34761515</v>
      </c>
      <c r="D597" s="0" t="n">
        <v>9.9036057822721</v>
      </c>
      <c r="E597" s="1" t="n">
        <v>1.422538567</v>
      </c>
      <c r="F597" s="1" t="n">
        <f aca="false">(B597+C597*D597) * $I$2 + $I$1</f>
        <v>1.19185215203332</v>
      </c>
    </row>
    <row r="598" customFormat="false" ht="16" hidden="false" customHeight="false" outlineLevel="0" collapsed="false">
      <c r="A598" s="1" t="s">
        <v>127</v>
      </c>
      <c r="B598" s="0" t="n">
        <v>2.424009</v>
      </c>
      <c r="C598" s="0" t="n">
        <v>-0.34761515</v>
      </c>
      <c r="D598" s="0" t="n">
        <v>6.88629118833155</v>
      </c>
      <c r="E598" s="1" t="n">
        <v>8.543652576</v>
      </c>
      <c r="F598" s="1" t="n">
        <f aca="false">(B598+C598*D598) * $I$2 + $I$1</f>
        <v>8.79935263182816</v>
      </c>
    </row>
    <row r="599" customFormat="false" ht="16" hidden="false" customHeight="false" outlineLevel="0" collapsed="false">
      <c r="A599" s="1" t="s">
        <v>127</v>
      </c>
      <c r="B599" s="0" t="n">
        <v>2.424009</v>
      </c>
      <c r="C599" s="0" t="n">
        <v>-0.3476152</v>
      </c>
      <c r="D599" s="0" t="n">
        <v>5.27819252210767</v>
      </c>
      <c r="E599" s="1" t="n">
        <v>11.89220654</v>
      </c>
      <c r="F599" s="1" t="n">
        <f aca="false">(B599+C599*D599) * $I$2 + $I$1</f>
        <v>12.8538218353067</v>
      </c>
    </row>
    <row r="600" customFormat="false" ht="16" hidden="false" customHeight="false" outlineLevel="0" collapsed="false">
      <c r="A600" s="1" t="s">
        <v>127</v>
      </c>
      <c r="B600" s="0" t="n">
        <v>2.424009</v>
      </c>
      <c r="C600" s="0" t="n">
        <v>-0.34761515</v>
      </c>
      <c r="D600" s="0" t="n">
        <v>4.27896191348293</v>
      </c>
      <c r="E600" s="1" t="n">
        <v>13.81339594</v>
      </c>
      <c r="F600" s="1" t="n">
        <f aca="false">(B600+C600*D600) * $I$2 + $I$1</f>
        <v>15.3731664537553</v>
      </c>
    </row>
    <row r="601" customFormat="false" ht="16" hidden="false" customHeight="false" outlineLevel="0" collapsed="false">
      <c r="A601" s="1" t="s">
        <v>127</v>
      </c>
      <c r="B601" s="0" t="n">
        <v>2.4240093</v>
      </c>
      <c r="C601" s="0" t="n">
        <v>-0.34761515</v>
      </c>
      <c r="D601" s="0" t="n">
        <v>3.59784340255116</v>
      </c>
      <c r="E601" s="1" t="n">
        <v>15.11439346</v>
      </c>
      <c r="F601" s="1" t="n">
        <f aca="false">(B601+C601*D601) * $I$2 + $I$1</f>
        <v>17.0904608507772</v>
      </c>
    </row>
    <row r="602" customFormat="false" ht="16" hidden="false" customHeight="false" outlineLevel="0" collapsed="false">
      <c r="A602" s="1" t="s">
        <v>128</v>
      </c>
      <c r="B602" s="0" t="n">
        <v>2.4927497</v>
      </c>
      <c r="C602" s="0" t="n">
        <v>-0.42101842</v>
      </c>
      <c r="D602" s="0" t="n">
        <v>6.10357849189427</v>
      </c>
      <c r="E602" s="1" t="n">
        <v>1.002167455</v>
      </c>
      <c r="F602" s="1" t="n">
        <f aca="false">(B602+C602*D602) * $I$2 + $I$1</f>
        <v>8.02182813909071</v>
      </c>
    </row>
    <row r="603" customFormat="false" ht="16" hidden="false" customHeight="false" outlineLevel="0" collapsed="false">
      <c r="A603" s="1" t="s">
        <v>128</v>
      </c>
      <c r="B603" s="0" t="n">
        <v>2.4927497</v>
      </c>
      <c r="C603" s="0" t="n">
        <v>-0.42101842</v>
      </c>
      <c r="D603" s="0" t="n">
        <v>4.30070543982718</v>
      </c>
      <c r="E603" s="1" t="n">
        <v>8.446439065</v>
      </c>
      <c r="F603" s="1" t="n">
        <f aca="false">(B603+C603*D603) * $I$2 + $I$1</f>
        <v>13.5272305381299</v>
      </c>
    </row>
    <row r="604" customFormat="false" ht="16" hidden="false" customHeight="false" outlineLevel="0" collapsed="false">
      <c r="A604" s="1" t="s">
        <v>128</v>
      </c>
      <c r="B604" s="0" t="n">
        <v>2.4927497</v>
      </c>
      <c r="C604" s="0" t="n">
        <v>-0.42101842</v>
      </c>
      <c r="D604" s="0" t="n">
        <v>3.32003557613111</v>
      </c>
      <c r="E604" s="1" t="n">
        <v>12.07694301</v>
      </c>
      <c r="F604" s="1" t="n">
        <f aca="false">(B604+C604*D604) * $I$2 + $I$1</f>
        <v>16.5218852167095</v>
      </c>
    </row>
    <row r="605" customFormat="false" ht="16" hidden="false" customHeight="false" outlineLevel="0" collapsed="false">
      <c r="A605" s="1" t="s">
        <v>128</v>
      </c>
      <c r="B605" s="0" t="n">
        <v>2.4927497</v>
      </c>
      <c r="C605" s="0" t="n">
        <v>-0.42101842</v>
      </c>
      <c r="D605" s="0" t="n">
        <v>2.70355580471269</v>
      </c>
      <c r="E605" s="1" t="n">
        <v>14.15057956</v>
      </c>
      <c r="F605" s="1" t="n">
        <f aca="false">(B605+C605*D605) * $I$2 + $I$1</f>
        <v>18.4044188807602</v>
      </c>
    </row>
    <row r="606" customFormat="false" ht="16" hidden="false" customHeight="false" outlineLevel="0" collapsed="false">
      <c r="A606" s="1" t="s">
        <v>128</v>
      </c>
      <c r="B606" s="0" t="n">
        <v>2.4927497</v>
      </c>
      <c r="C606" s="0" t="n">
        <v>-0.42101842</v>
      </c>
      <c r="D606" s="0" t="n">
        <v>2.28016532050576</v>
      </c>
      <c r="E606" s="1" t="n">
        <v>15.54141508</v>
      </c>
      <c r="F606" s="1" t="n">
        <f aca="false">(B606+C606*D606) * $I$2 + $I$1</f>
        <v>19.6973191128707</v>
      </c>
    </row>
    <row r="607" customFormat="false" ht="16" hidden="false" customHeight="false" outlineLevel="0" collapsed="false">
      <c r="A607" s="1" t="s">
        <v>129</v>
      </c>
      <c r="B607" s="0" t="n">
        <v>3.1235235</v>
      </c>
      <c r="C607" s="0" t="n">
        <v>-0.9078778</v>
      </c>
      <c r="D607" s="0" t="n">
        <v>5.62435452502413</v>
      </c>
      <c r="E607" s="1" t="n">
        <v>-3.825771113</v>
      </c>
      <c r="F607" s="1" t="n">
        <f aca="false">(B607+C607*D607) * $I$2 + $I$1</f>
        <v>-5.8006231801684</v>
      </c>
    </row>
    <row r="608" customFormat="false" ht="16" hidden="false" customHeight="false" outlineLevel="0" collapsed="false">
      <c r="A608" s="1" t="s">
        <v>129</v>
      </c>
      <c r="B608" s="0" t="n">
        <v>3.1235235</v>
      </c>
      <c r="C608" s="0" t="n">
        <v>-0.9078778</v>
      </c>
      <c r="D608" s="0" t="n">
        <v>4.11797498820431</v>
      </c>
      <c r="E608" s="1" t="n">
        <v>5.589206624</v>
      </c>
      <c r="F608" s="1" t="n">
        <f aca="false">(B608+C608*D608) * $I$2 + $I$1</f>
        <v>4.11875909303092</v>
      </c>
    </row>
    <row r="609" customFormat="false" ht="16" hidden="false" customHeight="false" outlineLevel="0" collapsed="false">
      <c r="A609" s="1" t="s">
        <v>129</v>
      </c>
      <c r="B609" s="0" t="n">
        <v>3.1235242</v>
      </c>
      <c r="C609" s="0" t="n">
        <v>-0.907878</v>
      </c>
      <c r="D609" s="0" t="n">
        <v>3.24804651858623</v>
      </c>
      <c r="E609" s="1" t="n">
        <v>10.30097077</v>
      </c>
      <c r="F609" s="1" t="n">
        <f aca="false">(B609+C609*D609) * $I$2 + $I$1</f>
        <v>9.84716510235714</v>
      </c>
    </row>
    <row r="610" customFormat="false" ht="16" hidden="false" customHeight="false" outlineLevel="0" collapsed="false">
      <c r="A610" s="1" t="s">
        <v>129</v>
      </c>
      <c r="B610" s="0" t="n">
        <v>3.1235235</v>
      </c>
      <c r="C610" s="0" t="n">
        <v>-0.907878</v>
      </c>
      <c r="D610" s="0" t="n">
        <v>2.68156239057134</v>
      </c>
      <c r="E610" s="1" t="n">
        <v>12.98524012</v>
      </c>
      <c r="F610" s="1" t="n">
        <f aca="false">(B610+C610*D610) * $I$2 + $I$1</f>
        <v>13.5774110794647</v>
      </c>
    </row>
    <row r="611" customFormat="false" ht="16" hidden="false" customHeight="false" outlineLevel="0" collapsed="false">
      <c r="A611" s="1" t="s">
        <v>129</v>
      </c>
      <c r="B611" s="0" t="n">
        <v>3.1235242</v>
      </c>
      <c r="C611" s="0" t="n">
        <v>-0.907878</v>
      </c>
      <c r="D611" s="0" t="n">
        <v>2.28333166193469</v>
      </c>
      <c r="E611" s="1" t="n">
        <v>14.77176019</v>
      </c>
      <c r="F611" s="1" t="n">
        <f aca="false">(B611+C611*D611) * $I$2 + $I$1</f>
        <v>16.1997325144446</v>
      </c>
    </row>
    <row r="612" customFormat="false" ht="16" hidden="false" customHeight="false" outlineLevel="0" collapsed="false">
      <c r="A612" s="1" t="s">
        <v>130</v>
      </c>
      <c r="B612" s="0" t="n">
        <v>2.6357052</v>
      </c>
      <c r="C612" s="0" t="n">
        <v>-0.5484719</v>
      </c>
      <c r="D612" s="0" t="n">
        <v>6.81732873232907</v>
      </c>
      <c r="E612" s="1" t="n">
        <v>-0.474740554</v>
      </c>
      <c r="F612" s="1" t="n">
        <f aca="false">(B612+C612*D612) * $I$2 + $I$1</f>
        <v>0.576979528979067</v>
      </c>
    </row>
    <row r="613" customFormat="false" ht="16" hidden="false" customHeight="false" outlineLevel="0" collapsed="false">
      <c r="A613" s="1" t="s">
        <v>130</v>
      </c>
      <c r="B613" s="0" t="n">
        <v>2.6357052</v>
      </c>
      <c r="C613" s="0" t="n">
        <v>-0.548472</v>
      </c>
      <c r="D613" s="0" t="n">
        <v>4.56840760645302</v>
      </c>
      <c r="E613" s="1" t="n">
        <v>8.068843418</v>
      </c>
      <c r="F613" s="1" t="n">
        <f aca="false">(B613+C613*D613) * $I$2 + $I$1</f>
        <v>9.52344044198178</v>
      </c>
    </row>
    <row r="614" customFormat="false" ht="16" hidden="false" customHeight="false" outlineLevel="0" collapsed="false">
      <c r="A614" s="1" t="s">
        <v>130</v>
      </c>
      <c r="B614" s="0" t="n">
        <v>2.6357052</v>
      </c>
      <c r="C614" s="0" t="n">
        <v>-0.548472</v>
      </c>
      <c r="D614" s="0" t="n">
        <v>3.43519603862082</v>
      </c>
      <c r="E614" s="1" t="n">
        <v>11.93919162</v>
      </c>
      <c r="F614" s="1" t="n">
        <f aca="false">(B614+C614*D614) * $I$2 + $I$1</f>
        <v>14.0314858707329</v>
      </c>
    </row>
    <row r="615" customFormat="false" ht="16" hidden="false" customHeight="false" outlineLevel="0" collapsed="false">
      <c r="A615" s="1" t="s">
        <v>130</v>
      </c>
      <c r="B615" s="0" t="n">
        <v>2.6357052</v>
      </c>
      <c r="C615" s="0" t="n">
        <v>-0.548472</v>
      </c>
      <c r="D615" s="0" t="n">
        <v>2.7524417490173</v>
      </c>
      <c r="E615" s="1" t="n">
        <v>14.18142413</v>
      </c>
      <c r="F615" s="1" t="n">
        <f aca="false">(B615+C615*D615) * $I$2 + $I$1</f>
        <v>16.7475606458036</v>
      </c>
    </row>
    <row r="616" customFormat="false" ht="16" hidden="false" customHeight="false" outlineLevel="0" collapsed="false">
      <c r="A616" s="1" t="s">
        <v>130</v>
      </c>
      <c r="B616" s="0" t="n">
        <v>2.6357052</v>
      </c>
      <c r="C616" s="0" t="n">
        <v>-0.548472</v>
      </c>
      <c r="D616" s="0" t="n">
        <v>2.29608744757699</v>
      </c>
      <c r="E616" s="1" t="n">
        <v>15.76575416</v>
      </c>
      <c r="F616" s="1" t="n">
        <f aca="false">(B616+C616*D616) * $I$2 + $I$1</f>
        <v>18.562990333337</v>
      </c>
    </row>
    <row r="617" customFormat="false" ht="16" hidden="false" customHeight="false" outlineLevel="0" collapsed="false">
      <c r="A617" s="1" t="s">
        <v>131</v>
      </c>
      <c r="B617" s="0" t="n">
        <v>2.4505045</v>
      </c>
      <c r="C617" s="0" t="n">
        <v>-0.41429335</v>
      </c>
      <c r="D617" s="0" t="n">
        <v>5.63650203116035</v>
      </c>
      <c r="E617" s="1" t="n">
        <v>3.9165888</v>
      </c>
      <c r="F617" s="1" t="n">
        <f aca="false">(B617+C617*D617) * $I$2 + $I$1</f>
        <v>9.41665795734773</v>
      </c>
    </row>
    <row r="618" customFormat="false" ht="16" hidden="false" customHeight="false" outlineLevel="0" collapsed="false">
      <c r="A618" s="1" t="s">
        <v>131</v>
      </c>
      <c r="B618" s="0" t="n">
        <v>2.4505045</v>
      </c>
      <c r="C618" s="0" t="n">
        <v>-0.41429335</v>
      </c>
      <c r="D618" s="0" t="n">
        <v>4.099721671026</v>
      </c>
      <c r="E618" s="1" t="n">
        <v>9.60010778</v>
      </c>
      <c r="F618" s="1" t="n">
        <f aca="false">(B618+C618*D618) * $I$2 + $I$1</f>
        <v>14.034537363936</v>
      </c>
    </row>
    <row r="619" customFormat="false" ht="16" hidden="false" customHeight="false" outlineLevel="0" collapsed="false">
      <c r="A619" s="1" t="s">
        <v>131</v>
      </c>
      <c r="B619" s="0" t="n">
        <v>2.4505043</v>
      </c>
      <c r="C619" s="0" t="n">
        <v>-0.41429335</v>
      </c>
      <c r="D619" s="0" t="n">
        <v>3.22141045221471</v>
      </c>
      <c r="E619" s="1" t="n">
        <v>12.59931039</v>
      </c>
      <c r="F619" s="1" t="n">
        <f aca="false">(B619+C619*D619) * $I$2 + $I$1</f>
        <v>16.6737779254757</v>
      </c>
    </row>
    <row r="620" customFormat="false" ht="16" hidden="false" customHeight="false" outlineLevel="0" collapsed="false">
      <c r="A620" s="1" t="s">
        <v>131</v>
      </c>
      <c r="B620" s="0" t="n">
        <v>2.4505043</v>
      </c>
      <c r="C620" s="0" t="n">
        <v>-0.4142934</v>
      </c>
      <c r="D620" s="0" t="n">
        <v>2.65303408173633</v>
      </c>
      <c r="E620" s="1" t="n">
        <v>14.38975785</v>
      </c>
      <c r="F620" s="1" t="n">
        <f aca="false">(B620+C620*D620) * $I$2 + $I$1</f>
        <v>18.3816941156624</v>
      </c>
    </row>
    <row r="621" customFormat="false" ht="16" hidden="false" customHeight="false" outlineLevel="0" collapsed="false">
      <c r="A621" s="1" t="s">
        <v>131</v>
      </c>
      <c r="B621" s="0" t="n">
        <v>2.4505043</v>
      </c>
      <c r="C621" s="0" t="n">
        <v>-0.41429335</v>
      </c>
      <c r="D621" s="0" t="n">
        <v>2.25514201682468</v>
      </c>
      <c r="E621" s="1" t="n">
        <v>15.54675894</v>
      </c>
      <c r="F621" s="1" t="n">
        <f aca="false">(B621+C621*D621) * $I$2 + $I$1</f>
        <v>19.5773230414698</v>
      </c>
    </row>
    <row r="622" customFormat="false" ht="16" hidden="false" customHeight="false" outlineLevel="0" collapsed="false">
      <c r="A622" s="1" t="s">
        <v>132</v>
      </c>
      <c r="B622" s="0" t="n">
        <v>2.4377885</v>
      </c>
      <c r="C622" s="0" t="n">
        <v>-0.39492294</v>
      </c>
      <c r="D622" s="0" t="n">
        <v>9.57817953451822</v>
      </c>
      <c r="E622" s="1" t="n">
        <v>-1.716463972</v>
      </c>
      <c r="F622" s="1" t="n">
        <f aca="false">(B622+C622*D622) * $I$2 + $I$1</f>
        <v>-1.17425108183343</v>
      </c>
    </row>
    <row r="623" customFormat="false" ht="16" hidden="false" customHeight="false" outlineLevel="0" collapsed="false">
      <c r="A623" s="1" t="s">
        <v>132</v>
      </c>
      <c r="B623" s="0" t="n">
        <v>2.4377885</v>
      </c>
      <c r="C623" s="0" t="n">
        <v>-0.39492294</v>
      </c>
      <c r="D623" s="0" t="n">
        <v>6.15718271236764</v>
      </c>
      <c r="E623" s="1" t="n">
        <v>7.639268014</v>
      </c>
      <c r="F623" s="1" t="n">
        <f aca="false">(B623+C623*D623) * $I$2 + $I$1</f>
        <v>8.6248865072387</v>
      </c>
    </row>
    <row r="624" customFormat="false" ht="16" hidden="false" customHeight="false" outlineLevel="0" collapsed="false">
      <c r="A624" s="1" t="s">
        <v>132</v>
      </c>
      <c r="B624" s="0" t="n">
        <v>2.4377885</v>
      </c>
      <c r="C624" s="0" t="n">
        <v>-0.39492294</v>
      </c>
      <c r="D624" s="0" t="n">
        <v>4.53679515612233</v>
      </c>
      <c r="E624" s="1" t="n">
        <v>11.66037856</v>
      </c>
      <c r="F624" s="1" t="n">
        <f aca="false">(B624+C624*D624) * $I$2 + $I$1</f>
        <v>13.2663408659383</v>
      </c>
    </row>
    <row r="625" customFormat="false" ht="16" hidden="false" customHeight="false" outlineLevel="0" collapsed="false">
      <c r="A625" s="1" t="s">
        <v>132</v>
      </c>
      <c r="B625" s="0" t="n">
        <v>2.4377885</v>
      </c>
      <c r="C625" s="0" t="n">
        <v>-0.39492294</v>
      </c>
      <c r="D625" s="0" t="n">
        <v>3.59159456362521</v>
      </c>
      <c r="E625" s="1" t="n">
        <v>13.81491099</v>
      </c>
      <c r="F625" s="1" t="n">
        <f aca="false">(B625+C625*D625) * $I$2 + $I$1</f>
        <v>15.973782917676</v>
      </c>
    </row>
    <row r="626" customFormat="false" ht="16" hidden="false" customHeight="false" outlineLevel="0" collapsed="false">
      <c r="A626" s="1" t="s">
        <v>132</v>
      </c>
      <c r="B626" s="0" t="n">
        <v>2.4377885</v>
      </c>
      <c r="C626" s="0" t="n">
        <v>-0.39492294</v>
      </c>
      <c r="D626" s="0" t="n">
        <v>2.97233479046415</v>
      </c>
      <c r="E626" s="1" t="n">
        <v>15.20733957</v>
      </c>
      <c r="F626" s="1" t="n">
        <f aca="false">(B626+C626*D626) * $I$2 + $I$1</f>
        <v>17.7475968193119</v>
      </c>
    </row>
    <row r="627" customFormat="false" ht="16" hidden="false" customHeight="false" outlineLevel="0" collapsed="false">
      <c r="A627" s="1" t="s">
        <v>133</v>
      </c>
      <c r="B627" s="0" t="n">
        <v>2.5289469</v>
      </c>
      <c r="C627" s="0" t="n">
        <v>-0.49105847</v>
      </c>
      <c r="D627" s="0" t="n">
        <v>10.2640853695627</v>
      </c>
      <c r="E627" s="1" t="n">
        <v>-5.459454673</v>
      </c>
      <c r="F627" s="1" t="n">
        <f aca="false">(B627+C627*D627) * $I$2 + $I$1</f>
        <v>-9.63472078382192</v>
      </c>
    </row>
    <row r="628" customFormat="false" ht="16" hidden="false" customHeight="false" outlineLevel="0" collapsed="false">
      <c r="A628" s="1" t="s">
        <v>133</v>
      </c>
      <c r="B628" s="0" t="n">
        <v>2.5289469</v>
      </c>
      <c r="C628" s="0" t="n">
        <v>-0.49105847</v>
      </c>
      <c r="D628" s="0" t="n">
        <v>6.28974818872447</v>
      </c>
      <c r="E628" s="1" t="n">
        <v>6.700903407</v>
      </c>
      <c r="F628" s="1" t="n">
        <f aca="false">(B628+C628*D628) * $I$2 + $I$1</f>
        <v>4.52063336801147</v>
      </c>
    </row>
    <row r="629" customFormat="false" ht="16" hidden="false" customHeight="false" outlineLevel="0" collapsed="false">
      <c r="A629" s="1" t="s">
        <v>133</v>
      </c>
      <c r="B629" s="0" t="n">
        <v>2.5289469</v>
      </c>
      <c r="C629" s="0" t="n">
        <v>-0.49105847</v>
      </c>
      <c r="D629" s="0" t="n">
        <v>4.53410557430627</v>
      </c>
      <c r="E629" s="1" t="n">
        <v>11.34138252</v>
      </c>
      <c r="F629" s="1" t="n">
        <f aca="false">(B629+C629*D629) * $I$2 + $I$1</f>
        <v>10.7736868560144</v>
      </c>
    </row>
    <row r="630" customFormat="false" ht="16" hidden="false" customHeight="false" outlineLevel="0" collapsed="false">
      <c r="A630" s="1" t="s">
        <v>133</v>
      </c>
      <c r="B630" s="0" t="n">
        <v>2.5289469</v>
      </c>
      <c r="C630" s="0" t="n">
        <v>-0.49105847</v>
      </c>
      <c r="D630" s="0" t="n">
        <v>3.54468634971468</v>
      </c>
      <c r="E630" s="1" t="n">
        <v>13.70576802</v>
      </c>
      <c r="F630" s="1" t="n">
        <f aca="false">(B630+C630*D630) * $I$2 + $I$1</f>
        <v>14.2976907065816</v>
      </c>
    </row>
    <row r="631" customFormat="false" ht="16" hidden="false" customHeight="false" outlineLevel="0" collapsed="false">
      <c r="A631" s="1" t="s">
        <v>133</v>
      </c>
      <c r="B631" s="0" t="n">
        <v>2.5289469</v>
      </c>
      <c r="C631" s="0" t="n">
        <v>-0.49105847</v>
      </c>
      <c r="D631" s="0" t="n">
        <v>2.90973296529683</v>
      </c>
      <c r="E631" s="1" t="n">
        <v>15.19483066</v>
      </c>
      <c r="F631" s="1" t="n">
        <f aca="false">(B631+C631*D631) * $I$2 + $I$1</f>
        <v>16.5591973723156</v>
      </c>
    </row>
    <row r="632" customFormat="false" ht="16" hidden="false" customHeight="false" outlineLevel="0" collapsed="false">
      <c r="A632" s="1" t="s">
        <v>134</v>
      </c>
      <c r="B632" s="0" t="n">
        <v>2.5931702</v>
      </c>
      <c r="C632" s="0" t="n">
        <v>-0.56313705</v>
      </c>
      <c r="D632" s="0" t="n">
        <v>6.65586504743758</v>
      </c>
      <c r="E632" s="1" t="n">
        <v>1.08078993</v>
      </c>
      <c r="F632" s="1" t="n">
        <f aca="false">(B632+C632*D632) * $I$2 + $I$1</f>
        <v>0.20282208954813</v>
      </c>
    </row>
    <row r="633" customFormat="false" ht="16" hidden="false" customHeight="false" outlineLevel="0" collapsed="false">
      <c r="A633" s="1" t="s">
        <v>134</v>
      </c>
      <c r="B633" s="0" t="n">
        <v>2.5931702</v>
      </c>
      <c r="C633" s="0" t="n">
        <v>-0.56313705</v>
      </c>
      <c r="D633" s="0" t="n">
        <v>4.72753023724545</v>
      </c>
      <c r="E633" s="1" t="n">
        <v>8.228904133</v>
      </c>
      <c r="F633" s="1" t="n">
        <f aca="false">(B633+C633*D633) * $I$2 + $I$1</f>
        <v>8.0790697937244</v>
      </c>
    </row>
    <row r="634" customFormat="false" ht="16" hidden="false" customHeight="false" outlineLevel="0" collapsed="false">
      <c r="A634" s="1" t="s">
        <v>134</v>
      </c>
      <c r="B634" s="0" t="n">
        <v>2.5931702</v>
      </c>
      <c r="C634" s="0" t="n">
        <v>-0.563137</v>
      </c>
      <c r="D634" s="0" t="n">
        <v>3.66554819957486</v>
      </c>
      <c r="E634" s="1" t="n">
        <v>11.77921043</v>
      </c>
      <c r="F634" s="1" t="n">
        <f aca="false">(B634+C634*D634) * $I$2 + $I$1</f>
        <v>12.4167170245148</v>
      </c>
    </row>
    <row r="635" customFormat="false" ht="16" hidden="false" customHeight="false" outlineLevel="0" collapsed="false">
      <c r="A635" s="1" t="s">
        <v>134</v>
      </c>
      <c r="B635" s="0" t="n">
        <v>2.5931702</v>
      </c>
      <c r="C635" s="0" t="n">
        <v>-0.56313705</v>
      </c>
      <c r="D635" s="0" t="n">
        <v>2.99317082954529</v>
      </c>
      <c r="E635" s="1" t="n">
        <v>13.83056926</v>
      </c>
      <c r="F635" s="1" t="n">
        <f aca="false">(B635+C635*D635) * $I$2 + $I$1</f>
        <v>15.1630285704442</v>
      </c>
    </row>
    <row r="636" customFormat="false" ht="16" hidden="false" customHeight="false" outlineLevel="0" collapsed="false">
      <c r="A636" s="1" t="s">
        <v>134</v>
      </c>
      <c r="B636" s="0" t="n">
        <v>2.5931702</v>
      </c>
      <c r="C636" s="0" t="n">
        <v>-0.56313705</v>
      </c>
      <c r="D636" s="0" t="n">
        <v>2.52922947426567</v>
      </c>
      <c r="E636" s="1" t="n">
        <v>15.20626994</v>
      </c>
      <c r="F636" s="1" t="n">
        <f aca="false">(B636+C636*D636) * $I$2 + $I$1</f>
        <v>17.0579884161515</v>
      </c>
    </row>
    <row r="637" customFormat="false" ht="16" hidden="false" customHeight="false" outlineLevel="0" collapsed="false">
      <c r="A637" s="1" t="s">
        <v>135</v>
      </c>
      <c r="B637" s="0" t="n">
        <v>2.4723089</v>
      </c>
      <c r="C637" s="0" t="n">
        <v>-0.4542331</v>
      </c>
      <c r="D637" s="0" t="n">
        <v>7.67685562239323</v>
      </c>
      <c r="E637" s="1" t="n">
        <v>3.511984977</v>
      </c>
      <c r="F637" s="1" t="n">
        <f aca="false">(B637+C637*D637) * $I$2 + $I$1</f>
        <v>1.21985691112063</v>
      </c>
    </row>
    <row r="638" customFormat="false" ht="16" hidden="false" customHeight="false" outlineLevel="0" collapsed="false">
      <c r="A638" s="1" t="s">
        <v>135</v>
      </c>
      <c r="B638" s="0" t="n">
        <v>2.4723089</v>
      </c>
      <c r="C638" s="0" t="n">
        <v>-0.4542331</v>
      </c>
      <c r="D638" s="0" t="n">
        <v>5.52210109605391</v>
      </c>
      <c r="E638" s="1" t="n">
        <v>9.289817054</v>
      </c>
      <c r="F638" s="1" t="n">
        <f aca="false">(B638+C638*D638) * $I$2 + $I$1</f>
        <v>8.3188933140162</v>
      </c>
    </row>
    <row r="639" customFormat="false" ht="16" hidden="false" customHeight="false" outlineLevel="0" collapsed="false">
      <c r="A639" s="1" t="s">
        <v>135</v>
      </c>
      <c r="B639" s="0" t="n">
        <v>2.4723089</v>
      </c>
      <c r="C639" s="0" t="n">
        <v>-0.4542331</v>
      </c>
      <c r="D639" s="0" t="n">
        <v>4.31184517478172</v>
      </c>
      <c r="E639" s="1" t="n">
        <v>12.2440558</v>
      </c>
      <c r="F639" s="1" t="n">
        <f aca="false">(B639+C639*D639) * $I$2 + $I$1</f>
        <v>12.3061924410901</v>
      </c>
    </row>
    <row r="640" customFormat="false" ht="16" hidden="false" customHeight="false" outlineLevel="0" collapsed="false">
      <c r="A640" s="1" t="s">
        <v>135</v>
      </c>
      <c r="B640" s="0" t="n">
        <v>2.4723089</v>
      </c>
      <c r="C640" s="0" t="n">
        <v>-0.4542331</v>
      </c>
      <c r="D640" s="0" t="n">
        <v>3.53671624418641</v>
      </c>
      <c r="E640" s="1" t="n">
        <v>14.01105255</v>
      </c>
      <c r="F640" s="1" t="n">
        <f aca="false">(B640+C640*D640) * $I$2 + $I$1</f>
        <v>14.8599257912095</v>
      </c>
    </row>
    <row r="641" customFormat="false" ht="16" hidden="false" customHeight="false" outlineLevel="0" collapsed="false">
      <c r="A641" s="1" t="s">
        <v>135</v>
      </c>
      <c r="B641" s="0" t="n">
        <v>2.4723089</v>
      </c>
      <c r="C641" s="0" t="n">
        <v>-0.4542331</v>
      </c>
      <c r="D641" s="0" t="n">
        <v>2.99781019377812</v>
      </c>
      <c r="E641" s="1" t="n">
        <v>15.27387671</v>
      </c>
      <c r="F641" s="1" t="n">
        <f aca="false">(B641+C641*D641) * $I$2 + $I$1</f>
        <v>16.6354011981871</v>
      </c>
    </row>
    <row r="642" customFormat="false" ht="16" hidden="false" customHeight="false" outlineLevel="0" collapsed="false">
      <c r="A642" s="1" t="s">
        <v>136</v>
      </c>
      <c r="B642" s="0" t="n">
        <v>2.7011495</v>
      </c>
      <c r="C642" s="0" t="n">
        <v>-0.6501907</v>
      </c>
      <c r="D642" s="0" t="n">
        <v>6.73190491769321</v>
      </c>
      <c r="E642" s="1" t="n">
        <v>-6.049125415</v>
      </c>
      <c r="F642" s="1" t="n">
        <f aca="false">(B642+C642*D642) * $I$2 + $I$1</f>
        <v>-3.57515416563915</v>
      </c>
    </row>
    <row r="643" customFormat="false" ht="16" hidden="false" customHeight="false" outlineLevel="0" collapsed="false">
      <c r="A643" s="1" t="s">
        <v>136</v>
      </c>
      <c r="B643" s="0" t="n">
        <v>2.7011495</v>
      </c>
      <c r="C643" s="0" t="n">
        <v>-0.65019083</v>
      </c>
      <c r="D643" s="0" t="n">
        <v>4.34165087057949</v>
      </c>
      <c r="E643" s="1" t="n">
        <v>5.593524122</v>
      </c>
      <c r="F643" s="1" t="n">
        <f aca="false">(B643+C643*D643) * $I$2 + $I$1</f>
        <v>7.69701456869071</v>
      </c>
    </row>
    <row r="644" customFormat="false" ht="16" hidden="false" customHeight="false" outlineLevel="0" collapsed="false">
      <c r="A644" s="1" t="s">
        <v>136</v>
      </c>
      <c r="B644" s="0" t="n">
        <v>2.7011492</v>
      </c>
      <c r="C644" s="0" t="n">
        <v>-0.65019083</v>
      </c>
      <c r="D644" s="0" t="n">
        <v>3.20402023433557</v>
      </c>
      <c r="E644" s="1" t="n">
        <v>10.45900495</v>
      </c>
      <c r="F644" s="1" t="n">
        <f aca="false">(B644+C644*D644) * $I$2 + $I$1</f>
        <v>13.0619532975627</v>
      </c>
    </row>
    <row r="645" customFormat="false" ht="16" hidden="false" customHeight="false" outlineLevel="0" collapsed="false">
      <c r="A645" s="1" t="s">
        <v>136</v>
      </c>
      <c r="B645" s="0" t="n">
        <v>2.7011492</v>
      </c>
      <c r="C645" s="0" t="n">
        <v>-0.6501907</v>
      </c>
      <c r="D645" s="0" t="n">
        <v>2.5387876825044</v>
      </c>
      <c r="E645" s="1" t="n">
        <v>13.13159645</v>
      </c>
      <c r="F645" s="1" t="n">
        <f aca="false">(B645+C645*D645) * $I$2 + $I$1</f>
        <v>16.199119208983</v>
      </c>
    </row>
    <row r="646" customFormat="false" ht="16" hidden="false" customHeight="false" outlineLevel="0" collapsed="false">
      <c r="A646" s="1" t="s">
        <v>136</v>
      </c>
      <c r="B646" s="0" t="n">
        <v>2.7011495</v>
      </c>
      <c r="C646" s="0" t="n">
        <v>-0.6501907</v>
      </c>
      <c r="D646" s="0" t="n">
        <v>2.10229946093284</v>
      </c>
      <c r="E646" s="1" t="n">
        <v>14.95836299</v>
      </c>
      <c r="F646" s="1" t="n">
        <f aca="false">(B646+C646*D646) * $I$2 + $I$1</f>
        <v>18.2575513986205</v>
      </c>
    </row>
    <row r="647" customFormat="false" ht="16" hidden="false" customHeight="false" outlineLevel="0" collapsed="false">
      <c r="A647" s="1" t="s">
        <v>137</v>
      </c>
      <c r="B647" s="0" t="n">
        <v>2.9637616</v>
      </c>
      <c r="C647" s="0" t="n">
        <v>-0.69474065</v>
      </c>
      <c r="D647" s="0" t="n">
        <v>8.17909721457306</v>
      </c>
      <c r="E647" s="1" t="n">
        <v>-12.92327278</v>
      </c>
      <c r="F647" s="1" t="n">
        <f aca="false">(B647+C647*D647) * $I$2 + $I$1</f>
        <v>-11.1380719521407</v>
      </c>
    </row>
    <row r="648" customFormat="false" ht="16" hidden="false" customHeight="false" outlineLevel="0" collapsed="false">
      <c r="A648" s="1" t="s">
        <v>137</v>
      </c>
      <c r="B648" s="0" t="n">
        <v>2.9637616</v>
      </c>
      <c r="C648" s="0" t="n">
        <v>-0.6947406</v>
      </c>
      <c r="D648" s="0" t="n">
        <v>5.19020900155029</v>
      </c>
      <c r="E648" s="1" t="n">
        <v>3.655574087</v>
      </c>
      <c r="F648" s="1" t="n">
        <f aca="false">(B648+C648*D648) * $I$2 + $I$1</f>
        <v>3.92297840742364</v>
      </c>
    </row>
    <row r="649" customFormat="false" ht="16" hidden="false" customHeight="false" outlineLevel="0" collapsed="false">
      <c r="A649" s="1" t="s">
        <v>137</v>
      </c>
      <c r="B649" s="0" t="n">
        <v>2.9637616</v>
      </c>
      <c r="C649" s="0" t="n">
        <v>-0.69474053</v>
      </c>
      <c r="D649" s="0" t="n">
        <v>3.80115342946342</v>
      </c>
      <c r="E649" s="1" t="n">
        <v>10.30951547</v>
      </c>
      <c r="F649" s="1" t="n">
        <f aca="false">(B649+C649*D649) * $I$2 + $I$1</f>
        <v>10.9224498096529</v>
      </c>
    </row>
    <row r="650" customFormat="false" ht="16" hidden="false" customHeight="false" outlineLevel="0" collapsed="false">
      <c r="A650" s="1" t="s">
        <v>137</v>
      </c>
      <c r="B650" s="0" t="n">
        <v>2.9637616</v>
      </c>
      <c r="C650" s="0" t="n">
        <v>-0.6947406</v>
      </c>
      <c r="D650" s="0" t="n">
        <v>2.99862890511333</v>
      </c>
      <c r="E650" s="1" t="n">
        <v>13.62185833</v>
      </c>
      <c r="F650" s="1" t="n">
        <f aca="false">(B650+C650*D650) * $I$2 + $I$1</f>
        <v>14.96637961427</v>
      </c>
    </row>
    <row r="651" customFormat="false" ht="16" hidden="false" customHeight="false" outlineLevel="0" collapsed="false">
      <c r="A651" s="1" t="s">
        <v>137</v>
      </c>
      <c r="B651" s="0" t="n">
        <v>2.9637616</v>
      </c>
      <c r="C651" s="0" t="n">
        <v>-0.6947406</v>
      </c>
      <c r="D651" s="0" t="n">
        <v>2.47590144556803</v>
      </c>
      <c r="E651" s="1" t="n">
        <v>15.59440428</v>
      </c>
      <c r="F651" s="1" t="n">
        <f aca="false">(B651+C651*D651) * $I$2 + $I$1</f>
        <v>17.6004102239563</v>
      </c>
    </row>
    <row r="652" customFormat="false" ht="16" hidden="false" customHeight="false" outlineLevel="0" collapsed="false">
      <c r="A652" s="1" t="s">
        <v>138</v>
      </c>
      <c r="B652" s="0" t="n">
        <v>2.3962684</v>
      </c>
      <c r="C652" s="0" t="n">
        <v>-0.45829687</v>
      </c>
      <c r="D652" s="0" t="n">
        <v>7.1011996258259</v>
      </c>
      <c r="E652" s="1" t="n">
        <v>3.022149587</v>
      </c>
      <c r="F652" s="1" t="n">
        <f aca="false">(B652+C652*D652) * $I$2 + $I$1</f>
        <v>2.3555731471114</v>
      </c>
    </row>
    <row r="653" customFormat="false" ht="16" hidden="false" customHeight="false" outlineLevel="0" collapsed="false">
      <c r="A653" s="1" t="s">
        <v>138</v>
      </c>
      <c r="B653" s="0" t="n">
        <v>2.3962684</v>
      </c>
      <c r="C653" s="0" t="n">
        <v>-0.45829687</v>
      </c>
      <c r="D653" s="0" t="n">
        <v>5.00273396978002</v>
      </c>
      <c r="E653" s="1" t="n">
        <v>9.407575942</v>
      </c>
      <c r="F653" s="1" t="n">
        <f aca="false">(B653+C653*D653) * $I$2 + $I$1</f>
        <v>9.33101271330697</v>
      </c>
    </row>
    <row r="654" customFormat="false" ht="16" hidden="false" customHeight="false" outlineLevel="0" collapsed="false">
      <c r="A654" s="1" t="s">
        <v>138</v>
      </c>
      <c r="B654" s="0" t="n">
        <v>2.3962684</v>
      </c>
      <c r="C654" s="0" t="n">
        <v>-0.45829687</v>
      </c>
      <c r="D654" s="0" t="n">
        <v>3.86159997238082</v>
      </c>
      <c r="E654" s="1" t="n">
        <v>12.50281627</v>
      </c>
      <c r="F654" s="1" t="n">
        <f aca="false">(B654+C654*D654) * $I$2 + $I$1</f>
        <v>13.1242181026142</v>
      </c>
    </row>
    <row r="655" customFormat="false" ht="16" hidden="false" customHeight="false" outlineLevel="0" collapsed="false">
      <c r="A655" s="1" t="s">
        <v>138</v>
      </c>
      <c r="B655" s="0" t="n">
        <v>2.3962684</v>
      </c>
      <c r="C655" s="0" t="n">
        <v>-0.45829684</v>
      </c>
      <c r="D655" s="0" t="n">
        <v>3.1443628107774</v>
      </c>
      <c r="E655" s="1" t="n">
        <v>14.31138461</v>
      </c>
      <c r="F655" s="1" t="n">
        <f aca="false">(B655+C655*D655) * $I$2 + $I$1</f>
        <v>15.5083628689244</v>
      </c>
    </row>
    <row r="656" customFormat="false" ht="16" hidden="false" customHeight="false" outlineLevel="0" collapsed="false">
      <c r="A656" s="1" t="s">
        <v>138</v>
      </c>
      <c r="B656" s="0" t="n">
        <v>2.3962684</v>
      </c>
      <c r="C656" s="0" t="n">
        <v>-0.45829687</v>
      </c>
      <c r="D656" s="0" t="n">
        <v>2.65182409871883</v>
      </c>
      <c r="E656" s="1" t="n">
        <v>15.54461418</v>
      </c>
      <c r="F656" s="1" t="n">
        <f aca="false">(B656+C656*D656) * $I$2 + $I$1</f>
        <v>17.1455936591108</v>
      </c>
    </row>
    <row r="657" customFormat="false" ht="16" hidden="false" customHeight="false" outlineLevel="0" collapsed="false">
      <c r="A657" s="1" t="s">
        <v>139</v>
      </c>
      <c r="B657" s="0" t="n">
        <v>3.014963</v>
      </c>
      <c r="C657" s="0" t="n">
        <v>-0.80013853</v>
      </c>
      <c r="D657" s="0" t="n">
        <v>6.30730280647012</v>
      </c>
      <c r="E657" s="1" t="n">
        <v>-3.348831442</v>
      </c>
      <c r="F657" s="1" t="n">
        <f aca="false">(B657+C657*D657) * $I$2 + $I$1</f>
        <v>-6.15638619866732</v>
      </c>
    </row>
    <row r="658" customFormat="false" ht="16" hidden="false" customHeight="false" outlineLevel="0" collapsed="false">
      <c r="A658" s="1" t="s">
        <v>139</v>
      </c>
      <c r="B658" s="0" t="n">
        <v>3.014963</v>
      </c>
      <c r="C658" s="0" t="n">
        <v>-0.80013853</v>
      </c>
      <c r="D658" s="0" t="n">
        <v>4.33501075997126</v>
      </c>
      <c r="E658" s="1" t="n">
        <v>6.983967301</v>
      </c>
      <c r="F658" s="1" t="n">
        <f aca="false">(B658+C658*D658) * $I$2 + $I$1</f>
        <v>5.28975847240878</v>
      </c>
    </row>
    <row r="659" customFormat="false" ht="16" hidden="false" customHeight="false" outlineLevel="0" collapsed="false">
      <c r="A659" s="1" t="s">
        <v>139</v>
      </c>
      <c r="B659" s="0" t="n">
        <v>3.014963</v>
      </c>
      <c r="C659" s="0" t="n">
        <v>-0.80013853</v>
      </c>
      <c r="D659" s="0" t="n">
        <v>3.30236259048158</v>
      </c>
      <c r="E659" s="1" t="n">
        <v>11.56960603</v>
      </c>
      <c r="F659" s="1" t="n">
        <f aca="false">(B659+C659*D659) * $I$2 + $I$1</f>
        <v>11.2827047824053</v>
      </c>
    </row>
    <row r="660" customFormat="false" ht="16" hidden="false" customHeight="false" outlineLevel="0" collapsed="false">
      <c r="A660" s="1" t="s">
        <v>139</v>
      </c>
      <c r="B660" s="0" t="n">
        <v>3.014963</v>
      </c>
      <c r="C660" s="0" t="n">
        <v>-0.80013853</v>
      </c>
      <c r="D660" s="0" t="n">
        <v>2.66704259436141</v>
      </c>
      <c r="E660" s="1" t="n">
        <v>13.99297091</v>
      </c>
      <c r="F660" s="1" t="n">
        <f aca="false">(B660+C660*D660) * $I$2 + $I$1</f>
        <v>14.9697675583912</v>
      </c>
    </row>
    <row r="661" customFormat="false" ht="16" hidden="false" customHeight="false" outlineLevel="0" collapsed="false">
      <c r="A661" s="1" t="s">
        <v>139</v>
      </c>
      <c r="B661" s="0" t="n">
        <v>3.0149627</v>
      </c>
      <c r="C661" s="0" t="n">
        <v>-0.80013853</v>
      </c>
      <c r="D661" s="0" t="n">
        <v>2.23673251977319</v>
      </c>
      <c r="E661" s="1" t="n">
        <v>15.59102207</v>
      </c>
      <c r="F661" s="1" t="n">
        <f aca="false">(B661+C661*D661) * $I$2 + $I$1</f>
        <v>17.4670585069302</v>
      </c>
    </row>
    <row r="662" customFormat="false" ht="16" hidden="false" customHeight="false" outlineLevel="0" collapsed="false">
      <c r="A662" s="1" t="s">
        <v>140</v>
      </c>
      <c r="B662" s="0" t="n">
        <v>2.9918964</v>
      </c>
      <c r="C662" s="0" t="n">
        <v>-0.9125401</v>
      </c>
      <c r="D662" s="0" t="n">
        <v>5.63746870237541</v>
      </c>
      <c r="E662" s="1" t="n">
        <v>-4.569524786</v>
      </c>
      <c r="F662" s="1" t="n">
        <f aca="false">(B662+C662*D662) * $I$2 + $I$1</f>
        <v>-7.03231859550978</v>
      </c>
    </row>
    <row r="663" customFormat="false" ht="16" hidden="false" customHeight="false" outlineLevel="0" collapsed="false">
      <c r="A663" s="1" t="s">
        <v>140</v>
      </c>
      <c r="B663" s="0" t="n">
        <v>2.9918964</v>
      </c>
      <c r="C663" s="0" t="n">
        <v>-0.9125401</v>
      </c>
      <c r="D663" s="0" t="n">
        <v>4.04636733834972</v>
      </c>
      <c r="E663" s="1" t="n">
        <v>5.298031119</v>
      </c>
      <c r="F663" s="1" t="n">
        <f aca="false">(B663+C663*D663) * $I$2 + $I$1</f>
        <v>3.49875455171218</v>
      </c>
    </row>
    <row r="664" customFormat="false" ht="16" hidden="false" customHeight="false" outlineLevel="0" collapsed="false">
      <c r="A664" s="1" t="s">
        <v>140</v>
      </c>
      <c r="B664" s="0" t="n">
        <v>2.9918964</v>
      </c>
      <c r="C664" s="0" t="n">
        <v>-0.9125401</v>
      </c>
      <c r="D664" s="0" t="n">
        <v>3.15570968956373</v>
      </c>
      <c r="E664" s="1" t="n">
        <v>9.867910955</v>
      </c>
      <c r="F664" s="1" t="n">
        <f aca="false">(B664+C664*D664) * $I$2 + $I$1</f>
        <v>9.39377862784422</v>
      </c>
    </row>
    <row r="665" customFormat="false" ht="16" hidden="false" customHeight="false" outlineLevel="0" collapsed="false">
      <c r="A665" s="1" t="s">
        <v>140</v>
      </c>
      <c r="B665" s="0" t="n">
        <v>2.9918964</v>
      </c>
      <c r="C665" s="0" t="n">
        <v>-0.9125401</v>
      </c>
      <c r="D665" s="0" t="n">
        <v>2.58640774783691</v>
      </c>
      <c r="E665" s="1" t="n">
        <v>12.39229597</v>
      </c>
      <c r="F665" s="1" t="n">
        <f aca="false">(B665+C665*D665) * $I$2 + $I$1</f>
        <v>13.1618354762223</v>
      </c>
    </row>
    <row r="666" customFormat="false" ht="16" hidden="false" customHeight="false" outlineLevel="0" collapsed="false">
      <c r="A666" s="1" t="s">
        <v>140</v>
      </c>
      <c r="B666" s="0" t="n">
        <v>2.9918964</v>
      </c>
      <c r="C666" s="0" t="n">
        <v>-0.9125401</v>
      </c>
      <c r="D666" s="0" t="n">
        <v>2.19112142080941</v>
      </c>
      <c r="E666" s="1" t="n">
        <v>14.09587341</v>
      </c>
      <c r="F666" s="1" t="n">
        <f aca="false">(B666+C666*D666) * $I$2 + $I$1</f>
        <v>15.7781296471297</v>
      </c>
    </row>
    <row r="667" customFormat="false" ht="16" hidden="false" customHeight="false" outlineLevel="0" collapsed="false">
      <c r="A667" s="1" t="s">
        <v>141</v>
      </c>
      <c r="B667" s="0" t="n">
        <v>2.5959072</v>
      </c>
      <c r="C667" s="0" t="n">
        <v>-0.5278135</v>
      </c>
      <c r="D667" s="0" t="n">
        <v>8.38774859314814</v>
      </c>
      <c r="E667" s="1" t="n">
        <v>-9.089050687</v>
      </c>
      <c r="F667" s="1" t="n">
        <f aca="false">(B667+C667*D667) * $I$2 + $I$1</f>
        <v>-4.70219139852428</v>
      </c>
    </row>
    <row r="668" customFormat="false" ht="16" hidden="false" customHeight="false" outlineLevel="0" collapsed="false">
      <c r="A668" s="1" t="s">
        <v>141</v>
      </c>
      <c r="B668" s="0" t="n">
        <v>2.5959072</v>
      </c>
      <c r="C668" s="0" t="n">
        <v>-0.5278135</v>
      </c>
      <c r="D668" s="0" t="n">
        <v>5.26922615338836</v>
      </c>
      <c r="E668" s="1" t="n">
        <v>4.92718304</v>
      </c>
      <c r="F668" s="1" t="n">
        <f aca="false">(B668+C668*D668) * $I$2 + $I$1</f>
        <v>7.23637532218865</v>
      </c>
    </row>
    <row r="669" customFormat="false" ht="16" hidden="false" customHeight="false" outlineLevel="0" collapsed="false">
      <c r="A669" s="1" t="s">
        <v>141</v>
      </c>
      <c r="B669" s="0" t="n">
        <v>2.5959072</v>
      </c>
      <c r="C669" s="0" t="n">
        <v>-0.5278135</v>
      </c>
      <c r="D669" s="0" t="n">
        <v>3.84111903701134</v>
      </c>
      <c r="E669" s="1" t="n">
        <v>10.54223524</v>
      </c>
      <c r="F669" s="1" t="n">
        <f aca="false">(B669+C669*D669) * $I$2 + $I$1</f>
        <v>12.7035644871014</v>
      </c>
    </row>
    <row r="670" customFormat="false" ht="16" hidden="false" customHeight="false" outlineLevel="0" collapsed="false">
      <c r="A670" s="1" t="s">
        <v>141</v>
      </c>
      <c r="B670" s="0" t="n">
        <v>2.5959072</v>
      </c>
      <c r="C670" s="0" t="n">
        <v>-0.5278135</v>
      </c>
      <c r="D670" s="0" t="n">
        <v>3.02205588609062</v>
      </c>
      <c r="E670" s="1" t="n">
        <v>13.36823437</v>
      </c>
      <c r="F670" s="1" t="n">
        <f aca="false">(B670+C670*D670) * $I$2 + $I$1</f>
        <v>15.8391648442044</v>
      </c>
    </row>
    <row r="671" customFormat="false" ht="16" hidden="false" customHeight="false" outlineLevel="0" collapsed="false">
      <c r="A671" s="1" t="s">
        <v>141</v>
      </c>
      <c r="B671" s="0" t="n">
        <v>2.5959072</v>
      </c>
      <c r="C671" s="0" t="n">
        <v>-0.5278135</v>
      </c>
      <c r="D671" s="0" t="n">
        <v>2.49090786538281</v>
      </c>
      <c r="E671" s="1" t="n">
        <v>15.09056605</v>
      </c>
      <c r="F671" s="1" t="n">
        <f aca="false">(B671+C671*D671) * $I$2 + $I$1</f>
        <v>17.8725464235536</v>
      </c>
    </row>
    <row r="672" customFormat="false" ht="16" hidden="false" customHeight="false" outlineLevel="0" collapsed="false">
      <c r="A672" s="1" t="s">
        <v>142</v>
      </c>
      <c r="B672" s="0" t="n">
        <v>2.8185823</v>
      </c>
      <c r="C672" s="0" t="n">
        <v>-0.64770764</v>
      </c>
      <c r="D672" s="0" t="n">
        <v>5.54281383523517</v>
      </c>
      <c r="E672" s="1" t="n">
        <v>4.33728662</v>
      </c>
      <c r="F672" s="1" t="n">
        <f aca="false">(B672+C672*D672) * $I$2 + $I$1</f>
        <v>2.98404284302597</v>
      </c>
    </row>
    <row r="673" customFormat="false" ht="16" hidden="false" customHeight="false" outlineLevel="0" collapsed="false">
      <c r="A673" s="1" t="s">
        <v>142</v>
      </c>
      <c r="B673" s="0" t="n">
        <v>2.8185825</v>
      </c>
      <c r="C673" s="0" t="n">
        <v>-0.6477076</v>
      </c>
      <c r="D673" s="0" t="n">
        <v>4.27040325643256</v>
      </c>
      <c r="E673" s="1" t="n">
        <v>9.782998518</v>
      </c>
      <c r="F673" s="1" t="n">
        <f aca="false">(B673+C673*D673) * $I$2 + $I$1</f>
        <v>8.96167669605399</v>
      </c>
    </row>
    <row r="674" customFormat="false" ht="16" hidden="false" customHeight="false" outlineLevel="0" collapsed="false">
      <c r="A674" s="1" t="s">
        <v>142</v>
      </c>
      <c r="B674" s="0" t="n">
        <v>2.8185825</v>
      </c>
      <c r="C674" s="0" t="n">
        <v>-0.6477076</v>
      </c>
      <c r="D674" s="0" t="n">
        <v>3.47311486783073</v>
      </c>
      <c r="E674" s="1" t="n">
        <v>12.56033933</v>
      </c>
      <c r="F674" s="1" t="n">
        <f aca="false">(B674+C674*D674) * $I$2 + $I$1</f>
        <v>12.7072409840667</v>
      </c>
    </row>
    <row r="675" customFormat="false" ht="16" hidden="false" customHeight="false" outlineLevel="0" collapsed="false">
      <c r="A675" s="1" t="s">
        <v>142</v>
      </c>
      <c r="B675" s="0" t="n">
        <v>2.8185825</v>
      </c>
      <c r="C675" s="0" t="n">
        <v>-0.6477076</v>
      </c>
      <c r="D675" s="0" t="n">
        <v>2.92669738752172</v>
      </c>
      <c r="E675" s="1" t="n">
        <v>14.1743928</v>
      </c>
      <c r="F675" s="1" t="n">
        <f aca="false">(B675+C675*D675) * $I$2 + $I$1</f>
        <v>15.2742441285379</v>
      </c>
    </row>
    <row r="676" customFormat="false" ht="16" hidden="false" customHeight="false" outlineLevel="0" collapsed="false">
      <c r="A676" s="1" t="s">
        <v>142</v>
      </c>
      <c r="B676" s="0" t="n">
        <v>2.8185825</v>
      </c>
      <c r="C676" s="0" t="n">
        <v>-0.64770764</v>
      </c>
      <c r="D676" s="0" t="n">
        <v>2.52883984658204</v>
      </c>
      <c r="E676" s="1" t="n">
        <v>15.2658824</v>
      </c>
      <c r="F676" s="1" t="n">
        <f aca="false">(B676+C676*D676) * $I$2 + $I$1</f>
        <v>17.1433299366511</v>
      </c>
    </row>
    <row r="677" customFormat="false" ht="16" hidden="false" customHeight="false" outlineLevel="0" collapsed="false">
      <c r="A677" s="1" t="s">
        <v>143</v>
      </c>
      <c r="B677" s="0" t="n">
        <v>2.9288185</v>
      </c>
      <c r="C677" s="0" t="n">
        <v>-0.66196036</v>
      </c>
      <c r="D677" s="0" t="n">
        <v>5.6080460582666</v>
      </c>
      <c r="E677" s="1" t="n">
        <v>3.50869086</v>
      </c>
      <c r="F677" s="1" t="n">
        <f aca="false">(B677+C677*D677) * $I$2 + $I$1</f>
        <v>2.89740386509978</v>
      </c>
    </row>
    <row r="678" customFormat="false" ht="16" hidden="false" customHeight="false" outlineLevel="0" collapsed="false">
      <c r="A678" s="1" t="s">
        <v>143</v>
      </c>
      <c r="B678" s="0" t="n">
        <v>2.9288185</v>
      </c>
      <c r="C678" s="0" t="n">
        <v>-0.66196036</v>
      </c>
      <c r="D678" s="0" t="n">
        <v>4.4299204469046</v>
      </c>
      <c r="E678" s="1" t="n">
        <v>8.657435418</v>
      </c>
      <c r="F678" s="1" t="n">
        <f aca="false">(B678+C678*D678) * $I$2 + $I$1</f>
        <v>8.55388579569227</v>
      </c>
    </row>
    <row r="679" customFormat="false" ht="16" hidden="false" customHeight="false" outlineLevel="0" collapsed="false">
      <c r="A679" s="1" t="s">
        <v>143</v>
      </c>
      <c r="B679" s="0" t="n">
        <v>2.9288185</v>
      </c>
      <c r="C679" s="0" t="n">
        <v>-0.66196036</v>
      </c>
      <c r="D679" s="0" t="n">
        <v>3.66085622738474</v>
      </c>
      <c r="E679" s="1" t="n">
        <v>11.64885121</v>
      </c>
      <c r="F679" s="1" t="n">
        <f aca="false">(B679+C679*D679) * $I$2 + $I$1</f>
        <v>12.2463595177007</v>
      </c>
    </row>
    <row r="680" customFormat="false" ht="16" hidden="false" customHeight="false" outlineLevel="0" collapsed="false">
      <c r="A680" s="1" t="s">
        <v>143</v>
      </c>
      <c r="B680" s="0" t="n">
        <v>2.9288182</v>
      </c>
      <c r="C680" s="0" t="n">
        <v>-0.66196036</v>
      </c>
      <c r="D680" s="0" t="n">
        <v>3.11931977911234</v>
      </c>
      <c r="E680" s="1" t="n">
        <v>13.55443459</v>
      </c>
      <c r="F680" s="1" t="n">
        <f aca="false">(B680+C680*D680) * $I$2 + $I$1</f>
        <v>14.8464121278421</v>
      </c>
    </row>
    <row r="681" customFormat="false" ht="16" hidden="false" customHeight="false" outlineLevel="0" collapsed="false">
      <c r="A681" s="1" t="s">
        <v>143</v>
      </c>
      <c r="B681" s="0" t="n">
        <v>2.9288185</v>
      </c>
      <c r="C681" s="0" t="n">
        <v>-0.66196036</v>
      </c>
      <c r="D681" s="0" t="n">
        <v>2.71735388550864</v>
      </c>
      <c r="E681" s="1" t="n">
        <v>14.92222328</v>
      </c>
      <c r="F681" s="1" t="n">
        <f aca="false">(B681+C681*D681) * $I$2 + $I$1</f>
        <v>16.7763552132565</v>
      </c>
    </row>
    <row r="682" customFormat="false" ht="16" hidden="false" customHeight="false" outlineLevel="0" collapsed="false">
      <c r="A682" s="1" t="s">
        <v>144</v>
      </c>
      <c r="B682" s="0" t="n">
        <v>2.964142</v>
      </c>
      <c r="C682" s="0" t="n">
        <v>-0.6952565</v>
      </c>
      <c r="D682" s="0" t="n">
        <v>6.87434096203514</v>
      </c>
      <c r="E682" s="1" t="n">
        <v>-3.939605257</v>
      </c>
      <c r="F682" s="1" t="n">
        <f aca="false">(B682+C682*D682) * $I$2 + $I$1</f>
        <v>-4.58634870016369</v>
      </c>
    </row>
    <row r="683" customFormat="false" ht="16" hidden="false" customHeight="false" outlineLevel="0" collapsed="false">
      <c r="A683" s="1" t="s">
        <v>144</v>
      </c>
      <c r="B683" s="0" t="n">
        <v>2.964142</v>
      </c>
      <c r="C683" s="0" t="n">
        <v>-0.6952565</v>
      </c>
      <c r="D683" s="0" t="n">
        <v>4.87200977192807</v>
      </c>
      <c r="E683" s="1" t="n">
        <v>6.501596147</v>
      </c>
      <c r="F683" s="1" t="n">
        <f aca="false">(B683+C683*D683) * $I$2 + $I$1</f>
        <v>5.5109172118217</v>
      </c>
    </row>
    <row r="684" customFormat="false" ht="16" hidden="false" customHeight="false" outlineLevel="0" collapsed="false">
      <c r="A684" s="1" t="s">
        <v>144</v>
      </c>
      <c r="B684" s="0" t="n">
        <v>2.964142</v>
      </c>
      <c r="C684" s="0" t="n">
        <v>-0.6952565</v>
      </c>
      <c r="D684" s="0" t="n">
        <v>3.77301968030802</v>
      </c>
      <c r="E684" s="1" t="n">
        <v>11.12803036</v>
      </c>
      <c r="F684" s="1" t="n">
        <f aca="false">(B684+C684*D684) * $I$2 + $I$1</f>
        <v>11.0528551512349</v>
      </c>
    </row>
    <row r="685" customFormat="false" ht="16" hidden="false" customHeight="false" outlineLevel="0" collapsed="false">
      <c r="A685" s="1" t="s">
        <v>144</v>
      </c>
      <c r="B685" s="0" t="n">
        <v>2.964142</v>
      </c>
      <c r="C685" s="0" t="n">
        <v>-0.6952565</v>
      </c>
      <c r="D685" s="0" t="n">
        <v>3.07857656019583</v>
      </c>
      <c r="E685" s="1" t="n">
        <v>13.47092727</v>
      </c>
      <c r="F685" s="1" t="n">
        <f aca="false">(B685+C685*D685) * $I$2 + $I$1</f>
        <v>14.5547617684648</v>
      </c>
    </row>
    <row r="686" customFormat="false" ht="16" hidden="false" customHeight="false" outlineLevel="0" collapsed="false">
      <c r="A686" s="1" t="s">
        <v>144</v>
      </c>
      <c r="B686" s="0" t="n">
        <v>2.964142</v>
      </c>
      <c r="C686" s="0" t="n">
        <v>-0.6952565</v>
      </c>
      <c r="D686" s="0" t="n">
        <v>2.6000299207757</v>
      </c>
      <c r="E686" s="1" t="n">
        <v>14.91844543</v>
      </c>
      <c r="F686" s="1" t="n">
        <f aca="false">(B686+C686*D686) * $I$2 + $I$1</f>
        <v>16.967955296781</v>
      </c>
    </row>
    <row r="687" customFormat="false" ht="16" hidden="false" customHeight="false" outlineLevel="0" collapsed="false">
      <c r="A687" s="1" t="s">
        <v>145</v>
      </c>
      <c r="B687" s="0" t="n">
        <v>2.9922128</v>
      </c>
      <c r="C687" s="0" t="n">
        <v>-0.63417685</v>
      </c>
      <c r="D687" s="0" t="n">
        <v>8.73770165698626</v>
      </c>
      <c r="E687" s="1" t="n">
        <v>-4.428300845</v>
      </c>
      <c r="F687" s="1" t="n">
        <f aca="false">(B687+C687*D687) * $I$2 + $I$1</f>
        <v>-9.90827930132117</v>
      </c>
    </row>
    <row r="688" customFormat="false" ht="16" hidden="false" customHeight="false" outlineLevel="0" collapsed="false">
      <c r="A688" s="1" t="s">
        <v>145</v>
      </c>
      <c r="B688" s="0" t="n">
        <v>2.9922128</v>
      </c>
      <c r="C688" s="0" t="n">
        <v>-0.63417673</v>
      </c>
      <c r="D688" s="0" t="n">
        <v>5.65896069692391</v>
      </c>
      <c r="E688" s="1" t="n">
        <v>6.65957498</v>
      </c>
      <c r="F688" s="1" t="n">
        <f aca="false">(B688+C688*D688) * $I$2 + $I$1</f>
        <v>4.25313108883656</v>
      </c>
    </row>
    <row r="689" customFormat="false" ht="16" hidden="false" customHeight="false" outlineLevel="0" collapsed="false">
      <c r="A689" s="1" t="s">
        <v>145</v>
      </c>
      <c r="B689" s="0" t="n">
        <v>2.9922128</v>
      </c>
      <c r="C689" s="0" t="n">
        <v>-0.63417685</v>
      </c>
      <c r="D689" s="0" t="n">
        <v>4.18453391815846</v>
      </c>
      <c r="E689" s="1" t="n">
        <v>11.37723735</v>
      </c>
      <c r="F689" s="1" t="n">
        <f aca="false">(B689+C689*D689) * $I$2 + $I$1</f>
        <v>11.0351048076582</v>
      </c>
    </row>
    <row r="690" customFormat="false" ht="16" hidden="false" customHeight="false" outlineLevel="0" collapsed="false">
      <c r="A690" s="1" t="s">
        <v>145</v>
      </c>
      <c r="B690" s="0" t="n">
        <v>2.9922128</v>
      </c>
      <c r="C690" s="0" t="n">
        <v>-0.6341769</v>
      </c>
      <c r="D690" s="0" t="n">
        <v>3.31961635647152</v>
      </c>
      <c r="E690" s="1" t="n">
        <v>13.86849826</v>
      </c>
      <c r="F690" s="1" t="n">
        <f aca="false">(B690+C690*D690) * $I$2 + $I$1</f>
        <v>15.0134988125843</v>
      </c>
    </row>
    <row r="691" customFormat="false" ht="16" hidden="false" customHeight="false" outlineLevel="0" collapsed="false">
      <c r="A691" s="1" t="s">
        <v>145</v>
      </c>
      <c r="B691" s="0" t="n">
        <v>2.9922128</v>
      </c>
      <c r="C691" s="0" t="n">
        <v>-0.63417673</v>
      </c>
      <c r="D691" s="0" t="n">
        <v>2.7510016061867</v>
      </c>
      <c r="E691" s="1" t="n">
        <v>15.48049102</v>
      </c>
      <c r="F691" s="1" t="n">
        <f aca="false">(B691+C691*D691) * $I$2 + $I$1</f>
        <v>17.6289819644983</v>
      </c>
    </row>
    <row r="692" customFormat="false" ht="16" hidden="false" customHeight="false" outlineLevel="0" collapsed="false">
      <c r="A692" s="1" t="s">
        <v>146</v>
      </c>
      <c r="B692" s="0" t="n">
        <v>3.358974</v>
      </c>
      <c r="C692" s="0" t="n">
        <v>-0.91221976</v>
      </c>
      <c r="D692" s="0" t="n">
        <v>6.2237317783298</v>
      </c>
      <c r="E692" s="1" t="n">
        <v>-5.11547672</v>
      </c>
      <c r="F692" s="1" t="n">
        <f aca="false">(B692+C692*D692) * $I$2 + $I$1</f>
        <v>-8.23573071034078</v>
      </c>
    </row>
    <row r="693" customFormat="false" ht="16" hidden="false" customHeight="false" outlineLevel="0" collapsed="false">
      <c r="A693" s="1" t="s">
        <v>146</v>
      </c>
      <c r="B693" s="0" t="n">
        <v>3.358974</v>
      </c>
      <c r="C693" s="0" t="n">
        <v>-0.91221976</v>
      </c>
      <c r="D693" s="0" t="n">
        <v>4.25506803688475</v>
      </c>
      <c r="E693" s="1" t="n">
        <v>6.321789657</v>
      </c>
      <c r="F693" s="1" t="n">
        <f aca="false">(B693+C693*D693) * $I$2 + $I$1</f>
        <v>4.78975244066949</v>
      </c>
    </row>
    <row r="694" customFormat="false" ht="16" hidden="false" customHeight="false" outlineLevel="0" collapsed="false">
      <c r="A694" s="1" t="s">
        <v>146</v>
      </c>
      <c r="B694" s="0" t="n">
        <v>3.358974</v>
      </c>
      <c r="C694" s="0" t="n">
        <v>-0.91221976</v>
      </c>
      <c r="D694" s="0" t="n">
        <v>3.23255840716257</v>
      </c>
      <c r="E694" s="1" t="n">
        <v>11.26816267</v>
      </c>
      <c r="F694" s="1" t="n">
        <f aca="false">(B694+C694*D694) * $I$2 + $I$1</f>
        <v>11.5550936583199</v>
      </c>
    </row>
    <row r="695" customFormat="false" ht="16" hidden="false" customHeight="false" outlineLevel="0" collapsed="false">
      <c r="A695" s="1" t="s">
        <v>146</v>
      </c>
      <c r="B695" s="0" t="n">
        <v>3.358974</v>
      </c>
      <c r="C695" s="0" t="n">
        <v>-0.91221976</v>
      </c>
      <c r="D695" s="0" t="n">
        <v>2.60626396371366</v>
      </c>
      <c r="E695" s="1" t="n">
        <v>13.79441122</v>
      </c>
      <c r="F695" s="1" t="n">
        <f aca="false">(B695+C695*D695) * $I$2 + $I$1</f>
        <v>15.6989134224443</v>
      </c>
    </row>
    <row r="696" customFormat="false" ht="16" hidden="false" customHeight="false" outlineLevel="0" collapsed="false">
      <c r="A696" s="1" t="s">
        <v>146</v>
      </c>
      <c r="B696" s="0" t="n">
        <v>3.358974</v>
      </c>
      <c r="C696" s="0" t="n">
        <v>-0.91221976</v>
      </c>
      <c r="D696" s="0" t="n">
        <v>2.18326475118902</v>
      </c>
      <c r="E696" s="1" t="n">
        <v>15.37829283</v>
      </c>
      <c r="F696" s="1" t="n">
        <f aca="false">(B696+C696*D696) * $I$2 + $I$1</f>
        <v>18.4976489300054</v>
      </c>
    </row>
    <row r="1042257" customFormat="false" ht="16" hidden="false" customHeight="false" outlineLevel="0" collapsed="false">
      <c r="A1042257" s="2" t="s">
        <v>0</v>
      </c>
      <c r="E1042257" s="2" t="s">
        <v>4</v>
      </c>
    </row>
    <row r="1042258" customFormat="false" ht="16" hidden="false" customHeight="false" outlineLevel="0" collapsed="false">
      <c r="A1042258" s="1" t="s">
        <v>147</v>
      </c>
      <c r="E1042258" s="1" t="n">
        <v>6.623408902</v>
      </c>
    </row>
    <row r="1042259" customFormat="false" ht="16" hidden="false" customHeight="false" outlineLevel="0" collapsed="false">
      <c r="A1042259" s="1" t="s">
        <v>147</v>
      </c>
      <c r="E1042259" s="1" t="n">
        <v>9.864458808</v>
      </c>
    </row>
    <row r="1042260" customFormat="false" ht="16" hidden="false" customHeight="false" outlineLevel="0" collapsed="false">
      <c r="A1042260" s="1" t="s">
        <v>147</v>
      </c>
      <c r="E1042260" s="1" t="n">
        <v>11.95163704</v>
      </c>
    </row>
    <row r="1042261" customFormat="false" ht="16" hidden="false" customHeight="false" outlineLevel="0" collapsed="false">
      <c r="A1042261" s="1" t="s">
        <v>147</v>
      </c>
      <c r="E1042261" s="1" t="n">
        <v>13.49486206</v>
      </c>
    </row>
    <row r="1042262" customFormat="false" ht="16" hidden="false" customHeight="false" outlineLevel="0" collapsed="false">
      <c r="A1042262" s="1" t="s">
        <v>147</v>
      </c>
      <c r="E1042262" s="1" t="n">
        <v>14.79912343</v>
      </c>
    </row>
    <row r="1042263" customFormat="false" ht="16" hidden="false" customHeight="false" outlineLevel="0" collapsed="false">
      <c r="A1042263" s="1" t="s">
        <v>7</v>
      </c>
      <c r="E1042263" s="1" t="n">
        <v>8.177072141</v>
      </c>
    </row>
    <row r="1042264" customFormat="false" ht="16" hidden="false" customHeight="false" outlineLevel="0" collapsed="false">
      <c r="A1042264" s="1" t="s">
        <v>7</v>
      </c>
      <c r="E1042264" s="1" t="n">
        <v>11.15316957</v>
      </c>
    </row>
    <row r="1042265" customFormat="false" ht="16" hidden="false" customHeight="false" outlineLevel="0" collapsed="false">
      <c r="A1042265" s="1" t="s">
        <v>7</v>
      </c>
      <c r="E1042265" s="1" t="n">
        <v>12.97977677</v>
      </c>
    </row>
    <row r="1042266" customFormat="false" ht="16" hidden="false" customHeight="false" outlineLevel="0" collapsed="false">
      <c r="A1042266" s="1" t="s">
        <v>7</v>
      </c>
      <c r="E1042266" s="1" t="n">
        <v>14.22230161</v>
      </c>
    </row>
    <row r="1042267" customFormat="false" ht="16" hidden="false" customHeight="false" outlineLevel="0" collapsed="false">
      <c r="A1042267" s="1" t="s">
        <v>7</v>
      </c>
      <c r="E1042267" s="1" t="n">
        <v>15.18198479</v>
      </c>
    </row>
    <row r="1042268" customFormat="false" ht="16" hidden="false" customHeight="false" outlineLevel="0" collapsed="false">
      <c r="A1042268" s="1" t="s">
        <v>9</v>
      </c>
      <c r="E1042268" s="1" t="n">
        <v>1.877655068</v>
      </c>
    </row>
    <row r="1042269" customFormat="false" ht="16" hidden="false" customHeight="false" outlineLevel="0" collapsed="false">
      <c r="A1042269" s="1" t="s">
        <v>9</v>
      </c>
      <c r="E1042269" s="1" t="n">
        <v>8.895470282</v>
      </c>
    </row>
    <row r="1042270" customFormat="false" ht="16" hidden="false" customHeight="false" outlineLevel="0" collapsed="false">
      <c r="A1042270" s="1" t="s">
        <v>9</v>
      </c>
      <c r="E1042270" s="1" t="n">
        <v>12.1500671</v>
      </c>
    </row>
    <row r="1042271" customFormat="false" ht="16" hidden="false" customHeight="false" outlineLevel="0" collapsed="false">
      <c r="A1042271" s="1" t="s">
        <v>9</v>
      </c>
      <c r="E1042271" s="1" t="n">
        <v>14.01247493</v>
      </c>
    </row>
    <row r="1042272" customFormat="false" ht="16" hidden="false" customHeight="false" outlineLevel="0" collapsed="false">
      <c r="A1042272" s="1" t="s">
        <v>9</v>
      </c>
      <c r="E1042272" s="1" t="n">
        <v>15.27878911</v>
      </c>
    </row>
    <row r="1042273" customFormat="false" ht="16" hidden="false" customHeight="false" outlineLevel="0" collapsed="false">
      <c r="A1042273" s="1" t="s">
        <v>10</v>
      </c>
      <c r="E1042273" s="1" t="n">
        <v>2.984240134</v>
      </c>
    </row>
    <row r="1042274" customFormat="false" ht="16" hidden="false" customHeight="false" outlineLevel="0" collapsed="false">
      <c r="A1042274" s="1" t="s">
        <v>10</v>
      </c>
      <c r="E1042274" s="1" t="n">
        <v>8.400737705</v>
      </c>
    </row>
    <row r="1042275" customFormat="false" ht="16" hidden="false" customHeight="false" outlineLevel="0" collapsed="false">
      <c r="A1042275" s="1" t="s">
        <v>10</v>
      </c>
      <c r="E1042275" s="1" t="n">
        <v>11.48702575</v>
      </c>
    </row>
    <row r="1042276" customFormat="false" ht="16" hidden="false" customHeight="false" outlineLevel="0" collapsed="false">
      <c r="A1042276" s="1" t="s">
        <v>10</v>
      </c>
      <c r="E1042276" s="1" t="n">
        <v>13.41747432</v>
      </c>
    </row>
    <row r="1042277" customFormat="false" ht="16" hidden="false" customHeight="false" outlineLevel="0" collapsed="false">
      <c r="A1042277" s="1" t="s">
        <v>10</v>
      </c>
      <c r="E1042277" s="1" t="n">
        <v>14.78666819</v>
      </c>
    </row>
    <row r="1042278" customFormat="false" ht="16" hidden="false" customHeight="false" outlineLevel="0" collapsed="false">
      <c r="A1042278" s="1" t="s">
        <v>11</v>
      </c>
      <c r="E1042278" s="1" t="n">
        <v>-1.748804274</v>
      </c>
    </row>
    <row r="1042279" customFormat="false" ht="16" hidden="false" customHeight="false" outlineLevel="0" collapsed="false">
      <c r="A1042279" s="1" t="s">
        <v>11</v>
      </c>
      <c r="E1042279" s="1" t="n">
        <v>7.028880946</v>
      </c>
    </row>
    <row r="1042280" customFormat="false" ht="16" hidden="false" customHeight="false" outlineLevel="0" collapsed="false">
      <c r="A1042280" s="1" t="s">
        <v>11</v>
      </c>
      <c r="E1042280" s="1" t="n">
        <v>11.08171858</v>
      </c>
    </row>
    <row r="1042281" customFormat="false" ht="16" hidden="false" customHeight="false" outlineLevel="0" collapsed="false">
      <c r="A1042281" s="1" t="s">
        <v>11</v>
      </c>
      <c r="E1042281" s="1" t="n">
        <v>13.35130285</v>
      </c>
    </row>
    <row r="1042282" customFormat="false" ht="16" hidden="false" customHeight="false" outlineLevel="0" collapsed="false">
      <c r="A1042282" s="1" t="s">
        <v>11</v>
      </c>
      <c r="E1042282" s="1" t="n">
        <v>14.89119534</v>
      </c>
    </row>
    <row r="1042283" customFormat="false" ht="16" hidden="false" customHeight="false" outlineLevel="0" collapsed="false">
      <c r="A1042283" s="1" t="s">
        <v>12</v>
      </c>
      <c r="E1042283" s="1" t="n">
        <v>-2.943804251</v>
      </c>
    </row>
    <row r="1042284" customFormat="false" ht="16" hidden="false" customHeight="false" outlineLevel="0" collapsed="false">
      <c r="A1042284" s="1" t="s">
        <v>12</v>
      </c>
      <c r="E1042284" s="1" t="n">
        <v>6.216318258</v>
      </c>
    </row>
    <row r="1042285" customFormat="false" ht="16" hidden="false" customHeight="false" outlineLevel="0" collapsed="false">
      <c r="A1042285" s="1" t="s">
        <v>12</v>
      </c>
      <c r="E1042285" s="1" t="n">
        <v>10.52296222</v>
      </c>
    </row>
    <row r="1042286" customFormat="false" ht="16" hidden="false" customHeight="false" outlineLevel="0" collapsed="false">
      <c r="A1042286" s="1" t="s">
        <v>12</v>
      </c>
      <c r="E1042286" s="1" t="n">
        <v>12.89961169</v>
      </c>
    </row>
    <row r="1042287" customFormat="false" ht="16" hidden="false" customHeight="false" outlineLevel="0" collapsed="false">
      <c r="A1042287" s="1" t="s">
        <v>12</v>
      </c>
      <c r="E1042287" s="1" t="n">
        <v>14.45266923</v>
      </c>
    </row>
    <row r="1042288" customFormat="false" ht="16" hidden="false" customHeight="false" outlineLevel="0" collapsed="false">
      <c r="A1042288" s="1" t="s">
        <v>13</v>
      </c>
      <c r="E1042288" s="1" t="n">
        <v>0.701828371</v>
      </c>
    </row>
    <row r="1042289" customFormat="false" ht="16" hidden="false" customHeight="false" outlineLevel="0" collapsed="false">
      <c r="A1042289" s="1" t="s">
        <v>13</v>
      </c>
      <c r="E1042289" s="1" t="n">
        <v>8.05970044</v>
      </c>
    </row>
    <row r="1042290" customFormat="false" ht="16" hidden="false" customHeight="false" outlineLevel="0" collapsed="false">
      <c r="A1042290" s="1" t="s">
        <v>13</v>
      </c>
      <c r="E1042290" s="1" t="n">
        <v>11.63016396</v>
      </c>
    </row>
    <row r="1042291" customFormat="false" ht="16" hidden="false" customHeight="false" outlineLevel="0" collapsed="false">
      <c r="A1042291" s="1" t="s">
        <v>13</v>
      </c>
      <c r="E1042291" s="1" t="n">
        <v>13.71455697</v>
      </c>
    </row>
    <row r="1042292" customFormat="false" ht="16" hidden="false" customHeight="false" outlineLevel="0" collapsed="false">
      <c r="A1042292" s="1" t="s">
        <v>13</v>
      </c>
      <c r="E1042292" s="1" t="n">
        <v>15.17131994</v>
      </c>
    </row>
    <row r="1042293" customFormat="false" ht="16" hidden="false" customHeight="false" outlineLevel="0" collapsed="false">
      <c r="A1042293" s="1" t="s">
        <v>14</v>
      </c>
      <c r="E1042293" s="1" t="n">
        <v>-8.366699427</v>
      </c>
    </row>
    <row r="1042294" customFormat="false" ht="16" hidden="false" customHeight="false" outlineLevel="0" collapsed="false">
      <c r="A1042294" s="1" t="s">
        <v>14</v>
      </c>
      <c r="E1042294" s="1" t="n">
        <v>5.662244654</v>
      </c>
    </row>
    <row r="1042295" customFormat="false" ht="16" hidden="false" customHeight="false" outlineLevel="0" collapsed="false">
      <c r="A1042295" s="1" t="s">
        <v>14</v>
      </c>
      <c r="E1042295" s="1" t="n">
        <v>10.83904086</v>
      </c>
    </row>
    <row r="1042296" customFormat="false" ht="16" hidden="false" customHeight="false" outlineLevel="0" collapsed="false">
      <c r="A1042296" s="1" t="s">
        <v>14</v>
      </c>
      <c r="E1042296" s="1" t="n">
        <v>13.39645381</v>
      </c>
    </row>
    <row r="1042297" customFormat="false" ht="16" hidden="false" customHeight="false" outlineLevel="0" collapsed="false">
      <c r="A1042297" s="1" t="s">
        <v>14</v>
      </c>
      <c r="E1042297" s="1" t="n">
        <v>14.96583142</v>
      </c>
    </row>
    <row r="1042298" customFormat="false" ht="16" hidden="false" customHeight="false" outlineLevel="0" collapsed="false">
      <c r="A1042298" s="1" t="s">
        <v>15</v>
      </c>
      <c r="E1042298" s="1" t="n">
        <v>1.07256602</v>
      </c>
    </row>
    <row r="1042299" customFormat="false" ht="16" hidden="false" customHeight="false" outlineLevel="0" collapsed="false">
      <c r="A1042299" s="1" t="s">
        <v>15</v>
      </c>
      <c r="E1042299" s="1" t="n">
        <v>8.811534885</v>
      </c>
    </row>
    <row r="1042300" customFormat="false" ht="16" hidden="false" customHeight="false" outlineLevel="0" collapsed="false">
      <c r="A1042300" s="1" t="s">
        <v>15</v>
      </c>
      <c r="E1042300" s="1" t="n">
        <v>12.17573926</v>
      </c>
    </row>
    <row r="1042301" customFormat="false" ht="16" hidden="false" customHeight="false" outlineLevel="0" collapsed="false">
      <c r="A1042301" s="1" t="s">
        <v>15</v>
      </c>
      <c r="E1042301" s="1" t="n">
        <v>14.0555617</v>
      </c>
    </row>
    <row r="1042302" customFormat="false" ht="16" hidden="false" customHeight="false" outlineLevel="0" collapsed="false">
      <c r="A1042302" s="1" t="s">
        <v>15</v>
      </c>
      <c r="E1042302" s="1" t="n">
        <v>15.3126081</v>
      </c>
    </row>
    <row r="1042303" customFormat="false" ht="16" hidden="false" customHeight="false" outlineLevel="0" collapsed="false">
      <c r="A1042303" s="1" t="s">
        <v>16</v>
      </c>
      <c r="E1042303" s="1" t="n">
        <v>-2.892530766</v>
      </c>
    </row>
    <row r="1042304" customFormat="false" ht="16" hidden="false" customHeight="false" outlineLevel="0" collapsed="false">
      <c r="A1042304" s="1" t="s">
        <v>16</v>
      </c>
      <c r="E1042304" s="1" t="n">
        <v>6.417424523</v>
      </c>
    </row>
    <row r="1042305" customFormat="false" ht="16" hidden="false" customHeight="false" outlineLevel="0" collapsed="false">
      <c r="A1042305" s="1" t="s">
        <v>16</v>
      </c>
      <c r="E1042305" s="1" t="n">
        <v>10.62515963</v>
      </c>
    </row>
    <row r="1042306" customFormat="false" ht="16" hidden="false" customHeight="false" outlineLevel="0" collapsed="false">
      <c r="A1042306" s="1" t="s">
        <v>16</v>
      </c>
      <c r="E1042306" s="1" t="n">
        <v>12.95545407</v>
      </c>
    </row>
    <row r="1042307" customFormat="false" ht="16" hidden="false" customHeight="false" outlineLevel="0" collapsed="false">
      <c r="A1042307" s="1" t="s">
        <v>16</v>
      </c>
      <c r="E1042307" s="1" t="n">
        <v>14.50957732</v>
      </c>
    </row>
    <row r="1042308" customFormat="false" ht="16" hidden="false" customHeight="false" outlineLevel="0" collapsed="false">
      <c r="A1042308" s="1" t="s">
        <v>17</v>
      </c>
      <c r="E1042308" s="1" t="n">
        <v>-2.186015061</v>
      </c>
    </row>
    <row r="1042309" customFormat="false" ht="16" hidden="false" customHeight="false" outlineLevel="0" collapsed="false">
      <c r="A1042309" s="1" t="s">
        <v>17</v>
      </c>
      <c r="E1042309" s="1" t="n">
        <v>7.885010054</v>
      </c>
    </row>
    <row r="1042310" customFormat="false" ht="16" hidden="false" customHeight="false" outlineLevel="0" collapsed="false">
      <c r="A1042310" s="1" t="s">
        <v>17</v>
      </c>
      <c r="E1042310" s="1" t="n">
        <v>11.93311971</v>
      </c>
    </row>
    <row r="1042311" customFormat="false" ht="16" hidden="false" customHeight="false" outlineLevel="0" collapsed="false">
      <c r="A1042311" s="1" t="s">
        <v>17</v>
      </c>
      <c r="E1042311" s="1" t="n">
        <v>13.95605181</v>
      </c>
    </row>
    <row r="1042312" customFormat="false" ht="16" hidden="false" customHeight="false" outlineLevel="0" collapsed="false">
      <c r="A1042312" s="1" t="s">
        <v>17</v>
      </c>
      <c r="E1042312" s="1" t="n">
        <v>15.29763769</v>
      </c>
    </row>
    <row r="1042313" customFormat="false" ht="16" hidden="false" customHeight="false" outlineLevel="0" collapsed="false">
      <c r="A1042313" s="1" t="s">
        <v>18</v>
      </c>
      <c r="E1042313" s="1" t="n">
        <v>3.323742544</v>
      </c>
    </row>
    <row r="1042314" customFormat="false" ht="16" hidden="false" customHeight="false" outlineLevel="0" collapsed="false">
      <c r="A1042314" s="1" t="s">
        <v>18</v>
      </c>
      <c r="E1042314" s="1" t="n">
        <v>9.242418169</v>
      </c>
    </row>
    <row r="1042315" customFormat="false" ht="16" hidden="false" customHeight="false" outlineLevel="0" collapsed="false">
      <c r="A1042315" s="1" t="s">
        <v>18</v>
      </c>
      <c r="E1042315" s="1" t="n">
        <v>12.19248723</v>
      </c>
    </row>
    <row r="1042316" customFormat="false" ht="16" hidden="false" customHeight="false" outlineLevel="0" collapsed="false">
      <c r="A1042316" s="1" t="s">
        <v>18</v>
      </c>
      <c r="E1042316" s="1" t="n">
        <v>13.94200718</v>
      </c>
    </row>
    <row r="1042317" customFormat="false" ht="16" hidden="false" customHeight="false" outlineLevel="0" collapsed="false">
      <c r="A1042317" s="1" t="s">
        <v>18</v>
      </c>
      <c r="E1042317" s="1" t="n">
        <v>15.17289091</v>
      </c>
    </row>
    <row r="1042318" customFormat="false" ht="16" hidden="false" customHeight="false" outlineLevel="0" collapsed="false">
      <c r="A1042318" s="1" t="s">
        <v>19</v>
      </c>
      <c r="E1042318" s="1" t="n">
        <v>-10.66143899</v>
      </c>
    </row>
    <row r="1042319" customFormat="false" ht="16" hidden="false" customHeight="false" outlineLevel="0" collapsed="false">
      <c r="A1042319" s="1" t="s">
        <v>19</v>
      </c>
      <c r="E1042319" s="1" t="n">
        <v>5.509801878</v>
      </c>
    </row>
    <row r="1042320" customFormat="false" ht="16" hidden="false" customHeight="false" outlineLevel="0" collapsed="false">
      <c r="A1042320" s="1" t="s">
        <v>19</v>
      </c>
      <c r="E1042320" s="1" t="n">
        <v>10.84915297</v>
      </c>
    </row>
    <row r="1042321" customFormat="false" ht="16" hidden="false" customHeight="false" outlineLevel="0" collapsed="false">
      <c r="A1042321" s="1" t="s">
        <v>19</v>
      </c>
      <c r="E1042321" s="1" t="n">
        <v>13.40271274</v>
      </c>
    </row>
    <row r="1042322" customFormat="false" ht="16" hidden="false" customHeight="false" outlineLevel="0" collapsed="false">
      <c r="A1042322" s="1" t="s">
        <v>19</v>
      </c>
      <c r="E1042322" s="1" t="n">
        <v>14.99388859</v>
      </c>
    </row>
    <row r="1042323" customFormat="false" ht="16" hidden="false" customHeight="false" outlineLevel="0" collapsed="false">
      <c r="A1042323" s="1" t="s">
        <v>20</v>
      </c>
      <c r="E1042323" s="1" t="n">
        <v>-10.82141336</v>
      </c>
    </row>
    <row r="1042324" customFormat="false" ht="16" hidden="false" customHeight="false" outlineLevel="0" collapsed="false">
      <c r="A1042324" s="1" t="s">
        <v>20</v>
      </c>
      <c r="E1042324" s="1" t="n">
        <v>5.035146542</v>
      </c>
    </row>
    <row r="1042325" customFormat="false" ht="16" hidden="false" customHeight="false" outlineLevel="0" collapsed="false">
      <c r="A1042325" s="1" t="s">
        <v>20</v>
      </c>
      <c r="E1042325" s="1" t="n">
        <v>10.62873371</v>
      </c>
    </row>
    <row r="1042326" customFormat="false" ht="16" hidden="false" customHeight="false" outlineLevel="0" collapsed="false">
      <c r="A1042326" s="1" t="s">
        <v>20</v>
      </c>
      <c r="E1042326" s="1" t="n">
        <v>13.3167877</v>
      </c>
    </row>
    <row r="1042327" customFormat="false" ht="16" hidden="false" customHeight="false" outlineLevel="0" collapsed="false">
      <c r="A1042327" s="1" t="s">
        <v>20</v>
      </c>
      <c r="E1042327" s="1" t="n">
        <v>14.92657829</v>
      </c>
    </row>
    <row r="1042328" customFormat="false" ht="16" hidden="false" customHeight="false" outlineLevel="0" collapsed="false">
      <c r="A1042328" s="1" t="s">
        <v>21</v>
      </c>
      <c r="E1042328" s="1" t="n">
        <v>-5.226470536</v>
      </c>
    </row>
    <row r="1042329" customFormat="false" ht="16" hidden="false" customHeight="false" outlineLevel="0" collapsed="false">
      <c r="A1042329" s="1" t="s">
        <v>21</v>
      </c>
      <c r="E1042329" s="1" t="n">
        <v>5.819770863</v>
      </c>
    </row>
    <row r="1042330" customFormat="false" ht="16" hidden="false" customHeight="false" outlineLevel="0" collapsed="false">
      <c r="A1042330" s="1" t="s">
        <v>21</v>
      </c>
      <c r="E1042330" s="1" t="n">
        <v>10.54933288</v>
      </c>
    </row>
    <row r="1042331" customFormat="false" ht="16" hidden="false" customHeight="false" outlineLevel="0" collapsed="false">
      <c r="A1042331" s="1" t="s">
        <v>21</v>
      </c>
      <c r="E1042331" s="1" t="n">
        <v>13.02998422</v>
      </c>
    </row>
    <row r="1042332" customFormat="false" ht="16" hidden="false" customHeight="false" outlineLevel="0" collapsed="false">
      <c r="A1042332" s="1" t="s">
        <v>21</v>
      </c>
      <c r="E1042332" s="1" t="n">
        <v>14.59909242</v>
      </c>
    </row>
    <row r="1042333" customFormat="false" ht="16" hidden="false" customHeight="false" outlineLevel="0" collapsed="false">
      <c r="A1042333" s="1" t="s">
        <v>22</v>
      </c>
      <c r="E1042333" s="1" t="n">
        <v>-3.892235524</v>
      </c>
    </row>
    <row r="1042334" customFormat="false" ht="16" hidden="false" customHeight="false" outlineLevel="0" collapsed="false">
      <c r="A1042334" s="1" t="s">
        <v>22</v>
      </c>
      <c r="E1042334" s="1" t="n">
        <v>6.263360075</v>
      </c>
    </row>
    <row r="1042335" customFormat="false" ht="16" hidden="false" customHeight="false" outlineLevel="0" collapsed="false">
      <c r="A1042335" s="1" t="s">
        <v>22</v>
      </c>
      <c r="E1042335" s="1" t="n">
        <v>10.72996828</v>
      </c>
    </row>
    <row r="1042336" customFormat="false" ht="16" hidden="false" customHeight="false" outlineLevel="0" collapsed="false">
      <c r="A1042336" s="1" t="s">
        <v>22</v>
      </c>
      <c r="E1042336" s="1" t="n">
        <v>13.14031857</v>
      </c>
    </row>
    <row r="1042337" customFormat="false" ht="16" hidden="false" customHeight="false" outlineLevel="0" collapsed="false">
      <c r="A1042337" s="1" t="s">
        <v>22</v>
      </c>
      <c r="E1042337" s="1" t="n">
        <v>14.70200089</v>
      </c>
    </row>
    <row r="1042338" customFormat="false" ht="16" hidden="false" customHeight="false" outlineLevel="0" collapsed="false">
      <c r="A1042338" s="1" t="s">
        <v>23</v>
      </c>
      <c r="E1042338" s="1" t="n">
        <v>-4.09253457</v>
      </c>
    </row>
    <row r="1042339" customFormat="false" ht="16" hidden="false" customHeight="false" outlineLevel="0" collapsed="false">
      <c r="A1042339" s="1" t="s">
        <v>23</v>
      </c>
      <c r="E1042339" s="1" t="n">
        <v>6.17358169</v>
      </c>
    </row>
    <row r="1042340" customFormat="false" ht="16" hidden="false" customHeight="false" outlineLevel="0" collapsed="false">
      <c r="A1042340" s="1" t="s">
        <v>23</v>
      </c>
      <c r="E1042340" s="1" t="n">
        <v>10.70263294</v>
      </c>
    </row>
    <row r="1042341" customFormat="false" ht="16" hidden="false" customHeight="false" outlineLevel="0" collapsed="false">
      <c r="A1042341" s="1" t="s">
        <v>23</v>
      </c>
      <c r="E1042341" s="1" t="n">
        <v>13.12542428</v>
      </c>
    </row>
    <row r="1042342" customFormat="false" ht="16" hidden="false" customHeight="false" outlineLevel="0" collapsed="false">
      <c r="A1042342" s="1" t="s">
        <v>23</v>
      </c>
      <c r="E1042342" s="1" t="n">
        <v>14.72215491</v>
      </c>
    </row>
    <row r="1042343" customFormat="false" ht="16" hidden="false" customHeight="false" outlineLevel="0" collapsed="false">
      <c r="A1042343" s="1" t="s">
        <v>24</v>
      </c>
      <c r="E1042343" s="1" t="n">
        <v>-2.794924559</v>
      </c>
    </row>
    <row r="1042344" customFormat="false" ht="16" hidden="false" customHeight="false" outlineLevel="0" collapsed="false">
      <c r="A1042344" s="1" t="s">
        <v>24</v>
      </c>
      <c r="E1042344" s="1" t="n">
        <v>6.917923037</v>
      </c>
    </row>
    <row r="1042345" customFormat="false" ht="16" hidden="false" customHeight="false" outlineLevel="0" collapsed="false">
      <c r="A1042345" s="1" t="s">
        <v>24</v>
      </c>
      <c r="E1042345" s="1" t="n">
        <v>11.24833963</v>
      </c>
    </row>
    <row r="1042346" customFormat="false" ht="16" hidden="false" customHeight="false" outlineLevel="0" collapsed="false">
      <c r="A1042346" s="1" t="s">
        <v>24</v>
      </c>
      <c r="E1042346" s="1" t="n">
        <v>13.56105556</v>
      </c>
    </row>
    <row r="1042347" customFormat="false" ht="16" hidden="false" customHeight="false" outlineLevel="0" collapsed="false">
      <c r="A1042347" s="1" t="s">
        <v>24</v>
      </c>
      <c r="E1042347" s="1" t="n">
        <v>15.03781432</v>
      </c>
    </row>
    <row r="1042348" customFormat="false" ht="16" hidden="false" customHeight="false" outlineLevel="0" collapsed="false">
      <c r="A1042348" s="1" t="s">
        <v>25</v>
      </c>
      <c r="E1042348" s="1" t="n">
        <v>-0.825784527</v>
      </c>
    </row>
    <row r="1042349" customFormat="false" ht="16" hidden="false" customHeight="false" outlineLevel="0" collapsed="false">
      <c r="A1042349" s="1" t="s">
        <v>25</v>
      </c>
      <c r="E1042349" s="1" t="n">
        <v>7.582430973</v>
      </c>
    </row>
    <row r="1042350" customFormat="false" ht="16" hidden="false" customHeight="false" outlineLevel="0" collapsed="false">
      <c r="A1042350" s="1" t="s">
        <v>25</v>
      </c>
      <c r="E1042350" s="1" t="n">
        <v>11.49561991</v>
      </c>
    </row>
    <row r="1042351" customFormat="false" ht="16" hidden="false" customHeight="false" outlineLevel="0" collapsed="false">
      <c r="A1042351" s="1" t="s">
        <v>25</v>
      </c>
      <c r="E1042351" s="1" t="n">
        <v>13.67021898</v>
      </c>
    </row>
    <row r="1042352" customFormat="false" ht="16" hidden="false" customHeight="false" outlineLevel="0" collapsed="false">
      <c r="A1042352" s="1" t="s">
        <v>25</v>
      </c>
      <c r="E1042352" s="1" t="n">
        <v>15.12573348</v>
      </c>
    </row>
    <row r="1042353" customFormat="false" ht="16" hidden="false" customHeight="false" outlineLevel="0" collapsed="false">
      <c r="A1042353" s="1" t="s">
        <v>26</v>
      </c>
      <c r="E1042353" s="1" t="n">
        <v>1.334097381</v>
      </c>
    </row>
    <row r="1042354" customFormat="false" ht="16" hidden="false" customHeight="false" outlineLevel="0" collapsed="false">
      <c r="A1042354" s="1" t="s">
        <v>26</v>
      </c>
      <c r="E1042354" s="1" t="n">
        <v>8.649723867</v>
      </c>
    </row>
    <row r="1042355" customFormat="false" ht="16" hidden="false" customHeight="false" outlineLevel="0" collapsed="false">
      <c r="A1042355" s="1" t="s">
        <v>26</v>
      </c>
      <c r="E1042355" s="1" t="n">
        <v>12.17216958</v>
      </c>
    </row>
    <row r="1042356" customFormat="false" ht="16" hidden="false" customHeight="false" outlineLevel="0" collapsed="false">
      <c r="A1042356" s="1" t="s">
        <v>26</v>
      </c>
      <c r="E1042356" s="1" t="n">
        <v>14.15402152</v>
      </c>
    </row>
    <row r="1042357" customFormat="false" ht="16" hidden="false" customHeight="false" outlineLevel="0" collapsed="false">
      <c r="A1042357" s="1" t="s">
        <v>26</v>
      </c>
      <c r="E1042357" s="1" t="n">
        <v>15.40924786</v>
      </c>
    </row>
    <row r="1042358" customFormat="false" ht="16" hidden="false" customHeight="false" outlineLevel="0" collapsed="false">
      <c r="A1042358" s="1" t="s">
        <v>27</v>
      </c>
      <c r="E1042358" s="1" t="n">
        <v>-15.65994439</v>
      </c>
    </row>
    <row r="1042359" customFormat="false" ht="16" hidden="false" customHeight="false" outlineLevel="0" collapsed="false">
      <c r="A1042359" s="1" t="s">
        <v>27</v>
      </c>
      <c r="E1042359" s="1" t="n">
        <v>2.136072725</v>
      </c>
    </row>
    <row r="1042360" customFormat="false" ht="16" hidden="false" customHeight="false" outlineLevel="0" collapsed="false">
      <c r="A1042360" s="1" t="s">
        <v>27</v>
      </c>
      <c r="E1042360" s="1" t="n">
        <v>9.039356191</v>
      </c>
    </row>
    <row r="1042361" customFormat="false" ht="16" hidden="false" customHeight="false" outlineLevel="0" collapsed="false">
      <c r="A1042361" s="1" t="s">
        <v>27</v>
      </c>
      <c r="E1042361" s="1" t="n">
        <v>12.36789014</v>
      </c>
    </row>
    <row r="1042362" customFormat="false" ht="16" hidden="false" customHeight="false" outlineLevel="0" collapsed="false">
      <c r="A1042362" s="1" t="s">
        <v>27</v>
      </c>
      <c r="E1042362" s="1" t="n">
        <v>14.32816651</v>
      </c>
    </row>
    <row r="1042363" customFormat="false" ht="16" hidden="false" customHeight="false" outlineLevel="0" collapsed="false">
      <c r="A1042363" s="1" t="s">
        <v>28</v>
      </c>
      <c r="E1042363" s="1" t="n">
        <v>-2.240704324</v>
      </c>
    </row>
    <row r="1042364" customFormat="false" ht="16" hidden="false" customHeight="false" outlineLevel="0" collapsed="false">
      <c r="A1042364" s="1" t="s">
        <v>28</v>
      </c>
      <c r="E1042364" s="1" t="n">
        <v>6.982435097</v>
      </c>
    </row>
    <row r="1042365" customFormat="false" ht="16" hidden="false" customHeight="false" outlineLevel="0" collapsed="false">
      <c r="A1042365" s="1" t="s">
        <v>28</v>
      </c>
      <c r="E1042365" s="1" t="n">
        <v>11.14826831</v>
      </c>
    </row>
    <row r="1042366" customFormat="false" ht="16" hidden="false" customHeight="false" outlineLevel="0" collapsed="false">
      <c r="A1042366" s="1" t="s">
        <v>28</v>
      </c>
      <c r="E1042366" s="1" t="n">
        <v>13.41143146</v>
      </c>
    </row>
    <row r="1042367" customFormat="false" ht="16" hidden="false" customHeight="false" outlineLevel="0" collapsed="false">
      <c r="A1042367" s="1" t="s">
        <v>28</v>
      </c>
      <c r="E1042367" s="1" t="n">
        <v>14.84688201</v>
      </c>
    </row>
    <row r="1042368" customFormat="false" ht="16" hidden="false" customHeight="false" outlineLevel="0" collapsed="false">
      <c r="A1042368" s="1" t="s">
        <v>29</v>
      </c>
      <c r="E1042368" s="1" t="n">
        <v>-6.360191875</v>
      </c>
    </row>
    <row r="1042369" customFormat="false" ht="16" hidden="false" customHeight="false" outlineLevel="0" collapsed="false">
      <c r="A1042369" s="1" t="s">
        <v>29</v>
      </c>
      <c r="E1042369" s="1" t="n">
        <v>6.000394541</v>
      </c>
    </row>
    <row r="1042370" customFormat="false" ht="16" hidden="false" customHeight="false" outlineLevel="0" collapsed="false">
      <c r="A1042370" s="1" t="s">
        <v>29</v>
      </c>
      <c r="E1042370" s="1" t="n">
        <v>10.91307879</v>
      </c>
    </row>
    <row r="1042371" customFormat="false" ht="16" hidden="false" customHeight="false" outlineLevel="0" collapsed="false">
      <c r="A1042371" s="1" t="s">
        <v>29</v>
      </c>
      <c r="E1042371" s="1" t="n">
        <v>13.40572333</v>
      </c>
    </row>
    <row r="1042372" customFormat="false" ht="16" hidden="false" customHeight="false" outlineLevel="0" collapsed="false">
      <c r="A1042372" s="1" t="s">
        <v>29</v>
      </c>
      <c r="E1042372" s="1" t="n">
        <v>14.95355187</v>
      </c>
    </row>
    <row r="1042373" customFormat="false" ht="16" hidden="false" customHeight="false" outlineLevel="0" collapsed="false">
      <c r="A1042373" s="1" t="s">
        <v>30</v>
      </c>
      <c r="E1042373" s="1" t="n">
        <v>-0.570378941</v>
      </c>
    </row>
    <row r="1042374" customFormat="false" ht="16" hidden="false" customHeight="false" outlineLevel="0" collapsed="false">
      <c r="A1042374" s="1" t="s">
        <v>30</v>
      </c>
      <c r="E1042374" s="1" t="n">
        <v>7.394737103</v>
      </c>
    </row>
    <row r="1042375" customFormat="false" ht="16" hidden="false" customHeight="false" outlineLevel="0" collapsed="false">
      <c r="A1042375" s="1" t="s">
        <v>30</v>
      </c>
      <c r="E1042375" s="1" t="n">
        <v>11.23080213</v>
      </c>
    </row>
    <row r="1042376" customFormat="false" ht="16" hidden="false" customHeight="false" outlineLevel="0" collapsed="false">
      <c r="A1042376" s="1" t="s">
        <v>30</v>
      </c>
      <c r="E1042376" s="1" t="n">
        <v>13.39912866</v>
      </c>
    </row>
    <row r="1042377" customFormat="false" ht="16" hidden="false" customHeight="false" outlineLevel="0" collapsed="false">
      <c r="A1042377" s="1" t="s">
        <v>30</v>
      </c>
      <c r="E1042377" s="1" t="n">
        <v>14.84362885</v>
      </c>
    </row>
    <row r="1042378" customFormat="false" ht="16" hidden="false" customHeight="false" outlineLevel="0" collapsed="false">
      <c r="A1042378" s="1" t="s">
        <v>31</v>
      </c>
      <c r="E1042378" s="1" t="n">
        <v>1.310584849</v>
      </c>
    </row>
    <row r="1042379" customFormat="false" ht="16" hidden="false" customHeight="false" outlineLevel="0" collapsed="false">
      <c r="A1042379" s="1" t="s">
        <v>31</v>
      </c>
      <c r="E1042379" s="1" t="n">
        <v>8.274935906</v>
      </c>
    </row>
    <row r="1042380" customFormat="false" ht="16" hidden="false" customHeight="false" outlineLevel="0" collapsed="false">
      <c r="A1042380" s="1" t="s">
        <v>31</v>
      </c>
      <c r="E1042380" s="1" t="n">
        <v>11.69498105</v>
      </c>
    </row>
    <row r="1042381" customFormat="false" ht="16" hidden="false" customHeight="false" outlineLevel="0" collapsed="false">
      <c r="A1042381" s="1" t="s">
        <v>31</v>
      </c>
      <c r="E1042381" s="1" t="n">
        <v>13.70091261</v>
      </c>
    </row>
    <row r="1042382" customFormat="false" ht="16" hidden="false" customHeight="false" outlineLevel="0" collapsed="false">
      <c r="A1042382" s="1" t="s">
        <v>31</v>
      </c>
      <c r="E1042382" s="1" t="n">
        <v>15.05304386</v>
      </c>
    </row>
    <row r="1042383" customFormat="false" ht="16" hidden="false" customHeight="false" outlineLevel="0" collapsed="false">
      <c r="A1042383" s="1" t="s">
        <v>32</v>
      </c>
      <c r="E1042383" s="1" t="n">
        <v>0.612046739</v>
      </c>
    </row>
    <row r="1042384" customFormat="false" ht="16" hidden="false" customHeight="false" outlineLevel="0" collapsed="false">
      <c r="A1042384" s="1" t="s">
        <v>32</v>
      </c>
      <c r="E1042384" s="1" t="n">
        <v>7.696415902</v>
      </c>
    </row>
    <row r="1042385" customFormat="false" ht="16" hidden="false" customHeight="false" outlineLevel="0" collapsed="false">
      <c r="A1042385" s="1" t="s">
        <v>32</v>
      </c>
      <c r="E1042385" s="1" t="n">
        <v>11.26549966</v>
      </c>
    </row>
    <row r="1042386" customFormat="false" ht="16" hidden="false" customHeight="false" outlineLevel="0" collapsed="false">
      <c r="A1042386" s="1" t="s">
        <v>32</v>
      </c>
      <c r="E1042386" s="1" t="n">
        <v>13.38034825</v>
      </c>
    </row>
    <row r="1042387" customFormat="false" ht="16" hidden="false" customHeight="false" outlineLevel="0" collapsed="false">
      <c r="A1042387" s="1" t="s">
        <v>32</v>
      </c>
      <c r="E1042387" s="1" t="n">
        <v>14.84366462</v>
      </c>
    </row>
    <row r="1042388" customFormat="false" ht="16" hidden="false" customHeight="false" outlineLevel="0" collapsed="false">
      <c r="A1042388" s="1" t="s">
        <v>33</v>
      </c>
      <c r="E1042388" s="1" t="n">
        <v>-0.518497213</v>
      </c>
    </row>
    <row r="1042389" customFormat="false" ht="16" hidden="false" customHeight="false" outlineLevel="0" collapsed="false">
      <c r="A1042389" s="1" t="s">
        <v>33</v>
      </c>
      <c r="E1042389" s="1" t="n">
        <v>8.080298766</v>
      </c>
    </row>
    <row r="1042390" customFormat="false" ht="16" hidden="false" customHeight="false" outlineLevel="0" collapsed="false">
      <c r="A1042390" s="1" t="s">
        <v>33</v>
      </c>
      <c r="E1042390" s="1" t="n">
        <v>11.84388896</v>
      </c>
    </row>
    <row r="1042391" customFormat="false" ht="16" hidden="false" customHeight="false" outlineLevel="0" collapsed="false">
      <c r="A1042391" s="1" t="s">
        <v>33</v>
      </c>
      <c r="E1042391" s="1" t="n">
        <v>13.92120065</v>
      </c>
    </row>
    <row r="1042392" customFormat="false" ht="16" hidden="false" customHeight="false" outlineLevel="0" collapsed="false">
      <c r="A1042392" s="1" t="s">
        <v>33</v>
      </c>
      <c r="E1042392" s="1" t="n">
        <v>15.3584881</v>
      </c>
    </row>
    <row r="1042393" customFormat="false" ht="16" hidden="false" customHeight="false" outlineLevel="0" collapsed="false">
      <c r="A1042393" s="1" t="s">
        <v>34</v>
      </c>
      <c r="E1042393" s="1" t="n">
        <v>3.170534491</v>
      </c>
    </row>
    <row r="1042394" customFormat="false" ht="16" hidden="false" customHeight="false" outlineLevel="0" collapsed="false">
      <c r="A1042394" s="1" t="s">
        <v>34</v>
      </c>
      <c r="E1042394" s="1" t="n">
        <v>9.05241574</v>
      </c>
    </row>
    <row r="1042395" customFormat="false" ht="16" hidden="false" customHeight="false" outlineLevel="0" collapsed="false">
      <c r="A1042395" s="1" t="s">
        <v>34</v>
      </c>
      <c r="E1042395" s="1" t="n">
        <v>12.06848811</v>
      </c>
    </row>
    <row r="1042396" customFormat="false" ht="16" hidden="false" customHeight="false" outlineLevel="0" collapsed="false">
      <c r="A1042396" s="1" t="s">
        <v>34</v>
      </c>
      <c r="E1042396" s="1" t="n">
        <v>13.86832599</v>
      </c>
    </row>
    <row r="1042397" customFormat="false" ht="16" hidden="false" customHeight="false" outlineLevel="0" collapsed="false">
      <c r="A1042397" s="1" t="s">
        <v>34</v>
      </c>
      <c r="E1042397" s="1" t="n">
        <v>15.1407191</v>
      </c>
    </row>
    <row r="1042398" customFormat="false" ht="16" hidden="false" customHeight="false" outlineLevel="0" collapsed="false">
      <c r="A1042398" s="1" t="s">
        <v>35</v>
      </c>
      <c r="E1042398" s="1" t="n">
        <v>-11.13551259</v>
      </c>
    </row>
    <row r="1042399" customFormat="false" ht="16" hidden="false" customHeight="false" outlineLevel="0" collapsed="false">
      <c r="A1042399" s="1" t="s">
        <v>35</v>
      </c>
      <c r="E1042399" s="1" t="n">
        <v>4.446953579</v>
      </c>
    </row>
    <row r="1042400" customFormat="false" ht="16" hidden="false" customHeight="false" outlineLevel="0" collapsed="false">
      <c r="A1042400" s="1" t="s">
        <v>35</v>
      </c>
      <c r="E1042400" s="1" t="n">
        <v>10.14234057</v>
      </c>
    </row>
    <row r="1042401" customFormat="false" ht="16" hidden="false" customHeight="false" outlineLevel="0" collapsed="false">
      <c r="A1042401" s="1" t="s">
        <v>35</v>
      </c>
      <c r="E1042401" s="1" t="n">
        <v>12.93781147</v>
      </c>
    </row>
    <row r="1042402" customFormat="false" ht="16" hidden="false" customHeight="false" outlineLevel="0" collapsed="false">
      <c r="A1042402" s="1" t="s">
        <v>35</v>
      </c>
      <c r="E1042402" s="1" t="n">
        <v>14.68429031</v>
      </c>
    </row>
    <row r="1042403" customFormat="false" ht="16" hidden="false" customHeight="false" outlineLevel="0" collapsed="false">
      <c r="A1042403" s="1" t="s">
        <v>36</v>
      </c>
      <c r="E1042403" s="1" t="n">
        <v>-11.85243</v>
      </c>
    </row>
    <row r="1042404" customFormat="false" ht="16" hidden="false" customHeight="false" outlineLevel="0" collapsed="false">
      <c r="A1042404" s="1" t="s">
        <v>36</v>
      </c>
      <c r="E1042404" s="1" t="n">
        <v>5.133377976</v>
      </c>
    </row>
    <row r="1042405" customFormat="false" ht="16" hidden="false" customHeight="false" outlineLevel="0" collapsed="false">
      <c r="A1042405" s="1" t="s">
        <v>36</v>
      </c>
      <c r="E1042405" s="1" t="n">
        <v>10.77239172</v>
      </c>
    </row>
    <row r="1042406" customFormat="false" ht="16" hidden="false" customHeight="false" outlineLevel="0" collapsed="false">
      <c r="A1042406" s="1" t="s">
        <v>36</v>
      </c>
      <c r="E1042406" s="1" t="n">
        <v>13.4229396</v>
      </c>
    </row>
    <row r="1042407" customFormat="false" ht="16" hidden="false" customHeight="false" outlineLevel="0" collapsed="false">
      <c r="A1042407" s="1" t="s">
        <v>36</v>
      </c>
      <c r="E1042407" s="1" t="n">
        <v>15.03925658</v>
      </c>
    </row>
    <row r="1042408" customFormat="false" ht="16" hidden="false" customHeight="false" outlineLevel="0" collapsed="false">
      <c r="A1042408" s="1" t="s">
        <v>37</v>
      </c>
      <c r="E1042408" s="1" t="n">
        <v>-2.754097821</v>
      </c>
    </row>
    <row r="1042409" customFormat="false" ht="16" hidden="false" customHeight="false" outlineLevel="0" collapsed="false">
      <c r="A1042409" s="1" t="s">
        <v>37</v>
      </c>
      <c r="E1042409" s="1" t="n">
        <v>6.975267001</v>
      </c>
    </row>
    <row r="1042410" customFormat="false" ht="16" hidden="false" customHeight="false" outlineLevel="0" collapsed="false">
      <c r="A1042410" s="1" t="s">
        <v>37</v>
      </c>
      <c r="E1042410" s="1" t="n">
        <v>11.22315419</v>
      </c>
    </row>
    <row r="1042411" customFormat="false" ht="16" hidden="false" customHeight="false" outlineLevel="0" collapsed="false">
      <c r="A1042411" s="1" t="s">
        <v>37</v>
      </c>
      <c r="E1042411" s="1" t="n">
        <v>13.491544</v>
      </c>
    </row>
    <row r="1042412" customFormat="false" ht="16" hidden="false" customHeight="false" outlineLevel="0" collapsed="false">
      <c r="A1042412" s="1" t="s">
        <v>37</v>
      </c>
      <c r="E1042412" s="1" t="n">
        <v>15.01532473</v>
      </c>
    </row>
    <row r="1042413" customFormat="false" ht="16" hidden="false" customHeight="false" outlineLevel="0" collapsed="false">
      <c r="A1042413" s="1" t="s">
        <v>38</v>
      </c>
      <c r="E1042413" s="1" t="n">
        <v>2.83444464</v>
      </c>
    </row>
    <row r="1042414" customFormat="false" ht="16" hidden="false" customHeight="false" outlineLevel="0" collapsed="false">
      <c r="A1042414" s="1" t="s">
        <v>38</v>
      </c>
      <c r="E1042414" s="1" t="n">
        <v>9.079349199</v>
      </c>
    </row>
    <row r="1042415" customFormat="false" ht="16" hidden="false" customHeight="false" outlineLevel="0" collapsed="false">
      <c r="A1042415" s="1" t="s">
        <v>38</v>
      </c>
      <c r="E1042415" s="1" t="n">
        <v>12.05194745</v>
      </c>
    </row>
    <row r="1042416" customFormat="false" ht="16" hidden="false" customHeight="false" outlineLevel="0" collapsed="false">
      <c r="A1042416" s="1" t="s">
        <v>38</v>
      </c>
      <c r="E1042416" s="1" t="n">
        <v>13.83970278</v>
      </c>
    </row>
    <row r="1042417" customFormat="false" ht="16" hidden="false" customHeight="false" outlineLevel="0" collapsed="false">
      <c r="A1042417" s="1" t="s">
        <v>38</v>
      </c>
      <c r="E1042417" s="1" t="n">
        <v>15.16337589</v>
      </c>
    </row>
    <row r="1042418" customFormat="false" ht="16" hidden="false" customHeight="false" outlineLevel="0" collapsed="false">
      <c r="A1042418" s="1" t="s">
        <v>39</v>
      </c>
      <c r="E1042418" s="1" t="n">
        <v>-8.776055625</v>
      </c>
    </row>
    <row r="1042419" customFormat="false" ht="16" hidden="false" customHeight="false" outlineLevel="0" collapsed="false">
      <c r="A1042419" s="1" t="s">
        <v>39</v>
      </c>
      <c r="E1042419" s="1" t="n">
        <v>5.36529321</v>
      </c>
    </row>
    <row r="1042420" customFormat="false" ht="16" hidden="false" customHeight="false" outlineLevel="0" collapsed="false">
      <c r="A1042420" s="1" t="s">
        <v>39</v>
      </c>
      <c r="E1042420" s="1" t="n">
        <v>10.62149762</v>
      </c>
    </row>
    <row r="1042421" customFormat="false" ht="16" hidden="false" customHeight="false" outlineLevel="0" collapsed="false">
      <c r="A1042421" s="1" t="s">
        <v>39</v>
      </c>
      <c r="E1042421" s="1" t="n">
        <v>13.2431611</v>
      </c>
    </row>
    <row r="1042422" customFormat="false" ht="16" hidden="false" customHeight="false" outlineLevel="0" collapsed="false">
      <c r="A1042422" s="1" t="s">
        <v>39</v>
      </c>
      <c r="E1042422" s="1" t="n">
        <v>14.87409914</v>
      </c>
    </row>
    <row r="1042423" customFormat="false" ht="16" hidden="false" customHeight="false" outlineLevel="0" collapsed="false">
      <c r="A1042423" s="1" t="s">
        <v>40</v>
      </c>
      <c r="E1042423" s="1" t="n">
        <v>3.873174867</v>
      </c>
    </row>
    <row r="1042424" customFormat="false" ht="16" hidden="false" customHeight="false" outlineLevel="0" collapsed="false">
      <c r="A1042424" s="1" t="s">
        <v>40</v>
      </c>
      <c r="E1042424" s="1" t="n">
        <v>9.154103774</v>
      </c>
    </row>
    <row r="1042425" customFormat="false" ht="16" hidden="false" customHeight="false" outlineLevel="0" collapsed="false">
      <c r="A1042425" s="1" t="s">
        <v>40</v>
      </c>
      <c r="E1042425" s="1" t="n">
        <v>12.02908527</v>
      </c>
    </row>
    <row r="1042426" customFormat="false" ht="16" hidden="false" customHeight="false" outlineLevel="0" collapsed="false">
      <c r="A1042426" s="1" t="s">
        <v>40</v>
      </c>
      <c r="E1042426" s="1" t="n">
        <v>13.81559959</v>
      </c>
    </row>
    <row r="1042427" customFormat="false" ht="16" hidden="false" customHeight="false" outlineLevel="0" collapsed="false">
      <c r="A1042427" s="1" t="s">
        <v>40</v>
      </c>
      <c r="E1042427" s="1" t="n">
        <v>15.09063031</v>
      </c>
    </row>
    <row r="1042428" customFormat="false" ht="16" hidden="false" customHeight="false" outlineLevel="0" collapsed="false">
      <c r="A1042428" s="1" t="s">
        <v>41</v>
      </c>
      <c r="E1042428" s="1" t="n">
        <v>-8.116842657</v>
      </c>
    </row>
    <row r="1042429" customFormat="false" ht="16" hidden="false" customHeight="false" outlineLevel="0" collapsed="false">
      <c r="A1042429" s="1" t="s">
        <v>41</v>
      </c>
      <c r="E1042429" s="1" t="n">
        <v>4.16645236</v>
      </c>
    </row>
    <row r="1042430" customFormat="false" ht="16" hidden="false" customHeight="false" outlineLevel="0" collapsed="false">
      <c r="A1042430" s="1" t="s">
        <v>41</v>
      </c>
      <c r="E1042430" s="1" t="n">
        <v>9.58176427</v>
      </c>
    </row>
    <row r="1042431" customFormat="false" ht="16" hidden="false" customHeight="false" outlineLevel="0" collapsed="false">
      <c r="A1042431" s="1" t="s">
        <v>41</v>
      </c>
      <c r="E1042431" s="1" t="n">
        <v>12.43790826</v>
      </c>
    </row>
    <row r="1042432" customFormat="false" ht="16" hidden="false" customHeight="false" outlineLevel="0" collapsed="false">
      <c r="A1042432" s="1" t="s">
        <v>41</v>
      </c>
      <c r="E1042432" s="1" t="n">
        <v>14.24148908</v>
      </c>
    </row>
    <row r="1042433" customFormat="false" ht="16" hidden="false" customHeight="false" outlineLevel="0" collapsed="false">
      <c r="A1042433" s="1" t="s">
        <v>42</v>
      </c>
      <c r="E1042433" s="1" t="n">
        <v>-3.43863285</v>
      </c>
    </row>
    <row r="1042434" customFormat="false" ht="16" hidden="false" customHeight="false" outlineLevel="0" collapsed="false">
      <c r="A1042434" s="1" t="s">
        <v>42</v>
      </c>
      <c r="E1042434" s="1" t="n">
        <v>7.064719621</v>
      </c>
    </row>
    <row r="1042435" customFormat="false" ht="16" hidden="false" customHeight="false" outlineLevel="0" collapsed="false">
      <c r="A1042435" s="1" t="s">
        <v>42</v>
      </c>
      <c r="E1042435" s="1" t="n">
        <v>11.44605847</v>
      </c>
    </row>
    <row r="1042436" customFormat="false" ht="16" hidden="false" customHeight="false" outlineLevel="0" collapsed="false">
      <c r="A1042436" s="1" t="s">
        <v>42</v>
      </c>
      <c r="E1042436" s="1" t="n">
        <v>13.73701864</v>
      </c>
    </row>
    <row r="1042437" customFormat="false" ht="16" hidden="false" customHeight="false" outlineLevel="0" collapsed="false">
      <c r="A1042437" s="1" t="s">
        <v>42</v>
      </c>
      <c r="E1042437" s="1" t="n">
        <v>15.27419069</v>
      </c>
    </row>
    <row r="1042438" customFormat="false" ht="16" hidden="false" customHeight="false" outlineLevel="0" collapsed="false">
      <c r="A1042438" s="1" t="s">
        <v>43</v>
      </c>
      <c r="E1042438" s="1" t="n">
        <v>3.499342053</v>
      </c>
    </row>
    <row r="1042439" customFormat="false" ht="16" hidden="false" customHeight="false" outlineLevel="0" collapsed="false">
      <c r="A1042439" s="1" t="s">
        <v>43</v>
      </c>
      <c r="E1042439" s="1" t="n">
        <v>8.992666127</v>
      </c>
    </row>
    <row r="1042440" customFormat="false" ht="16" hidden="false" customHeight="false" outlineLevel="0" collapsed="false">
      <c r="A1042440" s="1" t="s">
        <v>43</v>
      </c>
      <c r="E1042440" s="1" t="n">
        <v>12.00367623</v>
      </c>
    </row>
    <row r="1042441" customFormat="false" ht="16" hidden="false" customHeight="false" outlineLevel="0" collapsed="false">
      <c r="A1042441" s="1" t="s">
        <v>43</v>
      </c>
      <c r="E1042441" s="1" t="n">
        <v>13.87313062</v>
      </c>
    </row>
    <row r="1042442" customFormat="false" ht="16" hidden="false" customHeight="false" outlineLevel="0" collapsed="false">
      <c r="A1042442" s="1" t="s">
        <v>43</v>
      </c>
      <c r="E1042442" s="1" t="n">
        <v>15.12931487</v>
      </c>
    </row>
    <row r="1042443" customFormat="false" ht="16" hidden="false" customHeight="false" outlineLevel="0" collapsed="false">
      <c r="A1042443" s="1" t="s">
        <v>44</v>
      </c>
      <c r="E1042443" s="1" t="n">
        <v>-4.748548985</v>
      </c>
    </row>
    <row r="1042444" customFormat="false" ht="16" hidden="false" customHeight="false" outlineLevel="0" collapsed="false">
      <c r="A1042444" s="1" t="s">
        <v>44</v>
      </c>
      <c r="E1042444" s="1" t="n">
        <v>6.602844099</v>
      </c>
    </row>
    <row r="1042445" customFormat="false" ht="16" hidden="false" customHeight="false" outlineLevel="0" collapsed="false">
      <c r="A1042445" s="1" t="s">
        <v>44</v>
      </c>
      <c r="E1042445" s="1" t="n">
        <v>11.26879019</v>
      </c>
    </row>
    <row r="1042446" customFormat="false" ht="16" hidden="false" customHeight="false" outlineLevel="0" collapsed="false">
      <c r="A1042446" s="1" t="s">
        <v>44</v>
      </c>
      <c r="E1042446" s="1" t="n">
        <v>13.78305672</v>
      </c>
    </row>
    <row r="1042447" customFormat="false" ht="16" hidden="false" customHeight="false" outlineLevel="0" collapsed="false">
      <c r="A1042447" s="1" t="s">
        <v>44</v>
      </c>
      <c r="E1042447" s="1" t="n">
        <v>15.46066304</v>
      </c>
    </row>
    <row r="1042448" customFormat="false" ht="16" hidden="false" customHeight="false" outlineLevel="0" collapsed="false">
      <c r="A1042448" s="1" t="s">
        <v>45</v>
      </c>
      <c r="E1042448" s="1" t="n">
        <v>-1.665090119</v>
      </c>
    </row>
    <row r="1042449" customFormat="false" ht="16" hidden="false" customHeight="false" outlineLevel="0" collapsed="false">
      <c r="A1042449" s="1" t="s">
        <v>45</v>
      </c>
      <c r="E1042449" s="1" t="n">
        <v>7.161229653</v>
      </c>
    </row>
    <row r="1042450" customFormat="false" ht="16" hidden="false" customHeight="false" outlineLevel="0" collapsed="false">
      <c r="A1042450" s="1" t="s">
        <v>45</v>
      </c>
      <c r="E1042450" s="1" t="n">
        <v>11.25731809</v>
      </c>
    </row>
    <row r="1042451" customFormat="false" ht="16" hidden="false" customHeight="false" outlineLevel="0" collapsed="false">
      <c r="A1042451" s="1" t="s">
        <v>45</v>
      </c>
      <c r="E1042451" s="1" t="n">
        <v>13.56651623</v>
      </c>
    </row>
    <row r="1042452" customFormat="false" ht="16" hidden="false" customHeight="false" outlineLevel="0" collapsed="false">
      <c r="A1042452" s="1" t="s">
        <v>45</v>
      </c>
      <c r="E1042452" s="1" t="n">
        <v>15.08034325</v>
      </c>
    </row>
    <row r="1042453" customFormat="false" ht="16" hidden="false" customHeight="false" outlineLevel="0" collapsed="false">
      <c r="A1042453" s="1" t="s">
        <v>46</v>
      </c>
      <c r="E1042453" s="1" t="n">
        <v>-10.03642699</v>
      </c>
    </row>
    <row r="1042454" customFormat="false" ht="16" hidden="false" customHeight="false" outlineLevel="0" collapsed="false">
      <c r="A1042454" s="1" t="s">
        <v>46</v>
      </c>
      <c r="E1042454" s="1" t="n">
        <v>5.704249329</v>
      </c>
    </row>
    <row r="1042455" customFormat="false" ht="16" hidden="false" customHeight="false" outlineLevel="0" collapsed="false">
      <c r="A1042455" s="1" t="s">
        <v>46</v>
      </c>
      <c r="E1042455" s="1" t="n">
        <v>10.94376441</v>
      </c>
    </row>
    <row r="1042456" customFormat="false" ht="16" hidden="false" customHeight="false" outlineLevel="0" collapsed="false">
      <c r="A1042456" s="1" t="s">
        <v>46</v>
      </c>
      <c r="E1042456" s="1" t="n">
        <v>13.47601412</v>
      </c>
    </row>
    <row r="1042457" customFormat="false" ht="16" hidden="false" customHeight="false" outlineLevel="0" collapsed="false">
      <c r="A1042457" s="1" t="s">
        <v>46</v>
      </c>
      <c r="E1042457" s="1" t="n">
        <v>15.05098203</v>
      </c>
    </row>
    <row r="1042458" customFormat="false" ht="16" hidden="false" customHeight="false" outlineLevel="0" collapsed="false">
      <c r="A1042458" s="1" t="s">
        <v>47</v>
      </c>
      <c r="E1042458" s="1" t="n">
        <v>1.164567261</v>
      </c>
    </row>
    <row r="1042459" customFormat="false" ht="16" hidden="false" customHeight="false" outlineLevel="0" collapsed="false">
      <c r="A1042459" s="1" t="s">
        <v>47</v>
      </c>
      <c r="E1042459" s="1" t="n">
        <v>7.908464369</v>
      </c>
    </row>
    <row r="1042460" customFormat="false" ht="16" hidden="false" customHeight="false" outlineLevel="0" collapsed="false">
      <c r="A1042460" s="1" t="s">
        <v>47</v>
      </c>
      <c r="E1042460" s="1" t="n">
        <v>11.52238424</v>
      </c>
    </row>
    <row r="1042461" customFormat="false" ht="16" hidden="false" customHeight="false" outlineLevel="0" collapsed="false">
      <c r="A1042461" s="1" t="s">
        <v>47</v>
      </c>
      <c r="E1042461" s="1" t="n">
        <v>13.68754145</v>
      </c>
    </row>
    <row r="1042462" customFormat="false" ht="16" hidden="false" customHeight="false" outlineLevel="0" collapsed="false">
      <c r="A1042462" s="1" t="s">
        <v>47</v>
      </c>
      <c r="E1042462" s="1" t="n">
        <v>15.14032837</v>
      </c>
    </row>
    <row r="1042463" customFormat="false" ht="16" hidden="false" customHeight="false" outlineLevel="0" collapsed="false">
      <c r="A1042463" s="1" t="s">
        <v>48</v>
      </c>
      <c r="E1042463" s="1" t="n">
        <v>-5.075502125</v>
      </c>
    </row>
    <row r="1042464" customFormat="false" ht="16" hidden="false" customHeight="false" outlineLevel="0" collapsed="false">
      <c r="A1042464" s="1" t="s">
        <v>48</v>
      </c>
      <c r="E1042464" s="1" t="n">
        <v>6.291049874</v>
      </c>
    </row>
    <row r="1042465" customFormat="false" ht="16" hidden="false" customHeight="false" outlineLevel="0" collapsed="false">
      <c r="A1042465" s="1" t="s">
        <v>48</v>
      </c>
      <c r="E1042465" s="1" t="n">
        <v>10.88580667</v>
      </c>
    </row>
    <row r="1042466" customFormat="false" ht="16" hidden="false" customHeight="false" outlineLevel="0" collapsed="false">
      <c r="A1042466" s="1" t="s">
        <v>48</v>
      </c>
      <c r="E1042466" s="1" t="n">
        <v>13.24898726</v>
      </c>
    </row>
    <row r="1042467" customFormat="false" ht="16" hidden="false" customHeight="false" outlineLevel="0" collapsed="false">
      <c r="A1042467" s="1" t="s">
        <v>48</v>
      </c>
      <c r="E1042467" s="1" t="n">
        <v>14.85295641</v>
      </c>
    </row>
    <row r="1042468" customFormat="false" ht="16" hidden="false" customHeight="false" outlineLevel="0" collapsed="false">
      <c r="A1042468" s="1" t="s">
        <v>49</v>
      </c>
      <c r="E1042468" s="1" t="n">
        <v>0.940944698</v>
      </c>
    </row>
    <row r="1042469" customFormat="false" ht="16" hidden="false" customHeight="false" outlineLevel="0" collapsed="false">
      <c r="A1042469" s="1" t="s">
        <v>49</v>
      </c>
      <c r="E1042469" s="1" t="n">
        <v>8.914525331</v>
      </c>
    </row>
    <row r="1042470" customFormat="false" ht="16" hidden="false" customHeight="false" outlineLevel="0" collapsed="false">
      <c r="A1042470" s="1" t="s">
        <v>49</v>
      </c>
      <c r="E1042470" s="1" t="n">
        <v>12.36583747</v>
      </c>
    </row>
    <row r="1042471" customFormat="false" ht="16" hidden="false" customHeight="false" outlineLevel="0" collapsed="false">
      <c r="A1042471" s="1" t="s">
        <v>49</v>
      </c>
      <c r="E1042471" s="1" t="n">
        <v>14.28156593</v>
      </c>
    </row>
    <row r="1042472" customFormat="false" ht="16" hidden="false" customHeight="false" outlineLevel="0" collapsed="false">
      <c r="A1042472" s="1" t="s">
        <v>49</v>
      </c>
      <c r="E1042472" s="1" t="n">
        <v>15.62834635</v>
      </c>
    </row>
    <row r="1042473" customFormat="false" ht="16" hidden="false" customHeight="false" outlineLevel="0" collapsed="false">
      <c r="A1042473" s="1" t="s">
        <v>50</v>
      </c>
      <c r="E1042473" s="1" t="n">
        <v>-1.530127256</v>
      </c>
    </row>
    <row r="1042474" customFormat="false" ht="16" hidden="false" customHeight="false" outlineLevel="0" collapsed="false">
      <c r="A1042474" s="1" t="s">
        <v>50</v>
      </c>
      <c r="E1042474" s="1" t="n">
        <v>7.417856775</v>
      </c>
    </row>
    <row r="1042475" customFormat="false" ht="16" hidden="false" customHeight="false" outlineLevel="0" collapsed="false">
      <c r="A1042475" s="1" t="s">
        <v>50</v>
      </c>
      <c r="E1042475" s="1" t="n">
        <v>11.46859049</v>
      </c>
    </row>
    <row r="1042476" customFormat="false" ht="16" hidden="false" customHeight="false" outlineLevel="0" collapsed="false">
      <c r="A1042476" s="1" t="s">
        <v>50</v>
      </c>
      <c r="E1042476" s="1" t="n">
        <v>13.68089331</v>
      </c>
    </row>
    <row r="1042477" customFormat="false" ht="16" hidden="false" customHeight="false" outlineLevel="0" collapsed="false">
      <c r="A1042477" s="1" t="s">
        <v>50</v>
      </c>
      <c r="E1042477" s="1" t="n">
        <v>15.12165179</v>
      </c>
    </row>
    <row r="1042478" customFormat="false" ht="16" hidden="false" customHeight="false" outlineLevel="0" collapsed="false">
      <c r="A1042478" s="1" t="s">
        <v>51</v>
      </c>
      <c r="E1042478" s="1" t="n">
        <v>-24.86313552</v>
      </c>
    </row>
    <row r="1042479" customFormat="false" ht="16" hidden="false" customHeight="false" outlineLevel="0" collapsed="false">
      <c r="A1042479" s="1" t="s">
        <v>51</v>
      </c>
      <c r="E1042479" s="1" t="n">
        <v>-2.211188071</v>
      </c>
    </row>
    <row r="1042480" customFormat="false" ht="16" hidden="false" customHeight="false" outlineLevel="0" collapsed="false">
      <c r="A1042480" s="1" t="s">
        <v>51</v>
      </c>
      <c r="E1042480" s="1" t="n">
        <v>6.775299979</v>
      </c>
    </row>
    <row r="1042481" customFormat="false" ht="16" hidden="false" customHeight="false" outlineLevel="0" collapsed="false">
      <c r="A1042481" s="1" t="s">
        <v>51</v>
      </c>
      <c r="E1042481" s="1" t="n">
        <v>11.13450501</v>
      </c>
    </row>
    <row r="1042482" customFormat="false" ht="16" hidden="false" customHeight="false" outlineLevel="0" collapsed="false">
      <c r="A1042482" s="1" t="s">
        <v>51</v>
      </c>
      <c r="E1042482" s="1" t="n">
        <v>13.70322725</v>
      </c>
    </row>
    <row r="1042483" customFormat="false" ht="16" hidden="false" customHeight="false" outlineLevel="0" collapsed="false">
      <c r="A1042483" s="1" t="s">
        <v>52</v>
      </c>
      <c r="E1042483" s="1" t="n">
        <v>-9.115018539</v>
      </c>
    </row>
    <row r="1042484" customFormat="false" ht="16" hidden="false" customHeight="false" outlineLevel="0" collapsed="false">
      <c r="A1042484" s="1" t="s">
        <v>52</v>
      </c>
      <c r="E1042484" s="1" t="n">
        <v>5.200978785</v>
      </c>
    </row>
    <row r="1042485" customFormat="false" ht="16" hidden="false" customHeight="false" outlineLevel="0" collapsed="false">
      <c r="A1042485" s="1" t="s">
        <v>52</v>
      </c>
      <c r="E1042485" s="1" t="n">
        <v>10.62690059</v>
      </c>
    </row>
    <row r="1042486" customFormat="false" ht="16" hidden="false" customHeight="false" outlineLevel="0" collapsed="false">
      <c r="A1042486" s="1" t="s">
        <v>52</v>
      </c>
      <c r="E1042486" s="1" t="n">
        <v>13.30341917</v>
      </c>
    </row>
    <row r="1042487" customFormat="false" ht="16" hidden="false" customHeight="false" outlineLevel="0" collapsed="false">
      <c r="A1042487" s="1" t="s">
        <v>52</v>
      </c>
      <c r="E1042487" s="1" t="n">
        <v>14.93297404</v>
      </c>
    </row>
    <row r="1042488" customFormat="false" ht="16" hidden="false" customHeight="false" outlineLevel="0" collapsed="false">
      <c r="A1042488" s="1" t="s">
        <v>53</v>
      </c>
      <c r="E1042488" s="1" t="n">
        <v>-5.943088969</v>
      </c>
    </row>
    <row r="1042489" customFormat="false" ht="16" hidden="false" customHeight="false" outlineLevel="0" collapsed="false">
      <c r="A1042489" s="1" t="s">
        <v>53</v>
      </c>
      <c r="E1042489" s="1" t="n">
        <v>6.069155454</v>
      </c>
    </row>
    <row r="1042490" customFormat="false" ht="16" hidden="false" customHeight="false" outlineLevel="0" collapsed="false">
      <c r="A1042490" s="1" t="s">
        <v>53</v>
      </c>
      <c r="E1042490" s="1" t="n">
        <v>11.00794958</v>
      </c>
    </row>
    <row r="1042491" customFormat="false" ht="16" hidden="false" customHeight="false" outlineLevel="0" collapsed="false">
      <c r="A1042491" s="1" t="s">
        <v>53</v>
      </c>
      <c r="E1042491" s="1" t="n">
        <v>13.59131839</v>
      </c>
    </row>
    <row r="1042492" customFormat="false" ht="16" hidden="false" customHeight="false" outlineLevel="0" collapsed="false">
      <c r="A1042492" s="1" t="s">
        <v>53</v>
      </c>
      <c r="E1042492" s="1" t="n">
        <v>15.23590195</v>
      </c>
    </row>
    <row r="1042493" customFormat="false" ht="16" hidden="false" customHeight="false" outlineLevel="0" collapsed="false">
      <c r="A1042493" s="1" t="s">
        <v>54</v>
      </c>
      <c r="E1042493" s="1" t="n">
        <v>-3.726139004</v>
      </c>
    </row>
    <row r="1042494" customFormat="false" ht="16" hidden="false" customHeight="false" outlineLevel="0" collapsed="false">
      <c r="A1042494" s="1" t="s">
        <v>54</v>
      </c>
      <c r="E1042494" s="1" t="n">
        <v>6.897209568</v>
      </c>
    </row>
    <row r="1042495" customFormat="false" ht="16" hidden="false" customHeight="false" outlineLevel="0" collapsed="false">
      <c r="A1042495" s="1" t="s">
        <v>54</v>
      </c>
      <c r="E1042495" s="1" t="n">
        <v>11.26448934</v>
      </c>
    </row>
    <row r="1042496" customFormat="false" ht="16" hidden="false" customHeight="false" outlineLevel="0" collapsed="false">
      <c r="A1042496" s="1" t="s">
        <v>54</v>
      </c>
      <c r="E1042496" s="1" t="n">
        <v>13.57158159</v>
      </c>
    </row>
    <row r="1042497" customFormat="false" ht="16" hidden="false" customHeight="false" outlineLevel="0" collapsed="false">
      <c r="A1042497" s="1" t="s">
        <v>54</v>
      </c>
      <c r="E1042497" s="1" t="n">
        <v>15.03837381</v>
      </c>
    </row>
    <row r="1042498" customFormat="false" ht="16" hidden="false" customHeight="false" outlineLevel="0" collapsed="false">
      <c r="A1042498" s="1" t="s">
        <v>55</v>
      </c>
      <c r="E1042498" s="1" t="n">
        <v>-2.917546834</v>
      </c>
    </row>
    <row r="1042499" customFormat="false" ht="16" hidden="false" customHeight="false" outlineLevel="0" collapsed="false">
      <c r="A1042499" s="1" t="s">
        <v>55</v>
      </c>
      <c r="E1042499" s="1" t="n">
        <v>7.103921587</v>
      </c>
    </row>
    <row r="1042500" customFormat="false" ht="16" hidden="false" customHeight="false" outlineLevel="0" collapsed="false">
      <c r="A1042500" s="1" t="s">
        <v>55</v>
      </c>
      <c r="E1042500" s="1" t="n">
        <v>11.2954118</v>
      </c>
    </row>
    <row r="1042501" customFormat="false" ht="16" hidden="false" customHeight="false" outlineLevel="0" collapsed="false">
      <c r="A1042501" s="1" t="s">
        <v>55</v>
      </c>
      <c r="E1042501" s="1" t="n">
        <v>13.50348022</v>
      </c>
    </row>
    <row r="1042502" customFormat="false" ht="16" hidden="false" customHeight="false" outlineLevel="0" collapsed="false">
      <c r="A1042502" s="1" t="s">
        <v>55</v>
      </c>
      <c r="E1042502" s="1" t="n">
        <v>14.93666681</v>
      </c>
    </row>
    <row r="1042503" customFormat="false" ht="16" hidden="false" customHeight="false" outlineLevel="0" collapsed="false">
      <c r="A1042503" s="1" t="s">
        <v>56</v>
      </c>
      <c r="E1042503" s="1" t="n">
        <v>-9.074320056</v>
      </c>
    </row>
    <row r="1042504" customFormat="false" ht="16" hidden="false" customHeight="false" outlineLevel="0" collapsed="false">
      <c r="A1042504" s="1" t="s">
        <v>56</v>
      </c>
      <c r="E1042504" s="1" t="n">
        <v>4.139582373</v>
      </c>
    </row>
    <row r="1042505" customFormat="false" ht="16" hidden="false" customHeight="false" outlineLevel="0" collapsed="false">
      <c r="A1042505" s="1" t="s">
        <v>56</v>
      </c>
      <c r="E1042505" s="1" t="n">
        <v>9.993050118</v>
      </c>
    </row>
    <row r="1042506" customFormat="false" ht="16" hidden="false" customHeight="false" outlineLevel="0" collapsed="false">
      <c r="A1042506" s="1" t="s">
        <v>56</v>
      </c>
      <c r="E1042506" s="1" t="n">
        <v>13.07182761</v>
      </c>
    </row>
    <row r="1042507" customFormat="false" ht="16" hidden="false" customHeight="false" outlineLevel="0" collapsed="false">
      <c r="A1042507" s="1" t="s">
        <v>56</v>
      </c>
      <c r="E1042507" s="1" t="n">
        <v>15.00733082</v>
      </c>
    </row>
    <row r="1042508" customFormat="false" ht="16" hidden="false" customHeight="false" outlineLevel="0" collapsed="false">
      <c r="A1042508" s="1" t="s">
        <v>57</v>
      </c>
      <c r="E1042508" s="1" t="n">
        <v>-3.584322064</v>
      </c>
    </row>
    <row r="1042509" customFormat="false" ht="16" hidden="false" customHeight="false" outlineLevel="0" collapsed="false">
      <c r="A1042509" s="1" t="s">
        <v>57</v>
      </c>
      <c r="E1042509" s="1" t="n">
        <v>6.471295039</v>
      </c>
    </row>
    <row r="1042510" customFormat="false" ht="16" hidden="false" customHeight="false" outlineLevel="0" collapsed="false">
      <c r="A1042510" s="1" t="s">
        <v>57</v>
      </c>
      <c r="E1042510" s="1" t="n">
        <v>10.89482832</v>
      </c>
    </row>
    <row r="1042511" customFormat="false" ht="16" hidden="false" customHeight="false" outlineLevel="0" collapsed="false">
      <c r="A1042511" s="1" t="s">
        <v>57</v>
      </c>
      <c r="E1042511" s="1" t="n">
        <v>13.26372454</v>
      </c>
    </row>
    <row r="1042512" customFormat="false" ht="16" hidden="false" customHeight="false" outlineLevel="0" collapsed="false">
      <c r="A1042512" s="1" t="s">
        <v>57</v>
      </c>
      <c r="E1042512" s="1" t="n">
        <v>14.7859864</v>
      </c>
    </row>
    <row r="1042513" customFormat="false" ht="16" hidden="false" customHeight="false" outlineLevel="0" collapsed="false">
      <c r="A1042513" s="1" t="s">
        <v>58</v>
      </c>
      <c r="E1042513" s="1" t="n">
        <v>-8.063140607</v>
      </c>
    </row>
    <row r="1042514" customFormat="false" ht="16" hidden="false" customHeight="false" outlineLevel="0" collapsed="false">
      <c r="A1042514" s="1" t="s">
        <v>58</v>
      </c>
      <c r="E1042514" s="1" t="n">
        <v>5.860224588</v>
      </c>
    </row>
    <row r="1042515" customFormat="false" ht="16" hidden="false" customHeight="false" outlineLevel="0" collapsed="false">
      <c r="A1042515" s="1" t="s">
        <v>58</v>
      </c>
      <c r="E1042515" s="1" t="n">
        <v>10.90051294</v>
      </c>
    </row>
    <row r="1042516" customFormat="false" ht="16" hidden="false" customHeight="false" outlineLevel="0" collapsed="false">
      <c r="A1042516" s="1" t="s">
        <v>58</v>
      </c>
      <c r="E1042516" s="1" t="n">
        <v>13.3979561</v>
      </c>
    </row>
    <row r="1042517" customFormat="false" ht="16" hidden="false" customHeight="false" outlineLevel="0" collapsed="false">
      <c r="A1042517" s="1" t="s">
        <v>58</v>
      </c>
      <c r="E1042517" s="1" t="n">
        <v>14.99452857</v>
      </c>
    </row>
    <row r="1042518" customFormat="false" ht="16" hidden="false" customHeight="false" outlineLevel="0" collapsed="false">
      <c r="A1042518" s="1" t="s">
        <v>59</v>
      </c>
      <c r="E1042518" s="1" t="n">
        <v>-10.44136009</v>
      </c>
    </row>
    <row r="1042519" customFormat="false" ht="16" hidden="false" customHeight="false" outlineLevel="0" collapsed="false">
      <c r="A1042519" s="1" t="s">
        <v>59</v>
      </c>
      <c r="E1042519" s="1" t="n">
        <v>4.684968957</v>
      </c>
    </row>
    <row r="1042520" customFormat="false" ht="16" hidden="false" customHeight="false" outlineLevel="0" collapsed="false">
      <c r="A1042520" s="1" t="s">
        <v>59</v>
      </c>
      <c r="E1042520" s="1" t="n">
        <v>10.33744782</v>
      </c>
    </row>
    <row r="1042521" customFormat="false" ht="16" hidden="false" customHeight="false" outlineLevel="0" collapsed="false">
      <c r="A1042521" s="1" t="s">
        <v>59</v>
      </c>
      <c r="E1042521" s="1" t="n">
        <v>13.10016338</v>
      </c>
    </row>
    <row r="1042522" customFormat="false" ht="16" hidden="false" customHeight="false" outlineLevel="0" collapsed="false">
      <c r="A1042522" s="1" t="s">
        <v>59</v>
      </c>
      <c r="E1042522" s="1" t="n">
        <v>14.75914405</v>
      </c>
    </row>
    <row r="1042523" customFormat="false" ht="16" hidden="false" customHeight="false" outlineLevel="0" collapsed="false">
      <c r="A1042523" s="1" t="s">
        <v>60</v>
      </c>
      <c r="E1042523" s="1" t="n">
        <v>-8.545377096</v>
      </c>
    </row>
    <row r="1042524" customFormat="false" ht="16" hidden="false" customHeight="false" outlineLevel="0" collapsed="false">
      <c r="A1042524" s="1" t="s">
        <v>60</v>
      </c>
      <c r="E1042524" s="1" t="n">
        <v>5.219544738</v>
      </c>
    </row>
    <row r="1042525" customFormat="false" ht="16" hidden="false" customHeight="false" outlineLevel="0" collapsed="false">
      <c r="A1042525" s="1" t="s">
        <v>60</v>
      </c>
      <c r="E1042525" s="1" t="n">
        <v>10.49498089</v>
      </c>
    </row>
    <row r="1042526" customFormat="false" ht="16" hidden="false" customHeight="false" outlineLevel="0" collapsed="false">
      <c r="A1042526" s="1" t="s">
        <v>60</v>
      </c>
      <c r="E1042526" s="1" t="n">
        <v>13.08744149</v>
      </c>
    </row>
    <row r="1042527" customFormat="false" ht="16" hidden="false" customHeight="false" outlineLevel="0" collapsed="false">
      <c r="A1042527" s="1" t="s">
        <v>60</v>
      </c>
      <c r="E1042527" s="1" t="n">
        <v>14.77229043</v>
      </c>
    </row>
    <row r="1042528" customFormat="false" ht="16" hidden="false" customHeight="false" outlineLevel="0" collapsed="false">
      <c r="A1042528" s="1" t="s">
        <v>61</v>
      </c>
      <c r="E1042528" s="1" t="n">
        <v>-7.823324583</v>
      </c>
    </row>
    <row r="1042529" customFormat="false" ht="16" hidden="false" customHeight="false" outlineLevel="0" collapsed="false">
      <c r="A1042529" s="1" t="s">
        <v>61</v>
      </c>
      <c r="E1042529" s="1" t="n">
        <v>5.208595275</v>
      </c>
    </row>
    <row r="1042530" customFormat="false" ht="16" hidden="false" customHeight="false" outlineLevel="0" collapsed="false">
      <c r="A1042530" s="1" t="s">
        <v>61</v>
      </c>
      <c r="E1042530" s="1" t="n">
        <v>10.39653501</v>
      </c>
    </row>
    <row r="1042531" customFormat="false" ht="16" hidden="false" customHeight="false" outlineLevel="0" collapsed="false">
      <c r="A1042531" s="1" t="s">
        <v>61</v>
      </c>
      <c r="E1042531" s="1" t="n">
        <v>12.99849414</v>
      </c>
    </row>
    <row r="1042532" customFormat="false" ht="16" hidden="false" customHeight="false" outlineLevel="0" collapsed="false">
      <c r="A1042532" s="1" t="s">
        <v>61</v>
      </c>
      <c r="E1042532" s="1" t="n">
        <v>14.68395468</v>
      </c>
    </row>
    <row r="1042533" customFormat="false" ht="16" hidden="false" customHeight="false" outlineLevel="0" collapsed="false">
      <c r="A1042533" s="1" t="s">
        <v>62</v>
      </c>
      <c r="E1042533" s="1" t="n">
        <v>-7.063572508</v>
      </c>
    </row>
    <row r="1042534" customFormat="false" ht="16" hidden="false" customHeight="false" outlineLevel="0" collapsed="false">
      <c r="A1042534" s="1" t="s">
        <v>62</v>
      </c>
      <c r="E1042534" s="1" t="n">
        <v>4.743040843</v>
      </c>
    </row>
    <row r="1042535" customFormat="false" ht="16" hidden="false" customHeight="false" outlineLevel="0" collapsed="false">
      <c r="A1042535" s="1" t="s">
        <v>62</v>
      </c>
      <c r="E1042535" s="1" t="n">
        <v>9.842692203</v>
      </c>
    </row>
    <row r="1042536" customFormat="false" ht="16" hidden="false" customHeight="false" outlineLevel="0" collapsed="false">
      <c r="A1042536" s="1" t="s">
        <v>62</v>
      </c>
      <c r="E1042536" s="1" t="n">
        <v>12.50013415</v>
      </c>
    </row>
    <row r="1042537" customFormat="false" ht="16" hidden="false" customHeight="false" outlineLevel="0" collapsed="false">
      <c r="A1042537" s="1" t="s">
        <v>62</v>
      </c>
      <c r="E1042537" s="1" t="n">
        <v>14.32797484</v>
      </c>
    </row>
    <row r="1042538" customFormat="false" ht="16" hidden="false" customHeight="false" outlineLevel="0" collapsed="false">
      <c r="A1042538" s="1" t="s">
        <v>63</v>
      </c>
      <c r="E1042538" s="1" t="n">
        <v>-1.676065694</v>
      </c>
    </row>
    <row r="1042539" customFormat="false" ht="16" hidden="false" customHeight="false" outlineLevel="0" collapsed="false">
      <c r="A1042539" s="1" t="s">
        <v>63</v>
      </c>
      <c r="E1042539" s="1" t="n">
        <v>7.541405999</v>
      </c>
    </row>
    <row r="1042540" customFormat="false" ht="16" hidden="false" customHeight="false" outlineLevel="0" collapsed="false">
      <c r="A1042540" s="1" t="s">
        <v>63</v>
      </c>
      <c r="E1042540" s="1" t="n">
        <v>11.70325687</v>
      </c>
    </row>
    <row r="1042541" customFormat="false" ht="16" hidden="false" customHeight="false" outlineLevel="0" collapsed="false">
      <c r="A1042541" s="1" t="s">
        <v>63</v>
      </c>
      <c r="E1042541" s="1" t="n">
        <v>13.9006869</v>
      </c>
    </row>
    <row r="1042542" customFormat="false" ht="16" hidden="false" customHeight="false" outlineLevel="0" collapsed="false">
      <c r="A1042542" s="1" t="s">
        <v>63</v>
      </c>
      <c r="E1042542" s="1" t="n">
        <v>15.28071314</v>
      </c>
    </row>
    <row r="1042543" customFormat="false" ht="16" hidden="false" customHeight="false" outlineLevel="0" collapsed="false">
      <c r="A1042543" s="1" t="s">
        <v>64</v>
      </c>
      <c r="E1042543" s="1" t="n">
        <v>3.139920147</v>
      </c>
    </row>
    <row r="1042544" customFormat="false" ht="16" hidden="false" customHeight="false" outlineLevel="0" collapsed="false">
      <c r="A1042544" s="1" t="s">
        <v>64</v>
      </c>
      <c r="E1042544" s="1" t="n">
        <v>8.738669424</v>
      </c>
    </row>
    <row r="1042545" customFormat="false" ht="16" hidden="false" customHeight="false" outlineLevel="0" collapsed="false">
      <c r="A1042545" s="1" t="s">
        <v>64</v>
      </c>
      <c r="E1042545" s="1" t="n">
        <v>11.78260416</v>
      </c>
    </row>
    <row r="1042546" customFormat="false" ht="16" hidden="false" customHeight="false" outlineLevel="0" collapsed="false">
      <c r="A1042546" s="1" t="s">
        <v>64</v>
      </c>
      <c r="E1042546" s="1" t="n">
        <v>13.66602669</v>
      </c>
    </row>
    <row r="1042547" customFormat="false" ht="16" hidden="false" customHeight="false" outlineLevel="0" collapsed="false">
      <c r="A1042547" s="1" t="s">
        <v>64</v>
      </c>
      <c r="E1042547" s="1" t="n">
        <v>14.95112957</v>
      </c>
    </row>
    <row r="1042548" customFormat="false" ht="16" hidden="false" customHeight="false" outlineLevel="0" collapsed="false">
      <c r="A1042548" s="1" t="s">
        <v>65</v>
      </c>
      <c r="E1042548" s="1" t="n">
        <v>0.180690748</v>
      </c>
    </row>
    <row r="1042549" customFormat="false" ht="16" hidden="false" customHeight="false" outlineLevel="0" collapsed="false">
      <c r="A1042549" s="1" t="s">
        <v>65</v>
      </c>
      <c r="E1042549" s="1" t="n">
        <v>7.859556986</v>
      </c>
    </row>
    <row r="1042550" customFormat="false" ht="16" hidden="false" customHeight="false" outlineLevel="0" collapsed="false">
      <c r="A1042550" s="1" t="s">
        <v>65</v>
      </c>
      <c r="E1042550" s="1" t="n">
        <v>11.46106999</v>
      </c>
    </row>
    <row r="1042551" customFormat="false" ht="16" hidden="false" customHeight="false" outlineLevel="0" collapsed="false">
      <c r="A1042551" s="1" t="s">
        <v>65</v>
      </c>
      <c r="E1042551" s="1" t="n">
        <v>13.46826936</v>
      </c>
    </row>
    <row r="1042552" customFormat="false" ht="16" hidden="false" customHeight="false" outlineLevel="0" collapsed="false">
      <c r="A1042552" s="1" t="s">
        <v>65</v>
      </c>
      <c r="E1042552" s="1" t="n">
        <v>14.79386386</v>
      </c>
    </row>
    <row r="1042553" customFormat="false" ht="16" hidden="false" customHeight="false" outlineLevel="0" collapsed="false">
      <c r="A1042553" s="1" t="s">
        <v>66</v>
      </c>
      <c r="E1042553" s="1" t="n">
        <v>-4.143649515</v>
      </c>
    </row>
    <row r="1042554" customFormat="false" ht="16" hidden="false" customHeight="false" outlineLevel="0" collapsed="false">
      <c r="A1042554" s="1" t="s">
        <v>66</v>
      </c>
      <c r="E1042554" s="1" t="n">
        <v>6.258822658</v>
      </c>
    </row>
    <row r="1042555" customFormat="false" ht="16" hidden="false" customHeight="false" outlineLevel="0" collapsed="false">
      <c r="A1042555" s="1" t="s">
        <v>66</v>
      </c>
      <c r="E1042555" s="1" t="n">
        <v>10.81670854</v>
      </c>
    </row>
    <row r="1042556" customFormat="false" ht="16" hidden="false" customHeight="false" outlineLevel="0" collapsed="false">
      <c r="A1042556" s="1" t="s">
        <v>66</v>
      </c>
      <c r="E1042556" s="1" t="n">
        <v>13.24573299</v>
      </c>
    </row>
    <row r="1042557" customFormat="false" ht="16" hidden="false" customHeight="false" outlineLevel="0" collapsed="false">
      <c r="A1042557" s="1" t="s">
        <v>66</v>
      </c>
      <c r="E1042557" s="1" t="n">
        <v>14.80069282</v>
      </c>
    </row>
    <row r="1042558" customFormat="false" ht="16" hidden="false" customHeight="false" outlineLevel="0" collapsed="false">
      <c r="A1042558" s="1" t="s">
        <v>67</v>
      </c>
      <c r="E1042558" s="1" t="n">
        <v>0.462586639</v>
      </c>
    </row>
    <row r="1042559" customFormat="false" ht="16" hidden="false" customHeight="false" outlineLevel="0" collapsed="false">
      <c r="A1042559" s="1" t="s">
        <v>67</v>
      </c>
      <c r="E1042559" s="1" t="n">
        <v>8.351945404</v>
      </c>
    </row>
    <row r="1042560" customFormat="false" ht="16" hidden="false" customHeight="false" outlineLevel="0" collapsed="false">
      <c r="A1042560" s="1" t="s">
        <v>67</v>
      </c>
      <c r="E1042560" s="1" t="n">
        <v>11.94153111</v>
      </c>
    </row>
    <row r="1042561" customFormat="false" ht="16" hidden="false" customHeight="false" outlineLevel="0" collapsed="false">
      <c r="A1042561" s="1" t="s">
        <v>67</v>
      </c>
      <c r="E1042561" s="1" t="n">
        <v>13.93130182</v>
      </c>
    </row>
    <row r="1042562" customFormat="false" ht="16" hidden="false" customHeight="false" outlineLevel="0" collapsed="false">
      <c r="A1042562" s="1" t="s">
        <v>67</v>
      </c>
      <c r="E1042562" s="1" t="n">
        <v>15.25152322</v>
      </c>
    </row>
    <row r="1042563" customFormat="false" ht="16" hidden="false" customHeight="false" outlineLevel="0" collapsed="false">
      <c r="A1042563" s="1" t="s">
        <v>68</v>
      </c>
      <c r="E1042563" s="1" t="n">
        <v>1.445137304</v>
      </c>
    </row>
    <row r="1042564" customFormat="false" ht="16" hidden="false" customHeight="false" outlineLevel="0" collapsed="false">
      <c r="A1042564" s="1" t="s">
        <v>68</v>
      </c>
      <c r="E1042564" s="1" t="n">
        <v>8.370000064</v>
      </c>
    </row>
    <row r="1042565" customFormat="false" ht="16" hidden="false" customHeight="false" outlineLevel="0" collapsed="false">
      <c r="A1042565" s="1" t="s">
        <v>68</v>
      </c>
      <c r="E1042565" s="1" t="n">
        <v>11.81657057</v>
      </c>
    </row>
    <row r="1042566" customFormat="false" ht="16" hidden="false" customHeight="false" outlineLevel="0" collapsed="false">
      <c r="A1042566" s="1" t="s">
        <v>68</v>
      </c>
      <c r="E1042566" s="1" t="n">
        <v>13.83820642</v>
      </c>
    </row>
    <row r="1042567" customFormat="false" ht="16" hidden="false" customHeight="false" outlineLevel="0" collapsed="false">
      <c r="A1042567" s="1" t="s">
        <v>68</v>
      </c>
      <c r="E1042567" s="1" t="n">
        <v>15.22658533</v>
      </c>
    </row>
    <row r="1042568" customFormat="false" ht="16" hidden="false" customHeight="false" outlineLevel="0" collapsed="false">
      <c r="A1042568" s="1" t="s">
        <v>69</v>
      </c>
      <c r="E1042568" s="1" t="n">
        <v>-3.259334325</v>
      </c>
    </row>
    <row r="1042569" customFormat="false" ht="16" hidden="false" customHeight="false" outlineLevel="0" collapsed="false">
      <c r="A1042569" s="1" t="s">
        <v>69</v>
      </c>
      <c r="E1042569" s="1" t="n">
        <v>6.927949313</v>
      </c>
    </row>
    <row r="1042570" customFormat="false" ht="16" hidden="false" customHeight="false" outlineLevel="0" collapsed="false">
      <c r="A1042570" s="1" t="s">
        <v>69</v>
      </c>
      <c r="E1042570" s="1" t="n">
        <v>11.28423811</v>
      </c>
    </row>
    <row r="1042571" customFormat="false" ht="16" hidden="false" customHeight="false" outlineLevel="0" collapsed="false">
      <c r="A1042571" s="1" t="s">
        <v>69</v>
      </c>
      <c r="E1042571" s="1" t="n">
        <v>13.57688419</v>
      </c>
    </row>
    <row r="1042572" customFormat="false" ht="16" hidden="false" customHeight="false" outlineLevel="0" collapsed="false">
      <c r="A1042572" s="1" t="s">
        <v>69</v>
      </c>
      <c r="E1042572" s="1" t="n">
        <v>15.15840669</v>
      </c>
    </row>
    <row r="1042573" customFormat="false" ht="16" hidden="false" customHeight="false" outlineLevel="0" collapsed="false">
      <c r="A1042573" s="1" t="s">
        <v>70</v>
      </c>
      <c r="E1042573" s="1" t="n">
        <v>0.284341305</v>
      </c>
    </row>
    <row r="1042574" customFormat="false" ht="16" hidden="false" customHeight="false" outlineLevel="0" collapsed="false">
      <c r="A1042574" s="1" t="s">
        <v>70</v>
      </c>
      <c r="E1042574" s="1" t="n">
        <v>7.981032702</v>
      </c>
    </row>
    <row r="1042575" customFormat="false" ht="16" hidden="false" customHeight="false" outlineLevel="0" collapsed="false">
      <c r="A1042575" s="1" t="s">
        <v>70</v>
      </c>
      <c r="E1042575" s="1" t="n">
        <v>11.56961137</v>
      </c>
    </row>
    <row r="1042576" customFormat="false" ht="16" hidden="false" customHeight="false" outlineLevel="0" collapsed="false">
      <c r="A1042576" s="1" t="s">
        <v>70</v>
      </c>
      <c r="E1042576" s="1" t="n">
        <v>13.60495692</v>
      </c>
    </row>
    <row r="1042577" customFormat="false" ht="16" hidden="false" customHeight="false" outlineLevel="0" collapsed="false">
      <c r="A1042577" s="1" t="s">
        <v>70</v>
      </c>
      <c r="E1042577" s="1" t="n">
        <v>15.00937848</v>
      </c>
    </row>
    <row r="1042578" customFormat="false" ht="16" hidden="false" customHeight="false" outlineLevel="0" collapsed="false">
      <c r="A1042578" s="1" t="s">
        <v>71</v>
      </c>
      <c r="E1042578" s="1" t="n">
        <v>1.22205865</v>
      </c>
    </row>
    <row r="1042579" customFormat="false" ht="16" hidden="false" customHeight="false" outlineLevel="0" collapsed="false">
      <c r="A1042579" s="1" t="s">
        <v>71</v>
      </c>
      <c r="E1042579" s="1" t="n">
        <v>8.08498153</v>
      </c>
    </row>
    <row r="1042580" customFormat="false" ht="16" hidden="false" customHeight="false" outlineLevel="0" collapsed="false">
      <c r="A1042580" s="1" t="s">
        <v>71</v>
      </c>
      <c r="E1042580" s="1" t="n">
        <v>11.45849064</v>
      </c>
    </row>
    <row r="1042581" customFormat="false" ht="16" hidden="false" customHeight="false" outlineLevel="0" collapsed="false">
      <c r="A1042581" s="1" t="s">
        <v>71</v>
      </c>
      <c r="E1042581" s="1" t="n">
        <v>13.42899872</v>
      </c>
    </row>
    <row r="1042582" customFormat="false" ht="16" hidden="false" customHeight="false" outlineLevel="0" collapsed="false">
      <c r="A1042582" s="1" t="s">
        <v>71</v>
      </c>
      <c r="E1042582" s="1" t="n">
        <v>14.81178738</v>
      </c>
    </row>
    <row r="1042583" customFormat="false" ht="16" hidden="false" customHeight="false" outlineLevel="0" collapsed="false">
      <c r="A1042583" s="1" t="s">
        <v>72</v>
      </c>
      <c r="E1042583" s="1" t="n">
        <v>-0.16938877</v>
      </c>
    </row>
    <row r="1042584" customFormat="false" ht="16" hidden="false" customHeight="false" outlineLevel="0" collapsed="false">
      <c r="A1042584" s="1" t="s">
        <v>72</v>
      </c>
      <c r="E1042584" s="1" t="n">
        <v>8.135959502</v>
      </c>
    </row>
    <row r="1042585" customFormat="false" ht="16" hidden="false" customHeight="false" outlineLevel="0" collapsed="false">
      <c r="A1042585" s="1" t="s">
        <v>72</v>
      </c>
      <c r="E1042585" s="1" t="n">
        <v>11.88992138</v>
      </c>
    </row>
    <row r="1042586" customFormat="false" ht="16" hidden="false" customHeight="false" outlineLevel="0" collapsed="false">
      <c r="A1042586" s="1" t="s">
        <v>72</v>
      </c>
      <c r="E1042586" s="1" t="n">
        <v>13.96591586</v>
      </c>
    </row>
    <row r="1042587" customFormat="false" ht="16" hidden="false" customHeight="false" outlineLevel="0" collapsed="false">
      <c r="A1042587" s="1" t="s">
        <v>72</v>
      </c>
      <c r="E1042587" s="1" t="n">
        <v>15.36091542</v>
      </c>
    </row>
    <row r="1042588" customFormat="false" ht="16" hidden="false" customHeight="false" outlineLevel="0" collapsed="false">
      <c r="A1042588" s="1" t="s">
        <v>73</v>
      </c>
      <c r="E1042588" s="1" t="n">
        <v>-2.981428105</v>
      </c>
    </row>
    <row r="1042589" customFormat="false" ht="16" hidden="false" customHeight="false" outlineLevel="0" collapsed="false">
      <c r="A1042589" s="1" t="s">
        <v>73</v>
      </c>
      <c r="E1042589" s="1" t="n">
        <v>7.094298456</v>
      </c>
    </row>
    <row r="1042590" customFormat="false" ht="16" hidden="false" customHeight="false" outlineLevel="0" collapsed="false">
      <c r="A1042590" s="1" t="s">
        <v>73</v>
      </c>
      <c r="E1042590" s="1" t="n">
        <v>11.40538441</v>
      </c>
    </row>
    <row r="1042591" customFormat="false" ht="16" hidden="false" customHeight="false" outlineLevel="0" collapsed="false">
      <c r="A1042591" s="1" t="s">
        <v>73</v>
      </c>
      <c r="E1042591" s="1" t="n">
        <v>13.68978275</v>
      </c>
    </row>
    <row r="1042592" customFormat="false" ht="16" hidden="false" customHeight="false" outlineLevel="0" collapsed="false">
      <c r="A1042592" s="1" t="s">
        <v>73</v>
      </c>
      <c r="E1042592" s="1" t="n">
        <v>15.24610884</v>
      </c>
    </row>
    <row r="1042593" customFormat="false" ht="16" hidden="false" customHeight="false" outlineLevel="0" collapsed="false">
      <c r="A1042593" s="1" t="s">
        <v>74</v>
      </c>
      <c r="E1042593" s="1" t="n">
        <v>-0.348337938</v>
      </c>
    </row>
    <row r="1042594" customFormat="false" ht="16" hidden="false" customHeight="false" outlineLevel="0" collapsed="false">
      <c r="A1042594" s="1" t="s">
        <v>74</v>
      </c>
      <c r="E1042594" s="1" t="n">
        <v>7.822680629</v>
      </c>
    </row>
    <row r="1042595" customFormat="false" ht="16" hidden="false" customHeight="false" outlineLevel="0" collapsed="false">
      <c r="A1042595" s="1" t="s">
        <v>74</v>
      </c>
      <c r="E1042595" s="1" t="n">
        <v>11.6546148</v>
      </c>
    </row>
    <row r="1042596" customFormat="false" ht="16" hidden="false" customHeight="false" outlineLevel="0" collapsed="false">
      <c r="A1042596" s="1" t="s">
        <v>74</v>
      </c>
      <c r="E1042596" s="1" t="n">
        <v>13.79659304</v>
      </c>
    </row>
    <row r="1042597" customFormat="false" ht="16" hidden="false" customHeight="false" outlineLevel="0" collapsed="false">
      <c r="A1042597" s="1" t="s">
        <v>74</v>
      </c>
      <c r="E1042597" s="1" t="n">
        <v>15.18409909</v>
      </c>
    </row>
    <row r="1042598" customFormat="false" ht="16" hidden="false" customHeight="false" outlineLevel="0" collapsed="false">
      <c r="A1042598" s="1" t="s">
        <v>75</v>
      </c>
      <c r="E1042598" s="1" t="n">
        <v>-5.079318345</v>
      </c>
    </row>
    <row r="1042599" customFormat="false" ht="16" hidden="false" customHeight="false" outlineLevel="0" collapsed="false">
      <c r="A1042599" s="1" t="s">
        <v>75</v>
      </c>
      <c r="E1042599" s="1" t="n">
        <v>6.07406857</v>
      </c>
    </row>
    <row r="1042600" customFormat="false" ht="16" hidden="false" customHeight="false" outlineLevel="0" collapsed="false">
      <c r="A1042600" s="1" t="s">
        <v>75</v>
      </c>
      <c r="E1042600" s="1" t="n">
        <v>10.82015089</v>
      </c>
    </row>
    <row r="1042601" customFormat="false" ht="16" hidden="false" customHeight="false" outlineLevel="0" collapsed="false">
      <c r="A1042601" s="1" t="s">
        <v>75</v>
      </c>
      <c r="E1042601" s="1" t="n">
        <v>13.35426431</v>
      </c>
    </row>
    <row r="1042602" customFormat="false" ht="16" hidden="false" customHeight="false" outlineLevel="0" collapsed="false">
      <c r="A1042602" s="1" t="s">
        <v>75</v>
      </c>
      <c r="E1042602" s="1" t="n">
        <v>14.92713778</v>
      </c>
    </row>
    <row r="1042603" customFormat="false" ht="16" hidden="false" customHeight="false" outlineLevel="0" collapsed="false">
      <c r="A1042603" s="1" t="s">
        <v>76</v>
      </c>
      <c r="E1042603" s="1" t="n">
        <v>-0.469375762</v>
      </c>
    </row>
    <row r="1042604" customFormat="false" ht="16" hidden="false" customHeight="false" outlineLevel="0" collapsed="false">
      <c r="A1042604" s="1" t="s">
        <v>76</v>
      </c>
      <c r="E1042604" s="1" t="n">
        <v>7.903133763</v>
      </c>
    </row>
    <row r="1042605" customFormat="false" ht="16" hidden="false" customHeight="false" outlineLevel="0" collapsed="false">
      <c r="A1042605" s="1" t="s">
        <v>76</v>
      </c>
      <c r="E1042605" s="1" t="n">
        <v>11.72496511</v>
      </c>
    </row>
    <row r="1042606" customFormat="false" ht="16" hidden="false" customHeight="false" outlineLevel="0" collapsed="false">
      <c r="A1042606" s="1" t="s">
        <v>76</v>
      </c>
      <c r="E1042606" s="1" t="n">
        <v>13.83377223</v>
      </c>
    </row>
    <row r="1042607" customFormat="false" ht="16" hidden="false" customHeight="false" outlineLevel="0" collapsed="false">
      <c r="A1042607" s="1" t="s">
        <v>76</v>
      </c>
      <c r="E1042607" s="1" t="n">
        <v>15.22052853</v>
      </c>
    </row>
    <row r="1042608" customFormat="false" ht="16" hidden="false" customHeight="false" outlineLevel="0" collapsed="false">
      <c r="A1042608" s="1" t="s">
        <v>77</v>
      </c>
      <c r="E1042608" s="1" t="n">
        <v>-0.186058509</v>
      </c>
    </row>
    <row r="1042609" customFormat="false" ht="16" hidden="false" customHeight="false" outlineLevel="0" collapsed="false">
      <c r="A1042609" s="1" t="s">
        <v>77</v>
      </c>
      <c r="E1042609" s="1" t="n">
        <v>7.458566815</v>
      </c>
    </row>
    <row r="1042610" customFormat="false" ht="16" hidden="false" customHeight="false" outlineLevel="0" collapsed="false">
      <c r="A1042610" s="1" t="s">
        <v>77</v>
      </c>
      <c r="E1042610" s="1" t="n">
        <v>11.22000602</v>
      </c>
    </row>
    <row r="1042611" customFormat="false" ht="16" hidden="false" customHeight="false" outlineLevel="0" collapsed="false">
      <c r="A1042611" s="1" t="s">
        <v>77</v>
      </c>
      <c r="E1042611" s="1" t="n">
        <v>13.37400456</v>
      </c>
    </row>
    <row r="1042612" customFormat="false" ht="16" hidden="false" customHeight="false" outlineLevel="0" collapsed="false">
      <c r="A1042612" s="1" t="s">
        <v>77</v>
      </c>
      <c r="E1042612" s="1" t="n">
        <v>14.81615347</v>
      </c>
    </row>
    <row r="1042613" customFormat="false" ht="16" hidden="false" customHeight="false" outlineLevel="0" collapsed="false">
      <c r="A1042613" s="1" t="s">
        <v>78</v>
      </c>
      <c r="E1042613" s="1" t="n">
        <v>-0.912307268</v>
      </c>
    </row>
    <row r="1042614" customFormat="false" ht="16" hidden="false" customHeight="false" outlineLevel="0" collapsed="false">
      <c r="A1042614" s="1" t="s">
        <v>78</v>
      </c>
      <c r="E1042614" s="1" t="n">
        <v>7.591106154</v>
      </c>
    </row>
    <row r="1042615" customFormat="false" ht="16" hidden="false" customHeight="false" outlineLevel="0" collapsed="false">
      <c r="A1042615" s="1" t="s">
        <v>78</v>
      </c>
      <c r="E1042615" s="1" t="n">
        <v>11.48996096</v>
      </c>
    </row>
    <row r="1042616" customFormat="false" ht="16" hidden="false" customHeight="false" outlineLevel="0" collapsed="false">
      <c r="A1042616" s="1" t="s">
        <v>78</v>
      </c>
      <c r="E1042616" s="1" t="n">
        <v>13.63194573</v>
      </c>
    </row>
    <row r="1042617" customFormat="false" ht="16" hidden="false" customHeight="false" outlineLevel="0" collapsed="false">
      <c r="A1042617" s="1" t="s">
        <v>78</v>
      </c>
      <c r="E1042617" s="1" t="n">
        <v>15.04707907</v>
      </c>
    </row>
    <row r="1042618" customFormat="false" ht="16" hidden="false" customHeight="false" outlineLevel="0" collapsed="false">
      <c r="A1042618" s="1" t="s">
        <v>79</v>
      </c>
      <c r="E1042618" s="1" t="n">
        <v>-3.046348441</v>
      </c>
    </row>
    <row r="1042619" customFormat="false" ht="16" hidden="false" customHeight="false" outlineLevel="0" collapsed="false">
      <c r="A1042619" s="1" t="s">
        <v>79</v>
      </c>
      <c r="E1042619" s="1" t="n">
        <v>6.57876388</v>
      </c>
    </row>
    <row r="1042620" customFormat="false" ht="16" hidden="false" customHeight="false" outlineLevel="0" collapsed="false">
      <c r="A1042620" s="1" t="s">
        <v>79</v>
      </c>
      <c r="E1042620" s="1" t="n">
        <v>10.94959944</v>
      </c>
    </row>
    <row r="1042621" customFormat="false" ht="16" hidden="false" customHeight="false" outlineLevel="0" collapsed="false">
      <c r="A1042621" s="1" t="s">
        <v>79</v>
      </c>
      <c r="E1042621" s="1" t="n">
        <v>13.32461731</v>
      </c>
    </row>
    <row r="1042622" customFormat="false" ht="16" hidden="false" customHeight="false" outlineLevel="0" collapsed="false">
      <c r="A1042622" s="1" t="s">
        <v>79</v>
      </c>
      <c r="E1042622" s="1" t="n">
        <v>14.85875107</v>
      </c>
    </row>
    <row r="1042623" customFormat="false" ht="16" hidden="false" customHeight="false" outlineLevel="0" collapsed="false">
      <c r="A1042623" s="1" t="s">
        <v>80</v>
      </c>
      <c r="E1042623" s="1" t="n">
        <v>-5.797789466</v>
      </c>
    </row>
    <row r="1042624" customFormat="false" ht="16" hidden="false" customHeight="false" outlineLevel="0" collapsed="false">
      <c r="A1042624" s="1" t="s">
        <v>80</v>
      </c>
      <c r="E1042624" s="1" t="n">
        <v>6.210511599</v>
      </c>
    </row>
    <row r="1042625" customFormat="false" ht="16" hidden="false" customHeight="false" outlineLevel="0" collapsed="false">
      <c r="A1042625" s="1" t="s">
        <v>80</v>
      </c>
      <c r="E1042625" s="1" t="n">
        <v>10.89220328</v>
      </c>
    </row>
    <row r="1042626" customFormat="false" ht="16" hidden="false" customHeight="false" outlineLevel="0" collapsed="false">
      <c r="A1042626" s="1" t="s">
        <v>80</v>
      </c>
      <c r="E1042626" s="1" t="n">
        <v>13.30007246</v>
      </c>
    </row>
    <row r="1042627" customFormat="false" ht="16" hidden="false" customHeight="false" outlineLevel="0" collapsed="false">
      <c r="A1042627" s="1" t="s">
        <v>80</v>
      </c>
      <c r="E1042627" s="1" t="n">
        <v>14.81555403</v>
      </c>
    </row>
    <row r="1042628" customFormat="false" ht="16" hidden="false" customHeight="false" outlineLevel="0" collapsed="false">
      <c r="A1042628" s="1" t="s">
        <v>81</v>
      </c>
      <c r="E1042628" s="1" t="n">
        <v>-6.863725356</v>
      </c>
    </row>
    <row r="1042629" customFormat="false" ht="16" hidden="false" customHeight="false" outlineLevel="0" collapsed="false">
      <c r="A1042629" s="1" t="s">
        <v>81</v>
      </c>
      <c r="E1042629" s="1" t="n">
        <v>5.877156769</v>
      </c>
    </row>
    <row r="1042630" customFormat="false" ht="16" hidden="false" customHeight="false" outlineLevel="0" collapsed="false">
      <c r="A1042630" s="1" t="s">
        <v>81</v>
      </c>
      <c r="E1042630" s="1" t="n">
        <v>10.75285866</v>
      </c>
    </row>
    <row r="1042631" customFormat="false" ht="16" hidden="false" customHeight="false" outlineLevel="0" collapsed="false">
      <c r="A1042631" s="1" t="s">
        <v>81</v>
      </c>
      <c r="E1042631" s="1" t="n">
        <v>13.22757754</v>
      </c>
    </row>
    <row r="1042632" customFormat="false" ht="16" hidden="false" customHeight="false" outlineLevel="0" collapsed="false">
      <c r="A1042632" s="1" t="s">
        <v>81</v>
      </c>
      <c r="E1042632" s="1" t="n">
        <v>14.78289356</v>
      </c>
    </row>
    <row r="1042633" customFormat="false" ht="16" hidden="false" customHeight="false" outlineLevel="0" collapsed="false">
      <c r="A1042633" s="1" t="s">
        <v>82</v>
      </c>
      <c r="E1042633" s="1" t="n">
        <v>-11.68719175</v>
      </c>
    </row>
    <row r="1042634" customFormat="false" ht="16" hidden="false" customHeight="false" outlineLevel="0" collapsed="false">
      <c r="A1042634" s="1" t="s">
        <v>82</v>
      </c>
      <c r="E1042634" s="1" t="n">
        <v>4.252776265</v>
      </c>
    </row>
    <row r="1042635" customFormat="false" ht="16" hidden="false" customHeight="false" outlineLevel="0" collapsed="false">
      <c r="A1042635" s="1" t="s">
        <v>82</v>
      </c>
      <c r="E1042635" s="1" t="n">
        <v>10.07722615</v>
      </c>
    </row>
    <row r="1042636" customFormat="false" ht="16" hidden="false" customHeight="false" outlineLevel="0" collapsed="false">
      <c r="A1042636" s="1" t="s">
        <v>82</v>
      </c>
      <c r="E1042636" s="1" t="n">
        <v>12.88386518</v>
      </c>
    </row>
    <row r="1042637" customFormat="false" ht="16" hidden="false" customHeight="false" outlineLevel="0" collapsed="false">
      <c r="A1042637" s="1" t="s">
        <v>82</v>
      </c>
      <c r="E1042637" s="1" t="n">
        <v>14.59148119</v>
      </c>
    </row>
    <row r="1042638" customFormat="false" ht="16" hidden="false" customHeight="false" outlineLevel="0" collapsed="false">
      <c r="A1042638" s="1" t="s">
        <v>83</v>
      </c>
      <c r="E1042638" s="1" t="n">
        <v>-11.72511046</v>
      </c>
    </row>
    <row r="1042639" customFormat="false" ht="16" hidden="false" customHeight="false" outlineLevel="0" collapsed="false">
      <c r="A1042639" s="1" t="s">
        <v>83</v>
      </c>
      <c r="E1042639" s="1" t="n">
        <v>3.849274424</v>
      </c>
    </row>
    <row r="1042640" customFormat="false" ht="16" hidden="false" customHeight="false" outlineLevel="0" collapsed="false">
      <c r="A1042640" s="1" t="s">
        <v>83</v>
      </c>
      <c r="E1042640" s="1" t="n">
        <v>9.787820448</v>
      </c>
    </row>
    <row r="1042641" customFormat="false" ht="16" hidden="false" customHeight="false" outlineLevel="0" collapsed="false">
      <c r="A1042641" s="1" t="s">
        <v>83</v>
      </c>
      <c r="E1042641" s="1" t="n">
        <v>12.69493762</v>
      </c>
    </row>
    <row r="1042642" customFormat="false" ht="16" hidden="false" customHeight="false" outlineLevel="0" collapsed="false">
      <c r="A1042642" s="1" t="s">
        <v>83</v>
      </c>
      <c r="E1042642" s="1" t="n">
        <v>14.44689403</v>
      </c>
    </row>
    <row r="1042643" customFormat="false" ht="16" hidden="false" customHeight="false" outlineLevel="0" collapsed="false">
      <c r="A1042643" s="1" t="s">
        <v>84</v>
      </c>
      <c r="E1042643" s="1" t="n">
        <v>-10.95910722</v>
      </c>
    </row>
    <row r="1042644" customFormat="false" ht="16" hidden="false" customHeight="false" outlineLevel="0" collapsed="false">
      <c r="A1042644" s="1" t="s">
        <v>84</v>
      </c>
      <c r="E1042644" s="1" t="n">
        <v>4.740477785</v>
      </c>
    </row>
    <row r="1042645" customFormat="false" ht="16" hidden="false" customHeight="false" outlineLevel="0" collapsed="false">
      <c r="A1042645" s="1" t="s">
        <v>84</v>
      </c>
      <c r="E1042645" s="1" t="n">
        <v>10.36887398</v>
      </c>
    </row>
    <row r="1042646" customFormat="false" ht="16" hidden="false" customHeight="false" outlineLevel="0" collapsed="false">
      <c r="A1042646" s="1" t="s">
        <v>84</v>
      </c>
      <c r="E1042646" s="1" t="n">
        <v>13.08350083</v>
      </c>
    </row>
    <row r="1042647" customFormat="false" ht="16" hidden="false" customHeight="false" outlineLevel="0" collapsed="false">
      <c r="A1042647" s="1" t="s">
        <v>84</v>
      </c>
      <c r="E1042647" s="1" t="n">
        <v>14.74068174</v>
      </c>
    </row>
    <row r="1042648" customFormat="false" ht="16" hidden="false" customHeight="false" outlineLevel="0" collapsed="false">
      <c r="A1042648" s="1" t="s">
        <v>85</v>
      </c>
      <c r="E1042648" s="1" t="n">
        <v>-1.387033318</v>
      </c>
    </row>
    <row r="1042649" customFormat="false" ht="16" hidden="false" customHeight="false" outlineLevel="0" collapsed="false">
      <c r="A1042649" s="1" t="s">
        <v>85</v>
      </c>
      <c r="E1042649" s="1" t="n">
        <v>7.033949948</v>
      </c>
    </row>
    <row r="1042650" customFormat="false" ht="16" hidden="false" customHeight="false" outlineLevel="0" collapsed="false">
      <c r="A1042650" s="1" t="s">
        <v>85</v>
      </c>
      <c r="E1042650" s="1" t="n">
        <v>10.97686095</v>
      </c>
    </row>
    <row r="1042651" customFormat="false" ht="16" hidden="false" customHeight="false" outlineLevel="0" collapsed="false">
      <c r="A1042651" s="1" t="s">
        <v>85</v>
      </c>
      <c r="E1042651" s="1" t="n">
        <v>13.17257037</v>
      </c>
    </row>
    <row r="1042652" customFormat="false" ht="16" hidden="false" customHeight="false" outlineLevel="0" collapsed="false">
      <c r="A1042652" s="1" t="s">
        <v>85</v>
      </c>
      <c r="E1042652" s="1" t="n">
        <v>14.70246722</v>
      </c>
    </row>
    <row r="1042653" customFormat="false" ht="16" hidden="false" customHeight="false" outlineLevel="0" collapsed="false">
      <c r="A1042653" s="1" t="s">
        <v>86</v>
      </c>
      <c r="E1042653" s="1" t="n">
        <v>-8.807554306</v>
      </c>
    </row>
    <row r="1042654" customFormat="false" ht="16" hidden="false" customHeight="false" outlineLevel="0" collapsed="false">
      <c r="A1042654" s="1" t="s">
        <v>86</v>
      </c>
      <c r="E1042654" s="1" t="n">
        <v>5.465042174</v>
      </c>
    </row>
    <row r="1042655" customFormat="false" ht="16" hidden="false" customHeight="false" outlineLevel="0" collapsed="false">
      <c r="A1042655" s="1" t="s">
        <v>86</v>
      </c>
      <c r="E1042655" s="1" t="n">
        <v>10.61736474</v>
      </c>
    </row>
    <row r="1042656" customFormat="false" ht="16" hidden="false" customHeight="false" outlineLevel="0" collapsed="false">
      <c r="A1042656" s="1" t="s">
        <v>86</v>
      </c>
      <c r="E1042656" s="1" t="n">
        <v>13.17120592</v>
      </c>
    </row>
    <row r="1042657" customFormat="false" ht="16" hidden="false" customHeight="false" outlineLevel="0" collapsed="false">
      <c r="A1042657" s="1" t="s">
        <v>86</v>
      </c>
      <c r="E1042657" s="1" t="n">
        <v>14.74986515</v>
      </c>
    </row>
    <row r="1042658" customFormat="false" ht="16" hidden="false" customHeight="false" outlineLevel="0" collapsed="false">
      <c r="A1042658" s="1" t="s">
        <v>87</v>
      </c>
      <c r="E1042658" s="1" t="n">
        <v>-5.449405013</v>
      </c>
    </row>
    <row r="1042659" customFormat="false" ht="16" hidden="false" customHeight="false" outlineLevel="0" collapsed="false">
      <c r="A1042659" s="1" t="s">
        <v>87</v>
      </c>
      <c r="E1042659" s="1" t="n">
        <v>6.17632834</v>
      </c>
    </row>
    <row r="1042660" customFormat="false" ht="16" hidden="false" customHeight="false" outlineLevel="0" collapsed="false">
      <c r="A1042660" s="1" t="s">
        <v>87</v>
      </c>
      <c r="E1042660" s="1" t="n">
        <v>10.87535701</v>
      </c>
    </row>
    <row r="1042661" customFormat="false" ht="16" hidden="false" customHeight="false" outlineLevel="0" collapsed="false">
      <c r="A1042661" s="1" t="s">
        <v>87</v>
      </c>
      <c r="E1042661" s="1" t="n">
        <v>13.29510032</v>
      </c>
    </row>
    <row r="1042662" customFormat="false" ht="16" hidden="false" customHeight="false" outlineLevel="0" collapsed="false">
      <c r="A1042662" s="1" t="s">
        <v>87</v>
      </c>
      <c r="E1042662" s="1" t="n">
        <v>14.82350497</v>
      </c>
    </row>
    <row r="1042663" customFormat="false" ht="16" hidden="false" customHeight="false" outlineLevel="0" collapsed="false">
      <c r="A1042663" s="1" t="s">
        <v>88</v>
      </c>
      <c r="E1042663" s="1" t="n">
        <v>-4.932820479</v>
      </c>
    </row>
    <row r="1042664" customFormat="false" ht="16" hidden="false" customHeight="false" outlineLevel="0" collapsed="false">
      <c r="A1042664" s="1" t="s">
        <v>88</v>
      </c>
      <c r="E1042664" s="1" t="n">
        <v>6.159788263</v>
      </c>
    </row>
    <row r="1042665" customFormat="false" ht="16" hidden="false" customHeight="false" outlineLevel="0" collapsed="false">
      <c r="A1042665" s="1" t="s">
        <v>88</v>
      </c>
      <c r="E1042665" s="1" t="n">
        <v>10.84500733</v>
      </c>
    </row>
    <row r="1042666" customFormat="false" ht="16" hidden="false" customHeight="false" outlineLevel="0" collapsed="false">
      <c r="A1042666" s="1" t="s">
        <v>88</v>
      </c>
      <c r="E1042666" s="1" t="n">
        <v>13.26665263</v>
      </c>
    </row>
    <row r="1042667" customFormat="false" ht="16" hidden="false" customHeight="false" outlineLevel="0" collapsed="false">
      <c r="A1042667" s="1" t="s">
        <v>88</v>
      </c>
      <c r="E1042667" s="1" t="n">
        <v>14.77489143</v>
      </c>
    </row>
    <row r="1042668" customFormat="false" ht="16" hidden="false" customHeight="false" outlineLevel="0" collapsed="false">
      <c r="A1042668" s="1" t="s">
        <v>89</v>
      </c>
      <c r="E1042668" s="1" t="n">
        <v>-7.723452995</v>
      </c>
    </row>
    <row r="1042669" customFormat="false" ht="16" hidden="false" customHeight="false" outlineLevel="0" collapsed="false">
      <c r="A1042669" s="1" t="s">
        <v>89</v>
      </c>
      <c r="E1042669" s="1" t="n">
        <v>3.939106412</v>
      </c>
    </row>
    <row r="1042670" customFormat="false" ht="16" hidden="false" customHeight="false" outlineLevel="0" collapsed="false">
      <c r="A1042670" s="1" t="s">
        <v>89</v>
      </c>
      <c r="E1042670" s="1" t="n">
        <v>9.286739718</v>
      </c>
    </row>
    <row r="1042671" customFormat="false" ht="16" hidden="false" customHeight="false" outlineLevel="0" collapsed="false">
      <c r="A1042671" s="1" t="s">
        <v>89</v>
      </c>
      <c r="E1042671" s="1" t="n">
        <v>12.1216063</v>
      </c>
    </row>
    <row r="1042672" customFormat="false" ht="16" hidden="false" customHeight="false" outlineLevel="0" collapsed="false">
      <c r="A1042672" s="1" t="s">
        <v>89</v>
      </c>
      <c r="E1042672" s="1" t="n">
        <v>13.90223856</v>
      </c>
    </row>
    <row r="1042673" customFormat="false" ht="16" hidden="false" customHeight="false" outlineLevel="0" collapsed="false">
      <c r="A1042673" s="1" t="s">
        <v>90</v>
      </c>
      <c r="E1042673" s="1" t="n">
        <v>-7.146642833</v>
      </c>
    </row>
    <row r="1042674" customFormat="false" ht="16" hidden="false" customHeight="false" outlineLevel="0" collapsed="false">
      <c r="A1042674" s="1" t="s">
        <v>90</v>
      </c>
      <c r="E1042674" s="1" t="n">
        <v>5.304879636</v>
      </c>
    </row>
    <row r="1042675" customFormat="false" ht="16" hidden="false" customHeight="false" outlineLevel="0" collapsed="false">
      <c r="A1042675" s="1" t="s">
        <v>90</v>
      </c>
      <c r="E1042675" s="1" t="n">
        <v>10.62236911</v>
      </c>
    </row>
    <row r="1042676" customFormat="false" ht="16" hidden="false" customHeight="false" outlineLevel="0" collapsed="false">
      <c r="A1042676" s="1" t="s">
        <v>90</v>
      </c>
      <c r="E1042676" s="1" t="n">
        <v>13.38795864</v>
      </c>
    </row>
    <row r="1042677" customFormat="false" ht="16" hidden="false" customHeight="false" outlineLevel="0" collapsed="false">
      <c r="A1042677" s="1" t="s">
        <v>90</v>
      </c>
      <c r="E1042677" s="1" t="n">
        <v>15.06038535</v>
      </c>
    </row>
    <row r="1042678" customFormat="false" ht="16" hidden="false" customHeight="false" outlineLevel="0" collapsed="false">
      <c r="A1042678" s="1" t="s">
        <v>91</v>
      </c>
      <c r="E1042678" s="1" t="n">
        <v>-2.140946021</v>
      </c>
    </row>
    <row r="1042679" customFormat="false" ht="16" hidden="false" customHeight="false" outlineLevel="0" collapsed="false">
      <c r="A1042679" s="1" t="s">
        <v>91</v>
      </c>
      <c r="E1042679" s="1" t="n">
        <v>7.196776053</v>
      </c>
    </row>
    <row r="1042680" customFormat="false" ht="16" hidden="false" customHeight="false" outlineLevel="0" collapsed="false">
      <c r="A1042680" s="1" t="s">
        <v>91</v>
      </c>
      <c r="E1042680" s="1" t="n">
        <v>11.40059896</v>
      </c>
    </row>
    <row r="1042681" customFormat="false" ht="16" hidden="false" customHeight="false" outlineLevel="0" collapsed="false">
      <c r="A1042681" s="1" t="s">
        <v>91</v>
      </c>
      <c r="E1042681" s="1" t="n">
        <v>13.70899571</v>
      </c>
    </row>
    <row r="1042682" customFormat="false" ht="16" hidden="false" customHeight="false" outlineLevel="0" collapsed="false">
      <c r="A1042682" s="1" t="s">
        <v>91</v>
      </c>
      <c r="E1042682" s="1" t="n">
        <v>15.42412813</v>
      </c>
    </row>
    <row r="1042683" customFormat="false" ht="16" hidden="false" customHeight="false" outlineLevel="0" collapsed="false">
      <c r="A1042683" s="1" t="s">
        <v>92</v>
      </c>
      <c r="E1042683" s="1" t="n">
        <v>-7.968063771</v>
      </c>
    </row>
    <row r="1042684" customFormat="false" ht="16" hidden="false" customHeight="false" outlineLevel="0" collapsed="false">
      <c r="A1042684" s="1" t="s">
        <v>92</v>
      </c>
      <c r="E1042684" s="1" t="n">
        <v>3.729910956</v>
      </c>
    </row>
    <row r="1042685" customFormat="false" ht="16" hidden="false" customHeight="false" outlineLevel="0" collapsed="false">
      <c r="A1042685" s="1" t="s">
        <v>92</v>
      </c>
      <c r="E1042685" s="1" t="n">
        <v>9.245133441</v>
      </c>
    </row>
    <row r="1042686" customFormat="false" ht="16" hidden="false" customHeight="false" outlineLevel="0" collapsed="false">
      <c r="A1042686" s="1" t="s">
        <v>92</v>
      </c>
      <c r="E1042686" s="1" t="n">
        <v>12.31752946</v>
      </c>
    </row>
    <row r="1042687" customFormat="false" ht="16" hidden="false" customHeight="false" outlineLevel="0" collapsed="false">
      <c r="A1042687" s="1" t="s">
        <v>92</v>
      </c>
      <c r="E1042687" s="1" t="n">
        <v>14.3431756</v>
      </c>
    </row>
    <row r="1042688" customFormat="false" ht="16" hidden="false" customHeight="false" outlineLevel="0" collapsed="false">
      <c r="A1042688" s="1" t="s">
        <v>93</v>
      </c>
      <c r="E1042688" s="1" t="n">
        <v>7.886686807</v>
      </c>
    </row>
    <row r="1042689" customFormat="false" ht="16" hidden="false" customHeight="false" outlineLevel="0" collapsed="false">
      <c r="A1042689" s="1" t="s">
        <v>93</v>
      </c>
      <c r="E1042689" s="1" t="n">
        <v>11.02937393</v>
      </c>
    </row>
    <row r="1042690" customFormat="false" ht="16" hidden="false" customHeight="false" outlineLevel="0" collapsed="false">
      <c r="A1042690" s="1" t="s">
        <v>93</v>
      </c>
      <c r="E1042690" s="1" t="n">
        <v>12.91375786</v>
      </c>
    </row>
    <row r="1042691" customFormat="false" ht="16" hidden="false" customHeight="false" outlineLevel="0" collapsed="false">
      <c r="A1042691" s="1" t="s">
        <v>93</v>
      </c>
      <c r="E1042691" s="1" t="n">
        <v>14.23027933</v>
      </c>
    </row>
    <row r="1042692" customFormat="false" ht="16" hidden="false" customHeight="false" outlineLevel="0" collapsed="false">
      <c r="A1042692" s="1" t="s">
        <v>93</v>
      </c>
      <c r="E1042692" s="1" t="n">
        <v>15.29200433</v>
      </c>
    </row>
    <row r="1042693" customFormat="false" ht="16" hidden="false" customHeight="false" outlineLevel="0" collapsed="false">
      <c r="A1042693" s="1" t="s">
        <v>94</v>
      </c>
      <c r="E1042693" s="1" t="n">
        <v>-1.763974337</v>
      </c>
    </row>
    <row r="1042694" customFormat="false" ht="16" hidden="false" customHeight="false" outlineLevel="0" collapsed="false">
      <c r="A1042694" s="1" t="s">
        <v>94</v>
      </c>
      <c r="E1042694" s="1" t="n">
        <v>7.056330496</v>
      </c>
    </row>
    <row r="1042695" customFormat="false" ht="16" hidden="false" customHeight="false" outlineLevel="0" collapsed="false">
      <c r="A1042695" s="1" t="s">
        <v>94</v>
      </c>
      <c r="E1042695" s="1" t="n">
        <v>11.14034359</v>
      </c>
    </row>
    <row r="1042696" customFormat="false" ht="16" hidden="false" customHeight="false" outlineLevel="0" collapsed="false">
      <c r="A1042696" s="1" t="s">
        <v>94</v>
      </c>
      <c r="E1042696" s="1" t="n">
        <v>13.43954809</v>
      </c>
    </row>
    <row r="1042697" customFormat="false" ht="16" hidden="false" customHeight="false" outlineLevel="0" collapsed="false">
      <c r="A1042697" s="1" t="s">
        <v>94</v>
      </c>
      <c r="E1042697" s="1" t="n">
        <v>14.93433715</v>
      </c>
    </row>
    <row r="1042698" customFormat="false" ht="16" hidden="false" customHeight="false" outlineLevel="0" collapsed="false">
      <c r="A1042698" s="1" t="s">
        <v>95</v>
      </c>
      <c r="E1042698" s="1" t="n">
        <v>-7.640926372</v>
      </c>
    </row>
    <row r="1042699" customFormat="false" ht="16" hidden="false" customHeight="false" outlineLevel="0" collapsed="false">
      <c r="A1042699" s="1" t="s">
        <v>95</v>
      </c>
      <c r="E1042699" s="1" t="n">
        <v>4.589367939</v>
      </c>
    </row>
    <row r="1042700" customFormat="false" ht="16" hidden="false" customHeight="false" outlineLevel="0" collapsed="false">
      <c r="A1042700" s="1" t="s">
        <v>95</v>
      </c>
      <c r="E1042700" s="1" t="n">
        <v>9.834273041</v>
      </c>
    </row>
    <row r="1042701" customFormat="false" ht="16" hidden="false" customHeight="false" outlineLevel="0" collapsed="false">
      <c r="A1042701" s="1" t="s">
        <v>95</v>
      </c>
      <c r="E1042701" s="1" t="n">
        <v>12.59940552</v>
      </c>
    </row>
    <row r="1042702" customFormat="false" ht="16" hidden="false" customHeight="false" outlineLevel="0" collapsed="false">
      <c r="A1042702" s="1" t="s">
        <v>95</v>
      </c>
      <c r="E1042702" s="1" t="n">
        <v>14.35720674</v>
      </c>
    </row>
    <row r="1042703" customFormat="false" ht="16" hidden="false" customHeight="false" outlineLevel="0" collapsed="false">
      <c r="A1042703" s="1" t="s">
        <v>96</v>
      </c>
      <c r="E1042703" s="1" t="n">
        <v>-5.759015278</v>
      </c>
    </row>
    <row r="1042704" customFormat="false" ht="16" hidden="false" customHeight="false" outlineLevel="0" collapsed="false">
      <c r="A1042704" s="1" t="s">
        <v>96</v>
      </c>
      <c r="E1042704" s="1" t="n">
        <v>6.5217027</v>
      </c>
    </row>
    <row r="1042705" customFormat="false" ht="16" hidden="false" customHeight="false" outlineLevel="0" collapsed="false">
      <c r="A1042705" s="1" t="s">
        <v>96</v>
      </c>
      <c r="E1042705" s="1" t="n">
        <v>11.20080137</v>
      </c>
    </row>
    <row r="1042706" customFormat="false" ht="16" hidden="false" customHeight="false" outlineLevel="0" collapsed="false">
      <c r="A1042706" s="1" t="s">
        <v>96</v>
      </c>
      <c r="E1042706" s="1" t="n">
        <v>13.62469017</v>
      </c>
    </row>
    <row r="1042707" customFormat="false" ht="16" hidden="false" customHeight="false" outlineLevel="0" collapsed="false">
      <c r="A1042707" s="1" t="s">
        <v>96</v>
      </c>
      <c r="E1042707" s="1" t="n">
        <v>15.17689728</v>
      </c>
    </row>
    <row r="1042708" customFormat="false" ht="16" hidden="false" customHeight="false" outlineLevel="0" collapsed="false">
      <c r="A1042708" s="1" t="s">
        <v>97</v>
      </c>
      <c r="E1042708" s="1" t="n">
        <v>0.545093292</v>
      </c>
    </row>
    <row r="1042709" customFormat="false" ht="16" hidden="false" customHeight="false" outlineLevel="0" collapsed="false">
      <c r="A1042709" s="1" t="s">
        <v>97</v>
      </c>
      <c r="E1042709" s="1" t="n">
        <v>8.416588408</v>
      </c>
    </row>
    <row r="1042710" customFormat="false" ht="16" hidden="false" customHeight="false" outlineLevel="0" collapsed="false">
      <c r="A1042710" s="1" t="s">
        <v>97</v>
      </c>
      <c r="E1042710" s="1" t="n">
        <v>11.96074868</v>
      </c>
    </row>
    <row r="1042711" customFormat="false" ht="16" hidden="false" customHeight="false" outlineLevel="0" collapsed="false">
      <c r="A1042711" s="1" t="s">
        <v>97</v>
      </c>
      <c r="E1042711" s="1" t="n">
        <v>13.94186641</v>
      </c>
    </row>
    <row r="1042712" customFormat="false" ht="16" hidden="false" customHeight="false" outlineLevel="0" collapsed="false">
      <c r="A1042712" s="1" t="s">
        <v>97</v>
      </c>
      <c r="E1042712" s="1" t="n">
        <v>15.25993231</v>
      </c>
    </row>
    <row r="1042713" customFormat="false" ht="16" hidden="false" customHeight="false" outlineLevel="0" collapsed="false">
      <c r="A1042713" s="1" t="s">
        <v>98</v>
      </c>
      <c r="E1042713" s="1" t="n">
        <v>-6.540565404</v>
      </c>
    </row>
    <row r="1042714" customFormat="false" ht="16" hidden="false" customHeight="false" outlineLevel="0" collapsed="false">
      <c r="A1042714" s="1" t="s">
        <v>98</v>
      </c>
      <c r="E1042714" s="1" t="n">
        <v>5.897708349</v>
      </c>
    </row>
    <row r="1042715" customFormat="false" ht="16" hidden="false" customHeight="false" outlineLevel="0" collapsed="false">
      <c r="A1042715" s="1" t="s">
        <v>98</v>
      </c>
      <c r="E1042715" s="1" t="n">
        <v>10.88016712</v>
      </c>
    </row>
    <row r="1042716" customFormat="false" ht="16" hidden="false" customHeight="false" outlineLevel="0" collapsed="false">
      <c r="A1042716" s="1" t="s">
        <v>98</v>
      </c>
      <c r="E1042716" s="1" t="n">
        <v>13.41798626</v>
      </c>
    </row>
    <row r="1042717" customFormat="false" ht="16" hidden="false" customHeight="false" outlineLevel="0" collapsed="false">
      <c r="A1042717" s="1" t="s">
        <v>98</v>
      </c>
      <c r="E1042717" s="1" t="n">
        <v>14.99757512</v>
      </c>
    </row>
    <row r="1042718" customFormat="false" ht="16" hidden="false" customHeight="false" outlineLevel="0" collapsed="false">
      <c r="A1042718" s="1" t="s">
        <v>99</v>
      </c>
      <c r="E1042718" s="1" t="n">
        <v>-2.377093878</v>
      </c>
    </row>
    <row r="1042719" customFormat="false" ht="16" hidden="false" customHeight="false" outlineLevel="0" collapsed="false">
      <c r="A1042719" s="1" t="s">
        <v>99</v>
      </c>
      <c r="E1042719" s="1" t="n">
        <v>7.619629624</v>
      </c>
    </row>
    <row r="1042720" customFormat="false" ht="16" hidden="false" customHeight="false" outlineLevel="0" collapsed="false">
      <c r="A1042720" s="1" t="s">
        <v>99</v>
      </c>
      <c r="E1042720" s="1" t="n">
        <v>11.68767926</v>
      </c>
    </row>
    <row r="1042721" customFormat="false" ht="16" hidden="false" customHeight="false" outlineLevel="0" collapsed="false">
      <c r="A1042721" s="1" t="s">
        <v>99</v>
      </c>
      <c r="E1042721" s="1" t="n">
        <v>13.81741062</v>
      </c>
    </row>
    <row r="1042722" customFormat="false" ht="16" hidden="false" customHeight="false" outlineLevel="0" collapsed="false">
      <c r="A1042722" s="1" t="s">
        <v>99</v>
      </c>
      <c r="E1042722" s="1" t="n">
        <v>15.33676841</v>
      </c>
    </row>
    <row r="1042723" customFormat="false" ht="16" hidden="false" customHeight="false" outlineLevel="0" collapsed="false">
      <c r="A1042723" s="1" t="s">
        <v>100</v>
      </c>
      <c r="E1042723" s="1" t="n">
        <v>-9.993337365</v>
      </c>
    </row>
    <row r="1042724" customFormat="false" ht="16" hidden="false" customHeight="false" outlineLevel="0" collapsed="false">
      <c r="A1042724" s="1" t="s">
        <v>100</v>
      </c>
      <c r="E1042724" s="1" t="n">
        <v>5.05265473</v>
      </c>
    </row>
    <row r="1042725" customFormat="false" ht="16" hidden="false" customHeight="false" outlineLevel="0" collapsed="false">
      <c r="A1042725" s="1" t="s">
        <v>100</v>
      </c>
      <c r="E1042725" s="1" t="n">
        <v>10.46795024</v>
      </c>
    </row>
    <row r="1042726" customFormat="false" ht="16" hidden="false" customHeight="false" outlineLevel="0" collapsed="false">
      <c r="A1042726" s="1" t="s">
        <v>100</v>
      </c>
      <c r="E1042726" s="1" t="n">
        <v>13.1179453</v>
      </c>
    </row>
    <row r="1042727" customFormat="false" ht="16" hidden="false" customHeight="false" outlineLevel="0" collapsed="false">
      <c r="A1042727" s="1" t="s">
        <v>100</v>
      </c>
      <c r="E1042727" s="1" t="n">
        <v>14.74440157</v>
      </c>
    </row>
    <row r="1042728" customFormat="false" ht="16" hidden="false" customHeight="false" outlineLevel="0" collapsed="false">
      <c r="A1042728" s="1" t="s">
        <v>101</v>
      </c>
      <c r="E1042728" s="1" t="n">
        <v>0.891789992</v>
      </c>
    </row>
    <row r="1042729" customFormat="false" ht="16" hidden="false" customHeight="false" outlineLevel="0" collapsed="false">
      <c r="A1042729" s="1" t="s">
        <v>101</v>
      </c>
      <c r="E1042729" s="1" t="n">
        <v>7.878646174</v>
      </c>
    </row>
    <row r="1042730" customFormat="false" ht="16" hidden="false" customHeight="false" outlineLevel="0" collapsed="false">
      <c r="A1042730" s="1" t="s">
        <v>101</v>
      </c>
      <c r="E1042730" s="1" t="n">
        <v>11.34280668</v>
      </c>
    </row>
    <row r="1042731" customFormat="false" ht="16" hidden="false" customHeight="false" outlineLevel="0" collapsed="false">
      <c r="A1042731" s="1" t="s">
        <v>101</v>
      </c>
      <c r="E1042731" s="1" t="n">
        <v>13.38681662</v>
      </c>
    </row>
    <row r="1042732" customFormat="false" ht="16" hidden="false" customHeight="false" outlineLevel="0" collapsed="false">
      <c r="A1042732" s="1" t="s">
        <v>101</v>
      </c>
      <c r="E1042732" s="1" t="n">
        <v>14.78602429</v>
      </c>
    </row>
    <row r="1042733" customFormat="false" ht="16" hidden="false" customHeight="false" outlineLevel="0" collapsed="false">
      <c r="A1042733" s="1" t="s">
        <v>102</v>
      </c>
      <c r="E1042733" s="1" t="n">
        <v>-6.161671915</v>
      </c>
    </row>
    <row r="1042734" customFormat="false" ht="16" hidden="false" customHeight="false" outlineLevel="0" collapsed="false">
      <c r="A1042734" s="1" t="s">
        <v>102</v>
      </c>
      <c r="E1042734" s="1" t="n">
        <v>5.323012437</v>
      </c>
    </row>
    <row r="1042735" customFormat="false" ht="16" hidden="false" customHeight="false" outlineLevel="0" collapsed="false">
      <c r="A1042735" s="1" t="s">
        <v>102</v>
      </c>
      <c r="E1042735" s="1" t="n">
        <v>10.47395234</v>
      </c>
    </row>
    <row r="1042736" customFormat="false" ht="16" hidden="false" customHeight="false" outlineLevel="0" collapsed="false">
      <c r="A1042736" s="1" t="s">
        <v>102</v>
      </c>
      <c r="E1042736" s="1" t="n">
        <v>13.22045926</v>
      </c>
    </row>
    <row r="1042737" customFormat="false" ht="16" hidden="false" customHeight="false" outlineLevel="0" collapsed="false">
      <c r="A1042737" s="1" t="s">
        <v>102</v>
      </c>
      <c r="E1042737" s="1" t="n">
        <v>14.94099195</v>
      </c>
    </row>
    <row r="1042738" customFormat="false" ht="16" hidden="false" customHeight="false" outlineLevel="0" collapsed="false">
      <c r="A1042738" s="1" t="s">
        <v>103</v>
      </c>
      <c r="E1042738" s="1" t="n">
        <v>-41.09170706</v>
      </c>
    </row>
    <row r="1042739" customFormat="false" ht="16" hidden="false" customHeight="false" outlineLevel="0" collapsed="false">
      <c r="A1042739" s="1" t="s">
        <v>103</v>
      </c>
      <c r="E1042739" s="1" t="n">
        <v>-5.50104462</v>
      </c>
    </row>
    <row r="1042740" customFormat="false" ht="16" hidden="false" customHeight="false" outlineLevel="0" collapsed="false">
      <c r="A1042740" s="1" t="s">
        <v>103</v>
      </c>
      <c r="E1042740" s="1" t="n">
        <v>6.444930979</v>
      </c>
    </row>
    <row r="1042741" customFormat="false" ht="16" hidden="false" customHeight="false" outlineLevel="0" collapsed="false">
      <c r="A1042741" s="1" t="s">
        <v>103</v>
      </c>
      <c r="E1042741" s="1" t="n">
        <v>11.36240789</v>
      </c>
    </row>
    <row r="1042742" customFormat="false" ht="16" hidden="false" customHeight="false" outlineLevel="0" collapsed="false">
      <c r="A1042742" s="1" t="s">
        <v>103</v>
      </c>
      <c r="E1042742" s="1" t="n">
        <v>13.80415432</v>
      </c>
    </row>
    <row r="1042743" customFormat="false" ht="16" hidden="false" customHeight="false" outlineLevel="0" collapsed="false">
      <c r="A1042743" s="1" t="s">
        <v>104</v>
      </c>
      <c r="E1042743" s="1" t="n">
        <v>-15.26788292</v>
      </c>
    </row>
    <row r="1042744" customFormat="false" ht="16" hidden="false" customHeight="false" outlineLevel="0" collapsed="false">
      <c r="A1042744" s="1" t="s">
        <v>104</v>
      </c>
      <c r="E1042744" s="1" t="n">
        <v>1.419439913</v>
      </c>
    </row>
    <row r="1042745" customFormat="false" ht="16" hidden="false" customHeight="false" outlineLevel="0" collapsed="false">
      <c r="A1042745" s="1" t="s">
        <v>104</v>
      </c>
      <c r="E1042745" s="1" t="n">
        <v>8.409239575</v>
      </c>
    </row>
    <row r="1042746" customFormat="false" ht="16" hidden="false" customHeight="false" outlineLevel="0" collapsed="false">
      <c r="A1042746" s="1" t="s">
        <v>104</v>
      </c>
      <c r="E1042746" s="1" t="n">
        <v>11.89478596</v>
      </c>
    </row>
    <row r="1042747" customFormat="false" ht="16" hidden="false" customHeight="false" outlineLevel="0" collapsed="false">
      <c r="A1042747" s="1" t="s">
        <v>104</v>
      </c>
      <c r="E1042747" s="1" t="n">
        <v>13.98455267</v>
      </c>
    </row>
    <row r="1042748" customFormat="false" ht="16" hidden="false" customHeight="false" outlineLevel="0" collapsed="false">
      <c r="A1042748" s="1" t="s">
        <v>105</v>
      </c>
      <c r="E1042748" s="1" t="n">
        <v>-4.531808867</v>
      </c>
    </row>
    <row r="1042749" customFormat="false" ht="16" hidden="false" customHeight="false" outlineLevel="0" collapsed="false">
      <c r="A1042749" s="1" t="s">
        <v>105</v>
      </c>
      <c r="E1042749" s="1" t="n">
        <v>6.251534326</v>
      </c>
    </row>
    <row r="1042750" customFormat="false" ht="16" hidden="false" customHeight="false" outlineLevel="0" collapsed="false">
      <c r="A1042750" s="1" t="s">
        <v>105</v>
      </c>
      <c r="E1042750" s="1" t="n">
        <v>10.88084504</v>
      </c>
    </row>
    <row r="1042751" customFormat="false" ht="16" hidden="false" customHeight="false" outlineLevel="0" collapsed="false">
      <c r="A1042751" s="1" t="s">
        <v>105</v>
      </c>
      <c r="E1042751" s="1" t="n">
        <v>13.38043994</v>
      </c>
    </row>
    <row r="1042752" customFormat="false" ht="16" hidden="false" customHeight="false" outlineLevel="0" collapsed="false">
      <c r="A1042752" s="1" t="s">
        <v>105</v>
      </c>
      <c r="E1042752" s="1" t="n">
        <v>15.00947242</v>
      </c>
    </row>
    <row r="1042753" customFormat="false" ht="16" hidden="false" customHeight="false" outlineLevel="0" collapsed="false">
      <c r="A1042753" s="1" t="s">
        <v>106</v>
      </c>
      <c r="E1042753" s="1" t="n">
        <v>-6.143108994</v>
      </c>
    </row>
    <row r="1042754" customFormat="false" ht="16" hidden="false" customHeight="false" outlineLevel="0" collapsed="false">
      <c r="A1042754" s="1" t="s">
        <v>106</v>
      </c>
      <c r="E1042754" s="1" t="n">
        <v>4.429327266</v>
      </c>
    </row>
    <row r="1042755" customFormat="false" ht="16" hidden="false" customHeight="false" outlineLevel="0" collapsed="false">
      <c r="A1042755" s="1" t="s">
        <v>106</v>
      </c>
      <c r="E1042755" s="1" t="n">
        <v>9.611562656</v>
      </c>
    </row>
    <row r="1042756" customFormat="false" ht="16" hidden="false" customHeight="false" outlineLevel="0" collapsed="false">
      <c r="A1042756" s="1" t="s">
        <v>106</v>
      </c>
      <c r="E1042756" s="1" t="n">
        <v>12.51370025</v>
      </c>
    </row>
    <row r="1042757" customFormat="false" ht="16" hidden="false" customHeight="false" outlineLevel="0" collapsed="false">
      <c r="A1042757" s="1" t="s">
        <v>106</v>
      </c>
      <c r="E1042757" s="1" t="n">
        <v>14.4193346</v>
      </c>
    </row>
    <row r="1042758" customFormat="false" ht="16" hidden="false" customHeight="false" outlineLevel="0" collapsed="false">
      <c r="A1042758" s="1" t="s">
        <v>107</v>
      </c>
      <c r="E1042758" s="1" t="n">
        <v>-5.559629209</v>
      </c>
    </row>
    <row r="1042759" customFormat="false" ht="16" hidden="false" customHeight="false" outlineLevel="0" collapsed="false">
      <c r="A1042759" s="1" t="s">
        <v>107</v>
      </c>
      <c r="E1042759" s="1" t="n">
        <v>5.885144321</v>
      </c>
    </row>
    <row r="1042760" customFormat="false" ht="16" hidden="false" customHeight="false" outlineLevel="0" collapsed="false">
      <c r="A1042760" s="1" t="s">
        <v>107</v>
      </c>
      <c r="E1042760" s="1" t="n">
        <v>10.70848072</v>
      </c>
    </row>
    <row r="1042761" customFormat="false" ht="16" hidden="false" customHeight="false" outlineLevel="0" collapsed="false">
      <c r="A1042761" s="1" t="s">
        <v>107</v>
      </c>
      <c r="E1042761" s="1" t="n">
        <v>13.18132025</v>
      </c>
    </row>
    <row r="1042762" customFormat="false" ht="16" hidden="false" customHeight="false" outlineLevel="0" collapsed="false">
      <c r="A1042762" s="1" t="s">
        <v>107</v>
      </c>
      <c r="E1042762" s="1" t="n">
        <v>14.74755258</v>
      </c>
    </row>
    <row r="1042763" customFormat="false" ht="16" hidden="false" customHeight="false" outlineLevel="0" collapsed="false">
      <c r="A1042763" s="1" t="s">
        <v>108</v>
      </c>
      <c r="E1042763" s="1" t="n">
        <v>1.250907059</v>
      </c>
    </row>
    <row r="1042764" customFormat="false" ht="16" hidden="false" customHeight="false" outlineLevel="0" collapsed="false">
      <c r="A1042764" s="1" t="s">
        <v>108</v>
      </c>
      <c r="E1042764" s="1" t="n">
        <v>8.081990264</v>
      </c>
    </row>
    <row r="1042765" customFormat="false" ht="16" hidden="false" customHeight="false" outlineLevel="0" collapsed="false">
      <c r="A1042765" s="1" t="s">
        <v>108</v>
      </c>
      <c r="E1042765" s="1" t="n">
        <v>11.52931524</v>
      </c>
    </row>
    <row r="1042766" customFormat="false" ht="16" hidden="false" customHeight="false" outlineLevel="0" collapsed="false">
      <c r="A1042766" s="1" t="s">
        <v>108</v>
      </c>
      <c r="E1042766" s="1" t="n">
        <v>13.53640276</v>
      </c>
    </row>
    <row r="1042767" customFormat="false" ht="16" hidden="false" customHeight="false" outlineLevel="0" collapsed="false">
      <c r="A1042767" s="1" t="s">
        <v>108</v>
      </c>
      <c r="E1042767" s="1" t="n">
        <v>14.90064239</v>
      </c>
    </row>
    <row r="1042768" customFormat="false" ht="16" hidden="false" customHeight="false" outlineLevel="0" collapsed="false">
      <c r="A1042768" s="1" t="s">
        <v>109</v>
      </c>
      <c r="E1042768" s="1" t="n">
        <v>-0.842614869</v>
      </c>
    </row>
    <row r="1042769" customFormat="false" ht="16" hidden="false" customHeight="false" outlineLevel="0" collapsed="false">
      <c r="A1042769" s="1" t="s">
        <v>109</v>
      </c>
      <c r="E1042769" s="1" t="n">
        <v>7.267840465</v>
      </c>
    </row>
    <row r="1042770" customFormat="false" ht="16" hidden="false" customHeight="false" outlineLevel="0" collapsed="false">
      <c r="A1042770" s="1" t="s">
        <v>109</v>
      </c>
      <c r="E1042770" s="1" t="n">
        <v>11.06162908</v>
      </c>
    </row>
    <row r="1042771" customFormat="false" ht="16" hidden="false" customHeight="false" outlineLevel="0" collapsed="false">
      <c r="A1042771" s="1" t="s">
        <v>109</v>
      </c>
      <c r="E1042771" s="1" t="n">
        <v>13.21194303</v>
      </c>
    </row>
    <row r="1042772" customFormat="false" ht="16" hidden="false" customHeight="false" outlineLevel="0" collapsed="false">
      <c r="A1042772" s="1" t="s">
        <v>109</v>
      </c>
      <c r="E1042772" s="1" t="n">
        <v>14.65076476</v>
      </c>
    </row>
    <row r="1042773" customFormat="false" ht="16" hidden="false" customHeight="false" outlineLevel="0" collapsed="false">
      <c r="A1042773" s="1" t="s">
        <v>110</v>
      </c>
      <c r="E1042773" s="1" t="n">
        <v>-7.215811186</v>
      </c>
    </row>
    <row r="1042774" customFormat="false" ht="16" hidden="false" customHeight="false" outlineLevel="0" collapsed="false">
      <c r="A1042774" s="1" t="s">
        <v>110</v>
      </c>
      <c r="E1042774" s="1" t="n">
        <v>3.97357673</v>
      </c>
    </row>
    <row r="1042775" customFormat="false" ht="16" hidden="false" customHeight="false" outlineLevel="0" collapsed="false">
      <c r="A1042775" s="1" t="s">
        <v>110</v>
      </c>
      <c r="E1042775" s="1" t="n">
        <v>9.389625031</v>
      </c>
    </row>
    <row r="1042776" customFormat="false" ht="16" hidden="false" customHeight="false" outlineLevel="0" collapsed="false">
      <c r="A1042776" s="1" t="s">
        <v>110</v>
      </c>
      <c r="E1042776" s="1" t="n">
        <v>12.39381063</v>
      </c>
    </row>
    <row r="1042777" customFormat="false" ht="16" hidden="false" customHeight="false" outlineLevel="0" collapsed="false">
      <c r="A1042777" s="1" t="s">
        <v>110</v>
      </c>
      <c r="E1042777" s="1" t="n">
        <v>14.35200393</v>
      </c>
    </row>
    <row r="1042778" customFormat="false" ht="16" hidden="false" customHeight="false" outlineLevel="0" collapsed="false">
      <c r="A1042778" s="1" t="s">
        <v>111</v>
      </c>
      <c r="E1042778" s="1" t="n">
        <v>0.331438232</v>
      </c>
    </row>
    <row r="1042779" customFormat="false" ht="16" hidden="false" customHeight="false" outlineLevel="0" collapsed="false">
      <c r="A1042779" s="1" t="s">
        <v>111</v>
      </c>
      <c r="E1042779" s="1" t="n">
        <v>7.524750511</v>
      </c>
    </row>
    <row r="1042780" customFormat="false" ht="16" hidden="false" customHeight="false" outlineLevel="0" collapsed="false">
      <c r="A1042780" s="1" t="s">
        <v>111</v>
      </c>
      <c r="E1042780" s="1" t="n">
        <v>11.0763294</v>
      </c>
    </row>
    <row r="1042781" customFormat="false" ht="16" hidden="false" customHeight="false" outlineLevel="0" collapsed="false">
      <c r="A1042781" s="1" t="s">
        <v>111</v>
      </c>
      <c r="E1042781" s="1" t="n">
        <v>13.14992746</v>
      </c>
    </row>
    <row r="1042782" customFormat="false" ht="16" hidden="false" customHeight="false" outlineLevel="0" collapsed="false">
      <c r="A1042782" s="1" t="s">
        <v>111</v>
      </c>
      <c r="E1042782" s="1" t="n">
        <v>14.55305733</v>
      </c>
    </row>
    <row r="1042783" customFormat="false" ht="16" hidden="false" customHeight="false" outlineLevel="0" collapsed="false">
      <c r="A1042783" s="1" t="s">
        <v>112</v>
      </c>
      <c r="E1042783" s="1" t="n">
        <v>-4.450916619</v>
      </c>
    </row>
    <row r="1042784" customFormat="false" ht="16" hidden="false" customHeight="false" outlineLevel="0" collapsed="false">
      <c r="A1042784" s="1" t="s">
        <v>112</v>
      </c>
      <c r="E1042784" s="1" t="n">
        <v>5.715162381</v>
      </c>
    </row>
    <row r="1042785" customFormat="false" ht="16" hidden="false" customHeight="false" outlineLevel="0" collapsed="false">
      <c r="A1042785" s="1" t="s">
        <v>112</v>
      </c>
      <c r="E1042785" s="1" t="n">
        <v>10.29754679</v>
      </c>
    </row>
    <row r="1042786" customFormat="false" ht="16" hidden="false" customHeight="false" outlineLevel="0" collapsed="false">
      <c r="A1042786" s="1" t="s">
        <v>112</v>
      </c>
      <c r="E1042786" s="1" t="n">
        <v>12.77681863</v>
      </c>
    </row>
    <row r="1042787" customFormat="false" ht="16" hidden="false" customHeight="false" outlineLevel="0" collapsed="false">
      <c r="A1042787" s="1" t="s">
        <v>112</v>
      </c>
      <c r="E1042787" s="1" t="n">
        <v>14.40925168</v>
      </c>
    </row>
    <row r="1042788" customFormat="false" ht="16" hidden="false" customHeight="false" outlineLevel="0" collapsed="false">
      <c r="A1042788" s="1" t="s">
        <v>113</v>
      </c>
      <c r="E1042788" s="1" t="n">
        <v>1.579853623</v>
      </c>
    </row>
    <row r="1042789" customFormat="false" ht="16" hidden="false" customHeight="false" outlineLevel="0" collapsed="false">
      <c r="A1042789" s="1" t="s">
        <v>113</v>
      </c>
      <c r="E1042789" s="1" t="n">
        <v>8.058604696</v>
      </c>
    </row>
    <row r="1042790" customFormat="false" ht="16" hidden="false" customHeight="false" outlineLevel="0" collapsed="false">
      <c r="A1042790" s="1" t="s">
        <v>113</v>
      </c>
      <c r="E1042790" s="1" t="n">
        <v>11.29800357</v>
      </c>
    </row>
    <row r="1042791" customFormat="false" ht="16" hidden="false" customHeight="false" outlineLevel="0" collapsed="false">
      <c r="A1042791" s="1" t="s">
        <v>113</v>
      </c>
      <c r="E1042791" s="1" t="n">
        <v>13.22829888</v>
      </c>
    </row>
    <row r="1042792" customFormat="false" ht="16" hidden="false" customHeight="false" outlineLevel="0" collapsed="false">
      <c r="A1042792" s="1" t="s">
        <v>113</v>
      </c>
      <c r="E1042792" s="1" t="n">
        <v>14.61362568</v>
      </c>
    </row>
    <row r="1042793" customFormat="false" ht="16" hidden="false" customHeight="false" outlineLevel="0" collapsed="false">
      <c r="A1042793" s="1" t="s">
        <v>114</v>
      </c>
      <c r="E1042793" s="1" t="n">
        <v>-7.011461149</v>
      </c>
    </row>
    <row r="1042794" customFormat="false" ht="16" hidden="false" customHeight="false" outlineLevel="0" collapsed="false">
      <c r="A1042794" s="1" t="s">
        <v>114</v>
      </c>
      <c r="E1042794" s="1" t="n">
        <v>4.171881168</v>
      </c>
    </row>
    <row r="1042795" customFormat="false" ht="16" hidden="false" customHeight="false" outlineLevel="0" collapsed="false">
      <c r="A1042795" s="1" t="s">
        <v>114</v>
      </c>
      <c r="E1042795" s="1" t="n">
        <v>9.441131711</v>
      </c>
    </row>
    <row r="1042796" customFormat="false" ht="16" hidden="false" customHeight="false" outlineLevel="0" collapsed="false">
      <c r="A1042796" s="1" t="s">
        <v>114</v>
      </c>
      <c r="E1042796" s="1" t="n">
        <v>12.32296879</v>
      </c>
    </row>
    <row r="1042797" customFormat="false" ht="16" hidden="false" customHeight="false" outlineLevel="0" collapsed="false">
      <c r="A1042797" s="1" t="s">
        <v>114</v>
      </c>
      <c r="E1042797" s="1" t="n">
        <v>14.18299685</v>
      </c>
    </row>
    <row r="1042798" customFormat="false" ht="16" hidden="false" customHeight="false" outlineLevel="0" collapsed="false">
      <c r="A1042798" s="1" t="s">
        <v>115</v>
      </c>
      <c r="E1042798" s="1" t="n">
        <v>-2.650435082</v>
      </c>
    </row>
    <row r="1042799" customFormat="false" ht="16" hidden="false" customHeight="false" outlineLevel="0" collapsed="false">
      <c r="A1042799" s="1" t="s">
        <v>115</v>
      </c>
      <c r="E1042799" s="1" t="n">
        <v>6.809851523</v>
      </c>
    </row>
    <row r="1042800" customFormat="false" ht="16" hidden="false" customHeight="false" outlineLevel="0" collapsed="false">
      <c r="A1042800" s="1" t="s">
        <v>115</v>
      </c>
      <c r="E1042800" s="1" t="n">
        <v>11.00631545</v>
      </c>
    </row>
    <row r="1042801" customFormat="false" ht="16" hidden="false" customHeight="false" outlineLevel="0" collapsed="false">
      <c r="A1042801" s="1" t="s">
        <v>115</v>
      </c>
      <c r="E1042801" s="1" t="n">
        <v>13.29532099</v>
      </c>
    </row>
    <row r="1042802" customFormat="false" ht="16" hidden="false" customHeight="false" outlineLevel="0" collapsed="false">
      <c r="A1042802" s="1" t="s">
        <v>115</v>
      </c>
      <c r="E1042802" s="1" t="n">
        <v>14.95564859</v>
      </c>
    </row>
    <row r="1042803" customFormat="false" ht="16" hidden="false" customHeight="false" outlineLevel="0" collapsed="false">
      <c r="A1042803" s="1" t="s">
        <v>116</v>
      </c>
      <c r="E1042803" s="1" t="n">
        <v>-5.240884159</v>
      </c>
    </row>
    <row r="1042804" customFormat="false" ht="16" hidden="false" customHeight="false" outlineLevel="0" collapsed="false">
      <c r="A1042804" s="1" t="s">
        <v>116</v>
      </c>
      <c r="E1042804" s="1" t="n">
        <v>5.406926318</v>
      </c>
    </row>
    <row r="1042805" customFormat="false" ht="16" hidden="false" customHeight="false" outlineLevel="0" collapsed="false">
      <c r="A1042805" s="1" t="s">
        <v>116</v>
      </c>
      <c r="E1042805" s="1" t="n">
        <v>10.17374139</v>
      </c>
    </row>
    <row r="1042806" customFormat="false" ht="16" hidden="false" customHeight="false" outlineLevel="0" collapsed="false">
      <c r="A1042806" s="1" t="s">
        <v>116</v>
      </c>
      <c r="E1042806" s="1" t="n">
        <v>12.82834702</v>
      </c>
    </row>
    <row r="1042807" customFormat="false" ht="16" hidden="false" customHeight="false" outlineLevel="0" collapsed="false">
      <c r="A1042807" s="1" t="s">
        <v>116</v>
      </c>
      <c r="E1042807" s="1" t="n">
        <v>14.55482542</v>
      </c>
    </row>
    <row r="1042808" customFormat="false" ht="16" hidden="false" customHeight="false" outlineLevel="0" collapsed="false">
      <c r="A1042808" s="1" t="s">
        <v>117</v>
      </c>
      <c r="E1042808" s="1" t="n">
        <v>-3.511502767</v>
      </c>
    </row>
    <row r="1042809" customFormat="false" ht="16" hidden="false" customHeight="false" outlineLevel="0" collapsed="false">
      <c r="A1042809" s="1" t="s">
        <v>117</v>
      </c>
      <c r="E1042809" s="1" t="n">
        <v>6.891979945</v>
      </c>
    </row>
    <row r="1042810" customFormat="false" ht="16" hidden="false" customHeight="false" outlineLevel="0" collapsed="false">
      <c r="A1042810" s="1" t="s">
        <v>117</v>
      </c>
      <c r="E1042810" s="1" t="n">
        <v>11.26073941</v>
      </c>
    </row>
    <row r="1042811" customFormat="false" ht="16" hidden="false" customHeight="false" outlineLevel="0" collapsed="false">
      <c r="A1042811" s="1" t="s">
        <v>117</v>
      </c>
      <c r="E1042811" s="1" t="n">
        <v>13.55700454</v>
      </c>
    </row>
    <row r="1042812" customFormat="false" ht="16" hidden="false" customHeight="false" outlineLevel="0" collapsed="false">
      <c r="A1042812" s="1" t="s">
        <v>117</v>
      </c>
      <c r="E1042812" s="1" t="n">
        <v>15.03255752</v>
      </c>
    </row>
    <row r="1042813" customFormat="false" ht="16" hidden="false" customHeight="false" outlineLevel="0" collapsed="false">
      <c r="A1042813" s="1" t="s">
        <v>118</v>
      </c>
      <c r="E1042813" s="1" t="n">
        <v>-3.515056751</v>
      </c>
    </row>
    <row r="1042814" customFormat="false" ht="16" hidden="false" customHeight="false" outlineLevel="0" collapsed="false">
      <c r="A1042814" s="1" t="s">
        <v>118</v>
      </c>
      <c r="E1042814" s="1" t="n">
        <v>6.703937107</v>
      </c>
    </row>
    <row r="1042815" customFormat="false" ht="16" hidden="false" customHeight="false" outlineLevel="0" collapsed="false">
      <c r="A1042815" s="1" t="s">
        <v>118</v>
      </c>
      <c r="E1042815" s="1" t="n">
        <v>11.05275205</v>
      </c>
    </row>
    <row r="1042816" customFormat="false" ht="16" hidden="false" customHeight="false" outlineLevel="0" collapsed="false">
      <c r="A1042816" s="1" t="s">
        <v>118</v>
      </c>
      <c r="E1042816" s="1" t="n">
        <v>13.40537192</v>
      </c>
    </row>
    <row r="1042817" customFormat="false" ht="16" hidden="false" customHeight="false" outlineLevel="0" collapsed="false">
      <c r="A1042817" s="1" t="s">
        <v>118</v>
      </c>
      <c r="E1042817" s="1" t="n">
        <v>14.90880875</v>
      </c>
    </row>
    <row r="1042818" customFormat="false" ht="16" hidden="false" customHeight="false" outlineLevel="0" collapsed="false">
      <c r="A1042818" s="1" t="s">
        <v>119</v>
      </c>
      <c r="E1042818" s="1" t="n">
        <v>-7.947028395</v>
      </c>
    </row>
    <row r="1042819" customFormat="false" ht="16" hidden="false" customHeight="false" outlineLevel="0" collapsed="false">
      <c r="A1042819" s="1" t="s">
        <v>119</v>
      </c>
      <c r="E1042819" s="1" t="n">
        <v>3.277150908</v>
      </c>
    </row>
    <row r="1042820" customFormat="false" ht="16" hidden="false" customHeight="false" outlineLevel="0" collapsed="false">
      <c r="A1042820" s="1" t="s">
        <v>119</v>
      </c>
      <c r="E1042820" s="1" t="n">
        <v>8.879594227</v>
      </c>
    </row>
    <row r="1042821" customFormat="false" ht="16" hidden="false" customHeight="false" outlineLevel="0" collapsed="false">
      <c r="A1042821" s="1" t="s">
        <v>119</v>
      </c>
      <c r="E1042821" s="1" t="n">
        <v>12.15579095</v>
      </c>
    </row>
    <row r="1042822" customFormat="false" ht="16" hidden="false" customHeight="false" outlineLevel="0" collapsed="false">
      <c r="A1042822" s="1" t="s">
        <v>119</v>
      </c>
      <c r="E1042822" s="1" t="n">
        <v>14.39775639</v>
      </c>
    </row>
    <row r="1042823" customFormat="false" ht="16" hidden="false" customHeight="false" outlineLevel="0" collapsed="false">
      <c r="A1042823" s="1" t="s">
        <v>120</v>
      </c>
      <c r="E1042823" s="1" t="n">
        <v>-5.660019987</v>
      </c>
    </row>
    <row r="1042824" customFormat="false" ht="16" hidden="false" customHeight="false" outlineLevel="0" collapsed="false">
      <c r="A1042824" s="1" t="s">
        <v>120</v>
      </c>
      <c r="E1042824" s="1" t="n">
        <v>6.273574543</v>
      </c>
    </row>
    <row r="1042825" customFormat="false" ht="16" hidden="false" customHeight="false" outlineLevel="0" collapsed="false">
      <c r="A1042825" s="1" t="s">
        <v>120</v>
      </c>
      <c r="E1042825" s="1" t="n">
        <v>10.93741833</v>
      </c>
    </row>
    <row r="1042826" customFormat="false" ht="16" hidden="false" customHeight="false" outlineLevel="0" collapsed="false">
      <c r="A1042826" s="1" t="s">
        <v>120</v>
      </c>
      <c r="E1042826" s="1" t="n">
        <v>13.32524266</v>
      </c>
    </row>
    <row r="1042827" customFormat="false" ht="16" hidden="false" customHeight="false" outlineLevel="0" collapsed="false">
      <c r="A1042827" s="1" t="s">
        <v>120</v>
      </c>
      <c r="E1042827" s="1" t="n">
        <v>14.88705993</v>
      </c>
    </row>
    <row r="1042828" customFormat="false" ht="16" hidden="false" customHeight="false" outlineLevel="0" collapsed="false">
      <c r="A1042828" s="1" t="s">
        <v>121</v>
      </c>
      <c r="E1042828" s="1" t="n">
        <v>-7.178712453</v>
      </c>
    </row>
    <row r="1042829" customFormat="false" ht="16" hidden="false" customHeight="false" outlineLevel="0" collapsed="false">
      <c r="A1042829" s="1" t="s">
        <v>121</v>
      </c>
      <c r="E1042829" s="1" t="n">
        <v>5.757604919</v>
      </c>
    </row>
    <row r="1042830" customFormat="false" ht="16" hidden="false" customHeight="false" outlineLevel="0" collapsed="false">
      <c r="A1042830" s="1" t="s">
        <v>121</v>
      </c>
      <c r="E1042830" s="1" t="n">
        <v>10.77725916</v>
      </c>
    </row>
    <row r="1042831" customFormat="false" ht="16" hidden="false" customHeight="false" outlineLevel="0" collapsed="false">
      <c r="A1042831" s="1" t="s">
        <v>121</v>
      </c>
      <c r="E1042831" s="1" t="n">
        <v>13.30437303</v>
      </c>
    </row>
    <row r="1042832" customFormat="false" ht="16" hidden="false" customHeight="false" outlineLevel="0" collapsed="false">
      <c r="A1042832" s="1" t="s">
        <v>121</v>
      </c>
      <c r="E1042832" s="1" t="n">
        <v>14.92789425</v>
      </c>
    </row>
    <row r="1042833" customFormat="false" ht="16" hidden="false" customHeight="false" outlineLevel="0" collapsed="false">
      <c r="A1042833" s="1" t="s">
        <v>122</v>
      </c>
      <c r="E1042833" s="1" t="n">
        <v>-10.40325996</v>
      </c>
    </row>
    <row r="1042834" customFormat="false" ht="16" hidden="false" customHeight="false" outlineLevel="0" collapsed="false">
      <c r="A1042834" s="1" t="s">
        <v>122</v>
      </c>
      <c r="E1042834" s="1" t="n">
        <v>5.199153098</v>
      </c>
    </row>
    <row r="1042835" customFormat="false" ht="16" hidden="false" customHeight="false" outlineLevel="0" collapsed="false">
      <c r="A1042835" s="1" t="s">
        <v>122</v>
      </c>
      <c r="E1042835" s="1" t="n">
        <v>10.76939416</v>
      </c>
    </row>
    <row r="1042836" customFormat="false" ht="16" hidden="false" customHeight="false" outlineLevel="0" collapsed="false">
      <c r="A1042836" s="1" t="s">
        <v>122</v>
      </c>
      <c r="E1042836" s="1" t="n">
        <v>13.31005379</v>
      </c>
    </row>
    <row r="1042837" customFormat="false" ht="16" hidden="false" customHeight="false" outlineLevel="0" collapsed="false">
      <c r="A1042837" s="1" t="s">
        <v>122</v>
      </c>
      <c r="E1042837" s="1" t="n">
        <v>15.10966222</v>
      </c>
    </row>
    <row r="1042838" customFormat="false" ht="16" hidden="false" customHeight="false" outlineLevel="0" collapsed="false">
      <c r="A1042838" s="1" t="s">
        <v>123</v>
      </c>
      <c r="E1042838" s="1" t="n">
        <v>-2.795951504</v>
      </c>
    </row>
    <row r="1042839" customFormat="false" ht="16" hidden="false" customHeight="false" outlineLevel="0" collapsed="false">
      <c r="A1042839" s="1" t="s">
        <v>123</v>
      </c>
      <c r="E1042839" s="1" t="n">
        <v>7.206406657</v>
      </c>
    </row>
    <row r="1042840" customFormat="false" ht="16" hidden="false" customHeight="false" outlineLevel="0" collapsed="false">
      <c r="A1042840" s="1" t="s">
        <v>123</v>
      </c>
      <c r="E1042840" s="1" t="n">
        <v>11.3553287</v>
      </c>
    </row>
    <row r="1042841" customFormat="false" ht="16" hidden="false" customHeight="false" outlineLevel="0" collapsed="false">
      <c r="A1042841" s="1" t="s">
        <v>123</v>
      </c>
      <c r="E1042841" s="1" t="n">
        <v>13.55781612</v>
      </c>
    </row>
    <row r="1042842" customFormat="false" ht="16" hidden="false" customHeight="false" outlineLevel="0" collapsed="false">
      <c r="A1042842" s="1" t="s">
        <v>123</v>
      </c>
      <c r="E1042842" s="1" t="n">
        <v>15.25472938</v>
      </c>
    </row>
    <row r="1042843" customFormat="false" ht="16" hidden="false" customHeight="false" outlineLevel="0" collapsed="false">
      <c r="A1042843" s="1" t="s">
        <v>124</v>
      </c>
      <c r="E1042843" s="1" t="n">
        <v>-4.248162488</v>
      </c>
    </row>
    <row r="1042844" customFormat="false" ht="16" hidden="false" customHeight="false" outlineLevel="0" collapsed="false">
      <c r="A1042844" s="1" t="s">
        <v>124</v>
      </c>
      <c r="E1042844" s="1" t="n">
        <v>6.513828629</v>
      </c>
    </row>
    <row r="1042845" customFormat="false" ht="16" hidden="false" customHeight="false" outlineLevel="0" collapsed="false">
      <c r="A1042845" s="1" t="s">
        <v>124</v>
      </c>
      <c r="E1042845" s="1" t="n">
        <v>11.04358024</v>
      </c>
    </row>
    <row r="1042846" customFormat="false" ht="16" hidden="false" customHeight="false" outlineLevel="0" collapsed="false">
      <c r="A1042846" s="1" t="s">
        <v>124</v>
      </c>
      <c r="E1042846" s="1" t="n">
        <v>13.41951022</v>
      </c>
    </row>
    <row r="1042847" customFormat="false" ht="16" hidden="false" customHeight="false" outlineLevel="0" collapsed="false">
      <c r="A1042847" s="1" t="s">
        <v>124</v>
      </c>
      <c r="E1042847" s="1" t="n">
        <v>14.92832157</v>
      </c>
    </row>
    <row r="1042848" customFormat="false" ht="16" hidden="false" customHeight="false" outlineLevel="0" collapsed="false">
      <c r="A1042848" s="1" t="s">
        <v>125</v>
      </c>
      <c r="E1042848" s="1" t="n">
        <v>-3.167296823</v>
      </c>
    </row>
    <row r="1042849" customFormat="false" ht="16" hidden="false" customHeight="false" outlineLevel="0" collapsed="false">
      <c r="A1042849" s="1" t="s">
        <v>125</v>
      </c>
      <c r="E1042849" s="1" t="n">
        <v>6.814343359</v>
      </c>
    </row>
    <row r="1042850" customFormat="false" ht="16" hidden="false" customHeight="false" outlineLevel="0" collapsed="false">
      <c r="A1042850" s="1" t="s">
        <v>125</v>
      </c>
      <c r="E1042850" s="1" t="n">
        <v>11.12610905</v>
      </c>
    </row>
    <row r="1042851" customFormat="false" ht="16" hidden="false" customHeight="false" outlineLevel="0" collapsed="false">
      <c r="A1042851" s="1" t="s">
        <v>125</v>
      </c>
      <c r="E1042851" s="1" t="n">
        <v>13.44111793</v>
      </c>
    </row>
    <row r="1042852" customFormat="false" ht="16" hidden="false" customHeight="false" outlineLevel="0" collapsed="false">
      <c r="A1042852" s="1" t="s">
        <v>125</v>
      </c>
      <c r="E1042852" s="1" t="n">
        <v>14.93913086</v>
      </c>
    </row>
    <row r="1042853" customFormat="false" ht="16" hidden="false" customHeight="false" outlineLevel="0" collapsed="false">
      <c r="A1042853" s="1" t="s">
        <v>126</v>
      </c>
      <c r="E1042853" s="1" t="n">
        <v>3.416780749</v>
      </c>
    </row>
    <row r="1042854" customFormat="false" ht="16" hidden="false" customHeight="false" outlineLevel="0" collapsed="false">
      <c r="A1042854" s="1" t="s">
        <v>126</v>
      </c>
      <c r="E1042854" s="1" t="n">
        <v>9.302526276</v>
      </c>
    </row>
    <row r="1042855" customFormat="false" ht="16" hidden="false" customHeight="false" outlineLevel="0" collapsed="false">
      <c r="A1042855" s="1" t="s">
        <v>126</v>
      </c>
      <c r="E1042855" s="1" t="n">
        <v>12.33460776</v>
      </c>
    </row>
    <row r="1042856" customFormat="false" ht="16" hidden="false" customHeight="false" outlineLevel="0" collapsed="false">
      <c r="A1042856" s="1" t="s">
        <v>126</v>
      </c>
      <c r="E1042856" s="1" t="n">
        <v>14.14215135</v>
      </c>
    </row>
    <row r="1042857" customFormat="false" ht="16" hidden="false" customHeight="false" outlineLevel="0" collapsed="false">
      <c r="A1042857" s="1" t="s">
        <v>126</v>
      </c>
      <c r="E1042857" s="1" t="n">
        <v>15.42168315</v>
      </c>
    </row>
    <row r="1042858" customFormat="false" ht="16" hidden="false" customHeight="false" outlineLevel="0" collapsed="false">
      <c r="A1042858" s="1" t="s">
        <v>127</v>
      </c>
      <c r="E1042858" s="1" t="n">
        <v>1.422538567</v>
      </c>
    </row>
    <row r="1042859" customFormat="false" ht="16" hidden="false" customHeight="false" outlineLevel="0" collapsed="false">
      <c r="A1042859" s="1" t="s">
        <v>127</v>
      </c>
      <c r="E1042859" s="1" t="n">
        <v>8.543652576</v>
      </c>
    </row>
    <row r="1042860" customFormat="false" ht="16" hidden="false" customHeight="false" outlineLevel="0" collapsed="false">
      <c r="A1042860" s="1" t="s">
        <v>127</v>
      </c>
      <c r="E1042860" s="1" t="n">
        <v>11.89220654</v>
      </c>
    </row>
    <row r="1042861" customFormat="false" ht="16" hidden="false" customHeight="false" outlineLevel="0" collapsed="false">
      <c r="A1042861" s="1" t="s">
        <v>127</v>
      </c>
      <c r="E1042861" s="1" t="n">
        <v>13.81339594</v>
      </c>
    </row>
    <row r="1042862" customFormat="false" ht="16" hidden="false" customHeight="false" outlineLevel="0" collapsed="false">
      <c r="A1042862" s="1" t="s">
        <v>127</v>
      </c>
      <c r="E1042862" s="1" t="n">
        <v>15.11439346</v>
      </c>
    </row>
    <row r="1042863" customFormat="false" ht="16" hidden="false" customHeight="false" outlineLevel="0" collapsed="false">
      <c r="A1042863" s="1" t="s">
        <v>128</v>
      </c>
      <c r="E1042863" s="1" t="n">
        <v>1.002167455</v>
      </c>
    </row>
    <row r="1042864" customFormat="false" ht="16" hidden="false" customHeight="false" outlineLevel="0" collapsed="false">
      <c r="A1042864" s="1" t="s">
        <v>128</v>
      </c>
      <c r="E1042864" s="1" t="n">
        <v>8.446439065</v>
      </c>
    </row>
    <row r="1042865" customFormat="false" ht="16" hidden="false" customHeight="false" outlineLevel="0" collapsed="false">
      <c r="A1042865" s="1" t="s">
        <v>128</v>
      </c>
      <c r="E1042865" s="1" t="n">
        <v>12.07694301</v>
      </c>
    </row>
    <row r="1042866" customFormat="false" ht="16" hidden="false" customHeight="false" outlineLevel="0" collapsed="false">
      <c r="A1042866" s="1" t="s">
        <v>128</v>
      </c>
      <c r="E1042866" s="1" t="n">
        <v>14.15057956</v>
      </c>
    </row>
    <row r="1042867" customFormat="false" ht="16" hidden="false" customHeight="false" outlineLevel="0" collapsed="false">
      <c r="A1042867" s="1" t="s">
        <v>128</v>
      </c>
      <c r="E1042867" s="1" t="n">
        <v>15.54141508</v>
      </c>
    </row>
    <row r="1042868" customFormat="false" ht="16" hidden="false" customHeight="false" outlineLevel="0" collapsed="false">
      <c r="A1042868" s="1" t="s">
        <v>129</v>
      </c>
      <c r="E1042868" s="1" t="n">
        <v>-3.825771113</v>
      </c>
    </row>
    <row r="1042869" customFormat="false" ht="16" hidden="false" customHeight="false" outlineLevel="0" collapsed="false">
      <c r="A1042869" s="1" t="s">
        <v>129</v>
      </c>
      <c r="E1042869" s="1" t="n">
        <v>5.589206624</v>
      </c>
    </row>
    <row r="1042870" customFormat="false" ht="16" hidden="false" customHeight="false" outlineLevel="0" collapsed="false">
      <c r="A1042870" s="1" t="s">
        <v>129</v>
      </c>
      <c r="E1042870" s="1" t="n">
        <v>10.30097077</v>
      </c>
    </row>
    <row r="1042871" customFormat="false" ht="16" hidden="false" customHeight="false" outlineLevel="0" collapsed="false">
      <c r="A1042871" s="1" t="s">
        <v>129</v>
      </c>
      <c r="E1042871" s="1" t="n">
        <v>12.98524012</v>
      </c>
    </row>
    <row r="1042872" customFormat="false" ht="16" hidden="false" customHeight="false" outlineLevel="0" collapsed="false">
      <c r="A1042872" s="1" t="s">
        <v>129</v>
      </c>
      <c r="E1042872" s="1" t="n">
        <v>14.77176019</v>
      </c>
    </row>
    <row r="1042873" customFormat="false" ht="16" hidden="false" customHeight="false" outlineLevel="0" collapsed="false">
      <c r="A1042873" s="1" t="s">
        <v>130</v>
      </c>
      <c r="E1042873" s="1" t="n">
        <v>-0.474740554</v>
      </c>
    </row>
    <row r="1042874" customFormat="false" ht="16" hidden="false" customHeight="false" outlineLevel="0" collapsed="false">
      <c r="A1042874" s="1" t="s">
        <v>130</v>
      </c>
      <c r="E1042874" s="1" t="n">
        <v>8.068843418</v>
      </c>
    </row>
    <row r="1042875" customFormat="false" ht="16" hidden="false" customHeight="false" outlineLevel="0" collapsed="false">
      <c r="A1042875" s="1" t="s">
        <v>130</v>
      </c>
      <c r="E1042875" s="1" t="n">
        <v>11.93919162</v>
      </c>
    </row>
    <row r="1042876" customFormat="false" ht="16" hidden="false" customHeight="false" outlineLevel="0" collapsed="false">
      <c r="A1042876" s="1" t="s">
        <v>130</v>
      </c>
      <c r="E1042876" s="1" t="n">
        <v>14.18142413</v>
      </c>
    </row>
    <row r="1042877" customFormat="false" ht="16" hidden="false" customHeight="false" outlineLevel="0" collapsed="false">
      <c r="A1042877" s="1" t="s">
        <v>130</v>
      </c>
      <c r="E1042877" s="1" t="n">
        <v>15.76575416</v>
      </c>
    </row>
    <row r="1042878" customFormat="false" ht="16" hidden="false" customHeight="false" outlineLevel="0" collapsed="false">
      <c r="A1042878" s="1" t="s">
        <v>131</v>
      </c>
      <c r="E1042878" s="1" t="n">
        <v>3.9165888</v>
      </c>
    </row>
    <row r="1042879" customFormat="false" ht="16" hidden="false" customHeight="false" outlineLevel="0" collapsed="false">
      <c r="A1042879" s="1" t="s">
        <v>131</v>
      </c>
      <c r="E1042879" s="1" t="n">
        <v>9.60010778</v>
      </c>
    </row>
    <row r="1042880" customFormat="false" ht="16" hidden="false" customHeight="false" outlineLevel="0" collapsed="false">
      <c r="A1042880" s="1" t="s">
        <v>131</v>
      </c>
      <c r="E1042880" s="1" t="n">
        <v>12.59931039</v>
      </c>
    </row>
    <row r="1042881" customFormat="false" ht="16" hidden="false" customHeight="false" outlineLevel="0" collapsed="false">
      <c r="A1042881" s="1" t="s">
        <v>131</v>
      </c>
      <c r="E1042881" s="1" t="n">
        <v>14.38975785</v>
      </c>
    </row>
    <row r="1042882" customFormat="false" ht="16" hidden="false" customHeight="false" outlineLevel="0" collapsed="false">
      <c r="A1042882" s="1" t="s">
        <v>131</v>
      </c>
      <c r="E1042882" s="1" t="n">
        <v>15.54675894</v>
      </c>
    </row>
    <row r="1042883" customFormat="false" ht="16" hidden="false" customHeight="false" outlineLevel="0" collapsed="false">
      <c r="A1042883" s="1" t="s">
        <v>132</v>
      </c>
      <c r="E1042883" s="1" t="n">
        <v>-1.716463972</v>
      </c>
    </row>
    <row r="1042884" customFormat="false" ht="16" hidden="false" customHeight="false" outlineLevel="0" collapsed="false">
      <c r="A1042884" s="1" t="s">
        <v>132</v>
      </c>
      <c r="E1042884" s="1" t="n">
        <v>7.639268014</v>
      </c>
    </row>
    <row r="1042885" customFormat="false" ht="16" hidden="false" customHeight="false" outlineLevel="0" collapsed="false">
      <c r="A1042885" s="1" t="s">
        <v>132</v>
      </c>
      <c r="E1042885" s="1" t="n">
        <v>11.66037856</v>
      </c>
    </row>
    <row r="1042886" customFormat="false" ht="16" hidden="false" customHeight="false" outlineLevel="0" collapsed="false">
      <c r="A1042886" s="1" t="s">
        <v>132</v>
      </c>
      <c r="E1042886" s="1" t="n">
        <v>13.81491099</v>
      </c>
    </row>
    <row r="1042887" customFormat="false" ht="16" hidden="false" customHeight="false" outlineLevel="0" collapsed="false">
      <c r="A1042887" s="1" t="s">
        <v>132</v>
      </c>
      <c r="E1042887" s="1" t="n">
        <v>15.20733957</v>
      </c>
    </row>
    <row r="1042888" customFormat="false" ht="16" hidden="false" customHeight="false" outlineLevel="0" collapsed="false">
      <c r="A1042888" s="1" t="s">
        <v>133</v>
      </c>
      <c r="E1042888" s="1" t="n">
        <v>-5.459454673</v>
      </c>
    </row>
    <row r="1042889" customFormat="false" ht="16" hidden="false" customHeight="false" outlineLevel="0" collapsed="false">
      <c r="A1042889" s="1" t="s">
        <v>133</v>
      </c>
      <c r="E1042889" s="1" t="n">
        <v>6.700903407</v>
      </c>
    </row>
    <row r="1042890" customFormat="false" ht="16" hidden="false" customHeight="false" outlineLevel="0" collapsed="false">
      <c r="A1042890" s="1" t="s">
        <v>133</v>
      </c>
      <c r="E1042890" s="1" t="n">
        <v>11.34138252</v>
      </c>
    </row>
    <row r="1042891" customFormat="false" ht="16" hidden="false" customHeight="false" outlineLevel="0" collapsed="false">
      <c r="A1042891" s="1" t="s">
        <v>133</v>
      </c>
      <c r="E1042891" s="1" t="n">
        <v>13.70576802</v>
      </c>
    </row>
    <row r="1042892" customFormat="false" ht="16" hidden="false" customHeight="false" outlineLevel="0" collapsed="false">
      <c r="A1042892" s="1" t="s">
        <v>133</v>
      </c>
      <c r="E1042892" s="1" t="n">
        <v>15.19483066</v>
      </c>
    </row>
    <row r="1042893" customFormat="false" ht="16" hidden="false" customHeight="false" outlineLevel="0" collapsed="false">
      <c r="A1042893" s="1" t="s">
        <v>134</v>
      </c>
      <c r="E1042893" s="1" t="n">
        <v>1.08078993</v>
      </c>
    </row>
    <row r="1042894" customFormat="false" ht="16" hidden="false" customHeight="false" outlineLevel="0" collapsed="false">
      <c r="A1042894" s="1" t="s">
        <v>134</v>
      </c>
      <c r="E1042894" s="1" t="n">
        <v>8.228904133</v>
      </c>
    </row>
    <row r="1042895" customFormat="false" ht="16" hidden="false" customHeight="false" outlineLevel="0" collapsed="false">
      <c r="A1042895" s="1" t="s">
        <v>134</v>
      </c>
      <c r="E1042895" s="1" t="n">
        <v>11.77921043</v>
      </c>
    </row>
    <row r="1042896" customFormat="false" ht="16" hidden="false" customHeight="false" outlineLevel="0" collapsed="false">
      <c r="A1042896" s="1" t="s">
        <v>134</v>
      </c>
      <c r="E1042896" s="1" t="n">
        <v>13.83056926</v>
      </c>
    </row>
    <row r="1042897" customFormat="false" ht="16" hidden="false" customHeight="false" outlineLevel="0" collapsed="false">
      <c r="A1042897" s="1" t="s">
        <v>134</v>
      </c>
      <c r="E1042897" s="1" t="n">
        <v>15.20626994</v>
      </c>
    </row>
    <row r="1042898" customFormat="false" ht="16" hidden="false" customHeight="false" outlineLevel="0" collapsed="false">
      <c r="A1042898" s="1" t="s">
        <v>135</v>
      </c>
      <c r="E1042898" s="1" t="n">
        <v>3.511984977</v>
      </c>
    </row>
    <row r="1042899" customFormat="false" ht="16" hidden="false" customHeight="false" outlineLevel="0" collapsed="false">
      <c r="A1042899" s="1" t="s">
        <v>135</v>
      </c>
      <c r="E1042899" s="1" t="n">
        <v>9.289817054</v>
      </c>
    </row>
    <row r="1042900" customFormat="false" ht="16" hidden="false" customHeight="false" outlineLevel="0" collapsed="false">
      <c r="A1042900" s="1" t="s">
        <v>135</v>
      </c>
      <c r="E1042900" s="1" t="n">
        <v>12.2440558</v>
      </c>
    </row>
    <row r="1042901" customFormat="false" ht="16" hidden="false" customHeight="false" outlineLevel="0" collapsed="false">
      <c r="A1042901" s="1" t="s">
        <v>135</v>
      </c>
      <c r="E1042901" s="1" t="n">
        <v>14.01105255</v>
      </c>
    </row>
    <row r="1042902" customFormat="false" ht="16" hidden="false" customHeight="false" outlineLevel="0" collapsed="false">
      <c r="A1042902" s="1" t="s">
        <v>135</v>
      </c>
      <c r="E1042902" s="1" t="n">
        <v>15.27387671</v>
      </c>
    </row>
    <row r="1042903" customFormat="false" ht="16" hidden="false" customHeight="false" outlineLevel="0" collapsed="false">
      <c r="A1042903" s="1" t="s">
        <v>136</v>
      </c>
      <c r="E1042903" s="1" t="n">
        <v>-6.049125415</v>
      </c>
    </row>
    <row r="1042904" customFormat="false" ht="16" hidden="false" customHeight="false" outlineLevel="0" collapsed="false">
      <c r="A1042904" s="1" t="s">
        <v>136</v>
      </c>
      <c r="E1042904" s="1" t="n">
        <v>5.593524122</v>
      </c>
    </row>
    <row r="1042905" customFormat="false" ht="16" hidden="false" customHeight="false" outlineLevel="0" collapsed="false">
      <c r="A1042905" s="1" t="s">
        <v>136</v>
      </c>
      <c r="E1042905" s="1" t="n">
        <v>10.45900495</v>
      </c>
    </row>
    <row r="1042906" customFormat="false" ht="16" hidden="false" customHeight="false" outlineLevel="0" collapsed="false">
      <c r="A1042906" s="1" t="s">
        <v>136</v>
      </c>
      <c r="E1042906" s="1" t="n">
        <v>13.13159645</v>
      </c>
    </row>
    <row r="1042907" customFormat="false" ht="16" hidden="false" customHeight="false" outlineLevel="0" collapsed="false">
      <c r="A1042907" s="1" t="s">
        <v>136</v>
      </c>
      <c r="E1042907" s="1" t="n">
        <v>14.95836299</v>
      </c>
    </row>
    <row r="1042908" customFormat="false" ht="16" hidden="false" customHeight="false" outlineLevel="0" collapsed="false">
      <c r="A1042908" s="1" t="s">
        <v>137</v>
      </c>
      <c r="E1042908" s="1" t="n">
        <v>-12.92327278</v>
      </c>
    </row>
    <row r="1042909" customFormat="false" ht="16" hidden="false" customHeight="false" outlineLevel="0" collapsed="false">
      <c r="A1042909" s="1" t="s">
        <v>137</v>
      </c>
      <c r="E1042909" s="1" t="n">
        <v>3.655574087</v>
      </c>
    </row>
    <row r="1042910" customFormat="false" ht="16" hidden="false" customHeight="false" outlineLevel="0" collapsed="false">
      <c r="A1042910" s="1" t="s">
        <v>137</v>
      </c>
      <c r="E1042910" s="1" t="n">
        <v>10.30951547</v>
      </c>
    </row>
    <row r="1042911" customFormat="false" ht="16" hidden="false" customHeight="false" outlineLevel="0" collapsed="false">
      <c r="A1042911" s="1" t="s">
        <v>137</v>
      </c>
      <c r="E1042911" s="1" t="n">
        <v>13.62185833</v>
      </c>
    </row>
    <row r="1042912" customFormat="false" ht="16" hidden="false" customHeight="false" outlineLevel="0" collapsed="false">
      <c r="A1042912" s="1" t="s">
        <v>137</v>
      </c>
      <c r="E1042912" s="1" t="n">
        <v>15.59440428</v>
      </c>
    </row>
    <row r="1042913" customFormat="false" ht="16" hidden="false" customHeight="false" outlineLevel="0" collapsed="false">
      <c r="A1042913" s="1" t="s">
        <v>138</v>
      </c>
      <c r="E1042913" s="1" t="n">
        <v>3.022149587</v>
      </c>
    </row>
    <row r="1042914" customFormat="false" ht="16" hidden="false" customHeight="false" outlineLevel="0" collapsed="false">
      <c r="A1042914" s="1" t="s">
        <v>138</v>
      </c>
      <c r="E1042914" s="1" t="n">
        <v>9.407575942</v>
      </c>
    </row>
    <row r="1042915" customFormat="false" ht="16" hidden="false" customHeight="false" outlineLevel="0" collapsed="false">
      <c r="A1042915" s="1" t="s">
        <v>138</v>
      </c>
      <c r="E1042915" s="1" t="n">
        <v>12.50281627</v>
      </c>
    </row>
    <row r="1042916" customFormat="false" ht="16" hidden="false" customHeight="false" outlineLevel="0" collapsed="false">
      <c r="A1042916" s="1" t="s">
        <v>138</v>
      </c>
      <c r="E1042916" s="1" t="n">
        <v>14.31138461</v>
      </c>
    </row>
    <row r="1042917" customFormat="false" ht="16" hidden="false" customHeight="false" outlineLevel="0" collapsed="false">
      <c r="A1042917" s="1" t="s">
        <v>138</v>
      </c>
      <c r="E1042917" s="1" t="n">
        <v>15.54461418</v>
      </c>
    </row>
    <row r="1042918" customFormat="false" ht="16" hidden="false" customHeight="false" outlineLevel="0" collapsed="false">
      <c r="A1042918" s="1" t="s">
        <v>139</v>
      </c>
      <c r="E1042918" s="1" t="n">
        <v>-3.348831442</v>
      </c>
    </row>
    <row r="1042919" customFormat="false" ht="16" hidden="false" customHeight="false" outlineLevel="0" collapsed="false">
      <c r="A1042919" s="1" t="s">
        <v>139</v>
      </c>
      <c r="E1042919" s="1" t="n">
        <v>6.983967301</v>
      </c>
    </row>
    <row r="1042920" customFormat="false" ht="16" hidden="false" customHeight="false" outlineLevel="0" collapsed="false">
      <c r="A1042920" s="1" t="s">
        <v>139</v>
      </c>
      <c r="E1042920" s="1" t="n">
        <v>11.56960603</v>
      </c>
    </row>
    <row r="1042921" customFormat="false" ht="16" hidden="false" customHeight="false" outlineLevel="0" collapsed="false">
      <c r="A1042921" s="1" t="s">
        <v>139</v>
      </c>
      <c r="E1042921" s="1" t="n">
        <v>13.99297091</v>
      </c>
    </row>
    <row r="1042922" customFormat="false" ht="16" hidden="false" customHeight="false" outlineLevel="0" collapsed="false">
      <c r="A1042922" s="1" t="s">
        <v>139</v>
      </c>
      <c r="E1042922" s="1" t="n">
        <v>15.59102207</v>
      </c>
    </row>
    <row r="1042923" customFormat="false" ht="16" hidden="false" customHeight="false" outlineLevel="0" collapsed="false">
      <c r="A1042923" s="1" t="s">
        <v>140</v>
      </c>
      <c r="E1042923" s="1" t="n">
        <v>-4.569524786</v>
      </c>
    </row>
    <row r="1042924" customFormat="false" ht="16" hidden="false" customHeight="false" outlineLevel="0" collapsed="false">
      <c r="A1042924" s="1" t="s">
        <v>140</v>
      </c>
      <c r="E1042924" s="1" t="n">
        <v>5.298031119</v>
      </c>
    </row>
    <row r="1042925" customFormat="false" ht="16" hidden="false" customHeight="false" outlineLevel="0" collapsed="false">
      <c r="A1042925" s="1" t="s">
        <v>140</v>
      </c>
      <c r="E1042925" s="1" t="n">
        <v>9.867910955</v>
      </c>
    </row>
    <row r="1042926" customFormat="false" ht="16" hidden="false" customHeight="false" outlineLevel="0" collapsed="false">
      <c r="A1042926" s="1" t="s">
        <v>140</v>
      </c>
      <c r="E1042926" s="1" t="n">
        <v>12.39229597</v>
      </c>
    </row>
    <row r="1042927" customFormat="false" ht="16" hidden="false" customHeight="false" outlineLevel="0" collapsed="false">
      <c r="A1042927" s="1" t="s">
        <v>140</v>
      </c>
      <c r="E1042927" s="1" t="n">
        <v>14.09587341</v>
      </c>
    </row>
    <row r="1042928" customFormat="false" ht="16" hidden="false" customHeight="false" outlineLevel="0" collapsed="false">
      <c r="A1042928" s="1" t="s">
        <v>141</v>
      </c>
      <c r="E1042928" s="1" t="n">
        <v>-9.089050687</v>
      </c>
    </row>
    <row r="1042929" customFormat="false" ht="16" hidden="false" customHeight="false" outlineLevel="0" collapsed="false">
      <c r="A1042929" s="1" t="s">
        <v>141</v>
      </c>
      <c r="E1042929" s="1" t="n">
        <v>4.92718304</v>
      </c>
    </row>
    <row r="1042930" customFormat="false" ht="16" hidden="false" customHeight="false" outlineLevel="0" collapsed="false">
      <c r="A1042930" s="1" t="s">
        <v>141</v>
      </c>
      <c r="E1042930" s="1" t="n">
        <v>10.54223524</v>
      </c>
    </row>
    <row r="1042931" customFormat="false" ht="16" hidden="false" customHeight="false" outlineLevel="0" collapsed="false">
      <c r="A1042931" s="1" t="s">
        <v>141</v>
      </c>
      <c r="E1042931" s="1" t="n">
        <v>13.36823437</v>
      </c>
    </row>
    <row r="1042932" customFormat="false" ht="16" hidden="false" customHeight="false" outlineLevel="0" collapsed="false">
      <c r="A1042932" s="1" t="s">
        <v>141</v>
      </c>
      <c r="E1042932" s="1" t="n">
        <v>15.09056605</v>
      </c>
    </row>
    <row r="1042933" customFormat="false" ht="16" hidden="false" customHeight="false" outlineLevel="0" collapsed="false">
      <c r="A1042933" s="1" t="s">
        <v>142</v>
      </c>
      <c r="E1042933" s="1" t="n">
        <v>4.33728662</v>
      </c>
    </row>
    <row r="1042934" customFormat="false" ht="16" hidden="false" customHeight="false" outlineLevel="0" collapsed="false">
      <c r="A1042934" s="1" t="s">
        <v>142</v>
      </c>
      <c r="E1042934" s="1" t="n">
        <v>9.782998518</v>
      </c>
    </row>
    <row r="1042935" customFormat="false" ht="16" hidden="false" customHeight="false" outlineLevel="0" collapsed="false">
      <c r="A1042935" s="1" t="s">
        <v>142</v>
      </c>
      <c r="E1042935" s="1" t="n">
        <v>12.56033933</v>
      </c>
    </row>
    <row r="1042936" customFormat="false" ht="16" hidden="false" customHeight="false" outlineLevel="0" collapsed="false">
      <c r="A1042936" s="1" t="s">
        <v>142</v>
      </c>
      <c r="E1042936" s="1" t="n">
        <v>14.1743928</v>
      </c>
    </row>
    <row r="1042937" customFormat="false" ht="16" hidden="false" customHeight="false" outlineLevel="0" collapsed="false">
      <c r="A1042937" s="1" t="s">
        <v>142</v>
      </c>
      <c r="E1042937" s="1" t="n">
        <v>15.2658824</v>
      </c>
    </row>
    <row r="1042938" customFormat="false" ht="16" hidden="false" customHeight="false" outlineLevel="0" collapsed="false">
      <c r="A1042938" s="1" t="s">
        <v>143</v>
      </c>
      <c r="E1042938" s="1" t="n">
        <v>3.50869086</v>
      </c>
    </row>
    <row r="1042939" customFormat="false" ht="16" hidden="false" customHeight="false" outlineLevel="0" collapsed="false">
      <c r="A1042939" s="1" t="s">
        <v>143</v>
      </c>
      <c r="E1042939" s="1" t="n">
        <v>8.657435418</v>
      </c>
    </row>
    <row r="1042940" customFormat="false" ht="16" hidden="false" customHeight="false" outlineLevel="0" collapsed="false">
      <c r="A1042940" s="1" t="s">
        <v>143</v>
      </c>
      <c r="E1042940" s="1" t="n">
        <v>11.64885121</v>
      </c>
    </row>
    <row r="1042941" customFormat="false" ht="16" hidden="false" customHeight="false" outlineLevel="0" collapsed="false">
      <c r="A1042941" s="1" t="s">
        <v>143</v>
      </c>
      <c r="E1042941" s="1" t="n">
        <v>13.55443459</v>
      </c>
    </row>
    <row r="1042942" customFormat="false" ht="16" hidden="false" customHeight="false" outlineLevel="0" collapsed="false">
      <c r="A1042942" s="1" t="s">
        <v>143</v>
      </c>
      <c r="E1042942" s="1" t="n">
        <v>14.92222328</v>
      </c>
    </row>
    <row r="1042943" customFormat="false" ht="16" hidden="false" customHeight="false" outlineLevel="0" collapsed="false">
      <c r="A1042943" s="1" t="s">
        <v>144</v>
      </c>
      <c r="E1042943" s="1" t="n">
        <v>-3.939605257</v>
      </c>
    </row>
    <row r="1042944" customFormat="false" ht="16" hidden="false" customHeight="false" outlineLevel="0" collapsed="false">
      <c r="A1042944" s="1" t="s">
        <v>144</v>
      </c>
      <c r="E1042944" s="1" t="n">
        <v>6.501596147</v>
      </c>
    </row>
    <row r="1042945" customFormat="false" ht="16" hidden="false" customHeight="false" outlineLevel="0" collapsed="false">
      <c r="A1042945" s="1" t="s">
        <v>144</v>
      </c>
      <c r="E1042945" s="1" t="n">
        <v>11.12803036</v>
      </c>
    </row>
    <row r="1042946" customFormat="false" ht="16" hidden="false" customHeight="false" outlineLevel="0" collapsed="false">
      <c r="A1042946" s="1" t="s">
        <v>144</v>
      </c>
      <c r="E1042946" s="1" t="n">
        <v>13.47092727</v>
      </c>
    </row>
    <row r="1042947" customFormat="false" ht="16" hidden="false" customHeight="false" outlineLevel="0" collapsed="false">
      <c r="A1042947" s="1" t="s">
        <v>144</v>
      </c>
      <c r="E1042947" s="1" t="n">
        <v>14.91844543</v>
      </c>
    </row>
    <row r="1042948" customFormat="false" ht="16" hidden="false" customHeight="false" outlineLevel="0" collapsed="false">
      <c r="A1042948" s="1" t="s">
        <v>145</v>
      </c>
      <c r="E1042948" s="1" t="n">
        <v>-4.428300845</v>
      </c>
    </row>
    <row r="1042949" customFormat="false" ht="16" hidden="false" customHeight="false" outlineLevel="0" collapsed="false">
      <c r="A1042949" s="1" t="s">
        <v>145</v>
      </c>
      <c r="E1042949" s="1" t="n">
        <v>6.65957498</v>
      </c>
    </row>
    <row r="1042950" customFormat="false" ht="16" hidden="false" customHeight="false" outlineLevel="0" collapsed="false">
      <c r="A1042950" s="1" t="s">
        <v>145</v>
      </c>
      <c r="E1042950" s="1" t="n">
        <v>11.37723735</v>
      </c>
    </row>
    <row r="1042951" customFormat="false" ht="16" hidden="false" customHeight="false" outlineLevel="0" collapsed="false">
      <c r="A1042951" s="1" t="s">
        <v>145</v>
      </c>
      <c r="E1042951" s="1" t="n">
        <v>13.86849826</v>
      </c>
    </row>
    <row r="1042952" customFormat="false" ht="16" hidden="false" customHeight="false" outlineLevel="0" collapsed="false">
      <c r="A1042952" s="1" t="s">
        <v>145</v>
      </c>
      <c r="E1042952" s="1" t="n">
        <v>15.48049102</v>
      </c>
    </row>
    <row r="1042953" customFormat="false" ht="16" hidden="false" customHeight="false" outlineLevel="0" collapsed="false">
      <c r="A1042953" s="1" t="s">
        <v>146</v>
      </c>
      <c r="E1042953" s="1" t="n">
        <v>-5.11547672</v>
      </c>
    </row>
    <row r="1042954" customFormat="false" ht="16" hidden="false" customHeight="false" outlineLevel="0" collapsed="false">
      <c r="A1042954" s="1" t="s">
        <v>146</v>
      </c>
      <c r="E1042954" s="1" t="n">
        <v>6.321789657</v>
      </c>
    </row>
    <row r="1042955" customFormat="false" ht="16" hidden="false" customHeight="false" outlineLevel="0" collapsed="false">
      <c r="A1042955" s="1" t="s">
        <v>146</v>
      </c>
      <c r="E1042955" s="1" t="n">
        <v>11.26816267</v>
      </c>
    </row>
    <row r="1042956" customFormat="false" ht="16" hidden="false" customHeight="false" outlineLevel="0" collapsed="false">
      <c r="A1042956" s="1" t="s">
        <v>146</v>
      </c>
      <c r="E1042956" s="1" t="n">
        <v>13.79441122</v>
      </c>
    </row>
    <row r="1042957" customFormat="false" ht="16" hidden="false" customHeight="false" outlineLevel="0" collapsed="false">
      <c r="A1042957" s="1" t="s">
        <v>146</v>
      </c>
      <c r="E1042957" s="1" t="n">
        <v>15.37829283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7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INDEX(paste_data_here!A:A,(ROW()-2)*5+2)</f>
        <v>C(C)(Cl)(C)C</v>
      </c>
      <c r="B2" s="1" t="n">
        <f aca="false">INDEX(paste_data_here!B:B,(ROW()-2)*5+2)</f>
        <v>2.2755876</v>
      </c>
      <c r="C2" s="1" t="n">
        <f aca="false">INDEX(paste_data_here!C:C,(ROW()-2)*5+2)</f>
        <v>-0.343669</v>
      </c>
      <c r="D2" s="1" t="n">
        <f aca="false">INDEX(paste_data_here!D:D,(ROW()-2)*5+2)</f>
        <v>6.63571619979845</v>
      </c>
      <c r="E2" s="1" t="n">
        <f aca="false">INDEX(paste_data_here!E:E,(ROW()-2)*5+2)</f>
        <v>8.177072141</v>
      </c>
      <c r="F2" s="1" t="n">
        <f aca="false">INDEX(paste_data_here!F:F,(ROW()-2)*5+2)</f>
        <v>8.54453572028821</v>
      </c>
      <c r="G2" s="1" t="n">
        <f aca="false">RANK(E2,E:E)</f>
        <v>1</v>
      </c>
      <c r="H2" s="1" t="n">
        <f aca="false">RANK(F2,F:F)</f>
        <v>2</v>
      </c>
      <c r="I2" s="1" t="n">
        <f aca="false">ABS(F2-E2)</f>
        <v>0.367463579288209</v>
      </c>
      <c r="J2" s="1" t="n">
        <f aca="false">I2^2</f>
        <v>0.135029482103302</v>
      </c>
    </row>
    <row r="3" customFormat="false" ht="15" hidden="false" customHeight="false" outlineLevel="0" collapsed="false">
      <c r="A3" s="1" t="str">
        <f aca="false">INDEX(paste_data_here!A:A,(ROW()-2)*5+2)</f>
        <v>C(Cl)(Cl)(F)C</v>
      </c>
      <c r="B3" s="1" t="n">
        <f aca="false">INDEX(paste_data_here!B:B,(ROW()-2)*5+2)</f>
        <v>2.3953454</v>
      </c>
      <c r="C3" s="1" t="n">
        <f aca="false">INDEX(paste_data_here!C:C,(ROW()-2)*5+2)</f>
        <v>-0.38884628</v>
      </c>
      <c r="D3" s="1" t="n">
        <f aca="false">INDEX(paste_data_here!D:D,(ROW()-2)*5+2)</f>
        <v>9.69053204728798</v>
      </c>
      <c r="E3" s="1" t="n">
        <f aca="false">INDEX(paste_data_here!E:E,(ROW()-2)*5+2)</f>
        <v>1.877655068</v>
      </c>
      <c r="F3" s="1" t="n">
        <f aca="false">INDEX(paste_data_here!F:F,(ROW()-2)*5+2)</f>
        <v>-1.37681248217913</v>
      </c>
      <c r="G3" s="1" t="n">
        <f aca="false">RANK(E3,E:E)</f>
        <v>16</v>
      </c>
      <c r="H3" s="1" t="n">
        <f aca="false">RANK(F3,F:F)</f>
        <v>35</v>
      </c>
      <c r="I3" s="1" t="n">
        <f aca="false">ABS(F3-E3)</f>
        <v>3.25446755017913</v>
      </c>
      <c r="J3" s="1" t="n">
        <f aca="false">I3^2</f>
        <v>10.5915590351689</v>
      </c>
    </row>
    <row r="4" customFormat="false" ht="15" hidden="false" customHeight="false" outlineLevel="0" collapsed="false">
      <c r="A4" s="1" t="str">
        <f aca="false">INDEX(paste_data_here!A:A,(ROW()-2)*5+2)</f>
        <v>C(F)(F)(F)C(F)(F)C(F)(F)C(=O)O</v>
      </c>
      <c r="B4" s="1" t="n">
        <f aca="false">INDEX(paste_data_here!B:B,(ROW()-2)*5+2)</f>
        <v>2.766329</v>
      </c>
      <c r="C4" s="1" t="n">
        <f aca="false">INDEX(paste_data_here!C:C,(ROW()-2)*5+2)</f>
        <v>-0.5342638</v>
      </c>
      <c r="D4" s="1" t="n">
        <f aca="false">INDEX(paste_data_here!D:D,(ROW()-2)*5+2)</f>
        <v>6.43066189030255</v>
      </c>
      <c r="E4" s="1" t="n">
        <f aca="false">INDEX(paste_data_here!E:E,(ROW()-2)*5+2)</f>
        <v>2.984240134</v>
      </c>
      <c r="F4" s="1" t="n">
        <f aca="false">INDEX(paste_data_here!F:F,(ROW()-2)*5+2)</f>
        <v>3.72530612389862</v>
      </c>
      <c r="G4" s="1" t="n">
        <f aca="false">RANK(E4,E:E)</f>
        <v>14</v>
      </c>
      <c r="H4" s="1" t="n">
        <f aca="false">RANK(F4,F:F)</f>
        <v>5</v>
      </c>
      <c r="I4" s="1" t="n">
        <f aca="false">ABS(F4-E4)</f>
        <v>0.741065989898617</v>
      </c>
      <c r="J4" s="1" t="n">
        <f aca="false">I4^2</f>
        <v>0.549178801384417</v>
      </c>
    </row>
    <row r="5" customFormat="false" ht="15" hidden="false" customHeight="false" outlineLevel="0" collapsed="false">
      <c r="A5" s="1" t="str">
        <f aca="false">INDEX(paste_data_here!A:A,(ROW()-2)*5+2)</f>
        <v>C(Oc1ccccc1)C2CO2</v>
      </c>
      <c r="B5" s="1" t="n">
        <f aca="false">INDEX(paste_data_here!B:B,(ROW()-2)*5+2)</f>
        <v>2.6618736</v>
      </c>
      <c r="C5" s="1" t="n">
        <f aca="false">INDEX(paste_data_here!C:C,(ROW()-2)*5+2)</f>
        <v>-0.65889394</v>
      </c>
      <c r="D5" s="1" t="n">
        <f aca="false">INDEX(paste_data_here!D:D,(ROW()-2)*5+2)</f>
        <v>5.9395156451133</v>
      </c>
      <c r="E5" s="1" t="n">
        <f aca="false">INDEX(paste_data_here!E:E,(ROW()-2)*5+2)</f>
        <v>-1.748804274</v>
      </c>
      <c r="F5" s="1" t="n">
        <f aca="false">INDEX(paste_data_here!F:F,(ROW()-2)*5+2)</f>
        <v>-0.498139759730996</v>
      </c>
      <c r="G5" s="1" t="n">
        <f aca="false">RANK(E5,E:E)</f>
        <v>52</v>
      </c>
      <c r="H5" s="1" t="n">
        <f aca="false">RANK(F5,F:F)</f>
        <v>27</v>
      </c>
      <c r="I5" s="1" t="n">
        <f aca="false">ABS(F5-E5)</f>
        <v>1.250664514269</v>
      </c>
      <c r="J5" s="1" t="n">
        <f aca="false">I5^2</f>
        <v>1.56416172725172</v>
      </c>
    </row>
    <row r="6" customFormat="false" ht="15" hidden="false" customHeight="false" outlineLevel="0" collapsed="false">
      <c r="A6" s="1" t="str">
        <f aca="false">INDEX(paste_data_here!A:A,(ROW()-2)*5+2)</f>
        <v>C/C=C/CCCCCCCCC</v>
      </c>
      <c r="B6" s="1" t="n">
        <f aca="false">INDEX(paste_data_here!B:B,(ROW()-2)*5+2)</f>
        <v>2.6934087</v>
      </c>
      <c r="C6" s="1" t="n">
        <f aca="false">INDEX(paste_data_here!C:C,(ROW()-2)*5+2)</f>
        <v>-0.64995533</v>
      </c>
      <c r="D6" s="1" t="n">
        <f aca="false">INDEX(paste_data_here!D:D,(ROW()-2)*5+2)</f>
        <v>6.76542605047405</v>
      </c>
      <c r="E6" s="1" t="n">
        <f aca="false">INDEX(paste_data_here!E:E,(ROW()-2)*5+2)</f>
        <v>-2.943804251</v>
      </c>
      <c r="F6" s="1" t="n">
        <f aca="false">INDEX(paste_data_here!F:F,(ROW()-2)*5+2)</f>
        <v>-3.77783113860819</v>
      </c>
      <c r="G6" s="1" t="n">
        <f aca="false">RANK(E6,E:E)</f>
        <v>64</v>
      </c>
      <c r="H6" s="1" t="n">
        <f aca="false">RANK(F6,F:F)</f>
        <v>55</v>
      </c>
      <c r="I6" s="1" t="n">
        <f aca="false">ABS(F6-E6)</f>
        <v>0.834026887608185</v>
      </c>
      <c r="J6" s="1" t="n">
        <f aca="false">I6^2</f>
        <v>0.695600849253397</v>
      </c>
    </row>
    <row r="7" customFormat="false" ht="15" hidden="false" customHeight="false" outlineLevel="0" collapsed="false">
      <c r="A7" s="1" t="str">
        <f aca="false">INDEX(paste_data_here!A:A,(ROW()-2)*5+2)</f>
        <v>C/C=CC#N</v>
      </c>
      <c r="B7" s="1" t="n">
        <f aca="false">INDEX(paste_data_here!B:B,(ROW()-2)*5+2)</f>
        <v>2.604531</v>
      </c>
      <c r="C7" s="1" t="n">
        <f aca="false">INDEX(paste_data_here!C:C,(ROW()-2)*5+2)</f>
        <v>-0.5176289</v>
      </c>
      <c r="D7" s="1" t="n">
        <f aca="false">INDEX(paste_data_here!D:D,(ROW()-2)*5+2)</f>
        <v>8.19745081566994</v>
      </c>
      <c r="E7" s="1" t="n">
        <f aca="false">INDEX(paste_data_here!E:E,(ROW()-2)*5+2)</f>
        <v>0.701828371</v>
      </c>
      <c r="F7" s="1" t="n">
        <f aca="false">INDEX(paste_data_here!F:F,(ROW()-2)*5+2)</f>
        <v>-3.30558581218162</v>
      </c>
      <c r="G7" s="1" t="n">
        <f aca="false">RANK(E7,E:E)</f>
        <v>30</v>
      </c>
      <c r="H7" s="1" t="n">
        <f aca="false">RANK(F7,F:F)</f>
        <v>52</v>
      </c>
      <c r="I7" s="1" t="n">
        <f aca="false">ABS(F7-E7)</f>
        <v>4.00741418318162</v>
      </c>
      <c r="J7" s="1" t="n">
        <f aca="false">I7^2</f>
        <v>16.0593684355652</v>
      </c>
    </row>
    <row r="8" customFormat="false" ht="15" hidden="false" customHeight="false" outlineLevel="0" collapsed="false">
      <c r="A8" s="1" t="str">
        <f aca="false">INDEX(paste_data_here!A:A,(ROW()-2)*5+2)</f>
        <v>C/C=CCCC</v>
      </c>
      <c r="B8" s="1" t="n">
        <f aca="false">INDEX(paste_data_here!B:B,(ROW()-2)*5+2)</f>
        <v>2.4980495</v>
      </c>
      <c r="C8" s="1" t="n">
        <f aca="false">INDEX(paste_data_here!C:C,(ROW()-2)*5+2)</f>
        <v>-0.42531773</v>
      </c>
      <c r="D8" s="1" t="n">
        <f aca="false">INDEX(paste_data_here!D:D,(ROW()-2)*5+2)</f>
        <v>12.4517050732155</v>
      </c>
      <c r="E8" s="1" t="n">
        <f aca="false">INDEX(paste_data_here!E:E,(ROW()-2)*5+2)</f>
        <v>-8.366699427</v>
      </c>
      <c r="F8" s="1" t="n">
        <f aca="false">INDEX(paste_data_here!F:F,(ROW()-2)*5+2)</f>
        <v>-11.7131816197165</v>
      </c>
      <c r="G8" s="1" t="n">
        <f aca="false">RANK(E8,E:E)</f>
        <v>117</v>
      </c>
      <c r="H8" s="1" t="n">
        <f aca="false">RANK(F8,F:F)</f>
        <v>123</v>
      </c>
      <c r="I8" s="1" t="n">
        <f aca="false">ABS(F8-E8)</f>
        <v>3.34648219271651</v>
      </c>
      <c r="J8" s="1" t="n">
        <f aca="false">I8^2</f>
        <v>11.1989430661687</v>
      </c>
    </row>
    <row r="9" customFormat="false" ht="15" hidden="false" customHeight="false" outlineLevel="0" collapsed="false">
      <c r="A9" s="1" t="str">
        <f aca="false">INDEX(paste_data_here!A:A,(ROW()-2)*5+2)</f>
        <v>C=C(C)C#C</v>
      </c>
      <c r="B9" s="1" t="n">
        <f aca="false">INDEX(paste_data_here!B:B,(ROW()-2)*5+2)</f>
        <v>2.4134922</v>
      </c>
      <c r="C9" s="1" t="n">
        <f aca="false">INDEX(paste_data_here!C:C,(ROW()-2)*5+2)</f>
        <v>-0.3651233</v>
      </c>
      <c r="D9" s="1" t="n">
        <f aca="false">INDEX(paste_data_here!D:D,(ROW()-2)*5+2)</f>
        <v>10.2653676885214</v>
      </c>
      <c r="E9" s="1" t="n">
        <f aca="false">INDEX(paste_data_here!E:E,(ROW()-2)*5+2)</f>
        <v>1.07256602</v>
      </c>
      <c r="F9" s="1" t="n">
        <f aca="false">INDEX(paste_data_here!F:F,(ROW()-2)*5+2)</f>
        <v>-1.10011297141027</v>
      </c>
      <c r="G9" s="1" t="n">
        <f aca="false">RANK(E9,E:E)</f>
        <v>26</v>
      </c>
      <c r="H9" s="1" t="n">
        <f aca="false">RANK(F9,F:F)</f>
        <v>32</v>
      </c>
      <c r="I9" s="1" t="n">
        <f aca="false">ABS(F9-E9)</f>
        <v>2.17267899141027</v>
      </c>
      <c r="J9" s="1" t="n">
        <f aca="false">I9^2</f>
        <v>4.72053399971555</v>
      </c>
    </row>
    <row r="10" customFormat="false" ht="15" hidden="false" customHeight="false" outlineLevel="0" collapsed="false">
      <c r="A10" s="1" t="str">
        <f aca="false">INDEX(paste_data_here!A:A,(ROW()-2)*5+2)</f>
        <v>C=C(c1ccccc1)CC(C)(c2ccccc2)C</v>
      </c>
      <c r="B10" s="1" t="n">
        <f aca="false">INDEX(paste_data_here!B:B,(ROW()-2)*5+2)</f>
        <v>2.8924215</v>
      </c>
      <c r="C10" s="1" t="n">
        <f aca="false">INDEX(paste_data_here!C:C,(ROW()-2)*5+2)</f>
        <v>-0.8886314</v>
      </c>
      <c r="D10" s="1" t="n">
        <f aca="false">INDEX(paste_data_here!D:D,(ROW()-2)*5+2)</f>
        <v>5.39830142057925</v>
      </c>
      <c r="E10" s="1" t="n">
        <f aca="false">INDEX(paste_data_here!E:E,(ROW()-2)*5+2)</f>
        <v>-2.892530766</v>
      </c>
      <c r="F10" s="1" t="n">
        <f aca="false">INDEX(paste_data_here!F:F,(ROW()-2)*5+2)</f>
        <v>-5.23470504012187</v>
      </c>
      <c r="G10" s="1" t="n">
        <f aca="false">RANK(E10,E:E)</f>
        <v>62</v>
      </c>
      <c r="H10" s="1" t="n">
        <f aca="false">RANK(F10,F:F)</f>
        <v>64</v>
      </c>
      <c r="I10" s="1" t="n">
        <f aca="false">ABS(F10-E10)</f>
        <v>2.34217427412187</v>
      </c>
      <c r="J10" s="1" t="n">
        <f aca="false">I10^2</f>
        <v>5.4857803303583</v>
      </c>
    </row>
    <row r="11" customFormat="false" ht="15" hidden="false" customHeight="false" outlineLevel="0" collapsed="false">
      <c r="A11" s="1" t="str">
        <f aca="false">INDEX(paste_data_here!A:A,(ROW()-2)*5+2)</f>
        <v>C=C(Cl)CCl</v>
      </c>
      <c r="B11" s="1" t="n">
        <f aca="false">INDEX(paste_data_here!B:B,(ROW()-2)*5+2)</f>
        <v>2.425854</v>
      </c>
      <c r="C11" s="1" t="n">
        <f aca="false">INDEX(paste_data_here!C:C,(ROW()-2)*5+2)</f>
        <v>-0.44280532</v>
      </c>
      <c r="D11" s="1" t="n">
        <f aca="false">INDEX(paste_data_here!D:D,(ROW()-2)*5+2)</f>
        <v>8.97624093129237</v>
      </c>
      <c r="E11" s="1" t="n">
        <f aca="false">INDEX(paste_data_here!E:E,(ROW()-2)*5+2)</f>
        <v>-2.186015061</v>
      </c>
      <c r="F11" s="1" t="n">
        <f aca="false">INDEX(paste_data_here!F:F,(ROW()-2)*5+2)</f>
        <v>-2.65401781576949</v>
      </c>
      <c r="G11" s="1" t="n">
        <f aca="false">RANK(E11,E:E)</f>
        <v>55</v>
      </c>
      <c r="H11" s="1" t="n">
        <f aca="false">RANK(F11,F:F)</f>
        <v>44</v>
      </c>
      <c r="I11" s="1" t="n">
        <f aca="false">ABS(F11-E11)</f>
        <v>0.468002754769494</v>
      </c>
      <c r="J11" s="1" t="n">
        <f aca="false">I11^2</f>
        <v>0.219026578471835</v>
      </c>
    </row>
    <row r="12" customFormat="false" ht="15" hidden="false" customHeight="false" outlineLevel="0" collapsed="false">
      <c r="A12" s="1" t="str">
        <f aca="false">INDEX(paste_data_here!A:A,(ROW()-2)*5+2)</f>
        <v>C=C/C=C/C</v>
      </c>
      <c r="B12" s="1" t="n">
        <f aca="false">INDEX(paste_data_here!B:B,(ROW()-2)*5+2)</f>
        <v>2.4264603</v>
      </c>
      <c r="C12" s="1" t="n">
        <f aca="false">INDEX(paste_data_here!C:C,(ROW()-2)*5+2)</f>
        <v>-0.3726439</v>
      </c>
      <c r="D12" s="1" t="n">
        <f aca="false">INDEX(paste_data_here!D:D,(ROW()-2)*5+2)</f>
        <v>8.85250537176564</v>
      </c>
      <c r="E12" s="1" t="n">
        <f aca="false">INDEX(paste_data_here!E:E,(ROW()-2)*5+2)</f>
        <v>3.323742544</v>
      </c>
      <c r="F12" s="1" t="n">
        <f aca="false">INDEX(paste_data_here!F:F,(ROW()-2)*5+2)</f>
        <v>2.25270506084703</v>
      </c>
      <c r="G12" s="1" t="n">
        <f aca="false">RANK(E12,E:E)</f>
        <v>10</v>
      </c>
      <c r="H12" s="1" t="n">
        <f aca="false">RANK(F12,F:F)</f>
        <v>11</v>
      </c>
      <c r="I12" s="1" t="n">
        <f aca="false">ABS(F12-E12)</f>
        <v>1.07103748315297</v>
      </c>
      <c r="J12" s="1" t="n">
        <f aca="false">I12^2</f>
        <v>1.14712129031864</v>
      </c>
    </row>
    <row r="13" customFormat="false" ht="15" hidden="false" customHeight="false" outlineLevel="0" collapsed="false">
      <c r="A13" s="1" t="str">
        <f aca="false">INDEX(paste_data_here!A:A,(ROW()-2)*5+2)</f>
        <v>C=CC(C)CC</v>
      </c>
      <c r="B13" s="1" t="n">
        <f aca="false">INDEX(paste_data_here!B:B,(ROW()-2)*5+2)</f>
        <v>2.4507062</v>
      </c>
      <c r="C13" s="1" t="n">
        <f aca="false">INDEX(paste_data_here!C:C,(ROW()-2)*5+2)</f>
        <v>-0.394953</v>
      </c>
      <c r="D13" s="1" t="n">
        <f aca="false">INDEX(paste_data_here!D:D,(ROW()-2)*5+2)</f>
        <v>13.6771942861182</v>
      </c>
      <c r="E13" s="1" t="n">
        <f aca="false">INDEX(paste_data_here!E:E,(ROW()-2)*5+2)</f>
        <v>-10.66143899</v>
      </c>
      <c r="F13" s="1" t="n">
        <f aca="false">INDEX(paste_data_here!F:F,(ROW()-2)*5+2)</f>
        <v>-12.8247988442187</v>
      </c>
      <c r="G13" s="1" t="n">
        <f aca="false">RANK(E13,E:E)</f>
        <v>128</v>
      </c>
      <c r="H13" s="1" t="n">
        <f aca="false">RANK(F13,F:F)</f>
        <v>126</v>
      </c>
      <c r="I13" s="1" t="n">
        <f aca="false">ABS(F13-E13)</f>
        <v>2.16335985421872</v>
      </c>
      <c r="J13" s="1" t="n">
        <f aca="false">I13^2</f>
        <v>4.68012585884524</v>
      </c>
    </row>
    <row r="14" customFormat="false" ht="15" hidden="false" customHeight="false" outlineLevel="0" collapsed="false">
      <c r="A14" s="1" t="str">
        <f aca="false">INDEX(paste_data_here!A:A,(ROW()-2)*5+2)</f>
        <v>C=CCC(C)CC</v>
      </c>
      <c r="B14" s="1" t="n">
        <f aca="false">INDEX(paste_data_here!B:B,(ROW()-2)*5+2)</f>
        <v>2.5223925</v>
      </c>
      <c r="C14" s="1" t="n">
        <f aca="false">INDEX(paste_data_here!C:C,(ROW()-2)*5+2)</f>
        <v>-0.44969502</v>
      </c>
      <c r="D14" s="1" t="n">
        <f aca="false">INDEX(paste_data_here!D:D,(ROW()-2)*5+2)</f>
        <v>12.4829048798812</v>
      </c>
      <c r="E14" s="1" t="n">
        <f aca="false">INDEX(paste_data_here!E:E,(ROW()-2)*5+2)</f>
        <v>-10.82141336</v>
      </c>
      <c r="F14" s="1" t="n">
        <f aca="false">INDEX(paste_data_here!F:F,(ROW()-2)*5+2)</f>
        <v>-13.8399766170802</v>
      </c>
      <c r="G14" s="1" t="n">
        <f aca="false">RANK(E14,E:E)</f>
        <v>129</v>
      </c>
      <c r="H14" s="1" t="n">
        <f aca="false">RANK(F14,F:F)</f>
        <v>130</v>
      </c>
      <c r="I14" s="1" t="n">
        <f aca="false">ABS(F14-E14)</f>
        <v>3.01856325708021</v>
      </c>
      <c r="J14" s="1" t="n">
        <f aca="false">I14^2</f>
        <v>9.1117241369947</v>
      </c>
    </row>
    <row r="15" customFormat="false" ht="15" hidden="false" customHeight="false" outlineLevel="0" collapsed="false">
      <c r="A15" s="1" t="str">
        <f aca="false">INDEX(paste_data_here!A:A,(ROW()-2)*5+2)</f>
        <v>C=CCCCCCC(C)C</v>
      </c>
      <c r="B15" s="1" t="n">
        <f aca="false">INDEX(paste_data_here!B:B,(ROW()-2)*5+2)</f>
        <v>2.6696675</v>
      </c>
      <c r="C15" s="1" t="n">
        <f aca="false">INDEX(paste_data_here!C:C,(ROW()-2)*5+2)</f>
        <v>-0.5862908</v>
      </c>
      <c r="D15" s="1" t="n">
        <f aca="false">INDEX(paste_data_here!D:D,(ROW()-2)*5+2)</f>
        <v>8.26130043582405</v>
      </c>
      <c r="E15" s="1" t="n">
        <f aca="false">INDEX(paste_data_here!E:E,(ROW()-2)*5+2)</f>
        <v>-5.226470536</v>
      </c>
      <c r="F15" s="1" t="n">
        <f aca="false">INDEX(paste_data_here!F:F,(ROW()-2)*5+2)</f>
        <v>-7.18707832957141</v>
      </c>
      <c r="G15" s="1" t="n">
        <f aca="false">RANK(E15,E:E)</f>
        <v>90</v>
      </c>
      <c r="H15" s="1" t="n">
        <f aca="false">RANK(F15,F:F)</f>
        <v>85</v>
      </c>
      <c r="I15" s="1" t="n">
        <f aca="false">ABS(F15-E15)</f>
        <v>1.96060779357141</v>
      </c>
      <c r="J15" s="1" t="n">
        <f aca="false">I15^2</f>
        <v>3.84398292021296</v>
      </c>
    </row>
    <row r="16" customFormat="false" ht="15" hidden="false" customHeight="false" outlineLevel="0" collapsed="false">
      <c r="A16" s="1" t="str">
        <f aca="false">INDEX(paste_data_here!A:A,(ROW()-2)*5+2)</f>
        <v>C=CCCCCCCC</v>
      </c>
      <c r="B16" s="1" t="n">
        <f aca="false">INDEX(paste_data_here!B:B,(ROW()-2)*5+2)</f>
        <v>2.6236796</v>
      </c>
      <c r="C16" s="1" t="n">
        <f aca="false">INDEX(paste_data_here!C:C,(ROW()-2)*5+2)</f>
        <v>-0.54881734</v>
      </c>
      <c r="D16" s="1" t="n">
        <f aca="false">INDEX(paste_data_here!D:D,(ROW()-2)*5+2)</f>
        <v>8.56650878799487</v>
      </c>
      <c r="E16" s="1" t="n">
        <f aca="false">INDEX(paste_data_here!E:E,(ROW()-2)*5+2)</f>
        <v>-3.892235524</v>
      </c>
      <c r="F16" s="1" t="n">
        <f aca="false">INDEX(paste_data_here!F:F,(ROW()-2)*5+2)</f>
        <v>-6.49014398576734</v>
      </c>
      <c r="G16" s="1" t="n">
        <f aca="false">RANK(E16,E:E)</f>
        <v>76</v>
      </c>
      <c r="H16" s="1" t="n">
        <f aca="false">RANK(F16,F:F)</f>
        <v>80</v>
      </c>
      <c r="I16" s="1" t="n">
        <f aca="false">ABS(F16-E16)</f>
        <v>2.59790846176734</v>
      </c>
      <c r="J16" s="1" t="n">
        <f aca="false">I16^2</f>
        <v>6.74912837572233</v>
      </c>
    </row>
    <row r="17" customFormat="false" ht="15" hidden="false" customHeight="false" outlineLevel="0" collapsed="false">
      <c r="A17" s="1" t="str">
        <f aca="false">INDEX(paste_data_here!A:A,(ROW()-2)*5+2)</f>
        <v>C=CCN(CC=C)CC=C</v>
      </c>
      <c r="B17" s="1" t="n">
        <f aca="false">INDEX(paste_data_here!B:B,(ROW()-2)*5+2)</f>
        <v>2.7282221</v>
      </c>
      <c r="C17" s="1" t="n">
        <f aca="false">INDEX(paste_data_here!C:C,(ROW()-2)*5+2)</f>
        <v>-0.6501918</v>
      </c>
      <c r="D17" s="1" t="n">
        <f aca="false">INDEX(paste_data_here!D:D,(ROW()-2)*5+2)</f>
        <v>8.21999332536542</v>
      </c>
      <c r="E17" s="1" t="n">
        <f aca="false">INDEX(paste_data_here!E:E,(ROW()-2)*5+2)</f>
        <v>-4.09253457</v>
      </c>
      <c r="F17" s="1" t="n">
        <f aca="false">INDEX(paste_data_here!F:F,(ROW()-2)*5+2)</f>
        <v>-10.3965196437205</v>
      </c>
      <c r="G17" s="1" t="n">
        <f aca="false">RANK(E17,E:E)</f>
        <v>78</v>
      </c>
      <c r="H17" s="1" t="n">
        <f aca="false">RANK(F17,F:F)</f>
        <v>111</v>
      </c>
      <c r="I17" s="1" t="n">
        <f aca="false">ABS(F17-E17)</f>
        <v>6.30398507372053</v>
      </c>
      <c r="J17" s="1" t="n">
        <f aca="false">I17^2</f>
        <v>39.7402278096913</v>
      </c>
    </row>
    <row r="18" customFormat="false" ht="15" hidden="false" customHeight="false" outlineLevel="0" collapsed="false">
      <c r="A18" s="1" t="str">
        <f aca="false">INDEX(paste_data_here!A:A,(ROW()-2)*5+2)</f>
        <v>C=CCOC(=O)C=C</v>
      </c>
      <c r="B18" s="1" t="n">
        <f aca="false">INDEX(paste_data_here!B:B,(ROW()-2)*5+2)</f>
        <v>2.6728392</v>
      </c>
      <c r="C18" s="1" t="n">
        <f aca="false">INDEX(paste_data_here!C:C,(ROW()-2)*5+2)</f>
        <v>-0.54438347</v>
      </c>
      <c r="D18" s="1" t="n">
        <f aca="false">INDEX(paste_data_here!D:D,(ROW()-2)*5+2)</f>
        <v>8.34517067172141</v>
      </c>
      <c r="E18" s="1" t="n">
        <f aca="false">INDEX(paste_data_here!E:E,(ROW()-2)*5+2)</f>
        <v>-2.794924559</v>
      </c>
      <c r="F18" s="1" t="n">
        <f aca="false">INDEX(paste_data_here!F:F,(ROW()-2)*5+2)</f>
        <v>-4.98414804957121</v>
      </c>
      <c r="G18" s="1" t="n">
        <f aca="false">RANK(E18,E:E)</f>
        <v>60</v>
      </c>
      <c r="H18" s="1" t="n">
        <f aca="false">RANK(F18,F:F)</f>
        <v>61</v>
      </c>
      <c r="I18" s="1" t="n">
        <f aca="false">ABS(F18-E18)</f>
        <v>2.18922349057121</v>
      </c>
      <c r="J18" s="1" t="n">
        <f aca="false">I18^2</f>
        <v>4.79269949166878</v>
      </c>
    </row>
    <row r="19" customFormat="false" ht="15" hidden="false" customHeight="false" outlineLevel="0" collapsed="false">
      <c r="A19" s="1" t="str">
        <f aca="false">INDEX(paste_data_here!A:A,(ROW()-2)*5+2)</f>
        <v>C=CCOCC1(OC1)</v>
      </c>
      <c r="B19" s="1" t="n">
        <f aca="false">INDEX(paste_data_here!B:B,(ROW()-2)*5+2)</f>
        <v>2.670887</v>
      </c>
      <c r="C19" s="1" t="n">
        <f aca="false">INDEX(paste_data_here!C:C,(ROW()-2)*5+2)</f>
        <v>-0.5489339</v>
      </c>
      <c r="D19" s="1" t="n">
        <f aca="false">INDEX(paste_data_here!D:D,(ROW()-2)*5+2)</f>
        <v>7.37219143378056</v>
      </c>
      <c r="E19" s="1" t="n">
        <f aca="false">INDEX(paste_data_here!E:E,(ROW()-2)*5+2)</f>
        <v>-0.825784527</v>
      </c>
      <c r="F19" s="1" t="n">
        <f aca="false">INDEX(paste_data_here!F:F,(ROW()-2)*5+2)</f>
        <v>-1.39985450252592</v>
      </c>
      <c r="G19" s="1" t="n">
        <f aca="false">RANK(E19,E:E)</f>
        <v>44</v>
      </c>
      <c r="H19" s="1" t="n">
        <f aca="false">RANK(F19,F:F)</f>
        <v>36</v>
      </c>
      <c r="I19" s="1" t="n">
        <f aca="false">ABS(F19-E19)</f>
        <v>0.574069975525923</v>
      </c>
      <c r="J19" s="1" t="n">
        <f aca="false">I19^2</f>
        <v>0.329556336800333</v>
      </c>
    </row>
    <row r="20" customFormat="false" ht="15" hidden="false" customHeight="false" outlineLevel="0" collapsed="false">
      <c r="A20" s="1" t="str">
        <f aca="false">INDEX(paste_data_here!A:A,(ROW()-2)*5+2)</f>
        <v>C=COC(=O)</v>
      </c>
      <c r="B20" s="1" t="n">
        <f aca="false">INDEX(paste_data_here!B:B,(ROW()-2)*5+2)</f>
        <v>2.528694</v>
      </c>
      <c r="C20" s="1" t="n">
        <f aca="false">INDEX(paste_data_here!C:C,(ROW()-2)*5+2)</f>
        <v>-0.44783136</v>
      </c>
      <c r="D20" s="1" t="n">
        <f aca="false">INDEX(paste_data_here!D:D,(ROW()-2)*5+2)</f>
        <v>9.13332664773876</v>
      </c>
      <c r="E20" s="1" t="n">
        <f aca="false">INDEX(paste_data_here!E:E,(ROW()-2)*5+2)</f>
        <v>1.334097381</v>
      </c>
      <c r="F20" s="1" t="n">
        <f aca="false">INDEX(paste_data_here!F:F,(ROW()-2)*5+2)</f>
        <v>-2.74557247518066</v>
      </c>
      <c r="G20" s="1" t="n">
        <f aca="false">RANK(E20,E:E)</f>
        <v>20</v>
      </c>
      <c r="H20" s="1" t="n">
        <f aca="false">RANK(F20,F:F)</f>
        <v>45</v>
      </c>
      <c r="I20" s="1" t="n">
        <f aca="false">ABS(F20-E20)</f>
        <v>4.07966985618066</v>
      </c>
      <c r="J20" s="1" t="n">
        <f aca="false">I20^2</f>
        <v>16.6437061354291</v>
      </c>
    </row>
    <row r="21" customFormat="false" ht="15" hidden="false" customHeight="false" outlineLevel="0" collapsed="false">
      <c r="A21" s="1" t="str">
        <f aca="false">INDEX(paste_data_here!A:A,(ROW()-2)*5+2)</f>
        <v>c1(C(=O)OCCCC)c(C(=O)OCCCC)cccc1</v>
      </c>
      <c r="B21" s="1" t="n">
        <f aca="false">INDEX(paste_data_here!B:B,(ROW()-2)*5+2)</f>
        <v>3.1885962</v>
      </c>
      <c r="C21" s="1" t="n">
        <f aca="false">INDEX(paste_data_here!C:C,(ROW()-2)*5+2)</f>
        <v>-1.0718431</v>
      </c>
      <c r="D21" s="1" t="n">
        <f aca="false">INDEX(paste_data_here!D:D,(ROW()-2)*5+2)</f>
        <v>6.90320629059649</v>
      </c>
      <c r="E21" s="1" t="n">
        <f aca="false">INDEX(paste_data_here!E:E,(ROW()-2)*5+2)</f>
        <v>-15.65994439</v>
      </c>
      <c r="F21" s="1" t="n">
        <f aca="false">INDEX(paste_data_here!F:F,(ROW()-2)*5+2)</f>
        <v>-21.9594449128221</v>
      </c>
      <c r="G21" s="1" t="n">
        <f aca="false">RANK(E21,E:E)</f>
        <v>137</v>
      </c>
      <c r="H21" s="1" t="n">
        <f aca="false">RANK(F21,F:F)</f>
        <v>137</v>
      </c>
      <c r="I21" s="1" t="n">
        <f aca="false">ABS(F21-E21)</f>
        <v>6.29950052282207</v>
      </c>
      <c r="J21" s="1" t="n">
        <f aca="false">I21^2</f>
        <v>39.6837068370356</v>
      </c>
    </row>
    <row r="22" customFormat="false" ht="15" hidden="false" customHeight="false" outlineLevel="0" collapsed="false">
      <c r="A22" s="1" t="str">
        <f aca="false">INDEX(paste_data_here!A:A,(ROW()-2)*5+2)</f>
        <v>C1(C)=CCC(=C(C)C)CC1</v>
      </c>
      <c r="B22" s="1" t="n">
        <f aca="false">INDEX(paste_data_here!B:B,(ROW()-2)*5+2)</f>
        <v>2.5879433</v>
      </c>
      <c r="C22" s="1" t="n">
        <f aca="false">INDEX(paste_data_here!C:C,(ROW()-2)*5+2)</f>
        <v>-0.59169376</v>
      </c>
      <c r="D22" s="1" t="n">
        <f aca="false">INDEX(paste_data_here!D:D,(ROW()-2)*5+2)</f>
        <v>7.32848408527092</v>
      </c>
      <c r="E22" s="1" t="n">
        <f aca="false">INDEX(paste_data_here!E:E,(ROW()-2)*5+2)</f>
        <v>-2.240704324</v>
      </c>
      <c r="F22" s="1" t="n">
        <f aca="false">INDEX(paste_data_here!F:F,(ROW()-2)*5+2)</f>
        <v>-4.10029595798992</v>
      </c>
      <c r="G22" s="1" t="n">
        <f aca="false">RANK(E22,E:E)</f>
        <v>56</v>
      </c>
      <c r="H22" s="1" t="n">
        <f aca="false">RANK(F22,F:F)</f>
        <v>58</v>
      </c>
      <c r="I22" s="1" t="n">
        <f aca="false">ABS(F22-E22)</f>
        <v>1.85959163398992</v>
      </c>
      <c r="J22" s="1" t="n">
        <f aca="false">I22^2</f>
        <v>3.4580810452053</v>
      </c>
    </row>
    <row r="23" customFormat="false" ht="15" hidden="false" customHeight="false" outlineLevel="0" collapsed="false">
      <c r="A23" s="1" t="str">
        <f aca="false">INDEX(paste_data_here!A:A,(ROW()-2)*5+2)</f>
        <v>C1(C)=CCC(C=C)CC1</v>
      </c>
      <c r="B23" s="1" t="n">
        <f aca="false">INDEX(paste_data_here!B:B,(ROW()-2)*5+2)</f>
        <v>2.5884755</v>
      </c>
      <c r="C23" s="1" t="n">
        <f aca="false">INDEX(paste_data_here!C:C,(ROW()-2)*5+2)</f>
        <v>-0.5701901</v>
      </c>
      <c r="D23" s="1" t="n">
        <f aca="false">INDEX(paste_data_here!D:D,(ROW()-2)*5+2)</f>
        <v>9.10298336437751</v>
      </c>
      <c r="E23" s="1" t="n">
        <f aca="false">INDEX(paste_data_here!E:E,(ROW()-2)*5+2)</f>
        <v>-6.360191875</v>
      </c>
      <c r="F23" s="1" t="n">
        <f aca="false">INDEX(paste_data_here!F:F,(ROW()-2)*5+2)</f>
        <v>-10.2921139276791</v>
      </c>
      <c r="G23" s="1" t="n">
        <f aca="false">RANK(E23,E:E)</f>
        <v>102</v>
      </c>
      <c r="H23" s="1" t="n">
        <f aca="false">RANK(F23,F:F)</f>
        <v>109</v>
      </c>
      <c r="I23" s="1" t="n">
        <f aca="false">ABS(F23-E23)</f>
        <v>3.93192205267911</v>
      </c>
      <c r="J23" s="1" t="n">
        <f aca="false">I23^2</f>
        <v>15.4600110283443</v>
      </c>
    </row>
    <row r="24" customFormat="false" ht="15" hidden="false" customHeight="false" outlineLevel="0" collapsed="false">
      <c r="A24" s="1" t="str">
        <f aca="false">INDEX(paste_data_here!A:A,(ROW()-2)*5+2)</f>
        <v>c1(C)c(C)c(C)c(CC)cc1</v>
      </c>
      <c r="B24" s="1" t="n">
        <f aca="false">INDEX(paste_data_here!B:B,(ROW()-2)*5+2)</f>
        <v>2.58327</v>
      </c>
      <c r="C24" s="1" t="n">
        <f aca="false">INDEX(paste_data_here!C:C,(ROW()-2)*5+2)</f>
        <v>-0.5988023</v>
      </c>
      <c r="D24" s="1" t="n">
        <f aca="false">INDEX(paste_data_here!D:D,(ROW()-2)*5+2)</f>
        <v>6.31942565262637</v>
      </c>
      <c r="E24" s="1" t="n">
        <f aca="false">INDEX(paste_data_here!E:E,(ROW()-2)*5+2)</f>
        <v>-0.570378941</v>
      </c>
      <c r="F24" s="1" t="n">
        <f aca="false">INDEX(paste_data_here!F:F,(ROW()-2)*5+2)</f>
        <v>-0.12953322039678</v>
      </c>
      <c r="G24" s="1" t="n">
        <f aca="false">RANK(E24,E:E)</f>
        <v>43</v>
      </c>
      <c r="H24" s="1" t="n">
        <f aca="false">RANK(F24,F:F)</f>
        <v>25</v>
      </c>
      <c r="I24" s="1" t="n">
        <f aca="false">ABS(F24-E24)</f>
        <v>0.44084572060322</v>
      </c>
      <c r="J24" s="1" t="n">
        <f aca="false">I24^2</f>
        <v>0.194344949374172</v>
      </c>
    </row>
    <row r="25" customFormat="false" ht="15" hidden="false" customHeight="false" outlineLevel="0" collapsed="false">
      <c r="A25" s="1" t="str">
        <f aca="false">INDEX(paste_data_here!A:A,(ROW()-2)*5+2)</f>
        <v>c1(C)c(C)c(C)ccc1</v>
      </c>
      <c r="B25" s="1" t="n">
        <f aca="false">INDEX(paste_data_here!B:B,(ROW()-2)*5+2)</f>
        <v>2.573759</v>
      </c>
      <c r="C25" s="1" t="n">
        <f aca="false">INDEX(paste_data_here!C:C,(ROW()-2)*5+2)</f>
        <v>-0.55388254</v>
      </c>
      <c r="D25" s="1" t="n">
        <f aca="false">INDEX(paste_data_here!D:D,(ROW()-2)*5+2)</f>
        <v>6.63464431266882</v>
      </c>
      <c r="E25" s="1" t="n">
        <f aca="false">INDEX(paste_data_here!E:E,(ROW()-2)*5+2)</f>
        <v>1.310584849</v>
      </c>
      <c r="F25" s="1" t="n">
        <f aca="false">INDEX(paste_data_here!F:F,(ROW()-2)*5+2)</f>
        <v>0.594048933073841</v>
      </c>
      <c r="G25" s="1" t="n">
        <f aca="false">RANK(E25,E:E)</f>
        <v>21</v>
      </c>
      <c r="H25" s="1" t="n">
        <f aca="false">RANK(F25,F:F)</f>
        <v>19</v>
      </c>
      <c r="I25" s="1" t="n">
        <f aca="false">ABS(F25-E25)</f>
        <v>0.716535915926159</v>
      </c>
      <c r="J25" s="1" t="n">
        <f aca="false">I25^2</f>
        <v>0.513423718812139</v>
      </c>
    </row>
    <row r="26" customFormat="false" ht="15" hidden="false" customHeight="false" outlineLevel="0" collapsed="false">
      <c r="A26" s="1" t="str">
        <f aca="false">INDEX(paste_data_here!A:A,(ROW()-2)*5+2)</f>
        <v>c1(C)c(C)c(CC)c(C)cc1</v>
      </c>
      <c r="B26" s="1" t="n">
        <f aca="false">INDEX(paste_data_here!B:B,(ROW()-2)*5+2)</f>
        <v>2.5963712</v>
      </c>
      <c r="C26" s="1" t="n">
        <f aca="false">INDEX(paste_data_here!C:C,(ROW()-2)*5+2)</f>
        <v>-0.6138778</v>
      </c>
      <c r="D26" s="1" t="n">
        <f aca="false">INDEX(paste_data_here!D:D,(ROW()-2)*5+2)</f>
        <v>6.31942565262637</v>
      </c>
      <c r="E26" s="1" t="n">
        <f aca="false">INDEX(paste_data_here!E:E,(ROW()-2)*5+2)</f>
        <v>0.612046739</v>
      </c>
      <c r="F26" s="1" t="n">
        <f aca="false">INDEX(paste_data_here!F:F,(ROW()-2)*5+2)</f>
        <v>-0.725499719180837</v>
      </c>
      <c r="G26" s="1" t="n">
        <f aca="false">RANK(E26,E:E)</f>
        <v>31</v>
      </c>
      <c r="H26" s="1" t="n">
        <f aca="false">RANK(F26,F:F)</f>
        <v>28</v>
      </c>
      <c r="I26" s="1" t="n">
        <f aca="false">ABS(F26-E26)</f>
        <v>1.33754645818084</v>
      </c>
      <c r="J26" s="1" t="n">
        <f aca="false">I26^2</f>
        <v>1.7890305277921</v>
      </c>
    </row>
    <row r="27" customFormat="false" ht="15" hidden="false" customHeight="false" outlineLevel="0" collapsed="false">
      <c r="A27" s="1" t="str">
        <f aca="false">INDEX(paste_data_here!A:A,(ROW()-2)*5+2)</f>
        <v>c1(C)c(N)cccc1</v>
      </c>
      <c r="B27" s="1" t="n">
        <f aca="false">INDEX(paste_data_here!B:B,(ROW()-2)*5+2)</f>
        <v>2.779161</v>
      </c>
      <c r="C27" s="1" t="n">
        <f aca="false">INDEX(paste_data_here!C:C,(ROW()-2)*5+2)</f>
        <v>-0.6829596</v>
      </c>
      <c r="D27" s="1" t="n">
        <f aca="false">INDEX(paste_data_here!D:D,(ROW()-2)*5+2)</f>
        <v>6.40186396568646</v>
      </c>
      <c r="E27" s="1" t="n">
        <f aca="false">INDEX(paste_data_here!E:E,(ROW()-2)*5+2)</f>
        <v>-0.518497213</v>
      </c>
      <c r="F27" s="1" t="n">
        <f aca="false">INDEX(paste_data_here!F:F,(ROW()-2)*5+2)</f>
        <v>-2.97446071409898</v>
      </c>
      <c r="G27" s="1" t="n">
        <f aca="false">RANK(E27,E:E)</f>
        <v>42</v>
      </c>
      <c r="H27" s="1" t="n">
        <f aca="false">RANK(F27,F:F)</f>
        <v>47</v>
      </c>
      <c r="I27" s="1" t="n">
        <f aca="false">ABS(F27-E27)</f>
        <v>2.45596350109898</v>
      </c>
      <c r="J27" s="1" t="n">
        <f aca="false">I27^2</f>
        <v>6.03175671873038</v>
      </c>
    </row>
    <row r="28" customFormat="false" ht="15" hidden="false" customHeight="false" outlineLevel="0" collapsed="false">
      <c r="A28" s="1" t="str">
        <f aca="false">INDEX(paste_data_here!A:A,(ROW()-2)*5+2)</f>
        <v>c1(C)ccccc1(C)</v>
      </c>
      <c r="B28" s="1" t="n">
        <f aca="false">INDEX(paste_data_here!B:B,(ROW()-2)*5+2)</f>
        <v>2.6192956</v>
      </c>
      <c r="C28" s="1" t="n">
        <f aca="false">INDEX(paste_data_here!C:C,(ROW()-2)*5+2)</f>
        <v>-0.5480052</v>
      </c>
      <c r="D28" s="1" t="n">
        <f aca="false">INDEX(paste_data_here!D:D,(ROW()-2)*5+2)</f>
        <v>6.62956106879641</v>
      </c>
      <c r="E28" s="1" t="n">
        <f aca="false">INDEX(paste_data_here!E:E,(ROW()-2)*5+2)</f>
        <v>3.170534491</v>
      </c>
      <c r="F28" s="1" t="n">
        <f aca="false">INDEX(paste_data_here!F:F,(ROW()-2)*5+2)</f>
        <v>1.22736159351469</v>
      </c>
      <c r="G28" s="1" t="n">
        <f aca="false">RANK(E28,E:E)</f>
        <v>11</v>
      </c>
      <c r="H28" s="1" t="n">
        <f aca="false">RANK(F28,F:F)</f>
        <v>13</v>
      </c>
      <c r="I28" s="1" t="n">
        <f aca="false">ABS(F28-E28)</f>
        <v>1.94317289748531</v>
      </c>
      <c r="J28" s="1" t="n">
        <f aca="false">I28^2</f>
        <v>3.77592090952146</v>
      </c>
    </row>
    <row r="29" customFormat="false" ht="15" hidden="false" customHeight="false" outlineLevel="0" collapsed="false">
      <c r="A29" s="1" t="str">
        <f aca="false">INDEX(paste_data_here!A:A,(ROW()-2)*5+2)</f>
        <v>c1(CC)c(CC)cc(CC)cc1</v>
      </c>
      <c r="B29" s="1" t="n">
        <f aca="false">INDEX(paste_data_here!B:B,(ROW()-2)*5+2)</f>
        <v>2.6553957</v>
      </c>
      <c r="C29" s="1" t="n">
        <f aca="false">INDEX(paste_data_here!C:C,(ROW()-2)*5+2)</f>
        <v>-0.64629525</v>
      </c>
      <c r="D29" s="1" t="n">
        <f aca="false">INDEX(paste_data_here!D:D,(ROW()-2)*5+2)</f>
        <v>8.4242815314834</v>
      </c>
      <c r="E29" s="1" t="n">
        <f aca="false">INDEX(paste_data_here!E:E,(ROW()-2)*5+2)</f>
        <v>-11.13551259</v>
      </c>
      <c r="F29" s="1" t="n">
        <f aca="false">INDEX(paste_data_here!F:F,(ROW()-2)*5+2)</f>
        <v>-11.6500507748519</v>
      </c>
      <c r="G29" s="1" t="n">
        <f aca="false">RANK(E29,E:E)</f>
        <v>131</v>
      </c>
      <c r="H29" s="1" t="n">
        <f aca="false">RANK(F29,F:F)</f>
        <v>122</v>
      </c>
      <c r="I29" s="1" t="n">
        <f aca="false">ABS(F29-E29)</f>
        <v>0.51453818485186</v>
      </c>
      <c r="J29" s="1" t="n">
        <f aca="false">I29^2</f>
        <v>0.264749543670647</v>
      </c>
    </row>
    <row r="30" customFormat="false" ht="15" hidden="false" customHeight="false" outlineLevel="0" collapsed="false">
      <c r="A30" s="1" t="str">
        <f aca="false">INDEX(paste_data_here!A:A,(ROW()-2)*5+2)</f>
        <v>C1(CC)CCCC1</v>
      </c>
      <c r="B30" s="1" t="n">
        <f aca="false">INDEX(paste_data_here!B:B,(ROW()-2)*5+2)</f>
        <v>2.5034444</v>
      </c>
      <c r="C30" s="1" t="n">
        <f aca="false">INDEX(paste_data_here!C:C,(ROW()-2)*5+2)</f>
        <v>-0.47648323</v>
      </c>
      <c r="D30" s="1" t="n">
        <f aca="false">INDEX(paste_data_here!D:D,(ROW()-2)*5+2)</f>
        <v>12.202172379836</v>
      </c>
      <c r="E30" s="1" t="n">
        <f aca="false">INDEX(paste_data_here!E:E,(ROW()-2)*5+2)</f>
        <v>-11.85243</v>
      </c>
      <c r="F30" s="1" t="n">
        <f aca="false">INDEX(paste_data_here!F:F,(ROW()-2)*5+2)</f>
        <v>-15.4325979780681</v>
      </c>
      <c r="G30" s="1" t="n">
        <f aca="false">RANK(E30,E:E)</f>
        <v>134</v>
      </c>
      <c r="H30" s="1" t="n">
        <f aca="false">RANK(F30,F:F)</f>
        <v>135</v>
      </c>
      <c r="I30" s="1" t="n">
        <f aca="false">ABS(F30-E30)</f>
        <v>3.58016797806811</v>
      </c>
      <c r="J30" s="1" t="n">
        <f aca="false">I30^2</f>
        <v>12.8176027511843</v>
      </c>
    </row>
    <row r="31" customFormat="false" ht="15" hidden="false" customHeight="false" outlineLevel="0" collapsed="false">
      <c r="A31" s="1" t="str">
        <f aca="false">INDEX(paste_data_here!A:A,(ROW()-2)*5+2)</f>
        <v>c1(CC)cccc2ccccc21</v>
      </c>
      <c r="B31" s="1" t="n">
        <f aca="false">INDEX(paste_data_here!B:B,(ROW()-2)*5+2)</f>
        <v>2.587846</v>
      </c>
      <c r="C31" s="1" t="n">
        <f aca="false">INDEX(paste_data_here!C:C,(ROW()-2)*5+2)</f>
        <v>-0.7050573</v>
      </c>
      <c r="D31" s="1" t="n">
        <f aca="false">INDEX(paste_data_here!D:D,(ROW()-2)*5+2)</f>
        <v>6.33916350059924</v>
      </c>
      <c r="E31" s="1" t="n">
        <f aca="false">INDEX(paste_data_here!E:E,(ROW()-2)*5+2)</f>
        <v>-2.754097821</v>
      </c>
      <c r="F31" s="1" t="n">
        <f aca="false">INDEX(paste_data_here!F:F,(ROW()-2)*5+2)</f>
        <v>-5.06751308989023</v>
      </c>
      <c r="G31" s="1" t="n">
        <f aca="false">RANK(E31,E:E)</f>
        <v>59</v>
      </c>
      <c r="H31" s="1" t="n">
        <f aca="false">RANK(F31,F:F)</f>
        <v>62</v>
      </c>
      <c r="I31" s="1" t="n">
        <f aca="false">ABS(F31-E31)</f>
        <v>2.31341526889023</v>
      </c>
      <c r="J31" s="1" t="n">
        <f aca="false">I31^2</f>
        <v>5.35189020633443</v>
      </c>
    </row>
    <row r="32" customFormat="false" ht="15" hidden="false" customHeight="false" outlineLevel="0" collapsed="false">
      <c r="A32" s="1" t="str">
        <f aca="false">INDEX(paste_data_here!A:A,(ROW()-2)*5+2)</f>
        <v>c1(CC=C2)c2cccc1</v>
      </c>
      <c r="B32" s="1" t="n">
        <f aca="false">INDEX(paste_data_here!B:B,(ROW()-2)*5+2)</f>
        <v>2.5780864</v>
      </c>
      <c r="C32" s="1" t="n">
        <f aca="false">INDEX(paste_data_here!C:C,(ROW()-2)*5+2)</f>
        <v>-0.63925916</v>
      </c>
      <c r="D32" s="1" t="n">
        <f aca="false">INDEX(paste_data_here!D:D,(ROW()-2)*5+2)</f>
        <v>6.05078640676144</v>
      </c>
      <c r="E32" s="1" t="n">
        <f aca="false">INDEX(paste_data_here!E:E,(ROW()-2)*5+2)</f>
        <v>2.83444464</v>
      </c>
      <c r="F32" s="1" t="n">
        <f aca="false">INDEX(paste_data_here!F:F,(ROW()-2)*5+2)</f>
        <v>-0.775910978956922</v>
      </c>
      <c r="G32" s="1" t="n">
        <f aca="false">RANK(E32,E:E)</f>
        <v>15</v>
      </c>
      <c r="H32" s="1" t="n">
        <f aca="false">RANK(F32,F:F)</f>
        <v>30</v>
      </c>
      <c r="I32" s="1" t="n">
        <f aca="false">ABS(F32-E32)</f>
        <v>3.61035561895692</v>
      </c>
      <c r="J32" s="1" t="n">
        <f aca="false">I32^2</f>
        <v>13.0346676953338</v>
      </c>
    </row>
    <row r="33" customFormat="false" ht="15" hidden="false" customHeight="false" outlineLevel="0" collapsed="false">
      <c r="A33" s="1" t="str">
        <f aca="false">INDEX(paste_data_here!A:A,(ROW()-2)*5+2)</f>
        <v>c1(CCCC)ccccc1</v>
      </c>
      <c r="B33" s="1" t="n">
        <f aca="false">INDEX(paste_data_here!B:B,(ROW()-2)*5+2)</f>
        <v>2.590202</v>
      </c>
      <c r="C33" s="1" t="n">
        <f aca="false">INDEX(paste_data_here!C:C,(ROW()-2)*5+2)</f>
        <v>-0.5877193</v>
      </c>
      <c r="D33" s="1" t="n">
        <f aca="false">INDEX(paste_data_here!D:D,(ROW()-2)*5+2)</f>
        <v>8.87209197186132</v>
      </c>
      <c r="E33" s="1" t="n">
        <f aca="false">INDEX(paste_data_here!E:E,(ROW()-2)*5+2)</f>
        <v>-8.776055625</v>
      </c>
      <c r="F33" s="1" t="n">
        <f aca="false">INDEX(paste_data_here!F:F,(ROW()-2)*5+2)</f>
        <v>-10.4527131231039</v>
      </c>
      <c r="G33" s="1" t="n">
        <f aca="false">RANK(E33,E:E)</f>
        <v>119</v>
      </c>
      <c r="H33" s="1" t="n">
        <f aca="false">RANK(F33,F:F)</f>
        <v>112</v>
      </c>
      <c r="I33" s="1" t="n">
        <f aca="false">ABS(F33-E33)</f>
        <v>1.67665749810387</v>
      </c>
      <c r="J33" s="1" t="n">
        <f aca="false">I33^2</f>
        <v>2.81118036594794</v>
      </c>
    </row>
    <row r="34" customFormat="false" ht="15" hidden="false" customHeight="false" outlineLevel="0" collapsed="false">
      <c r="A34" s="1" t="str">
        <f aca="false">INDEX(paste_data_here!A:A,(ROW()-2)*5+2)</f>
        <v>C1(CCCCC1)C=O</v>
      </c>
      <c r="B34" s="1" t="n">
        <f aca="false">INDEX(paste_data_here!B:B,(ROW()-2)*5+2)</f>
        <v>2.599285</v>
      </c>
      <c r="C34" s="1" t="n">
        <f aca="false">INDEX(paste_data_here!C:C,(ROW()-2)*5+2)</f>
        <v>-0.58848864</v>
      </c>
      <c r="D34" s="1" t="n">
        <f aca="false">INDEX(paste_data_here!D:D,(ROW()-2)*5+2)</f>
        <v>6.18044529347842</v>
      </c>
      <c r="E34" s="1" t="n">
        <f aca="false">INDEX(paste_data_here!E:E,(ROW()-2)*5+2)</f>
        <v>3.873174867</v>
      </c>
      <c r="F34" s="1" t="n">
        <f aca="false">INDEX(paste_data_here!F:F,(ROW()-2)*5+2)</f>
        <v>1.05257305891462</v>
      </c>
      <c r="G34" s="1" t="n">
        <f aca="false">RANK(E34,E:E)</f>
        <v>5</v>
      </c>
      <c r="H34" s="1" t="n">
        <f aca="false">RANK(F34,F:F)</f>
        <v>17</v>
      </c>
      <c r="I34" s="1" t="n">
        <f aca="false">ABS(F34-E34)</f>
        <v>2.82060180808538</v>
      </c>
      <c r="J34" s="1" t="n">
        <f aca="false">I34^2</f>
        <v>7.95579455977451</v>
      </c>
    </row>
    <row r="35" customFormat="false" ht="15" hidden="false" customHeight="false" outlineLevel="0" collapsed="false">
      <c r="A35" s="1" t="str">
        <f aca="false">INDEX(paste_data_here!A:A,(ROW()-2)*5+2)</f>
        <v>c1(CCCCCCCCCC)cccc2ccccc21</v>
      </c>
      <c r="B35" s="1" t="n">
        <f aca="false">INDEX(paste_data_here!B:B,(ROW()-2)*5+2)</f>
        <v>3.019303</v>
      </c>
      <c r="C35" s="1" t="n">
        <f aca="false">INDEX(paste_data_here!C:C,(ROW()-2)*5+2)</f>
        <v>-1.0290596</v>
      </c>
      <c r="D35" s="1" t="n">
        <f aca="false">INDEX(paste_data_here!D:D,(ROW()-2)*5+2)</f>
        <v>5.70535762724961</v>
      </c>
      <c r="E35" s="1" t="n">
        <f aca="false">INDEX(paste_data_here!E:E,(ROW()-2)*5+2)</f>
        <v>-8.116842657</v>
      </c>
      <c r="F35" s="1" t="n">
        <f aca="false">INDEX(paste_data_here!F:F,(ROW()-2)*5+2)</f>
        <v>-12.104620523677</v>
      </c>
      <c r="G35" s="1" t="n">
        <f aca="false">RANK(E35,E:E)</f>
        <v>116</v>
      </c>
      <c r="H35" s="1" t="n">
        <f aca="false">RANK(F35,F:F)</f>
        <v>125</v>
      </c>
      <c r="I35" s="1" t="n">
        <f aca="false">ABS(F35-E35)</f>
        <v>3.987777866677</v>
      </c>
      <c r="J35" s="1" t="n">
        <f aca="false">I35^2</f>
        <v>15.902372313959</v>
      </c>
    </row>
    <row r="36" customFormat="false" ht="15" hidden="false" customHeight="false" outlineLevel="0" collapsed="false">
      <c r="A36" s="1" t="str">
        <f aca="false">INDEX(paste_data_here!A:A,(ROW()-2)*5+2)</f>
        <v>c1(cccn2)c2c(C)ccc1</v>
      </c>
      <c r="B36" s="1" t="n">
        <f aca="false">INDEX(paste_data_here!B:B,(ROW()-2)*5+2)</f>
        <v>2.4769733</v>
      </c>
      <c r="C36" s="1" t="n">
        <f aca="false">INDEX(paste_data_here!C:C,(ROW()-2)*5+2)</f>
        <v>-0.7201552</v>
      </c>
      <c r="D36" s="1" t="n">
        <f aca="false">INDEX(paste_data_here!D:D,(ROW()-2)*5+2)</f>
        <v>6.65748274212401</v>
      </c>
      <c r="E36" s="1" t="n">
        <f aca="false">INDEX(paste_data_here!E:E,(ROW()-2)*5+2)</f>
        <v>-3.43863285</v>
      </c>
      <c r="F36" s="1" t="n">
        <f aca="false">INDEX(paste_data_here!F:F,(ROW()-2)*5+2)</f>
        <v>-8.22855310377267</v>
      </c>
      <c r="G36" s="1" t="n">
        <f aca="false">RANK(E36,E:E)</f>
        <v>70</v>
      </c>
      <c r="H36" s="1" t="n">
        <f aca="false">RANK(F36,F:F)</f>
        <v>91</v>
      </c>
      <c r="I36" s="1" t="n">
        <f aca="false">ABS(F36-E36)</f>
        <v>4.78992025377267</v>
      </c>
      <c r="J36" s="1" t="n">
        <f aca="false">I36^2</f>
        <v>22.9433360375016</v>
      </c>
    </row>
    <row r="37" customFormat="false" ht="15" hidden="false" customHeight="false" outlineLevel="0" collapsed="false">
      <c r="A37" s="1" t="str">
        <f aca="false">INDEX(paste_data_here!A:A,(ROW()-2)*5+2)</f>
        <v>c1(Cl)c(Cl)cc(Cl)cc1</v>
      </c>
      <c r="B37" s="1" t="n">
        <f aca="false">INDEX(paste_data_here!B:B,(ROW()-2)*5+2)</f>
        <v>2.554281</v>
      </c>
      <c r="C37" s="1" t="n">
        <f aca="false">INDEX(paste_data_here!C:C,(ROW()-2)*5+2)</f>
        <v>-0.59250855</v>
      </c>
      <c r="D37" s="1" t="n">
        <f aca="false">INDEX(paste_data_here!D:D,(ROW()-2)*5+2)</f>
        <v>5.66602989118373</v>
      </c>
      <c r="E37" s="1" t="n">
        <f aca="false">INDEX(paste_data_here!E:E,(ROW()-2)*5+2)</f>
        <v>3.499342053</v>
      </c>
      <c r="F37" s="1" t="n">
        <f aca="false">INDEX(paste_data_here!F:F,(ROW()-2)*5+2)</f>
        <v>2.75666159500794</v>
      </c>
      <c r="G37" s="1" t="n">
        <f aca="false">RANK(E37,E:E)</f>
        <v>8</v>
      </c>
      <c r="H37" s="1" t="n">
        <f aca="false">RANK(F37,F:F)</f>
        <v>9</v>
      </c>
      <c r="I37" s="1" t="n">
        <f aca="false">ABS(F37-E37)</f>
        <v>0.742680457992057</v>
      </c>
      <c r="J37" s="1" t="n">
        <f aca="false">I37^2</f>
        <v>0.551574262683292</v>
      </c>
    </row>
    <row r="38" customFormat="false" ht="15" hidden="false" customHeight="false" outlineLevel="0" collapsed="false">
      <c r="A38" s="1" t="str">
        <f aca="false">INDEX(paste_data_here!A:A,(ROW()-2)*5+2)</f>
        <v>c1(NC)ccccc1</v>
      </c>
      <c r="B38" s="1" t="n">
        <f aca="false">INDEX(paste_data_here!B:B,(ROW()-2)*5+2)</f>
        <v>2.7965918</v>
      </c>
      <c r="C38" s="1" t="n">
        <f aca="false">INDEX(paste_data_here!C:C,(ROW()-2)*5+2)</f>
        <v>-0.6792976</v>
      </c>
      <c r="D38" s="1" t="n">
        <f aca="false">INDEX(paste_data_here!D:D,(ROW()-2)*5+2)</f>
        <v>7.60582337207142</v>
      </c>
      <c r="E38" s="1" t="n">
        <f aca="false">INDEX(paste_data_here!E:E,(ROW()-2)*5+2)</f>
        <v>-4.748548985</v>
      </c>
      <c r="F38" s="1" t="n">
        <f aca="false">INDEX(paste_data_here!F:F,(ROW()-2)*5+2)</f>
        <v>-8.60990764804425</v>
      </c>
      <c r="G38" s="1" t="n">
        <f aca="false">RANK(E38,E:E)</f>
        <v>85</v>
      </c>
      <c r="H38" s="1" t="n">
        <f aca="false">RANK(F38,F:F)</f>
        <v>96</v>
      </c>
      <c r="I38" s="1" t="n">
        <f aca="false">ABS(F38-E38)</f>
        <v>3.86135866304425</v>
      </c>
      <c r="J38" s="1" t="n">
        <f aca="false">I38^2</f>
        <v>14.9100907246669</v>
      </c>
    </row>
    <row r="39" customFormat="false" ht="15" hidden="false" customHeight="false" outlineLevel="0" collapsed="false">
      <c r="A39" s="1" t="str">
        <f aca="false">INDEX(paste_data_here!A:A,(ROW()-2)*5+2)</f>
        <v>c1(OCC)ccc(N)cc1</v>
      </c>
      <c r="B39" s="1" t="n">
        <f aca="false">INDEX(paste_data_here!B:B,(ROW()-2)*5+2)</f>
        <v>2.684281</v>
      </c>
      <c r="C39" s="1" t="n">
        <f aca="false">INDEX(paste_data_here!C:C,(ROW()-2)*5+2)</f>
        <v>-0.71095574</v>
      </c>
      <c r="D39" s="1" t="n">
        <f aca="false">INDEX(paste_data_here!D:D,(ROW()-2)*5+2)</f>
        <v>5.93501273276966</v>
      </c>
      <c r="E39" s="1" t="n">
        <f aca="false">INDEX(paste_data_here!E:E,(ROW()-2)*5+2)</f>
        <v>-1.665090119</v>
      </c>
      <c r="F39" s="1" t="n">
        <f aca="false">INDEX(paste_data_here!F:F,(ROW()-2)*5+2)</f>
        <v>-2.55520997874364</v>
      </c>
      <c r="G39" s="1" t="n">
        <f aca="false">RANK(E39,E:E)</f>
        <v>49</v>
      </c>
      <c r="H39" s="1" t="n">
        <f aca="false">RANK(F39,F:F)</f>
        <v>43</v>
      </c>
      <c r="I39" s="1" t="n">
        <f aca="false">ABS(F39-E39)</f>
        <v>0.890119859743642</v>
      </c>
      <c r="J39" s="1" t="n">
        <f aca="false">I39^2</f>
        <v>0.792313364710041</v>
      </c>
    </row>
    <row r="40" customFormat="false" ht="15" hidden="false" customHeight="false" outlineLevel="0" collapsed="false">
      <c r="A40" s="1" t="str">
        <f aca="false">INDEX(paste_data_here!A:A,(ROW()-2)*5+2)</f>
        <v>C1[C@](C)([H])(C[C@]([H])(C)(C1))</v>
      </c>
      <c r="B40" s="1" t="n">
        <f aca="false">INDEX(paste_data_here!B:B,(ROW()-2)*5+2)</f>
        <v>2.521017</v>
      </c>
      <c r="C40" s="1" t="n">
        <f aca="false">INDEX(paste_data_here!C:C,(ROW()-2)*5+2)</f>
        <v>-0.47275677</v>
      </c>
      <c r="D40" s="1" t="n">
        <f aca="false">INDEX(paste_data_here!D:D,(ROW()-2)*5+2)</f>
        <v>11.8120317686302</v>
      </c>
      <c r="E40" s="1" t="n">
        <f aca="false">INDEX(paste_data_here!E:E,(ROW()-2)*5+2)</f>
        <v>-10.03642699</v>
      </c>
      <c r="F40" s="1" t="n">
        <f aca="false">INDEX(paste_data_here!F:F,(ROW()-2)*5+2)</f>
        <v>-13.6375671155579</v>
      </c>
      <c r="G40" s="1" t="n">
        <f aca="false">RANK(E40,E:E)</f>
        <v>125</v>
      </c>
      <c r="H40" s="1" t="n">
        <f aca="false">RANK(F40,F:F)</f>
        <v>129</v>
      </c>
      <c r="I40" s="1" t="n">
        <f aca="false">ABS(F40-E40)</f>
        <v>3.60114012555793</v>
      </c>
      <c r="J40" s="1" t="n">
        <f aca="false">I40^2</f>
        <v>12.9682102039034</v>
      </c>
    </row>
    <row r="41" customFormat="false" ht="15" hidden="false" customHeight="false" outlineLevel="0" collapsed="false">
      <c r="A41" s="1" t="str">
        <f aca="false">INDEX(paste_data_here!A:A,(ROW()-2)*5+2)</f>
        <v>C1[C@](O)([H])(C[C@](C)([H])(CC1))</v>
      </c>
      <c r="B41" s="1" t="n">
        <f aca="false">INDEX(paste_data_here!B:B,(ROW()-2)*5+2)</f>
        <v>2.8749695</v>
      </c>
      <c r="C41" s="1" t="n">
        <f aca="false">INDEX(paste_data_here!C:C,(ROW()-2)*5+2)</f>
        <v>-0.64648104</v>
      </c>
      <c r="D41" s="1" t="n">
        <f aca="false">INDEX(paste_data_here!D:D,(ROW()-2)*5+2)</f>
        <v>6.14234562441535</v>
      </c>
      <c r="E41" s="1" t="n">
        <f aca="false">INDEX(paste_data_here!E:E,(ROW()-2)*5+2)</f>
        <v>1.164567261</v>
      </c>
      <c r="F41" s="1" t="n">
        <f aca="false">INDEX(paste_data_here!F:F,(ROW()-2)*5+2)</f>
        <v>0.631142350308381</v>
      </c>
      <c r="G41" s="1" t="n">
        <f aca="false">RANK(E41,E:E)</f>
        <v>24</v>
      </c>
      <c r="H41" s="1" t="n">
        <f aca="false">RANK(F41,F:F)</f>
        <v>18</v>
      </c>
      <c r="I41" s="1" t="n">
        <f aca="false">ABS(F41-E41)</f>
        <v>0.533424910691619</v>
      </c>
      <c r="J41" s="1" t="n">
        <f aca="false">I41^2</f>
        <v>0.284542135346362</v>
      </c>
    </row>
    <row r="42" customFormat="false" ht="15" hidden="false" customHeight="false" outlineLevel="0" collapsed="false">
      <c r="A42" s="1" t="str">
        <f aca="false">INDEX(paste_data_here!A:A,(ROW()-2)*5+2)</f>
        <v>C1=[C@](C)(CCC([C@](=C)(C))C1)</v>
      </c>
      <c r="B42" s="1" t="n">
        <f aca="false">INDEX(paste_data_here!B:B,(ROW()-2)*5+2)</f>
        <v>2.600611</v>
      </c>
      <c r="C42" s="1" t="n">
        <f aca="false">INDEX(paste_data_here!C:C,(ROW()-2)*5+2)</f>
        <v>-0.5958705</v>
      </c>
      <c r="D42" s="1" t="n">
        <f aca="false">INDEX(paste_data_here!D:D,(ROW()-2)*5+2)</f>
        <v>8.26961084907599</v>
      </c>
      <c r="E42" s="1" t="n">
        <f aca="false">INDEX(paste_data_here!E:E,(ROW()-2)*5+2)</f>
        <v>-5.075502125</v>
      </c>
      <c r="F42" s="1" t="n">
        <f aca="false">INDEX(paste_data_here!F:F,(ROW()-2)*5+2)</f>
        <v>-8.29788271066142</v>
      </c>
      <c r="G42" s="1" t="n">
        <f aca="false">RANK(E42,E:E)</f>
        <v>87</v>
      </c>
      <c r="H42" s="1" t="n">
        <f aca="false">RANK(F42,F:F)</f>
        <v>95</v>
      </c>
      <c r="I42" s="1" t="n">
        <f aca="false">ABS(F42-E42)</f>
        <v>3.22238058566142</v>
      </c>
      <c r="J42" s="1" t="n">
        <f aca="false">I42^2</f>
        <v>10.3837366388476</v>
      </c>
    </row>
    <row r="43" customFormat="false" ht="15" hidden="false" customHeight="false" outlineLevel="0" collapsed="false">
      <c r="A43" s="1" t="str">
        <f aca="false">INDEX(paste_data_here!A:A,(ROW()-2)*5+2)</f>
        <v>C1=CON=C1</v>
      </c>
      <c r="B43" s="1" t="n">
        <f aca="false">INDEX(paste_data_here!B:B,(ROW()-2)*5+2)</f>
        <v>2.3947816</v>
      </c>
      <c r="C43" s="1" t="n">
        <f aca="false">INDEX(paste_data_here!C:C,(ROW()-2)*5+2)</f>
        <v>-0.47078958</v>
      </c>
      <c r="D43" s="1" t="n">
        <f aca="false">INDEX(paste_data_here!D:D,(ROW()-2)*5+2)</f>
        <v>7.97863952534471</v>
      </c>
      <c r="E43" s="1" t="n">
        <f aca="false">INDEX(paste_data_here!E:E,(ROW()-2)*5+2)</f>
        <v>0.940944698</v>
      </c>
      <c r="F43" s="1" t="n">
        <f aca="false">INDEX(paste_data_here!F:F,(ROW()-2)*5+2)</f>
        <v>-1.29482949763483</v>
      </c>
      <c r="G43" s="1" t="n">
        <f aca="false">RANK(E43,E:E)</f>
        <v>28</v>
      </c>
      <c r="H43" s="1" t="n">
        <f aca="false">RANK(F43,F:F)</f>
        <v>34</v>
      </c>
      <c r="I43" s="1" t="n">
        <f aca="false">ABS(F43-E43)</f>
        <v>2.23577419563483</v>
      </c>
      <c r="J43" s="1" t="n">
        <f aca="false">I43^2</f>
        <v>4.99868625386658</v>
      </c>
    </row>
    <row r="44" customFormat="false" ht="15" hidden="false" customHeight="false" outlineLevel="0" collapsed="false">
      <c r="A44" s="1" t="str">
        <f aca="false">INDEX(paste_data_here!A:A,(ROW()-2)*5+2)</f>
        <v>c12ccccc1cccc2(Br)</v>
      </c>
      <c r="B44" s="1" t="n">
        <f aca="false">INDEX(paste_data_here!B:B,(ROW()-2)*5+2)</f>
        <v>2.5308602</v>
      </c>
      <c r="C44" s="1" t="n">
        <f aca="false">INDEX(paste_data_here!C:C,(ROW()-2)*5+2)</f>
        <v>-0.707603</v>
      </c>
      <c r="D44" s="1" t="n">
        <f aca="false">INDEX(paste_data_here!D:D,(ROW()-2)*5+2)</f>
        <v>5.88508613731006</v>
      </c>
      <c r="E44" s="1" t="n">
        <f aca="false">INDEX(paste_data_here!E:E,(ROW()-2)*5+2)</f>
        <v>-1.530127256</v>
      </c>
      <c r="F44" s="1" t="n">
        <f aca="false">INDEX(paste_data_here!F:F,(ROW()-2)*5+2)</f>
        <v>-3.26741976570158</v>
      </c>
      <c r="G44" s="1" t="n">
        <f aca="false">RANK(E44,E:E)</f>
        <v>48</v>
      </c>
      <c r="H44" s="1" t="n">
        <f aca="false">RANK(F44,F:F)</f>
        <v>51</v>
      </c>
      <c r="I44" s="1" t="n">
        <f aca="false">ABS(F44-E44)</f>
        <v>1.73729250970158</v>
      </c>
      <c r="J44" s="1" t="n">
        <f aca="false">I44^2</f>
        <v>3.0181852642652</v>
      </c>
    </row>
    <row r="45" customFormat="false" ht="15" hidden="false" customHeight="false" outlineLevel="0" collapsed="false">
      <c r="A45" s="1" t="str">
        <f aca="false">INDEX(paste_data_here!A:A,(ROW()-2)*5+2)</f>
        <v>c1c(C(=O)OCCCCCCCCCCC)c(C(=O)OCCCCCCCCCCC)ccc1</v>
      </c>
      <c r="B45" s="1" t="n">
        <f aca="false">INDEX(paste_data_here!B:B,(ROW()-2)*5+2)</f>
        <v>3.4544208</v>
      </c>
      <c r="C45" s="1" t="n">
        <f aca="false">INDEX(paste_data_here!C:C,(ROW()-2)*5+2)</f>
        <v>-1.4491558</v>
      </c>
      <c r="D45" s="1" t="n">
        <f aca="false">INDEX(paste_data_here!D:D,(ROW()-2)*5+2)</f>
        <v>5.97491751236698</v>
      </c>
      <c r="E45" s="1" t="n">
        <f aca="false">INDEX(paste_data_here!E:E,(ROW()-2)*5+2)</f>
        <v>-24.86313552</v>
      </c>
      <c r="F45" s="1" t="n">
        <f aca="false">INDEX(paste_data_here!F:F,(ROW()-2)*5+2)</f>
        <v>-29.1661672217651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4.30303170176507</v>
      </c>
      <c r="J45" s="1" t="n">
        <f aca="false">I45^2</f>
        <v>18.5160818263952</v>
      </c>
    </row>
    <row r="46" customFormat="false" ht="15" hidden="false" customHeight="false" outlineLevel="0" collapsed="false">
      <c r="A46" s="1" t="str">
        <f aca="false">INDEX(paste_data_here!A:A,(ROW()-2)*5+2)</f>
        <v>C1C(C)c2ccccc2CC1</v>
      </c>
      <c r="B46" s="1" t="n">
        <f aca="false">INDEX(paste_data_here!B:B,(ROW()-2)*5+2)</f>
        <v>2.601416</v>
      </c>
      <c r="C46" s="1" t="n">
        <f aca="false">INDEX(paste_data_here!C:C,(ROW()-2)*5+2)</f>
        <v>-0.64293396</v>
      </c>
      <c r="D46" s="1" t="n">
        <f aca="false">INDEX(paste_data_here!D:D,(ROW()-2)*5+2)</f>
        <v>8.34644148268952</v>
      </c>
      <c r="E46" s="1" t="n">
        <f aca="false">INDEX(paste_data_here!E:E,(ROW()-2)*5+2)</f>
        <v>-9.115018539</v>
      </c>
      <c r="F46" s="1" t="n">
        <f aca="false">INDEX(paste_data_here!F:F,(ROW()-2)*5+2)</f>
        <v>-11.4732004914526</v>
      </c>
      <c r="G46" s="1" t="n">
        <f aca="false">RANK(E46,E:E)</f>
        <v>123</v>
      </c>
      <c r="H46" s="1" t="n">
        <f aca="false">RANK(F46,F:F)</f>
        <v>121</v>
      </c>
      <c r="I46" s="1" t="n">
        <f aca="false">ABS(F46-E46)</f>
        <v>2.35818195245261</v>
      </c>
      <c r="J46" s="1" t="n">
        <f aca="false">I46^2</f>
        <v>5.56102212087322</v>
      </c>
    </row>
    <row r="47" customFormat="false" ht="15" hidden="false" customHeight="false" outlineLevel="0" collapsed="false">
      <c r="A47" s="1" t="str">
        <f aca="false">INDEX(paste_data_here!A:A,(ROW()-2)*5+2)</f>
        <v>C1C(C)OC(=O)O1</v>
      </c>
      <c r="B47" s="1" t="n">
        <f aca="false">INDEX(paste_data_here!B:B,(ROW()-2)*5+2)</f>
        <v>2.7128654</v>
      </c>
      <c r="C47" s="1" t="n">
        <f aca="false">INDEX(paste_data_here!C:C,(ROW()-2)*5+2)</f>
        <v>-0.6946144</v>
      </c>
      <c r="D47" s="1" t="n">
        <f aca="false">INDEX(paste_data_here!D:D,(ROW()-2)*5+2)</f>
        <v>7.34091764717487</v>
      </c>
      <c r="E47" s="1" t="n">
        <f aca="false">INDEX(paste_data_here!E:E,(ROW()-2)*5+2)</f>
        <v>-5.943088969</v>
      </c>
      <c r="F47" s="1" t="n">
        <f aca="false">INDEX(paste_data_here!F:F,(ROW()-2)*5+2)</f>
        <v>-8.7275232854473</v>
      </c>
      <c r="G47" s="1" t="n">
        <f aca="false">RANK(E47,E:E)</f>
        <v>98</v>
      </c>
      <c r="H47" s="1" t="n">
        <f aca="false">RANK(F47,F:F)</f>
        <v>98</v>
      </c>
      <c r="I47" s="1" t="n">
        <f aca="false">ABS(F47-E47)</f>
        <v>2.7844343164473</v>
      </c>
      <c r="J47" s="1" t="n">
        <f aca="false">I47^2</f>
        <v>7.75307446260933</v>
      </c>
    </row>
    <row r="48" customFormat="false" ht="15" hidden="false" customHeight="false" outlineLevel="0" collapsed="false">
      <c r="A48" s="1" t="str">
        <f aca="false">INDEX(paste_data_here!A:A,(ROW()-2)*5+2)</f>
        <v>C1C(C2C=CC1C2)=CC</v>
      </c>
      <c r="B48" s="1" t="n">
        <f aca="false">INDEX(paste_data_here!B:B,(ROW()-2)*5+2)</f>
        <v>2.5715663</v>
      </c>
      <c r="C48" s="1" t="n">
        <f aca="false">INDEX(paste_data_here!C:C,(ROW()-2)*5+2)</f>
        <v>-0.55681604</v>
      </c>
      <c r="D48" s="1" t="n">
        <f aca="false">INDEX(paste_data_here!D:D,(ROW()-2)*5+2)</f>
        <v>8.51812755128043</v>
      </c>
      <c r="E48" s="1" t="n">
        <f aca="false">INDEX(paste_data_here!E:E,(ROW()-2)*5+2)</f>
        <v>-3.726139004</v>
      </c>
      <c r="F48" s="1" t="n">
        <f aca="false">INDEX(paste_data_here!F:F,(ROW()-2)*5+2)</f>
        <v>-7.16972031508198</v>
      </c>
      <c r="G48" s="1" t="n">
        <f aca="false">RANK(E48,E:E)</f>
        <v>74</v>
      </c>
      <c r="H48" s="1" t="n">
        <f aca="false">RANK(F48,F:F)</f>
        <v>84</v>
      </c>
      <c r="I48" s="1" t="n">
        <f aca="false">ABS(F48-E48)</f>
        <v>3.44358131108198</v>
      </c>
      <c r="J48" s="1" t="n">
        <f aca="false">I48^2</f>
        <v>11.8582522460331</v>
      </c>
    </row>
    <row r="49" customFormat="false" ht="15" hidden="false" customHeight="false" outlineLevel="0" collapsed="false">
      <c r="A49" s="1" t="str">
        <f aca="false">INDEX(paste_data_here!A:A,(ROW()-2)*5+2)</f>
        <v>C1C(C2C=CC1C2)CC</v>
      </c>
      <c r="B49" s="1" t="n">
        <f aca="false">INDEX(paste_data_here!B:B,(ROW()-2)*5+2)</f>
        <v>2.5778797</v>
      </c>
      <c r="C49" s="1" t="n">
        <f aca="false">INDEX(paste_data_here!C:C,(ROW()-2)*5+2)</f>
        <v>-0.555566</v>
      </c>
      <c r="D49" s="1" t="n">
        <f aca="false">INDEX(paste_data_here!D:D,(ROW()-2)*5+2)</f>
        <v>8.65262472606872</v>
      </c>
      <c r="E49" s="1" t="n">
        <f aca="false">INDEX(paste_data_here!E:E,(ROW()-2)*5+2)</f>
        <v>-2.917546834</v>
      </c>
      <c r="F49" s="1" t="n">
        <f aca="false">INDEX(paste_data_here!F:F,(ROW()-2)*5+2)</f>
        <v>-7.58866332608302</v>
      </c>
      <c r="G49" s="1" t="n">
        <f aca="false">RANK(E49,E:E)</f>
        <v>63</v>
      </c>
      <c r="H49" s="1" t="n">
        <f aca="false">RANK(F49,F:F)</f>
        <v>87</v>
      </c>
      <c r="I49" s="1" t="n">
        <f aca="false">ABS(F49-E49)</f>
        <v>4.67111649208302</v>
      </c>
      <c r="J49" s="1" t="n">
        <f aca="false">I49^2</f>
        <v>21.81932928261</v>
      </c>
    </row>
    <row r="50" customFormat="false" ht="15" hidden="false" customHeight="false" outlineLevel="0" collapsed="false">
      <c r="A50" s="1" t="str">
        <f aca="false">INDEX(paste_data_here!A:A,(ROW()-2)*5+2)</f>
        <v>c1c(CCCOO)cccc1</v>
      </c>
      <c r="B50" s="1" t="n">
        <f aca="false">INDEX(paste_data_here!B:B,(ROW()-2)*5+2)</f>
        <v>3.086592</v>
      </c>
      <c r="C50" s="1" t="n">
        <f aca="false">INDEX(paste_data_here!C:C,(ROW()-2)*5+2)</f>
        <v>-0.81223357</v>
      </c>
      <c r="D50" s="1" t="n">
        <f aca="false">INDEX(paste_data_here!D:D,(ROW()-2)*5+2)</f>
        <v>6.33769705378999</v>
      </c>
      <c r="E50" s="1" t="n">
        <f aca="false">INDEX(paste_data_here!E:E,(ROW()-2)*5+2)</f>
        <v>-9.074320056</v>
      </c>
      <c r="F50" s="1" t="n">
        <f aca="false">INDEX(paste_data_here!F:F,(ROW()-2)*5+2)</f>
        <v>-6.3692302377029</v>
      </c>
      <c r="G50" s="1" t="n">
        <f aca="false">RANK(E50,E:E)</f>
        <v>121</v>
      </c>
      <c r="H50" s="1" t="n">
        <f aca="false">RANK(F50,F:F)</f>
        <v>79</v>
      </c>
      <c r="I50" s="1" t="n">
        <f aca="false">ABS(F50-E50)</f>
        <v>2.7050898182971</v>
      </c>
      <c r="J50" s="1" t="n">
        <f aca="false">I50^2</f>
        <v>7.31751092505464</v>
      </c>
    </row>
    <row r="51" customFormat="false" ht="15" hidden="false" customHeight="false" outlineLevel="0" collapsed="false">
      <c r="A51" s="1" t="str">
        <f aca="false">INDEX(paste_data_here!A:A,(ROW()-2)*5+2)</f>
        <v>C1C=C(C)C2C(C3)C(C)=CC3C21</v>
      </c>
      <c r="B51" s="1" t="n">
        <f aca="false">INDEX(paste_data_here!B:B,(ROW()-2)*5+2)</f>
        <v>2.5316498</v>
      </c>
      <c r="C51" s="1" t="n">
        <f aca="false">INDEX(paste_data_here!C:C,(ROW()-2)*5+2)</f>
        <v>-0.61850816</v>
      </c>
      <c r="D51" s="1" t="n">
        <f aca="false">INDEX(paste_data_here!D:D,(ROW()-2)*5+2)</f>
        <v>7.40039916287588</v>
      </c>
      <c r="E51" s="1" t="n">
        <f aca="false">INDEX(paste_data_here!E:E,(ROW()-2)*5+2)</f>
        <v>-3.584322064</v>
      </c>
      <c r="F51" s="1" t="n">
        <f aca="false">INDEX(paste_data_here!F:F,(ROW()-2)*5+2)</f>
        <v>-6.25651123250826</v>
      </c>
      <c r="G51" s="1" t="n">
        <f aca="false">RANK(E51,E:E)</f>
        <v>73</v>
      </c>
      <c r="H51" s="1" t="n">
        <f aca="false">RANK(F51,F:F)</f>
        <v>76</v>
      </c>
      <c r="I51" s="1" t="n">
        <f aca="false">ABS(F51-E51)</f>
        <v>2.67218916850826</v>
      </c>
      <c r="J51" s="1" t="n">
        <f aca="false">I51^2</f>
        <v>7.14059495229284</v>
      </c>
    </row>
    <row r="52" customFormat="false" ht="15" hidden="false" customHeight="false" outlineLevel="0" collapsed="false">
      <c r="A52" s="1" t="str">
        <f aca="false">INDEX(paste_data_here!A:A,(ROW()-2)*5+2)</f>
        <v>C1CCCCC1(CC)</v>
      </c>
      <c r="B52" s="1" t="n">
        <f aca="false">INDEX(paste_data_here!B:B,(ROW()-2)*5+2)</f>
        <v>2.5169978</v>
      </c>
      <c r="C52" s="1" t="n">
        <f aca="false">INDEX(paste_data_here!C:C,(ROW()-2)*5+2)</f>
        <v>-0.51589763</v>
      </c>
      <c r="D52" s="1" t="n">
        <f aca="false">INDEX(paste_data_here!D:D,(ROW()-2)*5+2)</f>
        <v>10.1795575341993</v>
      </c>
      <c r="E52" s="1" t="n">
        <f aca="false">INDEX(paste_data_here!E:E,(ROW()-2)*5+2)</f>
        <v>-8.063140607</v>
      </c>
      <c r="F52" s="1" t="n">
        <f aca="false">INDEX(paste_data_here!F:F,(ROW()-2)*5+2)</f>
        <v>-11.2542815556722</v>
      </c>
      <c r="G52" s="1" t="n">
        <f aca="false">RANK(E52,E:E)</f>
        <v>115</v>
      </c>
      <c r="H52" s="1" t="n">
        <f aca="false">RANK(F52,F:F)</f>
        <v>119</v>
      </c>
      <c r="I52" s="1" t="n">
        <f aca="false">ABS(F52-E52)</f>
        <v>3.19114094867223</v>
      </c>
      <c r="J52" s="1" t="n">
        <f aca="false">I52^2</f>
        <v>10.1833805542927</v>
      </c>
    </row>
    <row r="53" customFormat="false" ht="15" hidden="false" customHeight="false" outlineLevel="0" collapsed="false">
      <c r="A53" s="1" t="str">
        <f aca="false">INDEX(paste_data_here!A:A,(ROW()-2)*5+2)</f>
        <v>C1CCCCC1(CC)(CC)</v>
      </c>
      <c r="B53" s="1" t="n">
        <f aca="false">INDEX(paste_data_here!B:B,(ROW()-2)*5+2)</f>
        <v>2.6170297</v>
      </c>
      <c r="C53" s="1" t="n">
        <f aca="false">INDEX(paste_data_here!C:C,(ROW()-2)*5+2)</f>
        <v>-0.6014867</v>
      </c>
      <c r="D53" s="1" t="n">
        <f aca="false">INDEX(paste_data_here!D:D,(ROW()-2)*5+2)</f>
        <v>9.49464960634452</v>
      </c>
      <c r="E53" s="1" t="n">
        <f aca="false">INDEX(paste_data_here!E:E,(ROW()-2)*5+2)</f>
        <v>-10.44136009</v>
      </c>
      <c r="F53" s="1" t="n">
        <f aca="false">INDEX(paste_data_here!F:F,(ROW()-2)*5+2)</f>
        <v>-13.8600538825341</v>
      </c>
      <c r="G53" s="1" t="n">
        <f aca="false">RANK(E53,E:E)</f>
        <v>127</v>
      </c>
      <c r="H53" s="1" t="n">
        <f aca="false">RANK(F53,F:F)</f>
        <v>131</v>
      </c>
      <c r="I53" s="1" t="n">
        <f aca="false">ABS(F53-E53)</f>
        <v>3.41869379253414</v>
      </c>
      <c r="J53" s="1" t="n">
        <f aca="false">I53^2</f>
        <v>11.6874672471115</v>
      </c>
    </row>
    <row r="54" customFormat="false" ht="15" hidden="false" customHeight="false" outlineLevel="0" collapsed="false">
      <c r="A54" s="1" t="str">
        <f aca="false">INDEX(paste_data_here!A:A,(ROW()-2)*5+2)</f>
        <v>c1ccccc1(CCCCC)</v>
      </c>
      <c r="B54" s="1" t="n">
        <f aca="false">INDEX(paste_data_here!B:B,(ROW()-2)*5+2)</f>
        <v>2.6775532</v>
      </c>
      <c r="C54" s="1" t="n">
        <f aca="false">INDEX(paste_data_here!C:C,(ROW()-2)*5+2)</f>
        <v>-0.6530183</v>
      </c>
      <c r="D54" s="1" t="n">
        <f aca="false">INDEX(paste_data_here!D:D,(ROW()-2)*5+2)</f>
        <v>8.29673847104836</v>
      </c>
      <c r="E54" s="1" t="n">
        <f aca="false">INDEX(paste_data_here!E:E,(ROW()-2)*5+2)</f>
        <v>-8.545377096</v>
      </c>
      <c r="F54" s="1" t="n">
        <f aca="false">INDEX(paste_data_here!F:F,(ROW()-2)*5+2)</f>
        <v>-11.2960379019326</v>
      </c>
      <c r="G54" s="1" t="n">
        <f aca="false">RANK(E54,E:E)</f>
        <v>118</v>
      </c>
      <c r="H54" s="1" t="n">
        <f aca="false">RANK(F54,F:F)</f>
        <v>120</v>
      </c>
      <c r="I54" s="1" t="n">
        <f aca="false">ABS(F54-E54)</f>
        <v>2.75066080593258</v>
      </c>
      <c r="J54" s="1" t="n">
        <f aca="false">I54^2</f>
        <v>7.56613486929367</v>
      </c>
    </row>
    <row r="55" customFormat="false" ht="15" hidden="false" customHeight="false" outlineLevel="0" collapsed="false">
      <c r="A55" s="1" t="str">
        <f aca="false">INDEX(paste_data_here!A:A,(ROW()-2)*5+2)</f>
        <v>c1ccccc1(CCCCCC)</v>
      </c>
      <c r="B55" s="1" t="n">
        <f aca="false">INDEX(paste_data_here!B:B,(ROW()-2)*5+2)</f>
        <v>2.6959321</v>
      </c>
      <c r="C55" s="1" t="n">
        <f aca="false">INDEX(paste_data_here!C:C,(ROW()-2)*5+2)</f>
        <v>-0.67818874</v>
      </c>
      <c r="D55" s="1" t="n">
        <f aca="false">INDEX(paste_data_here!D:D,(ROW()-2)*5+2)</f>
        <v>7.7547104671751</v>
      </c>
      <c r="E55" s="1" t="n">
        <f aca="false">INDEX(paste_data_here!E:E,(ROW()-2)*5+2)</f>
        <v>-7.823324583</v>
      </c>
      <c r="F55" s="1" t="n">
        <f aca="false">INDEX(paste_data_here!F:F,(ROW()-2)*5+2)</f>
        <v>-10.0111999215887</v>
      </c>
      <c r="G55" s="1" t="n">
        <f aca="false">RANK(E55,E:E)</f>
        <v>112</v>
      </c>
      <c r="H55" s="1" t="n">
        <f aca="false">RANK(F55,F:F)</f>
        <v>108</v>
      </c>
      <c r="I55" s="1" t="n">
        <f aca="false">ABS(F55-E55)</f>
        <v>2.18787533858872</v>
      </c>
      <c r="J55" s="1" t="n">
        <f aca="false">I55^2</f>
        <v>4.78679849720469</v>
      </c>
    </row>
    <row r="56" customFormat="false" ht="15" hidden="false" customHeight="false" outlineLevel="0" collapsed="false">
      <c r="A56" s="1" t="str">
        <f aca="false">INDEX(paste_data_here!A:A,(ROW()-2)*5+2)</f>
        <v>c1ccccc1(CCCCCCCCCCC)</v>
      </c>
      <c r="B56" s="1" t="n">
        <f aca="false">INDEX(paste_data_here!B:B,(ROW()-2)*5+2)</f>
        <v>2.8770347</v>
      </c>
      <c r="C56" s="1" t="n">
        <f aca="false">INDEX(paste_data_here!C:C,(ROW()-2)*5+2)</f>
        <v>-0.85774827</v>
      </c>
      <c r="D56" s="1" t="n">
        <f aca="false">INDEX(paste_data_here!D:D,(ROW()-2)*5+2)</f>
        <v>6.1343229109298</v>
      </c>
      <c r="E56" s="1" t="n">
        <f aca="false">INDEX(paste_data_here!E:E,(ROW()-2)*5+2)</f>
        <v>-7.063572508</v>
      </c>
      <c r="F56" s="1" t="n">
        <f aca="false">INDEX(paste_data_here!F:F,(ROW()-2)*5+2)</f>
        <v>-8.71612475284967</v>
      </c>
      <c r="G56" s="1" t="n">
        <f aca="false">RANK(E56,E:E)</f>
        <v>106</v>
      </c>
      <c r="H56" s="1" t="n">
        <f aca="false">RANK(F56,F:F)</f>
        <v>97</v>
      </c>
      <c r="I56" s="1" t="n">
        <f aca="false">ABS(F56-E56)</f>
        <v>1.65255224484967</v>
      </c>
      <c r="J56" s="1" t="n">
        <f aca="false">I56^2</f>
        <v>2.73092892195769</v>
      </c>
    </row>
    <row r="57" customFormat="false" ht="15" hidden="false" customHeight="false" outlineLevel="0" collapsed="false">
      <c r="A57" s="1" t="str">
        <f aca="false">INDEX(paste_data_here!A:A,(ROW()-2)*5+2)</f>
        <v>c1ccccc1(CO)</v>
      </c>
      <c r="B57" s="1" t="n">
        <f aca="false">INDEX(paste_data_here!B:B,(ROW()-2)*5+2)</f>
        <v>3.0893183</v>
      </c>
      <c r="C57" s="1" t="n">
        <f aca="false">INDEX(paste_data_here!C:C,(ROW()-2)*5+2)</f>
        <v>-0.8022787</v>
      </c>
      <c r="D57" s="1" t="n">
        <f aca="false">INDEX(paste_data_here!D:D,(ROW()-2)*5+2)</f>
        <v>6.3757950788544</v>
      </c>
      <c r="E57" s="1" t="n">
        <f aca="false">INDEX(paste_data_here!E:E,(ROW()-2)*5+2)</f>
        <v>-1.676065694</v>
      </c>
      <c r="F57" s="1" t="n">
        <f aca="false">INDEX(paste_data_here!F:F,(ROW()-2)*5+2)</f>
        <v>-6.11354433425814</v>
      </c>
      <c r="G57" s="1" t="n">
        <f aca="false">RANK(E57,E:E)</f>
        <v>50</v>
      </c>
      <c r="H57" s="1" t="n">
        <f aca="false">RANK(F57,F:F)</f>
        <v>73</v>
      </c>
      <c r="I57" s="1" t="n">
        <f aca="false">ABS(F57-E57)</f>
        <v>4.43747864025814</v>
      </c>
      <c r="J57" s="1" t="n">
        <f aca="false">I57^2</f>
        <v>19.6912166827472</v>
      </c>
    </row>
    <row r="58" customFormat="false" ht="15" hidden="false" customHeight="false" outlineLevel="0" collapsed="false">
      <c r="A58" s="1" t="str">
        <f aca="false">INDEX(paste_data_here!A:A,(ROW()-2)*5+2)</f>
        <v>c1ccccc1(COCC)</v>
      </c>
      <c r="B58" s="1" t="n">
        <f aca="false">INDEX(paste_data_here!B:B,(ROW()-2)*5+2)</f>
        <v>2.627143</v>
      </c>
      <c r="C58" s="1" t="n">
        <f aca="false">INDEX(paste_data_here!C:C,(ROW()-2)*5+2)</f>
        <v>-0.5988196</v>
      </c>
      <c r="D58" s="1" t="n">
        <f aca="false">INDEX(paste_data_here!D:D,(ROW()-2)*5+2)</f>
        <v>5.96408027316682</v>
      </c>
      <c r="E58" s="1" t="n">
        <f aca="false">INDEX(paste_data_here!E:E,(ROW()-2)*5+2)</f>
        <v>3.139920147</v>
      </c>
      <c r="F58" s="1" t="n">
        <f aca="false">INDEX(paste_data_here!F:F,(ROW()-2)*5+2)</f>
        <v>1.73125650871101</v>
      </c>
      <c r="G58" s="1" t="n">
        <f aca="false">RANK(E58,E:E)</f>
        <v>12</v>
      </c>
      <c r="H58" s="1" t="n">
        <f aca="false">RANK(F58,F:F)</f>
        <v>12</v>
      </c>
      <c r="I58" s="1" t="n">
        <f aca="false">ABS(F58-E58)</f>
        <v>1.40866363828899</v>
      </c>
      <c r="J58" s="1" t="n">
        <f aca="false">I58^2</f>
        <v>1.98433324583758</v>
      </c>
    </row>
    <row r="59" customFormat="false" ht="15" hidden="false" customHeight="false" outlineLevel="0" collapsed="false">
      <c r="A59" s="1" t="str">
        <f aca="false">INDEX(paste_data_here!A:A,(ROW()-2)*5+2)</f>
        <v>C1CCCCC1C(C)(C)C</v>
      </c>
      <c r="B59" s="1" t="n">
        <f aca="false">INDEX(paste_data_here!B:B,(ROW()-2)*5+2)</f>
        <v>2.574467</v>
      </c>
      <c r="C59" s="1" t="n">
        <f aca="false">INDEX(paste_data_here!C:C,(ROW()-2)*5+2)</f>
        <v>-0.57684404</v>
      </c>
      <c r="D59" s="1" t="n">
        <f aca="false">INDEX(paste_data_here!D:D,(ROW()-2)*5+2)</f>
        <v>7.08681134950918</v>
      </c>
      <c r="E59" s="1" t="n">
        <f aca="false">INDEX(paste_data_here!E:E,(ROW()-2)*5+2)</f>
        <v>0.180690748</v>
      </c>
      <c r="F59" s="1" t="n">
        <f aca="false">INDEX(paste_data_here!F:F,(ROW()-2)*5+2)</f>
        <v>-2.39758243528293</v>
      </c>
      <c r="G59" s="1" t="n">
        <f aca="false">RANK(E59,E:E)</f>
        <v>36</v>
      </c>
      <c r="H59" s="1" t="n">
        <f aca="false">RANK(F59,F:F)</f>
        <v>42</v>
      </c>
      <c r="I59" s="1" t="n">
        <f aca="false">ABS(F59-E59)</f>
        <v>2.57827318328293</v>
      </c>
      <c r="J59" s="1" t="n">
        <f aca="false">I59^2</f>
        <v>6.6474926076359</v>
      </c>
    </row>
    <row r="60" customFormat="false" ht="15" hidden="false" customHeight="false" outlineLevel="0" collapsed="false">
      <c r="A60" s="1" t="str">
        <f aca="false">INDEX(paste_data_here!A:A,(ROW()-2)*5+2)</f>
        <v>c1ccccc1C(C)c2ccccc2</v>
      </c>
      <c r="B60" s="1" t="n">
        <f aca="false">INDEX(paste_data_here!B:B,(ROW()-2)*5+2)</f>
        <v>2.7206998</v>
      </c>
      <c r="C60" s="1" t="n">
        <f aca="false">INDEX(paste_data_here!C:C,(ROW()-2)*5+2)</f>
        <v>-0.76381916</v>
      </c>
      <c r="D60" s="1" t="n">
        <f aca="false">INDEX(paste_data_here!D:D,(ROW()-2)*5+2)</f>
        <v>6.44200054909555</v>
      </c>
      <c r="E60" s="1" t="n">
        <f aca="false">INDEX(paste_data_here!E:E,(ROW()-2)*5+2)</f>
        <v>-4.143649515</v>
      </c>
      <c r="F60" s="1" t="n">
        <f aca="false">INDEX(paste_data_here!F:F,(ROW()-2)*5+2)</f>
        <v>-7.37541708392887</v>
      </c>
      <c r="G60" s="1" t="n">
        <f aca="false">RANK(E60,E:E)</f>
        <v>79</v>
      </c>
      <c r="H60" s="1" t="n">
        <f aca="false">RANK(F60,F:F)</f>
        <v>86</v>
      </c>
      <c r="I60" s="1" t="n">
        <f aca="false">ABS(F60-E60)</f>
        <v>3.23176756892887</v>
      </c>
      <c r="J60" s="1" t="n">
        <f aca="false">I60^2</f>
        <v>10.4443216195804</v>
      </c>
    </row>
    <row r="61" customFormat="false" ht="15" hidden="false" customHeight="false" outlineLevel="0" collapsed="false">
      <c r="A61" s="1" t="str">
        <f aca="false">INDEX(paste_data_here!A:A,(ROW()-2)*5+2)</f>
        <v>C1CCCN1(C)</v>
      </c>
      <c r="B61" s="1" t="n">
        <f aca="false">INDEX(paste_data_here!B:B,(ROW()-2)*5+2)</f>
        <v>2.4607232</v>
      </c>
      <c r="C61" s="1" t="n">
        <f aca="false">INDEX(paste_data_here!C:C,(ROW()-2)*5+2)</f>
        <v>-0.44084352</v>
      </c>
      <c r="D61" s="1" t="n">
        <f aca="false">INDEX(paste_data_here!D:D,(ROW()-2)*5+2)</f>
        <v>8.97624093129237</v>
      </c>
      <c r="E61" s="1" t="n">
        <f aca="false">INDEX(paste_data_here!E:E,(ROW()-2)*5+2)</f>
        <v>0.462586639</v>
      </c>
      <c r="F61" s="1" t="n">
        <f aca="false">INDEX(paste_data_here!F:F,(ROW()-2)*5+2)</f>
        <v>-2.27338464574365</v>
      </c>
      <c r="G61" s="1" t="n">
        <f aca="false">RANK(E61,E:E)</f>
        <v>33</v>
      </c>
      <c r="H61" s="1" t="n">
        <f aca="false">RANK(F61,F:F)</f>
        <v>41</v>
      </c>
      <c r="I61" s="1" t="n">
        <f aca="false">ABS(F61-E61)</f>
        <v>2.73597128474365</v>
      </c>
      <c r="J61" s="1" t="n">
        <f aca="false">I61^2</f>
        <v>7.48553887094184</v>
      </c>
    </row>
    <row r="62" customFormat="false" ht="15" hidden="false" customHeight="false" outlineLevel="0" collapsed="false">
      <c r="A62" s="1" t="str">
        <f aca="false">INDEX(paste_data_here!A:A,(ROW()-2)*5+2)</f>
        <v>CC(=O)C(=C)OC</v>
      </c>
      <c r="B62" s="1" t="n">
        <f aca="false">INDEX(paste_data_here!B:B,(ROW()-2)*5+2)</f>
        <v>2.5886402</v>
      </c>
      <c r="C62" s="1" t="n">
        <f aca="false">INDEX(paste_data_here!C:C,(ROW()-2)*5+2)</f>
        <v>-0.5159589</v>
      </c>
      <c r="D62" s="1" t="n">
        <f aca="false">INDEX(paste_data_here!D:D,(ROW()-2)*5+2)</f>
        <v>7.28399912539271</v>
      </c>
      <c r="E62" s="1" t="n">
        <f aca="false">INDEX(paste_data_here!E:E,(ROW()-2)*5+2)</f>
        <v>1.445137304</v>
      </c>
      <c r="F62" s="1" t="n">
        <f aca="false">INDEX(paste_data_here!F:F,(ROW()-2)*5+2)</f>
        <v>0.0968547336809156</v>
      </c>
      <c r="G62" s="1" t="n">
        <f aca="false">RANK(E62,E:E)</f>
        <v>18</v>
      </c>
      <c r="H62" s="1" t="n">
        <f aca="false">RANK(F62,F:F)</f>
        <v>24</v>
      </c>
      <c r="I62" s="1" t="n">
        <f aca="false">ABS(F62-E62)</f>
        <v>1.34828257031908</v>
      </c>
      <c r="J62" s="1" t="n">
        <f aca="false">I62^2</f>
        <v>1.81786588942624</v>
      </c>
    </row>
    <row r="63" customFormat="false" ht="15" hidden="false" customHeight="false" outlineLevel="0" collapsed="false">
      <c r="A63" s="1" t="str">
        <f aca="false">INDEX(paste_data_here!A:A,(ROW()-2)*5+2)</f>
        <v>CC(=O)CC(=O)OC</v>
      </c>
      <c r="B63" s="1" t="n">
        <f aca="false">INDEX(paste_data_here!B:B,(ROW()-2)*5+2)</f>
        <v>2.6494374</v>
      </c>
      <c r="C63" s="1" t="n">
        <f aca="false">INDEX(paste_data_here!C:C,(ROW()-2)*5+2)</f>
        <v>-0.5643015</v>
      </c>
      <c r="D63" s="1" t="n">
        <f aca="false">INDEX(paste_data_here!D:D,(ROW()-2)*5+2)</f>
        <v>7.53609316869235</v>
      </c>
      <c r="E63" s="1" t="n">
        <f aca="false">INDEX(paste_data_here!E:E,(ROW()-2)*5+2)</f>
        <v>-3.259334325</v>
      </c>
      <c r="F63" s="1" t="n">
        <f aca="false">INDEX(paste_data_here!F:F,(ROW()-2)*5+2)</f>
        <v>-3.04799123713756</v>
      </c>
      <c r="G63" s="1" t="n">
        <f aca="false">RANK(E63,E:E)</f>
        <v>68</v>
      </c>
      <c r="H63" s="1" t="n">
        <f aca="false">RANK(F63,F:F)</f>
        <v>48</v>
      </c>
      <c r="I63" s="1" t="n">
        <f aca="false">ABS(F63-E63)</f>
        <v>0.211343087862436</v>
      </c>
      <c r="J63" s="1" t="n">
        <f aca="false">I63^2</f>
        <v>0.0446659007872293</v>
      </c>
    </row>
    <row r="64" customFormat="false" ht="15" hidden="false" customHeight="false" outlineLevel="0" collapsed="false">
      <c r="A64" s="1" t="str">
        <f aca="false">INDEX(paste_data_here!A:A,(ROW()-2)*5+2)</f>
        <v>CC(=O)CCCC</v>
      </c>
      <c r="B64" s="1" t="n">
        <f aca="false">INDEX(paste_data_here!B:B,(ROW()-2)*5+2)</f>
        <v>2.5633457</v>
      </c>
      <c r="C64" s="1" t="n">
        <f aca="false">INDEX(paste_data_here!C:C,(ROW()-2)*5+2)</f>
        <v>-0.48687503</v>
      </c>
      <c r="D64" s="1" t="n">
        <f aca="false">INDEX(paste_data_here!D:D,(ROW()-2)*5+2)</f>
        <v>7.56209136358181</v>
      </c>
      <c r="E64" s="1" t="n">
        <f aca="false">INDEX(paste_data_here!E:E,(ROW()-2)*5+2)</f>
        <v>0.284341305</v>
      </c>
      <c r="F64" s="1" t="n">
        <f aca="false">INDEX(paste_data_here!F:F,(ROW()-2)*5+2)</f>
        <v>0.467895170779482</v>
      </c>
      <c r="G64" s="1" t="n">
        <f aca="false">RANK(E64,E:E)</f>
        <v>35</v>
      </c>
      <c r="H64" s="1" t="n">
        <f aca="false">RANK(F64,F:F)</f>
        <v>21</v>
      </c>
      <c r="I64" s="1" t="n">
        <f aca="false">ABS(F64-E64)</f>
        <v>0.183553865779482</v>
      </c>
      <c r="J64" s="1" t="n">
        <f aca="false">I64^2</f>
        <v>0.033692021642592</v>
      </c>
    </row>
    <row r="65" customFormat="false" ht="15" hidden="false" customHeight="false" outlineLevel="0" collapsed="false">
      <c r="A65" s="1" t="str">
        <f aca="false">INDEX(paste_data_here!A:A,(ROW()-2)*5+2)</f>
        <v>CC(=O)CCCCCC</v>
      </c>
      <c r="B65" s="1" t="n">
        <f aca="false">INDEX(paste_data_here!B:B,(ROW()-2)*5+2)</f>
        <v>2.6460435</v>
      </c>
      <c r="C65" s="1" t="n">
        <f aca="false">INDEX(paste_data_here!C:C,(ROW()-2)*5+2)</f>
        <v>-0.5657531</v>
      </c>
      <c r="D65" s="1" t="n">
        <f aca="false">INDEX(paste_data_here!D:D,(ROW()-2)*5+2)</f>
        <v>6.48750478814611</v>
      </c>
      <c r="E65" s="1" t="n">
        <f aca="false">INDEX(paste_data_here!E:E,(ROW()-2)*5+2)</f>
        <v>1.22205865</v>
      </c>
      <c r="F65" s="1" t="n">
        <f aca="false">INDEX(paste_data_here!F:F,(ROW()-2)*5+2)</f>
        <v>1.15088428840775</v>
      </c>
      <c r="G65" s="1" t="n">
        <f aca="false">RANK(E65,E:E)</f>
        <v>23</v>
      </c>
      <c r="H65" s="1" t="n">
        <f aca="false">RANK(F65,F:F)</f>
        <v>16</v>
      </c>
      <c r="I65" s="1" t="n">
        <f aca="false">ABS(F65-E65)</f>
        <v>0.0711743615922538</v>
      </c>
      <c r="J65" s="1" t="n">
        <f aca="false">I65^2</f>
        <v>0.00506578974806489</v>
      </c>
    </row>
    <row r="66" customFormat="false" ht="15" hidden="false" customHeight="false" outlineLevel="0" collapsed="false">
      <c r="A66" s="1" t="str">
        <f aca="false">INDEX(paste_data_here!A:A,(ROW()-2)*5+2)</f>
        <v>CC(=O)OC</v>
      </c>
      <c r="B66" s="1" t="n">
        <f aca="false">INDEX(paste_data_here!B:B,(ROW()-2)*5+2)</f>
        <v>2.5135138</v>
      </c>
      <c r="C66" s="1" t="n">
        <f aca="false">INDEX(paste_data_here!C:C,(ROW()-2)*5+2)</f>
        <v>-0.44463265</v>
      </c>
      <c r="D66" s="1" t="n">
        <f aca="false">INDEX(paste_data_here!D:D,(ROW()-2)*5+2)</f>
        <v>9.38623282637894</v>
      </c>
      <c r="E66" s="1" t="n">
        <f aca="false">INDEX(paste_data_here!E:E,(ROW()-2)*5+2)</f>
        <v>-0.16938877</v>
      </c>
      <c r="F66" s="1" t="n">
        <f aca="false">INDEX(paste_data_here!F:F,(ROW()-2)*5+2)</f>
        <v>-3.45938986834967</v>
      </c>
      <c r="G66" s="1" t="n">
        <f aca="false">RANK(E66,E:E)</f>
        <v>37</v>
      </c>
      <c r="H66" s="1" t="n">
        <f aca="false">RANK(F66,F:F)</f>
        <v>53</v>
      </c>
      <c r="I66" s="1" t="n">
        <f aca="false">ABS(F66-E66)</f>
        <v>3.29000109834967</v>
      </c>
      <c r="J66" s="1" t="n">
        <f aca="false">I66^2</f>
        <v>10.824107227142</v>
      </c>
    </row>
    <row r="67" customFormat="false" ht="15" hidden="false" customHeight="false" outlineLevel="0" collapsed="false">
      <c r="A67" s="1" t="str">
        <f aca="false">INDEX(paste_data_here!A:A,(ROW()-2)*5+2)</f>
        <v>CC(=O)OC(=C)C</v>
      </c>
      <c r="B67" s="1" t="n">
        <f aca="false">INDEX(paste_data_here!B:B,(ROW()-2)*5+2)</f>
        <v>2.557093</v>
      </c>
      <c r="C67" s="1" t="n">
        <f aca="false">INDEX(paste_data_here!C:C,(ROW()-2)*5+2)</f>
        <v>-0.498307</v>
      </c>
      <c r="D67" s="1" t="n">
        <f aca="false">INDEX(paste_data_here!D:D,(ROW()-2)*5+2)</f>
        <v>9.12065799402571</v>
      </c>
      <c r="E67" s="1" t="n">
        <f aca="false">INDEX(paste_data_here!E:E,(ROW()-2)*5+2)</f>
        <v>-2.981428105</v>
      </c>
      <c r="F67" s="1" t="n">
        <f aca="false">INDEX(paste_data_here!F:F,(ROW()-2)*5+2)</f>
        <v>-5.83755306819541</v>
      </c>
      <c r="G67" s="1" t="n">
        <f aca="false">RANK(E67,E:E)</f>
        <v>65</v>
      </c>
      <c r="H67" s="1" t="n">
        <f aca="false">RANK(F67,F:F)</f>
        <v>68</v>
      </c>
      <c r="I67" s="1" t="n">
        <f aca="false">ABS(F67-E67)</f>
        <v>2.85612496319541</v>
      </c>
      <c r="J67" s="1" t="n">
        <f aca="false">I67^2</f>
        <v>8.15744980538796</v>
      </c>
    </row>
    <row r="68" customFormat="false" ht="15" hidden="false" customHeight="false" outlineLevel="0" collapsed="false">
      <c r="A68" s="1" t="str">
        <f aca="false">INDEX(paste_data_here!A:A,(ROW()-2)*5+2)</f>
        <v>CC(=O)OC=C</v>
      </c>
      <c r="B68" s="1" t="n">
        <f aca="false">INDEX(paste_data_here!B:B,(ROW()-2)*5+2)</f>
        <v>2.5370462</v>
      </c>
      <c r="C68" s="1" t="n">
        <f aca="false">INDEX(paste_data_here!C:C,(ROW()-2)*5+2)</f>
        <v>-0.46923345</v>
      </c>
      <c r="D68" s="1" t="n">
        <f aca="false">INDEX(paste_data_here!D:D,(ROW()-2)*5+2)</f>
        <v>9.11560105413194</v>
      </c>
      <c r="E68" s="1" t="n">
        <f aca="false">INDEX(paste_data_here!E:E,(ROW()-2)*5+2)</f>
        <v>-0.348337938</v>
      </c>
      <c r="F68" s="1" t="n">
        <f aca="false">INDEX(paste_data_here!F:F,(ROW()-2)*5+2)</f>
        <v>-4.0424433712489</v>
      </c>
      <c r="G68" s="1" t="n">
        <f aca="false">RANK(E68,E:E)</f>
        <v>39</v>
      </c>
      <c r="H68" s="1" t="n">
        <f aca="false">RANK(F68,F:F)</f>
        <v>57</v>
      </c>
      <c r="I68" s="1" t="n">
        <f aca="false">ABS(F68-E68)</f>
        <v>3.6941054332489</v>
      </c>
      <c r="J68" s="1" t="n">
        <f aca="false">I68^2</f>
        <v>13.6464149519591</v>
      </c>
    </row>
    <row r="69" customFormat="false" ht="15" hidden="false" customHeight="false" outlineLevel="0" collapsed="false">
      <c r="A69" s="1" t="str">
        <f aca="false">INDEX(paste_data_here!A:A,(ROW()-2)*5+2)</f>
        <v>CC(=O)OCC(C)C</v>
      </c>
      <c r="B69" s="1" t="n">
        <f aca="false">INDEX(paste_data_here!B:B,(ROW()-2)*5+2)</f>
        <v>2.5846646</v>
      </c>
      <c r="C69" s="1" t="n">
        <f aca="false">INDEX(paste_data_here!C:C,(ROW()-2)*5+2)</f>
        <v>-0.48702854</v>
      </c>
      <c r="D69" s="1" t="n">
        <f aca="false">INDEX(paste_data_here!D:D,(ROW()-2)*5+2)</f>
        <v>9.43200668121058</v>
      </c>
      <c r="E69" s="1" t="n">
        <f aca="false">INDEX(paste_data_here!E:E,(ROW()-2)*5+2)</f>
        <v>-5.079318345</v>
      </c>
      <c r="F69" s="1" t="n">
        <f aca="false">INDEX(paste_data_here!F:F,(ROW()-2)*5+2)</f>
        <v>-5.99129760264436</v>
      </c>
      <c r="G69" s="1" t="n">
        <f aca="false">RANK(E69,E:E)</f>
        <v>88</v>
      </c>
      <c r="H69" s="1" t="n">
        <f aca="false">RANK(F69,F:F)</f>
        <v>69</v>
      </c>
      <c r="I69" s="1" t="n">
        <f aca="false">ABS(F69-E69)</f>
        <v>0.911979257644362</v>
      </c>
      <c r="J69" s="1" t="n">
        <f aca="false">I69^2</f>
        <v>0.831706166373562</v>
      </c>
    </row>
    <row r="70" customFormat="false" ht="15" hidden="false" customHeight="false" outlineLevel="0" collapsed="false">
      <c r="A70" s="1" t="str">
        <f aca="false">INDEX(paste_data_here!A:A,(ROW()-2)*5+2)</f>
        <v>CC(=O)SCC</v>
      </c>
      <c r="B70" s="1" t="n">
        <f aca="false">INDEX(paste_data_here!B:B,(ROW()-2)*5+2)</f>
        <v>2.5258276</v>
      </c>
      <c r="C70" s="1" t="n">
        <f aca="false">INDEX(paste_data_here!C:C,(ROW()-2)*5+2)</f>
        <v>-0.47841564</v>
      </c>
      <c r="D70" s="1" t="n">
        <f aca="false">INDEX(paste_data_here!D:D,(ROW()-2)*5+2)</f>
        <v>8.21999332536542</v>
      </c>
      <c r="E70" s="1" t="n">
        <f aca="false">INDEX(paste_data_here!E:E,(ROW()-2)*5+2)</f>
        <v>-0.469375762</v>
      </c>
      <c r="F70" s="1" t="n">
        <f aca="false">INDEX(paste_data_here!F:F,(ROW()-2)*5+2)</f>
        <v>-1.62315505818125</v>
      </c>
      <c r="G70" s="1" t="n">
        <f aca="false">RANK(E70,E:E)</f>
        <v>40</v>
      </c>
      <c r="H70" s="1" t="n">
        <f aca="false">RANK(F70,F:F)</f>
        <v>39</v>
      </c>
      <c r="I70" s="1" t="n">
        <f aca="false">ABS(F70-E70)</f>
        <v>1.15377929618125</v>
      </c>
      <c r="J70" s="1" t="n">
        <f aca="false">I70^2</f>
        <v>1.3312066642965</v>
      </c>
    </row>
    <row r="71" customFormat="false" ht="15" hidden="false" customHeight="false" outlineLevel="0" collapsed="false">
      <c r="A71" s="1" t="str">
        <f aca="false">INDEX(paste_data_here!A:A,(ROW()-2)*5+2)</f>
        <v>CC(C)(C)OCC(O)C</v>
      </c>
      <c r="B71" s="1" t="n">
        <f aca="false">INDEX(paste_data_here!B:B,(ROW()-2)*5+2)</f>
        <v>2.780769</v>
      </c>
      <c r="C71" s="1" t="n">
        <f aca="false">INDEX(paste_data_here!C:C,(ROW()-2)*5+2)</f>
        <v>-0.5809517</v>
      </c>
      <c r="D71" s="1" t="n">
        <f aca="false">INDEX(paste_data_here!D:D,(ROW()-2)*5+2)</f>
        <v>7.20104459675179</v>
      </c>
      <c r="E71" s="1" t="n">
        <f aca="false">INDEX(paste_data_here!E:E,(ROW()-2)*5+2)</f>
        <v>-0.186058509</v>
      </c>
      <c r="F71" s="1" t="n">
        <f aca="false">INDEX(paste_data_here!F:F,(ROW()-2)*5+2)</f>
        <v>-1.59373895476674</v>
      </c>
      <c r="G71" s="1" t="n">
        <f aca="false">RANK(E71,E:E)</f>
        <v>38</v>
      </c>
      <c r="H71" s="1" t="n">
        <f aca="false">RANK(F71,F:F)</f>
        <v>38</v>
      </c>
      <c r="I71" s="1" t="n">
        <f aca="false">ABS(F71-E71)</f>
        <v>1.40768044576674</v>
      </c>
      <c r="J71" s="1" t="n">
        <f aca="false">I71^2</f>
        <v>1.98156423739405</v>
      </c>
    </row>
    <row r="72" customFormat="false" ht="15" hidden="false" customHeight="false" outlineLevel="0" collapsed="false">
      <c r="A72" s="1" t="str">
        <f aca="false">INDEX(paste_data_here!A:A,(ROW()-2)*5+2)</f>
        <v>CC(C)C(=O)OC</v>
      </c>
      <c r="B72" s="1" t="n">
        <f aca="false">INDEX(paste_data_here!B:B,(ROW()-2)*5+2)</f>
        <v>2.4877677</v>
      </c>
      <c r="C72" s="1" t="n">
        <f aca="false">INDEX(paste_data_here!C:C,(ROW()-2)*5+2)</f>
        <v>-0.44471267</v>
      </c>
      <c r="D72" s="1" t="n">
        <f aca="false">INDEX(paste_data_here!D:D,(ROW()-2)*5+2)</f>
        <v>8.72379178428107</v>
      </c>
      <c r="E72" s="1" t="n">
        <f aca="false">INDEX(paste_data_here!E:E,(ROW()-2)*5+2)</f>
        <v>-0.912307268</v>
      </c>
      <c r="F72" s="1" t="n">
        <f aca="false">INDEX(paste_data_here!F:F,(ROW()-2)*5+2)</f>
        <v>-1.51484667952476</v>
      </c>
      <c r="G72" s="1" t="n">
        <f aca="false">RANK(E72,E:E)</f>
        <v>46</v>
      </c>
      <c r="H72" s="1" t="n">
        <f aca="false">RANK(F72,F:F)</f>
        <v>37</v>
      </c>
      <c r="I72" s="1" t="n">
        <f aca="false">ABS(F72-E72)</f>
        <v>0.602539411524755</v>
      </c>
      <c r="J72" s="1" t="n">
        <f aca="false">I72^2</f>
        <v>0.363053742440598</v>
      </c>
    </row>
    <row r="73" customFormat="false" ht="15" hidden="false" customHeight="false" outlineLevel="0" collapsed="false">
      <c r="A73" s="1" t="str">
        <f aca="false">INDEX(paste_data_here!A:A,(ROW()-2)*5+2)</f>
        <v>CC(C)C(=O)OCCC</v>
      </c>
      <c r="B73" s="1" t="n">
        <f aca="false">INDEX(paste_data_here!B:B,(ROW()-2)*5+2)</f>
        <v>2.6263428</v>
      </c>
      <c r="C73" s="1" t="n">
        <f aca="false">INDEX(paste_data_here!C:C,(ROW()-2)*5+2)</f>
        <v>-0.5268621</v>
      </c>
      <c r="D73" s="1" t="n">
        <f aca="false">INDEX(paste_data_here!D:D,(ROW()-2)*5+2)</f>
        <v>8.21999332536542</v>
      </c>
      <c r="E73" s="1" t="n">
        <f aca="false">INDEX(paste_data_here!E:E,(ROW()-2)*5+2)</f>
        <v>-3.046348441</v>
      </c>
      <c r="F73" s="1" t="n">
        <f aca="false">INDEX(paste_data_here!F:F,(ROW()-2)*5+2)</f>
        <v>-3.78250302650858</v>
      </c>
      <c r="G73" s="1" t="n">
        <f aca="false">RANK(E73,E:E)</f>
        <v>66</v>
      </c>
      <c r="H73" s="1" t="n">
        <f aca="false">RANK(F73,F:F)</f>
        <v>56</v>
      </c>
      <c r="I73" s="1" t="n">
        <f aca="false">ABS(F73-E73)</f>
        <v>0.736154585508584</v>
      </c>
      <c r="J73" s="1" t="n">
        <f aca="false">I73^2</f>
        <v>0.541923573765315</v>
      </c>
    </row>
    <row r="74" customFormat="false" ht="15" hidden="false" customHeight="false" outlineLevel="0" collapsed="false">
      <c r="A74" s="1" t="str">
        <f aca="false">INDEX(paste_data_here!A:A,(ROW()-2)*5+2)</f>
        <v>CC(C)C(C)C(C)C</v>
      </c>
      <c r="B74" s="1" t="n">
        <f aca="false">INDEX(paste_data_here!B:B,(ROW()-2)*5+2)</f>
        <v>2.493653</v>
      </c>
      <c r="C74" s="1" t="n">
        <f aca="false">INDEX(paste_data_here!C:C,(ROW()-2)*5+2)</f>
        <v>-0.480272</v>
      </c>
      <c r="D74" s="1" t="n">
        <f aca="false">INDEX(paste_data_here!D:D,(ROW()-2)*5+2)</f>
        <v>10.0274399817187</v>
      </c>
      <c r="E74" s="1" t="n">
        <f aca="false">INDEX(paste_data_here!E:E,(ROW()-2)*5+2)</f>
        <v>-5.797789466</v>
      </c>
      <c r="F74" s="1" t="n">
        <f aca="false">INDEX(paste_data_here!F:F,(ROW()-2)*5+2)</f>
        <v>-8.26335442010355</v>
      </c>
      <c r="G74" s="1" t="n">
        <f aca="false">RANK(E74,E:E)</f>
        <v>97</v>
      </c>
      <c r="H74" s="1" t="n">
        <f aca="false">RANK(F74,F:F)</f>
        <v>94</v>
      </c>
      <c r="I74" s="1" t="n">
        <f aca="false">ABS(F74-E74)</f>
        <v>2.46556495410355</v>
      </c>
      <c r="J74" s="1" t="n">
        <f aca="false">I74^2</f>
        <v>6.07901054290366</v>
      </c>
    </row>
    <row r="75" customFormat="false" ht="15" hidden="false" customHeight="false" outlineLevel="0" collapsed="false">
      <c r="A75" s="1" t="str">
        <f aca="false">INDEX(paste_data_here!A:A,(ROW()-2)*5+2)</f>
        <v>CC(C)C(C)CCC</v>
      </c>
      <c r="B75" s="1" t="n">
        <f aca="false">INDEX(paste_data_here!B:B,(ROW()-2)*5+2)</f>
        <v>2.5740156</v>
      </c>
      <c r="C75" s="1" t="n">
        <f aca="false">INDEX(paste_data_here!C:C,(ROW()-2)*5+2)</f>
        <v>-0.49366313</v>
      </c>
      <c r="D75" s="1" t="n">
        <f aca="false">INDEX(paste_data_here!D:D,(ROW()-2)*5+2)</f>
        <v>10.1063420536503</v>
      </c>
      <c r="E75" s="1" t="n">
        <f aca="false">INDEX(paste_data_here!E:E,(ROW()-2)*5+2)</f>
        <v>-6.863725356</v>
      </c>
      <c r="F75" s="1" t="n">
        <f aca="false">INDEX(paste_data_here!F:F,(ROW()-2)*5+2)</f>
        <v>-8.93692817492005</v>
      </c>
      <c r="G75" s="1" t="n">
        <f aca="false">RANK(E75,E:E)</f>
        <v>104</v>
      </c>
      <c r="H75" s="1" t="n">
        <f aca="false">RANK(F75,F:F)</f>
        <v>99</v>
      </c>
      <c r="I75" s="1" t="n">
        <f aca="false">ABS(F75-E75)</f>
        <v>2.07320281892005</v>
      </c>
      <c r="J75" s="1" t="n">
        <f aca="false">I75^2</f>
        <v>4.29816992837805</v>
      </c>
    </row>
    <row r="76" customFormat="false" ht="15" hidden="false" customHeight="false" outlineLevel="0" collapsed="false">
      <c r="A76" s="1" t="str">
        <f aca="false">INDEX(paste_data_here!A:A,(ROW()-2)*5+2)</f>
        <v>CC(C)C(C)CCCCC</v>
      </c>
      <c r="B76" s="1" t="n">
        <f aca="false">INDEX(paste_data_here!B:B,(ROW()-2)*5+2)</f>
        <v>2.6896677</v>
      </c>
      <c r="C76" s="1" t="n">
        <f aca="false">INDEX(paste_data_here!C:C,(ROW()-2)*5+2)</f>
        <v>-0.5882931</v>
      </c>
      <c r="D76" s="1" t="n">
        <f aca="false">INDEX(paste_data_here!D:D,(ROW()-2)*5+2)</f>
        <v>10.0858808462648</v>
      </c>
      <c r="E76" s="1" t="n">
        <f aca="false">INDEX(paste_data_here!E:E,(ROW()-2)*5+2)</f>
        <v>-11.68719175</v>
      </c>
      <c r="F76" s="1" t="n">
        <f aca="false">INDEX(paste_data_here!F:F,(ROW()-2)*5+2)</f>
        <v>-14.9473687097538</v>
      </c>
      <c r="G76" s="1" t="n">
        <f aca="false">RANK(E76,E:E)</f>
        <v>132</v>
      </c>
      <c r="H76" s="1" t="n">
        <f aca="false">RANK(F76,F:F)</f>
        <v>134</v>
      </c>
      <c r="I76" s="1" t="n">
        <f aca="false">ABS(F76-E76)</f>
        <v>3.26017695975377</v>
      </c>
      <c r="J76" s="1" t="n">
        <f aca="false">I76^2</f>
        <v>10.6287538089094</v>
      </c>
    </row>
    <row r="77" customFormat="false" ht="15" hidden="false" customHeight="false" outlineLevel="0" collapsed="false">
      <c r="A77" s="1" t="str">
        <f aca="false">INDEX(paste_data_here!A:A,(ROW()-2)*5+2)</f>
        <v>CC(C)C(C)CCCCCCC</v>
      </c>
      <c r="B77" s="1" t="n">
        <f aca="false">INDEX(paste_data_here!B:B,(ROW()-2)*5+2)</f>
        <v>2.734917</v>
      </c>
      <c r="C77" s="1" t="n">
        <f aca="false">INDEX(paste_data_here!C:C,(ROW()-2)*5+2)</f>
        <v>-0.6573511</v>
      </c>
      <c r="D77" s="1" t="n">
        <f aca="false">INDEX(paste_data_here!D:D,(ROW()-2)*5+2)</f>
        <v>8.95180289113605</v>
      </c>
      <c r="E77" s="1" t="n">
        <f aca="false">INDEX(paste_data_here!E:E,(ROW()-2)*5+2)</f>
        <v>-11.72511046</v>
      </c>
      <c r="F77" s="1" t="n">
        <f aca="false">INDEX(paste_data_here!F:F,(ROW()-2)*5+2)</f>
        <v>-14.2639399284775</v>
      </c>
      <c r="G77" s="1" t="n">
        <f aca="false">RANK(E77,E:E)</f>
        <v>133</v>
      </c>
      <c r="H77" s="1" t="n">
        <f aca="false">RANK(F77,F:F)</f>
        <v>132</v>
      </c>
      <c r="I77" s="1" t="n">
        <f aca="false">ABS(F77-E77)</f>
        <v>2.53882946847751</v>
      </c>
      <c r="J77" s="1" t="n">
        <f aca="false">I77^2</f>
        <v>6.44565507000979</v>
      </c>
    </row>
    <row r="78" customFormat="false" ht="15" hidden="false" customHeight="false" outlineLevel="0" collapsed="false">
      <c r="A78" s="1" t="str">
        <f aca="false">INDEX(paste_data_here!A:A,(ROW()-2)*5+2)</f>
        <v>CC(C)C(CC)C(C)C</v>
      </c>
      <c r="B78" s="1" t="n">
        <f aca="false">INDEX(paste_data_here!B:B,(ROW()-2)*5+2)</f>
        <v>2.5594385</v>
      </c>
      <c r="C78" s="1" t="n">
        <f aca="false">INDEX(paste_data_here!C:C,(ROW()-2)*5+2)</f>
        <v>-0.52999514</v>
      </c>
      <c r="D78" s="1" t="n">
        <f aca="false">INDEX(paste_data_here!D:D,(ROW()-2)*5+2)</f>
        <v>10.9025717071118</v>
      </c>
      <c r="E78" s="1" t="n">
        <f aca="false">INDEX(paste_data_here!E:E,(ROW()-2)*5+2)</f>
        <v>-10.95910722</v>
      </c>
      <c r="F78" s="1" t="n">
        <f aca="false">INDEX(paste_data_here!F:F,(ROW()-2)*5+2)</f>
        <v>-14.766658864055</v>
      </c>
      <c r="G78" s="1" t="n">
        <f aca="false">RANK(E78,E:E)</f>
        <v>130</v>
      </c>
      <c r="H78" s="1" t="n">
        <f aca="false">RANK(F78,F:F)</f>
        <v>133</v>
      </c>
      <c r="I78" s="1" t="n">
        <f aca="false">ABS(F78-E78)</f>
        <v>3.80755164405496</v>
      </c>
      <c r="J78" s="1" t="n">
        <f aca="false">I78^2</f>
        <v>14.4974495221456</v>
      </c>
    </row>
    <row r="79" customFormat="false" ht="15" hidden="false" customHeight="false" outlineLevel="0" collapsed="false">
      <c r="A79" s="1" t="str">
        <f aca="false">INDEX(paste_data_here!A:A,(ROW()-2)*5+2)</f>
        <v>CC(C)CC(=O)CC(C)C</v>
      </c>
      <c r="B79" s="1" t="n">
        <f aca="false">INDEX(paste_data_here!B:B,(ROW()-2)*5+2)</f>
        <v>2.67178</v>
      </c>
      <c r="C79" s="1" t="n">
        <f aca="false">INDEX(paste_data_here!C:C,(ROW()-2)*5+2)</f>
        <v>-0.59456015</v>
      </c>
      <c r="D79" s="1" t="n">
        <f aca="false">INDEX(paste_data_here!D:D,(ROW()-2)*5+2)</f>
        <v>7.23686568366506</v>
      </c>
      <c r="E79" s="1" t="n">
        <f aca="false">INDEX(paste_data_here!E:E,(ROW()-2)*5+2)</f>
        <v>-1.387033318</v>
      </c>
      <c r="F79" s="1" t="n">
        <f aca="false">INDEX(paste_data_here!F:F,(ROW()-2)*5+2)</f>
        <v>-3.24948680366997</v>
      </c>
      <c r="G79" s="1" t="n">
        <f aca="false">RANK(E79,E:E)</f>
        <v>47</v>
      </c>
      <c r="H79" s="1" t="n">
        <f aca="false">RANK(F79,F:F)</f>
        <v>50</v>
      </c>
      <c r="I79" s="1" t="n">
        <f aca="false">ABS(F79-E79)</f>
        <v>1.86245348566997</v>
      </c>
      <c r="J79" s="1" t="n">
        <f aca="false">I79^2</f>
        <v>3.4687329862842</v>
      </c>
    </row>
    <row r="80" customFormat="false" ht="15" hidden="false" customHeight="false" outlineLevel="0" collapsed="false">
      <c r="A80" s="1" t="str">
        <f aca="false">INDEX(paste_data_here!A:A,(ROW()-2)*5+2)</f>
        <v>CC(C)CC(C)CC</v>
      </c>
      <c r="B80" s="1" t="n">
        <f aca="false">INDEX(paste_data_here!B:B,(ROW()-2)*5+2)</f>
        <v>2.5629485</v>
      </c>
      <c r="C80" s="1" t="n">
        <f aca="false">INDEX(paste_data_here!C:C,(ROW()-2)*5+2)</f>
        <v>-0.48306644</v>
      </c>
      <c r="D80" s="1" t="n">
        <f aca="false">INDEX(paste_data_here!D:D,(ROW()-2)*5+2)</f>
        <v>10.7436841681285</v>
      </c>
      <c r="E80" s="1" t="n">
        <f aca="false">INDEX(paste_data_here!E:E,(ROW()-2)*5+2)</f>
        <v>-8.807554306</v>
      </c>
      <c r="F80" s="1" t="n">
        <f aca="false">INDEX(paste_data_here!F:F,(ROW()-2)*5+2)</f>
        <v>-10.4735083032404</v>
      </c>
      <c r="G80" s="1" t="n">
        <f aca="false">RANK(E80,E:E)</f>
        <v>120</v>
      </c>
      <c r="H80" s="1" t="n">
        <f aca="false">RANK(F80,F:F)</f>
        <v>113</v>
      </c>
      <c r="I80" s="1" t="n">
        <f aca="false">ABS(F80-E80)</f>
        <v>1.66595399724041</v>
      </c>
      <c r="J80" s="1" t="n">
        <f aca="false">I80^2</f>
        <v>2.77540272092132</v>
      </c>
    </row>
    <row r="81" customFormat="false" ht="15" hidden="false" customHeight="false" outlineLevel="0" collapsed="false">
      <c r="A81" s="1" t="str">
        <f aca="false">INDEX(paste_data_here!A:A,(ROW()-2)*5+2)</f>
        <v>CC(C)CCCC</v>
      </c>
      <c r="B81" s="1" t="n">
        <f aca="false">INDEX(paste_data_here!B:B,(ROW()-2)*5+2)</f>
        <v>2.5303855</v>
      </c>
      <c r="C81" s="1" t="n">
        <f aca="false">INDEX(paste_data_here!C:C,(ROW()-2)*5+2)</f>
        <v>-0.4571118</v>
      </c>
      <c r="D81" s="1" t="n">
        <f aca="false">INDEX(paste_data_here!D:D,(ROW()-2)*5+2)</f>
        <v>10.6132904140082</v>
      </c>
      <c r="E81" s="1" t="n">
        <f aca="false">INDEX(paste_data_here!E:E,(ROW()-2)*5+2)</f>
        <v>-5.449405013</v>
      </c>
      <c r="F81" s="1" t="n">
        <f aca="false">INDEX(paste_data_here!F:F,(ROW()-2)*5+2)</f>
        <v>-8.25486200060106</v>
      </c>
      <c r="G81" s="1" t="n">
        <f aca="false">RANK(E81,E:E)</f>
        <v>92</v>
      </c>
      <c r="H81" s="1" t="n">
        <f aca="false">RANK(F81,F:F)</f>
        <v>93</v>
      </c>
      <c r="I81" s="1" t="n">
        <f aca="false">ABS(F81-E81)</f>
        <v>2.80545698760106</v>
      </c>
      <c r="J81" s="1" t="n">
        <f aca="false">I81^2</f>
        <v>7.8705889092796</v>
      </c>
    </row>
    <row r="82" customFormat="false" ht="15" hidden="false" customHeight="false" outlineLevel="0" collapsed="false">
      <c r="A82" s="1" t="str">
        <f aca="false">INDEX(paste_data_here!A:A,(ROW()-2)*5+2)</f>
        <v>CC(C)COC(=O)C(C)C</v>
      </c>
      <c r="B82" s="1" t="n">
        <f aca="false">INDEX(paste_data_here!B:B,(ROW()-2)*5+2)</f>
        <v>2.6460822</v>
      </c>
      <c r="C82" s="1" t="n">
        <f aca="false">INDEX(paste_data_here!C:C,(ROW()-2)*5+2)</f>
        <v>-0.5461188</v>
      </c>
      <c r="D82" s="1" t="n">
        <f aca="false">INDEX(paste_data_here!D:D,(ROW()-2)*5+2)</f>
        <v>8.54025248531498</v>
      </c>
      <c r="E82" s="1" t="n">
        <f aca="false">INDEX(paste_data_here!E:E,(ROW()-2)*5+2)</f>
        <v>-4.932820479</v>
      </c>
      <c r="F82" s="1" t="n">
        <f aca="false">INDEX(paste_data_here!F:F,(ROW()-2)*5+2)</f>
        <v>-6.05598349352573</v>
      </c>
      <c r="G82" s="1" t="n">
        <f aca="false">RANK(E82,E:E)</f>
        <v>86</v>
      </c>
      <c r="H82" s="1" t="n">
        <f aca="false">RANK(F82,F:F)</f>
        <v>71</v>
      </c>
      <c r="I82" s="1" t="n">
        <f aca="false">ABS(F82-E82)</f>
        <v>1.12316301452573</v>
      </c>
      <c r="J82" s="1" t="n">
        <f aca="false">I82^2</f>
        <v>1.26149515719853</v>
      </c>
    </row>
    <row r="83" customFormat="false" ht="15" hidden="false" customHeight="false" outlineLevel="0" collapsed="false">
      <c r="A83" s="1" t="str">
        <f aca="false">INDEX(paste_data_here!A:A,(ROW()-2)*5+2)</f>
        <v>CC(C)OC(=O)CCCCCCCCCCCCCCC</v>
      </c>
      <c r="B83" s="1" t="n">
        <f aca="false">INDEX(paste_data_here!B:B,(ROW()-2)*5+2)</f>
        <v>3.1036727</v>
      </c>
      <c r="C83" s="1" t="n">
        <f aca="false">INDEX(paste_data_here!C:C,(ROW()-2)*5+2)</f>
        <v>-1.0051947</v>
      </c>
      <c r="D83" s="1" t="n">
        <f aca="false">INDEX(paste_data_here!D:D,(ROW()-2)*5+2)</f>
        <v>5.74925239160706</v>
      </c>
      <c r="E83" s="1" t="n">
        <f aca="false">INDEX(paste_data_here!E:E,(ROW()-2)*5+2)</f>
        <v>-7.723452995</v>
      </c>
      <c r="F83" s="1" t="n">
        <f aca="false">INDEX(paste_data_here!F:F,(ROW()-2)*5+2)</f>
        <v>-10.825142039738</v>
      </c>
      <c r="G83" s="1" t="n">
        <f aca="false">RANK(E83,E:E)</f>
        <v>111</v>
      </c>
      <c r="H83" s="1" t="n">
        <f aca="false">RANK(F83,F:F)</f>
        <v>116</v>
      </c>
      <c r="I83" s="1" t="n">
        <f aca="false">ABS(F83-E83)</f>
        <v>3.10168904473801</v>
      </c>
      <c r="J83" s="1" t="n">
        <f aca="false">I83^2</f>
        <v>9.62047493024778</v>
      </c>
    </row>
    <row r="84" customFormat="false" ht="15" hidden="false" customHeight="false" outlineLevel="0" collapsed="false">
      <c r="A84" s="1" t="str">
        <f aca="false">INDEX(paste_data_here!A:A,(ROW()-2)*5+2)</f>
        <v>CC(O)CC(C)C</v>
      </c>
      <c r="B84" s="1" t="n">
        <f aca="false">INDEX(paste_data_here!B:B,(ROW()-2)*5+2)</f>
        <v>2.980842</v>
      </c>
      <c r="C84" s="1" t="n">
        <f aca="false">INDEX(paste_data_here!C:C,(ROW()-2)*5+2)</f>
        <v>-0.63119125</v>
      </c>
      <c r="D84" s="1" t="n">
        <f aca="false">INDEX(paste_data_here!D:D,(ROW()-2)*5+2)</f>
        <v>8.98359946931723</v>
      </c>
      <c r="E84" s="1" t="n">
        <f aca="false">INDEX(paste_data_here!E:E,(ROW()-2)*5+2)</f>
        <v>-7.146642833</v>
      </c>
      <c r="F84" s="1" t="n">
        <f aca="false">INDEX(paste_data_here!F:F,(ROW()-2)*5+2)</f>
        <v>-10.9272803262062</v>
      </c>
      <c r="G84" s="1" t="n">
        <f aca="false">RANK(E84,E:E)</f>
        <v>107</v>
      </c>
      <c r="H84" s="1" t="n">
        <f aca="false">RANK(F84,F:F)</f>
        <v>117</v>
      </c>
      <c r="I84" s="1" t="n">
        <f aca="false">ABS(F84-E84)</f>
        <v>3.78063749320623</v>
      </c>
      <c r="J84" s="1" t="n">
        <f aca="false">I84^2</f>
        <v>14.2932198550367</v>
      </c>
    </row>
    <row r="85" customFormat="false" ht="15" hidden="false" customHeight="false" outlineLevel="0" collapsed="false">
      <c r="A85" s="1" t="str">
        <f aca="false">INDEX(paste_data_here!A:A,(ROW()-2)*5+2)</f>
        <v>CC(O)CCl</v>
      </c>
      <c r="B85" s="1" t="n">
        <f aca="false">INDEX(paste_data_here!B:B,(ROW()-2)*5+2)</f>
        <v>2.938088</v>
      </c>
      <c r="C85" s="1" t="n">
        <f aca="false">INDEX(paste_data_here!C:C,(ROW()-2)*5+2)</f>
        <v>-0.6405825</v>
      </c>
      <c r="D85" s="1" t="n">
        <f aca="false">INDEX(paste_data_here!D:D,(ROW()-2)*5+2)</f>
        <v>7.83602757314561</v>
      </c>
      <c r="E85" s="1" t="n">
        <f aca="false">INDEX(paste_data_here!E:E,(ROW()-2)*5+2)</f>
        <v>-2.140946021</v>
      </c>
      <c r="F85" s="1" t="n">
        <f aca="false">INDEX(paste_data_here!F:F,(ROW()-2)*5+2)</f>
        <v>-6.51745306386401</v>
      </c>
      <c r="G85" s="1" t="n">
        <f aca="false">RANK(E85,E:E)</f>
        <v>54</v>
      </c>
      <c r="H85" s="1" t="n">
        <f aca="false">RANK(F85,F:F)</f>
        <v>81</v>
      </c>
      <c r="I85" s="1" t="n">
        <f aca="false">ABS(F85-E85)</f>
        <v>4.37650704286401</v>
      </c>
      <c r="J85" s="1" t="n">
        <f aca="false">I85^2</f>
        <v>19.1538138962383</v>
      </c>
    </row>
    <row r="86" customFormat="false" ht="15" hidden="false" customHeight="false" outlineLevel="0" collapsed="false">
      <c r="A86" s="1" t="str">
        <f aca="false">INDEX(paste_data_here!A:A,(ROW()-2)*5+2)</f>
        <v>CC(O)COC(C)COC(C)COC(C)CO</v>
      </c>
      <c r="B86" s="1" t="n">
        <f aca="false">INDEX(paste_data_here!B:B,(ROW()-2)*5+2)</f>
        <v>3.237544</v>
      </c>
      <c r="C86" s="1" t="n">
        <f aca="false">INDEX(paste_data_here!C:C,(ROW()-2)*5+2)</f>
        <v>-0.92748976</v>
      </c>
      <c r="D86" s="1" t="n">
        <f aca="false">INDEX(paste_data_here!D:D,(ROW()-2)*5+2)</f>
        <v>6.18276990759083</v>
      </c>
      <c r="E86" s="1" t="n">
        <f aca="false">INDEX(paste_data_here!E:E,(ROW()-2)*5+2)</f>
        <v>-7.968063771</v>
      </c>
      <c r="F86" s="1" t="n">
        <f aca="false">INDEX(paste_data_here!F:F,(ROW()-2)*5+2)</f>
        <v>-9.53022281994642</v>
      </c>
      <c r="G86" s="1" t="n">
        <f aca="false">RANK(E86,E:E)</f>
        <v>114</v>
      </c>
      <c r="H86" s="1" t="n">
        <f aca="false">RANK(F86,F:F)</f>
        <v>102</v>
      </c>
      <c r="I86" s="1" t="n">
        <f aca="false">ABS(F86-E86)</f>
        <v>1.56215904894642</v>
      </c>
      <c r="J86" s="1" t="n">
        <f aca="false">I86^2</f>
        <v>2.44034089420517</v>
      </c>
    </row>
    <row r="87" customFormat="false" ht="15" hidden="false" customHeight="false" outlineLevel="0" collapsed="false">
      <c r="A87" s="1" t="str">
        <f aca="false">INDEX(paste_data_here!A:A,(ROW()-2)*5+2)</f>
        <v>CC#CC=C</v>
      </c>
      <c r="B87" s="1" t="n">
        <f aca="false">INDEX(paste_data_here!B:B,(ROW()-2)*5+2)</f>
        <v>2.4504073</v>
      </c>
      <c r="C87" s="1" t="n">
        <f aca="false">INDEX(paste_data_here!C:C,(ROW()-2)*5+2)</f>
        <v>-0.38869765</v>
      </c>
      <c r="D87" s="1" t="n">
        <f aca="false">INDEX(paste_data_here!D:D,(ROW()-2)*5+2)</f>
        <v>6.58257723094729</v>
      </c>
      <c r="E87" s="1" t="n">
        <f aca="false">INDEX(paste_data_here!E:E,(ROW()-2)*5+2)</f>
        <v>7.886686807</v>
      </c>
      <c r="F87" s="1" t="n">
        <f aca="false">INDEX(paste_data_here!F:F,(ROW()-2)*5+2)</f>
        <v>7.79512766059117</v>
      </c>
      <c r="G87" s="1" t="n">
        <f aca="false">RANK(E87,E:E)</f>
        <v>2</v>
      </c>
      <c r="H87" s="1" t="n">
        <f aca="false">RANK(F87,F:F)</f>
        <v>4</v>
      </c>
      <c r="I87" s="1" t="n">
        <f aca="false">ABS(F87-E87)</f>
        <v>0.0915591464088275</v>
      </c>
      <c r="J87" s="1" t="n">
        <f aca="false">I87^2</f>
        <v>0.0083830772911131</v>
      </c>
    </row>
    <row r="88" customFormat="false" ht="15" hidden="false" customHeight="false" outlineLevel="0" collapsed="false">
      <c r="A88" s="1" t="str">
        <f aca="false">INDEX(paste_data_here!A:A,(ROW()-2)*5+2)</f>
        <v>CCC(=O)OCCC</v>
      </c>
      <c r="B88" s="1" t="n">
        <f aca="false">INDEX(paste_data_here!B:B,(ROW()-2)*5+2)</f>
        <v>2.6390307</v>
      </c>
      <c r="C88" s="1" t="n">
        <f aca="false">INDEX(paste_data_here!C:C,(ROW()-2)*5+2)</f>
        <v>-0.511082</v>
      </c>
      <c r="D88" s="1" t="n">
        <f aca="false">INDEX(paste_data_here!D:D,(ROW()-2)*5+2)</f>
        <v>8.33459318431033</v>
      </c>
      <c r="E88" s="1" t="n">
        <f aca="false">INDEX(paste_data_here!E:E,(ROW()-2)*5+2)</f>
        <v>-1.763974337</v>
      </c>
      <c r="F88" s="1" t="n">
        <f aca="false">INDEX(paste_data_here!F:F,(ROW()-2)*5+2)</f>
        <v>-3.17447471733351</v>
      </c>
      <c r="G88" s="1" t="n">
        <f aca="false">RANK(E88,E:E)</f>
        <v>53</v>
      </c>
      <c r="H88" s="1" t="n">
        <f aca="false">RANK(F88,F:F)</f>
        <v>49</v>
      </c>
      <c r="I88" s="1" t="n">
        <f aca="false">ABS(F88-E88)</f>
        <v>1.41050038033351</v>
      </c>
      <c r="J88" s="1" t="n">
        <f aca="false">I88^2</f>
        <v>1.98951132292098</v>
      </c>
    </row>
    <row r="89" customFormat="false" ht="15" hidden="false" customHeight="false" outlineLevel="0" collapsed="false">
      <c r="A89" s="1" t="str">
        <f aca="false">INDEX(paste_data_here!A:A,(ROW()-2)*5+2)</f>
        <v>CCC(C)CCCCCCCCC</v>
      </c>
      <c r="B89" s="1" t="n">
        <f aca="false">INDEX(paste_data_here!B:B,(ROW()-2)*5+2)</f>
        <v>2.7568557</v>
      </c>
      <c r="C89" s="1" t="n">
        <f aca="false">INDEX(paste_data_here!C:C,(ROW()-2)*5+2)</f>
        <v>-0.6966435</v>
      </c>
      <c r="D89" s="1" t="n">
        <f aca="false">INDEX(paste_data_here!D:D,(ROW()-2)*5+2)</f>
        <v>7.69482123980515</v>
      </c>
      <c r="E89" s="1" t="n">
        <f aca="false">INDEX(paste_data_here!E:E,(ROW()-2)*5+2)</f>
        <v>-7.640926372</v>
      </c>
      <c r="F89" s="1" t="n">
        <f aca="false">INDEX(paste_data_here!F:F,(ROW()-2)*5+2)</f>
        <v>-10.3047053250508</v>
      </c>
      <c r="G89" s="1" t="n">
        <f aca="false">RANK(E89,E:E)</f>
        <v>110</v>
      </c>
      <c r="H89" s="1" t="n">
        <f aca="false">RANK(F89,F:F)</f>
        <v>110</v>
      </c>
      <c r="I89" s="1" t="n">
        <f aca="false">ABS(F89-E89)</f>
        <v>2.66377895305079</v>
      </c>
      <c r="J89" s="1" t="n">
        <f aca="false">I89^2</f>
        <v>7.09571831071638</v>
      </c>
    </row>
    <row r="90" customFormat="false" ht="15" hidden="false" customHeight="false" outlineLevel="0" collapsed="false">
      <c r="A90" s="1" t="str">
        <f aca="false">INDEX(paste_data_here!A:A,(ROW()-2)*5+2)</f>
        <v>CCC(Cl)C</v>
      </c>
      <c r="B90" s="1" t="n">
        <f aca="false">INDEX(paste_data_here!B:B,(ROW()-2)*5+2)</f>
        <v>2.4718728</v>
      </c>
      <c r="C90" s="1" t="n">
        <f aca="false">INDEX(paste_data_here!C:C,(ROW()-2)*5+2)</f>
        <v>-0.42365786</v>
      </c>
      <c r="D90" s="1" t="n">
        <f aca="false">INDEX(paste_data_here!D:D,(ROW()-2)*5+2)</f>
        <v>11.5896973891657</v>
      </c>
      <c r="E90" s="1" t="n">
        <f aca="false">INDEX(paste_data_here!E:E,(ROW()-2)*5+2)</f>
        <v>-5.759015278</v>
      </c>
      <c r="F90" s="1" t="n">
        <f aca="false">INDEX(paste_data_here!F:F,(ROW()-2)*5+2)</f>
        <v>-9.10433478665356</v>
      </c>
      <c r="G90" s="1" t="n">
        <f aca="false">RANK(E90,E:E)</f>
        <v>96</v>
      </c>
      <c r="H90" s="1" t="n">
        <f aca="false">RANK(F90,F:F)</f>
        <v>100</v>
      </c>
      <c r="I90" s="1" t="n">
        <f aca="false">ABS(F90-E90)</f>
        <v>3.34531950865356</v>
      </c>
      <c r="J90" s="1" t="n">
        <f aca="false">I90^2</f>
        <v>11.1911626149781</v>
      </c>
    </row>
    <row r="91" customFormat="false" ht="15" hidden="false" customHeight="false" outlineLevel="0" collapsed="false">
      <c r="A91" s="1" t="str">
        <f aca="false">INDEX(paste_data_here!A:A,(ROW()-2)*5+2)</f>
        <v>CCC(Cl)Cl</v>
      </c>
      <c r="B91" s="1" t="n">
        <f aca="false">INDEX(paste_data_here!B:B,(ROW()-2)*5+2)</f>
        <v>2.4815838</v>
      </c>
      <c r="C91" s="1" t="n">
        <f aca="false">INDEX(paste_data_here!C:C,(ROW()-2)*5+2)</f>
        <v>-0.442544</v>
      </c>
      <c r="D91" s="1" t="n">
        <f aca="false">INDEX(paste_data_here!D:D,(ROW()-2)*5+2)</f>
        <v>8.54025248531498</v>
      </c>
      <c r="E91" s="1" t="n">
        <f aca="false">INDEX(paste_data_here!E:E,(ROW()-2)*5+2)</f>
        <v>0.545093292</v>
      </c>
      <c r="F91" s="1" t="n">
        <f aca="false">INDEX(paste_data_here!F:F,(ROW()-2)*5+2)</f>
        <v>-0.833351503925993</v>
      </c>
      <c r="G91" s="1" t="n">
        <f aca="false">RANK(E91,E:E)</f>
        <v>32</v>
      </c>
      <c r="H91" s="1" t="n">
        <f aca="false">RANK(F91,F:F)</f>
        <v>31</v>
      </c>
      <c r="I91" s="1" t="n">
        <f aca="false">ABS(F91-E91)</f>
        <v>1.37844479592599</v>
      </c>
      <c r="J91" s="1" t="n">
        <f aca="false">I91^2</f>
        <v>1.90011005541545</v>
      </c>
    </row>
    <row r="92" customFormat="false" ht="15" hidden="false" customHeight="false" outlineLevel="0" collapsed="false">
      <c r="A92" s="1" t="str">
        <f aca="false">INDEX(paste_data_here!A:A,(ROW()-2)*5+2)</f>
        <v>CCc1cc(C)sc1C</v>
      </c>
      <c r="B92" s="1" t="n">
        <f aca="false">INDEX(paste_data_here!B:B,(ROW()-2)*5+2)</f>
        <v>2.483082</v>
      </c>
      <c r="C92" s="1" t="n">
        <f aca="false">INDEX(paste_data_here!C:C,(ROW()-2)*5+2)</f>
        <v>-0.5634365</v>
      </c>
      <c r="D92" s="1" t="n">
        <f aca="false">INDEX(paste_data_here!D:D,(ROW()-2)*5+2)</f>
        <v>8.43076217422111</v>
      </c>
      <c r="E92" s="1" t="n">
        <f aca="false">INDEX(paste_data_here!E:E,(ROW()-2)*5+2)</f>
        <v>-6.540565404</v>
      </c>
      <c r="F92" s="1" t="n">
        <f aca="false">INDEX(paste_data_here!F:F,(ROW()-2)*5+2)</f>
        <v>-7.86350250408136</v>
      </c>
      <c r="G92" s="1" t="n">
        <f aca="false">RANK(E92,E:E)</f>
        <v>103</v>
      </c>
      <c r="H92" s="1" t="n">
        <f aca="false">RANK(F92,F:F)</f>
        <v>89</v>
      </c>
      <c r="I92" s="1" t="n">
        <f aca="false">ABS(F92-E92)</f>
        <v>1.32293710008136</v>
      </c>
      <c r="J92" s="1" t="n">
        <f aca="false">I92^2</f>
        <v>1.75016257077167</v>
      </c>
    </row>
    <row r="93" customFormat="false" ht="15" hidden="false" customHeight="false" outlineLevel="0" collapsed="false">
      <c r="A93" s="1" t="str">
        <f aca="false">INDEX(paste_data_here!A:A,(ROW()-2)*5+2)</f>
        <v>CCCBr</v>
      </c>
      <c r="B93" s="1" t="n">
        <f aca="false">INDEX(paste_data_here!B:B,(ROW()-2)*5+2)</f>
        <v>2.4975483</v>
      </c>
      <c r="C93" s="1" t="n">
        <f aca="false">INDEX(paste_data_here!C:C,(ROW()-2)*5+2)</f>
        <v>-0.43675646</v>
      </c>
      <c r="D93" s="1" t="n">
        <f aca="false">INDEX(paste_data_here!D:D,(ROW()-2)*5+2)</f>
        <v>10.0642704838124</v>
      </c>
      <c r="E93" s="1" t="n">
        <f aca="false">INDEX(paste_data_here!E:E,(ROW()-2)*5+2)</f>
        <v>-2.377093878</v>
      </c>
      <c r="F93" s="1" t="n">
        <f aca="false">INDEX(paste_data_here!F:F,(ROW()-2)*5+2)</f>
        <v>-5.1868941482237</v>
      </c>
      <c r="G93" s="1" t="n">
        <f aca="false">RANK(E93,E:E)</f>
        <v>57</v>
      </c>
      <c r="H93" s="1" t="n">
        <f aca="false">RANK(F93,F:F)</f>
        <v>63</v>
      </c>
      <c r="I93" s="1" t="n">
        <f aca="false">ABS(F93-E93)</f>
        <v>2.8098002702237</v>
      </c>
      <c r="J93" s="1" t="n">
        <f aca="false">I93^2</f>
        <v>7.8949775585492</v>
      </c>
    </row>
    <row r="94" customFormat="false" ht="15" hidden="false" customHeight="false" outlineLevel="0" collapsed="false">
      <c r="A94" s="1" t="str">
        <f aca="false">INDEX(paste_data_here!A:A,(ROW()-2)*5+2)</f>
        <v>CCCC(C)CCC</v>
      </c>
      <c r="B94" s="1" t="n">
        <f aca="false">INDEX(paste_data_here!B:B,(ROW()-2)*5+2)</f>
        <v>2.6218982</v>
      </c>
      <c r="C94" s="1" t="n">
        <f aca="false">INDEX(paste_data_here!C:C,(ROW()-2)*5+2)</f>
        <v>-0.5166429</v>
      </c>
      <c r="D94" s="1" t="n">
        <f aca="false">INDEX(paste_data_here!D:D,(ROW()-2)*5+2)</f>
        <v>10.801567717127</v>
      </c>
      <c r="E94" s="1" t="n">
        <f aca="false">INDEX(paste_data_here!E:E,(ROW()-2)*5+2)</f>
        <v>-9.993337365</v>
      </c>
      <c r="F94" s="1" t="n">
        <f aca="false">INDEX(paste_data_here!F:F,(ROW()-2)*5+2)</f>
        <v>-12.879286600926</v>
      </c>
      <c r="G94" s="1" t="n">
        <f aca="false">RANK(E94,E:E)</f>
        <v>124</v>
      </c>
      <c r="H94" s="1" t="n">
        <f aca="false">RANK(F94,F:F)</f>
        <v>128</v>
      </c>
      <c r="I94" s="1" t="n">
        <f aca="false">ABS(F94-E94)</f>
        <v>2.88594923592597</v>
      </c>
      <c r="J94" s="1" t="n">
        <f aca="false">I94^2</f>
        <v>8.32870299234166</v>
      </c>
    </row>
    <row r="95" customFormat="false" ht="15" hidden="false" customHeight="false" outlineLevel="0" collapsed="false">
      <c r="A95" s="1" t="str">
        <f aca="false">INDEX(paste_data_here!A:A,(ROW()-2)*5+2)</f>
        <v>CCCC=C(CC)C=O</v>
      </c>
      <c r="B95" s="1" t="n">
        <f aca="false">INDEX(paste_data_here!B:B,(ROW()-2)*5+2)</f>
        <v>2.82494</v>
      </c>
      <c r="C95" s="1" t="n">
        <f aca="false">INDEX(paste_data_here!C:C,(ROW()-2)*5+2)</f>
        <v>-0.66127104</v>
      </c>
      <c r="D95" s="1" t="n">
        <f aca="false">INDEX(paste_data_here!D:D,(ROW()-2)*5+2)</f>
        <v>6.65586504743758</v>
      </c>
      <c r="E95" s="1" t="n">
        <f aca="false">INDEX(paste_data_here!E:E,(ROW()-2)*5+2)</f>
        <v>0.891789992</v>
      </c>
      <c r="F95" s="1" t="n">
        <f aca="false">INDEX(paste_data_here!F:F,(ROW()-2)*5+2)</f>
        <v>-2.85360507264353</v>
      </c>
      <c r="G95" s="1" t="n">
        <f aca="false">RANK(E95,E:E)</f>
        <v>29</v>
      </c>
      <c r="H95" s="1" t="n">
        <f aca="false">RANK(F95,F:F)</f>
        <v>46</v>
      </c>
      <c r="I95" s="1" t="n">
        <f aca="false">ABS(F95-E95)</f>
        <v>3.74539506464353</v>
      </c>
      <c r="J95" s="1" t="n">
        <f aca="false">I95^2</f>
        <v>14.0279841902561</v>
      </c>
    </row>
    <row r="96" customFormat="false" ht="15" hidden="false" customHeight="false" outlineLevel="0" collapsed="false">
      <c r="A96" s="1" t="str">
        <f aca="false">INDEX(paste_data_here!A:A,(ROW()-2)*5+2)</f>
        <v>CCCCC(C)C(=O)O</v>
      </c>
      <c r="B96" s="1" t="n">
        <f aca="false">INDEX(paste_data_here!B:B,(ROW()-2)*5+2)</f>
        <v>3.1892111</v>
      </c>
      <c r="C96" s="1" t="n">
        <f aca="false">INDEX(paste_data_here!C:C,(ROW()-2)*5+2)</f>
        <v>-0.81511426</v>
      </c>
      <c r="D96" s="1" t="n">
        <f aca="false">INDEX(paste_data_here!D:D,(ROW()-2)*5+2)</f>
        <v>7.14782013997005</v>
      </c>
      <c r="E96" s="1" t="n">
        <f aca="false">INDEX(paste_data_here!E:E,(ROW()-2)*5+2)</f>
        <v>-6.161671915</v>
      </c>
      <c r="F96" s="1" t="n">
        <f aca="false">INDEX(paste_data_here!F:F,(ROW()-2)*5+2)</f>
        <v>-10.5468679033151</v>
      </c>
      <c r="G96" s="1" t="n">
        <f aca="false">RANK(E96,E:E)</f>
        <v>101</v>
      </c>
      <c r="H96" s="1" t="n">
        <f aca="false">RANK(F96,F:F)</f>
        <v>115</v>
      </c>
      <c r="I96" s="1" t="n">
        <f aca="false">ABS(F96-E96)</f>
        <v>4.3851959883151</v>
      </c>
      <c r="J96" s="1" t="n">
        <f aca="false">I96^2</f>
        <v>19.2299438559348</v>
      </c>
    </row>
    <row r="97" customFormat="false" ht="15" hidden="false" customHeight="false" outlineLevel="0" collapsed="false">
      <c r="A97" s="1" t="str">
        <f aca="false">INDEX(paste_data_here!A:A,(ROW()-2)*5+2)</f>
        <v>CCCCC(CC)COC(=O)c1ccc(C(=O)OCC(CC)CCCC)cc1</v>
      </c>
      <c r="B97" s="1" t="n">
        <f aca="false">INDEX(paste_data_here!B:B,(ROW()-2)*5+2)</f>
        <v>3.5291588</v>
      </c>
      <c r="C97" s="1" t="n">
        <f aca="false">INDEX(paste_data_here!C:C,(ROW()-2)*5+2)</f>
        <v>-1.3149754</v>
      </c>
      <c r="D97" s="1" t="n">
        <f aca="false">INDEX(paste_data_here!D:D,(ROW()-2)*5+2)</f>
        <v>7.3017921229448</v>
      </c>
      <c r="E97" s="1" t="n">
        <f aca="false">INDEX(paste_data_here!E:E,(ROW()-2)*5+2)</f>
        <v>-41.09170706</v>
      </c>
      <c r="F97" s="1" t="n">
        <f aca="false">INDEX(paste_data_here!F:F,(ROW()-2)*5+2)</f>
        <v>-35.4644036194408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5.62730344055924</v>
      </c>
      <c r="J97" s="1" t="n">
        <f aca="false">I97^2</f>
        <v>31.6665440121298</v>
      </c>
    </row>
    <row r="98" customFormat="false" ht="15" hidden="false" customHeight="false" outlineLevel="0" collapsed="false">
      <c r="A98" s="1" t="str">
        <f aca="false">INDEX(paste_data_here!A:A,(ROW()-2)*5+2)</f>
        <v>CCCCCC[C@H](C/C=CCCCCCCCC(=O)OC)O</v>
      </c>
      <c r="B98" s="1" t="n">
        <f aca="false">INDEX(paste_data_here!B:B,(ROW()-2)*5+2)</f>
        <v>3.4665217</v>
      </c>
      <c r="C98" s="1" t="n">
        <f aca="false">INDEX(paste_data_here!C:C,(ROW()-2)*5+2)</f>
        <v>-1.1841682</v>
      </c>
      <c r="D98" s="1" t="n">
        <f aca="false">INDEX(paste_data_here!D:D,(ROW()-2)*5+2)</f>
        <v>6.13272165623002</v>
      </c>
      <c r="E98" s="1" t="n">
        <f aca="false">INDEX(paste_data_here!E:E,(ROW()-2)*5+2)</f>
        <v>-15.26788292</v>
      </c>
      <c r="F98" s="1" t="n">
        <f aca="false">INDEX(paste_data_here!F:F,(ROW()-2)*5+2)</f>
        <v>-18.9500991874477</v>
      </c>
      <c r="G98" s="1" t="n">
        <f aca="false">RANK(E98,E:E)</f>
        <v>136</v>
      </c>
      <c r="H98" s="1" t="n">
        <f aca="false">RANK(F98,F:F)</f>
        <v>136</v>
      </c>
      <c r="I98" s="1" t="n">
        <f aca="false">ABS(F98-E98)</f>
        <v>3.68221626744774</v>
      </c>
      <c r="J98" s="1" t="n">
        <f aca="false">I98^2</f>
        <v>13.5587166402568</v>
      </c>
    </row>
    <row r="99" customFormat="false" ht="15" hidden="false" customHeight="false" outlineLevel="0" collapsed="false">
      <c r="A99" s="1" t="str">
        <f aca="false">INDEX(paste_data_here!A:A,(ROW()-2)*5+2)</f>
        <v>CCCCCC#N</v>
      </c>
      <c r="B99" s="1" t="n">
        <f aca="false">INDEX(paste_data_here!B:B,(ROW()-2)*5+2)</f>
        <v>2.618372</v>
      </c>
      <c r="C99" s="1" t="n">
        <f aca="false">INDEX(paste_data_here!C:C,(ROW()-2)*5+2)</f>
        <v>-0.5445086</v>
      </c>
      <c r="D99" s="1" t="n">
        <f aca="false">INDEX(paste_data_here!D:D,(ROW()-2)*5+2)</f>
        <v>8.52519510154158</v>
      </c>
      <c r="E99" s="1" t="n">
        <f aca="false">INDEX(paste_data_here!E:E,(ROW()-2)*5+2)</f>
        <v>-4.531808867</v>
      </c>
      <c r="F99" s="1" t="n">
        <f aca="false">INDEX(paste_data_here!F:F,(ROW()-2)*5+2)</f>
        <v>-6.09775989401379</v>
      </c>
      <c r="G99" s="1" t="n">
        <f aca="false">RANK(E99,E:E)</f>
        <v>83</v>
      </c>
      <c r="H99" s="1" t="n">
        <f aca="false">RANK(F99,F:F)</f>
        <v>72</v>
      </c>
      <c r="I99" s="1" t="n">
        <f aca="false">ABS(F99-E99)</f>
        <v>1.56595102701379</v>
      </c>
      <c r="J99" s="1" t="n">
        <f aca="false">I99^2</f>
        <v>2.45220261900554</v>
      </c>
    </row>
    <row r="100" customFormat="false" ht="15" hidden="false" customHeight="false" outlineLevel="0" collapsed="false">
      <c r="A100" s="1" t="str">
        <f aca="false">INDEX(paste_data_here!A:A,(ROW()-2)*5+2)</f>
        <v>CCCCCCCC(CO)CCCC</v>
      </c>
      <c r="B100" s="1" t="n">
        <f aca="false">INDEX(paste_data_here!B:B,(ROW()-2)*5+2)</f>
        <v>3.264904</v>
      </c>
      <c r="C100" s="1" t="n">
        <f aca="false">INDEX(paste_data_here!C:C,(ROW()-2)*5+2)</f>
        <v>-0.9525077</v>
      </c>
      <c r="D100" s="1" t="n">
        <f aca="false">INDEX(paste_data_here!D:D,(ROW()-2)*5+2)</f>
        <v>6.06194258170262</v>
      </c>
      <c r="E100" s="1" t="n">
        <f aca="false">INDEX(paste_data_here!E:E,(ROW()-2)*5+2)</f>
        <v>-6.143108994</v>
      </c>
      <c r="F100" s="1" t="n">
        <f aca="false">INDEX(paste_data_here!F:F,(ROW()-2)*5+2)</f>
        <v>-9.61893682493023</v>
      </c>
      <c r="G100" s="1" t="n">
        <f aca="false">RANK(E100,E:E)</f>
        <v>100</v>
      </c>
      <c r="H100" s="1" t="n">
        <f aca="false">RANK(F100,F:F)</f>
        <v>103</v>
      </c>
      <c r="I100" s="1" t="n">
        <f aca="false">ABS(F100-E100)</f>
        <v>3.47582783093023</v>
      </c>
      <c r="J100" s="1" t="n">
        <f aca="false">I100^2</f>
        <v>12.0813791102691</v>
      </c>
    </row>
    <row r="101" customFormat="false" ht="15" hidden="false" customHeight="false" outlineLevel="0" collapsed="false">
      <c r="A101" s="1" t="str">
        <f aca="false">INDEX(paste_data_here!A:A,(ROW()-2)*5+2)</f>
        <v>CCCCCCCC(O)C</v>
      </c>
      <c r="B101" s="1" t="n">
        <f aca="false">INDEX(paste_data_here!B:B,(ROW()-2)*5+2)</f>
        <v>2.9844625</v>
      </c>
      <c r="C101" s="1" t="n">
        <f aca="false">INDEX(paste_data_here!C:C,(ROW()-2)*5+2)</f>
        <v>-0.74356747</v>
      </c>
      <c r="D101" s="1" t="n">
        <f aca="false">INDEX(paste_data_here!D:D,(ROW()-2)*5+2)</f>
        <v>6.90320629059649</v>
      </c>
      <c r="E101" s="1" t="n">
        <f aca="false">INDEX(paste_data_here!E:E,(ROW()-2)*5+2)</f>
        <v>-5.559629209</v>
      </c>
      <c r="F101" s="1" t="n">
        <f aca="false">INDEX(paste_data_here!F:F,(ROW()-2)*5+2)</f>
        <v>-7.00343160664435</v>
      </c>
      <c r="G101" s="1" t="n">
        <f aca="false">RANK(E101,E:E)</f>
        <v>94</v>
      </c>
      <c r="H101" s="1" t="n">
        <f aca="false">RANK(F101,F:F)</f>
        <v>82</v>
      </c>
      <c r="I101" s="1" t="n">
        <f aca="false">ABS(F101-E101)</f>
        <v>1.44380239764435</v>
      </c>
      <c r="J101" s="1" t="n">
        <f aca="false">I101^2</f>
        <v>2.08456536344358</v>
      </c>
    </row>
    <row r="102" customFormat="false" ht="15" hidden="false" customHeight="false" outlineLevel="0" collapsed="false">
      <c r="A102" s="1" t="str">
        <f aca="false">INDEX(paste_data_here!A:A,(ROW()-2)*5+2)</f>
        <v>CCCCCCCC=O</v>
      </c>
      <c r="B102" s="1" t="n">
        <f aca="false">INDEX(paste_data_here!B:B,(ROW()-2)*5+2)</f>
        <v>2.6597655</v>
      </c>
      <c r="C102" s="1" t="n">
        <f aca="false">INDEX(paste_data_here!C:C,(ROW()-2)*5+2)</f>
        <v>-0.5839077</v>
      </c>
      <c r="D102" s="1" t="n">
        <f aca="false">INDEX(paste_data_here!D:D,(ROW()-2)*5+2)</f>
        <v>6.53287750730346</v>
      </c>
      <c r="E102" s="1" t="n">
        <f aca="false">INDEX(paste_data_here!E:E,(ROW()-2)*5+2)</f>
        <v>1.250907059</v>
      </c>
      <c r="F102" s="1" t="n">
        <f aca="false">INDEX(paste_data_here!F:F,(ROW()-2)*5+2)</f>
        <v>0.20399729502892</v>
      </c>
      <c r="G102" s="1" t="n">
        <f aca="false">RANK(E102,E:E)</f>
        <v>22</v>
      </c>
      <c r="H102" s="1" t="n">
        <f aca="false">RANK(F102,F:F)</f>
        <v>22</v>
      </c>
      <c r="I102" s="1" t="n">
        <f aca="false">ABS(F102-E102)</f>
        <v>1.04690976397108</v>
      </c>
      <c r="J102" s="1" t="n">
        <f aca="false">I102^2</f>
        <v>1.09602005389798</v>
      </c>
    </row>
    <row r="103" customFormat="false" ht="15" hidden="false" customHeight="false" outlineLevel="0" collapsed="false">
      <c r="A103" s="1" t="str">
        <f aca="false">INDEX(paste_data_here!A:A,(ROW()-2)*5+2)</f>
        <v>CCCCCCCCC</v>
      </c>
      <c r="B103" s="1" t="n">
        <f aca="false">INDEX(paste_data_here!B:B,(ROW()-2)*5+2)</f>
        <v>2.6175485</v>
      </c>
      <c r="C103" s="1" t="n">
        <f aca="false">INDEX(paste_data_here!C:C,(ROW()-2)*5+2)</f>
        <v>-0.5461362</v>
      </c>
      <c r="D103" s="1" t="n">
        <f aca="false">INDEX(paste_data_here!D:D,(ROW()-2)*5+2)</f>
        <v>7.48428748275856</v>
      </c>
      <c r="E103" s="1" t="n">
        <f aca="false">INDEX(paste_data_here!E:E,(ROW()-2)*5+2)</f>
        <v>-0.842614869</v>
      </c>
      <c r="F103" s="1" t="n">
        <f aca="false">INDEX(paste_data_here!F:F,(ROW()-2)*5+2)</f>
        <v>-2.08115884362461</v>
      </c>
      <c r="G103" s="1" t="n">
        <f aca="false">RANK(E103,E:E)</f>
        <v>45</v>
      </c>
      <c r="H103" s="1" t="n">
        <f aca="false">RANK(F103,F:F)</f>
        <v>40</v>
      </c>
      <c r="I103" s="1" t="n">
        <f aca="false">ABS(F103-E103)</f>
        <v>1.23854397462461</v>
      </c>
      <c r="J103" s="1" t="n">
        <f aca="false">I103^2</f>
        <v>1.53399117707894</v>
      </c>
    </row>
    <row r="104" customFormat="false" ht="15" hidden="false" customHeight="false" outlineLevel="0" collapsed="false">
      <c r="A104" s="1" t="str">
        <f aca="false">INDEX(paste_data_here!A:A,(ROW()-2)*5+2)</f>
        <v>CCCCCCCCC(CCCC)CO</v>
      </c>
      <c r="B104" s="1" t="n">
        <f aca="false">INDEX(paste_data_here!B:B,(ROW()-2)*5+2)</f>
        <v>3.286471</v>
      </c>
      <c r="C104" s="1" t="n">
        <f aca="false">INDEX(paste_data_here!C:C,(ROW()-2)*5+2)</f>
        <v>-0.98464173</v>
      </c>
      <c r="D104" s="1" t="n">
        <f aca="false">INDEX(paste_data_here!D:D,(ROW()-2)*5+2)</f>
        <v>5.9200523449175</v>
      </c>
      <c r="E104" s="1" t="n">
        <f aca="false">INDEX(paste_data_here!E:E,(ROW()-2)*5+2)</f>
        <v>-7.215811186</v>
      </c>
      <c r="F104" s="1" t="n">
        <f aca="false">INDEX(paste_data_here!F:F,(ROW()-2)*5+2)</f>
        <v>-9.86203558023336</v>
      </c>
      <c r="G104" s="1" t="n">
        <f aca="false">RANK(E104,E:E)</f>
        <v>109</v>
      </c>
      <c r="H104" s="1" t="n">
        <f aca="false">RANK(F104,F:F)</f>
        <v>106</v>
      </c>
      <c r="I104" s="1" t="n">
        <f aca="false">ABS(F104-E104)</f>
        <v>2.64622439423336</v>
      </c>
      <c r="J104" s="1" t="n">
        <f aca="false">I104^2</f>
        <v>7.0025035446357</v>
      </c>
    </row>
    <row r="105" customFormat="false" ht="15" hidden="false" customHeight="false" outlineLevel="0" collapsed="false">
      <c r="A105" s="1" t="str">
        <f aca="false">INDEX(paste_data_here!A:A,(ROW()-2)*5+2)</f>
        <v>CCCCCCCCCC</v>
      </c>
      <c r="B105" s="1" t="n">
        <f aca="false">INDEX(paste_data_here!B:B,(ROW()-2)*5+2)</f>
        <v>2.6422675</v>
      </c>
      <c r="C105" s="1" t="n">
        <f aca="false">INDEX(paste_data_here!C:C,(ROW()-2)*5+2)</f>
        <v>-0.58206</v>
      </c>
      <c r="D105" s="1" t="n">
        <f aca="false">INDEX(paste_data_here!D:D,(ROW()-2)*5+2)</f>
        <v>6.75125806997845</v>
      </c>
      <c r="E105" s="1" t="n">
        <f aca="false">INDEX(paste_data_here!E:E,(ROW()-2)*5+2)</f>
        <v>0.331438232</v>
      </c>
      <c r="F105" s="1" t="n">
        <f aca="false">INDEX(paste_data_here!F:F,(ROW()-2)*5+2)</f>
        <v>-0.757310704696739</v>
      </c>
      <c r="G105" s="1" t="n">
        <f aca="false">RANK(E105,E:E)</f>
        <v>34</v>
      </c>
      <c r="H105" s="1" t="n">
        <f aca="false">RANK(F105,F:F)</f>
        <v>29</v>
      </c>
      <c r="I105" s="1" t="n">
        <f aca="false">ABS(F105-E105)</f>
        <v>1.08874893669674</v>
      </c>
      <c r="J105" s="1" t="n">
        <f aca="false">I105^2</f>
        <v>1.18537424715828</v>
      </c>
    </row>
    <row r="106" customFormat="false" ht="15" hidden="false" customHeight="false" outlineLevel="0" collapsed="false">
      <c r="A106" s="1" t="str">
        <f aca="false">INDEX(paste_data_here!A:A,(ROW()-2)*5+2)</f>
        <v>CCCCCCCCCCCCS</v>
      </c>
      <c r="B106" s="1" t="n">
        <f aca="false">INDEX(paste_data_here!B:B,(ROW()-2)*5+2)</f>
        <v>2.7746482</v>
      </c>
      <c r="C106" s="1" t="n">
        <f aca="false">INDEX(paste_data_here!C:C,(ROW()-2)*5+2)</f>
        <v>-0.76203465</v>
      </c>
      <c r="D106" s="1" t="n">
        <f aca="false">INDEX(paste_data_here!D:D,(ROW()-2)*5+2)</f>
        <v>6.20025876538988</v>
      </c>
      <c r="E106" s="1" t="n">
        <f aca="false">INDEX(paste_data_here!E:E,(ROW()-2)*5+2)</f>
        <v>-4.450916619</v>
      </c>
      <c r="F106" s="1" t="n">
        <f aca="false">INDEX(paste_data_here!F:F,(ROW()-2)*5+2)</f>
        <v>-5.56461288138478</v>
      </c>
      <c r="G106" s="1" t="n">
        <f aca="false">RANK(E106,E:E)</f>
        <v>82</v>
      </c>
      <c r="H106" s="1" t="n">
        <f aca="false">RANK(F106,F:F)</f>
        <v>66</v>
      </c>
      <c r="I106" s="1" t="n">
        <f aca="false">ABS(F106-E106)</f>
        <v>1.11369626238478</v>
      </c>
      <c r="J106" s="1" t="n">
        <f aca="false">I106^2</f>
        <v>1.24031936484982</v>
      </c>
    </row>
    <row r="107" customFormat="false" ht="15" hidden="false" customHeight="false" outlineLevel="0" collapsed="false">
      <c r="A107" s="1" t="str">
        <f aca="false">INDEX(paste_data_here!A:A,(ROW()-2)*5+2)</f>
        <v>CCCCCCCCCCN</v>
      </c>
      <c r="B107" s="1" t="n">
        <f aca="false">INDEX(paste_data_here!B:B,(ROW()-2)*5+2)</f>
        <v>2.7614076</v>
      </c>
      <c r="C107" s="1" t="n">
        <f aca="false">INDEX(paste_data_here!C:C,(ROW()-2)*5+2)</f>
        <v>-0.7005056</v>
      </c>
      <c r="D107" s="1" t="n">
        <f aca="false">INDEX(paste_data_here!D:D,(ROW()-2)*5+2)</f>
        <v>5.68542907543159</v>
      </c>
      <c r="E107" s="1" t="n">
        <f aca="false">INDEX(paste_data_here!E:E,(ROW()-2)*5+2)</f>
        <v>1.579853623</v>
      </c>
      <c r="F107" s="1" t="n">
        <f aca="false">INDEX(paste_data_here!F:F,(ROW()-2)*5+2)</f>
        <v>-0.27786383448497</v>
      </c>
      <c r="G107" s="1" t="n">
        <f aca="false">RANK(E107,E:E)</f>
        <v>17</v>
      </c>
      <c r="H107" s="1" t="n">
        <f aca="false">RANK(F107,F:F)</f>
        <v>26</v>
      </c>
      <c r="I107" s="1" t="n">
        <f aca="false">ABS(F107-E107)</f>
        <v>1.85771745748497</v>
      </c>
      <c r="J107" s="1" t="n">
        <f aca="false">I107^2</f>
        <v>3.45111415184442</v>
      </c>
    </row>
    <row r="108" customFormat="false" ht="15" hidden="false" customHeight="false" outlineLevel="0" collapsed="false">
      <c r="A108" s="1" t="str">
        <f aca="false">INDEX(paste_data_here!A:A,(ROW()-2)*5+2)</f>
        <v>CCCCCCCCOCCCCCCCC</v>
      </c>
      <c r="B108" s="1" t="n">
        <f aca="false">INDEX(paste_data_here!B:B,(ROW()-2)*5+2)</f>
        <v>2.8912702</v>
      </c>
      <c r="C108" s="1" t="n">
        <f aca="false">INDEX(paste_data_here!C:C,(ROW()-2)*5+2)</f>
        <v>-0.83630985</v>
      </c>
      <c r="D108" s="1" t="n">
        <f aca="false">INDEX(paste_data_here!D:D,(ROW()-2)*5+2)</f>
        <v>6.1909192089736</v>
      </c>
      <c r="E108" s="1" t="n">
        <f aca="false">INDEX(paste_data_here!E:E,(ROW()-2)*5+2)</f>
        <v>-7.011461149</v>
      </c>
      <c r="F108" s="1" t="n">
        <f aca="false">INDEX(paste_data_here!F:F,(ROW()-2)*5+2)</f>
        <v>-8.00232209560273</v>
      </c>
      <c r="G108" s="1" t="n">
        <f aca="false">RANK(E108,E:E)</f>
        <v>105</v>
      </c>
      <c r="H108" s="1" t="n">
        <f aca="false">RANK(F108,F:F)</f>
        <v>90</v>
      </c>
      <c r="I108" s="1" t="n">
        <f aca="false">ABS(F108-E108)</f>
        <v>0.990860946602733</v>
      </c>
      <c r="J108" s="1" t="n">
        <f aca="false">I108^2</f>
        <v>0.981805415502464</v>
      </c>
    </row>
    <row r="109" customFormat="false" ht="15" hidden="false" customHeight="false" outlineLevel="0" collapsed="false">
      <c r="A109" s="1" t="str">
        <f aca="false">INDEX(paste_data_here!A:A,(ROW()-2)*5+2)</f>
        <v>CCCCCOC=O</v>
      </c>
      <c r="B109" s="1" t="n">
        <f aca="false">INDEX(paste_data_here!B:B,(ROW()-2)*5+2)</f>
        <v>2.6456594</v>
      </c>
      <c r="C109" s="1" t="n">
        <f aca="false">INDEX(paste_data_here!C:C,(ROW()-2)*5+2)</f>
        <v>-0.5546491</v>
      </c>
      <c r="D109" s="1" t="n">
        <f aca="false">INDEX(paste_data_here!D:D,(ROW()-2)*5+2)</f>
        <v>8.23440297366479</v>
      </c>
      <c r="E109" s="1" t="n">
        <f aca="false">INDEX(paste_data_here!E:E,(ROW()-2)*5+2)</f>
        <v>-2.650435082</v>
      </c>
      <c r="F109" s="1" t="n">
        <f aca="false">INDEX(paste_data_here!F:F,(ROW()-2)*5+2)</f>
        <v>-5.35703667113528</v>
      </c>
      <c r="G109" s="1" t="n">
        <f aca="false">RANK(E109,E:E)</f>
        <v>58</v>
      </c>
      <c r="H109" s="1" t="n">
        <f aca="false">RANK(F109,F:F)</f>
        <v>65</v>
      </c>
      <c r="I109" s="1" t="n">
        <f aca="false">ABS(F109-E109)</f>
        <v>2.70660158913528</v>
      </c>
      <c r="J109" s="1" t="n">
        <f aca="false">I109^2</f>
        <v>7.32569216230964</v>
      </c>
    </row>
    <row r="110" customFormat="false" ht="15" hidden="false" customHeight="false" outlineLevel="0" collapsed="false">
      <c r="A110" s="1" t="str">
        <f aca="false">INDEX(paste_data_here!A:A,(ROW()-2)*5+2)</f>
        <v>CCCCCOCCCCC</v>
      </c>
      <c r="B110" s="1" t="n">
        <f aca="false">INDEX(paste_data_here!B:B,(ROW()-2)*5+2)</f>
        <v>2.758373</v>
      </c>
      <c r="C110" s="1" t="n">
        <f aca="false">INDEX(paste_data_here!C:C,(ROW()-2)*5+2)</f>
        <v>-0.6562622</v>
      </c>
      <c r="D110" s="1" t="n">
        <f aca="false">INDEX(paste_data_here!D:D,(ROW()-2)*5+2)</f>
        <v>8.06989295924692</v>
      </c>
      <c r="E110" s="1" t="n">
        <f aca="false">INDEX(paste_data_here!E:E,(ROW()-2)*5+2)</f>
        <v>-5.240884159</v>
      </c>
      <c r="F110" s="1" t="n">
        <f aca="false">INDEX(paste_data_here!F:F,(ROW()-2)*5+2)</f>
        <v>-9.82528509757568</v>
      </c>
      <c r="G110" s="1" t="n">
        <f aca="false">RANK(E110,E:E)</f>
        <v>91</v>
      </c>
      <c r="H110" s="1" t="n">
        <f aca="false">RANK(F110,F:F)</f>
        <v>105</v>
      </c>
      <c r="I110" s="1" t="n">
        <f aca="false">ABS(F110-E110)</f>
        <v>4.58440093857568</v>
      </c>
      <c r="J110" s="1" t="n">
        <f aca="false">I110^2</f>
        <v>21.0167319656136</v>
      </c>
    </row>
    <row r="111" customFormat="false" ht="15" hidden="false" customHeight="false" outlineLevel="0" collapsed="false">
      <c r="A111" s="1" t="str">
        <f aca="false">INDEX(paste_data_here!A:A,(ROW()-2)*5+2)</f>
        <v>CCCCOC</v>
      </c>
      <c r="B111" s="1" t="n">
        <f aca="false">INDEX(paste_data_here!B:B,(ROW()-2)*5+2)</f>
        <v>2.5282462</v>
      </c>
      <c r="C111" s="1" t="n">
        <f aca="false">INDEX(paste_data_here!C:C,(ROW()-2)*5+2)</f>
        <v>-0.43529588</v>
      </c>
      <c r="D111" s="1" t="n">
        <f aca="false">INDEX(paste_data_here!D:D,(ROW()-2)*5+2)</f>
        <v>10.4394128951967</v>
      </c>
      <c r="E111" s="1" t="n">
        <f aca="false">INDEX(paste_data_here!E:E,(ROW()-2)*5+2)</f>
        <v>-3.511502767</v>
      </c>
      <c r="F111" s="1" t="n">
        <f aca="false">INDEX(paste_data_here!F:F,(ROW()-2)*5+2)</f>
        <v>-6.04203569263708</v>
      </c>
      <c r="G111" s="1" t="n">
        <f aca="false">RANK(E111,E:E)</f>
        <v>71</v>
      </c>
      <c r="H111" s="1" t="n">
        <f aca="false">RANK(F111,F:F)</f>
        <v>70</v>
      </c>
      <c r="I111" s="1" t="n">
        <f aca="false">ABS(F111-E111)</f>
        <v>2.53053292563708</v>
      </c>
      <c r="J111" s="1" t="n">
        <f aca="false">I111^2</f>
        <v>6.40359688773337</v>
      </c>
    </row>
    <row r="112" customFormat="false" ht="15" hidden="false" customHeight="false" outlineLevel="0" collapsed="false">
      <c r="A112" s="1" t="str">
        <f aca="false">INDEX(paste_data_here!A:A,(ROW()-2)*5+2)</f>
        <v>CCCCOCC</v>
      </c>
      <c r="B112" s="1" t="n">
        <f aca="false">INDEX(paste_data_here!B:B,(ROW()-2)*5+2)</f>
        <v>2.5810447</v>
      </c>
      <c r="C112" s="1" t="n">
        <f aca="false">INDEX(paste_data_here!C:C,(ROW()-2)*5+2)</f>
        <v>-0.47943857</v>
      </c>
      <c r="D112" s="1" t="n">
        <f aca="false">INDEX(paste_data_here!D:D,(ROW()-2)*5+2)</f>
        <v>9.66205470241158</v>
      </c>
      <c r="E112" s="1" t="n">
        <f aca="false">INDEX(paste_data_here!E:E,(ROW()-2)*5+2)</f>
        <v>-3.515056751</v>
      </c>
      <c r="F112" s="1" t="n">
        <f aca="false">INDEX(paste_data_here!F:F,(ROW()-2)*5+2)</f>
        <v>-6.29828552815116</v>
      </c>
      <c r="G112" s="1" t="n">
        <f aca="false">RANK(E112,E:E)</f>
        <v>72</v>
      </c>
      <c r="H112" s="1" t="n">
        <f aca="false">RANK(F112,F:F)</f>
        <v>77</v>
      </c>
      <c r="I112" s="1" t="n">
        <f aca="false">ABS(F112-E112)</f>
        <v>2.78322877715116</v>
      </c>
      <c r="J112" s="1" t="n">
        <f aca="false">I112^2</f>
        <v>7.74636242596236</v>
      </c>
    </row>
    <row r="113" customFormat="false" ht="15" hidden="false" customHeight="false" outlineLevel="0" collapsed="false">
      <c r="A113" s="1" t="str">
        <f aca="false">INDEX(paste_data_here!A:A,(ROW()-2)*5+2)</f>
        <v>CCCCOCCOCCOCCOCCO</v>
      </c>
      <c r="B113" s="1" t="n">
        <f aca="false">INDEX(paste_data_here!B:B,(ROW()-2)*5+2)</f>
        <v>3.2422278</v>
      </c>
      <c r="C113" s="1" t="n">
        <f aca="false">INDEX(paste_data_here!C:C,(ROW()-2)*5+2)</f>
        <v>-0.99607056</v>
      </c>
      <c r="D113" s="1" t="n">
        <f aca="false">INDEX(paste_data_here!D:D,(ROW()-2)*5+2)</f>
        <v>6.11606630575416</v>
      </c>
      <c r="E113" s="1" t="n">
        <f aca="false">INDEX(paste_data_here!E:E,(ROW()-2)*5+2)</f>
        <v>-7.947028395</v>
      </c>
      <c r="F113" s="1" t="n">
        <f aca="false">INDEX(paste_data_here!F:F,(ROW()-2)*5+2)</f>
        <v>-12.0897934202601</v>
      </c>
      <c r="G113" s="1" t="n">
        <f aca="false">RANK(E113,E:E)</f>
        <v>113</v>
      </c>
      <c r="H113" s="1" t="n">
        <f aca="false">RANK(F113,F:F)</f>
        <v>124</v>
      </c>
      <c r="I113" s="1" t="n">
        <f aca="false">ABS(F113-E113)</f>
        <v>4.14276502526008</v>
      </c>
      <c r="J113" s="1" t="n">
        <f aca="false">I113^2</f>
        <v>17.1625020545182</v>
      </c>
    </row>
    <row r="114" customFormat="false" ht="15" hidden="false" customHeight="false" outlineLevel="0" collapsed="false">
      <c r="A114" s="1" t="str">
        <f aca="false">INDEX(paste_data_here!A:A,(ROW()-2)*5+2)</f>
        <v>CCCOC(=O)C(C)=C</v>
      </c>
      <c r="B114" s="1" t="n">
        <f aca="false">INDEX(paste_data_here!B:B,(ROW()-2)*5+2)</f>
        <v>2.6587276</v>
      </c>
      <c r="C114" s="1" t="n">
        <f aca="false">INDEX(paste_data_here!C:C,(ROW()-2)*5+2)</f>
        <v>-0.5378278</v>
      </c>
      <c r="D114" s="1" t="n">
        <f aca="false">INDEX(paste_data_here!D:D,(ROW()-2)*5+2)</f>
        <v>8.74467385532483</v>
      </c>
      <c r="E114" s="1" t="n">
        <f aca="false">INDEX(paste_data_here!E:E,(ROW()-2)*5+2)</f>
        <v>-5.660019987</v>
      </c>
      <c r="F114" s="1" t="n">
        <f aca="false">INDEX(paste_data_here!F:F,(ROW()-2)*5+2)</f>
        <v>-6.24812399479885</v>
      </c>
      <c r="G114" s="1" t="n">
        <f aca="false">RANK(E114,E:E)</f>
        <v>95</v>
      </c>
      <c r="H114" s="1" t="n">
        <f aca="false">RANK(F114,F:F)</f>
        <v>75</v>
      </c>
      <c r="I114" s="1" t="n">
        <f aca="false">ABS(F114-E114)</f>
        <v>0.588104007798849</v>
      </c>
      <c r="J114" s="1" t="n">
        <f aca="false">I114^2</f>
        <v>0.345866323989069</v>
      </c>
    </row>
    <row r="115" customFormat="false" ht="15" hidden="false" customHeight="false" outlineLevel="0" collapsed="false">
      <c r="A115" s="1" t="str">
        <f aca="false">INDEX(paste_data_here!A:A,(ROW()-2)*5+2)</f>
        <v>CCCOCCC</v>
      </c>
      <c r="B115" s="1" t="n">
        <f aca="false">INDEX(paste_data_here!B:B,(ROW()-2)*5+2)</f>
        <v>2.5886152</v>
      </c>
      <c r="C115" s="1" t="n">
        <f aca="false">INDEX(paste_data_here!C:C,(ROW()-2)*5+2)</f>
        <v>-0.47634506</v>
      </c>
      <c r="D115" s="1" t="n">
        <f aca="false">INDEX(paste_data_here!D:D,(ROW()-2)*5+2)</f>
        <v>10.9636462575192</v>
      </c>
      <c r="E115" s="1" t="n">
        <f aca="false">INDEX(paste_data_here!E:E,(ROW()-2)*5+2)</f>
        <v>-7.178712453</v>
      </c>
      <c r="F115" s="1" t="n">
        <f aca="false">INDEX(paste_data_here!F:F,(ROW()-2)*5+2)</f>
        <v>-10.5235456805556</v>
      </c>
      <c r="G115" s="1" t="n">
        <f aca="false">RANK(E115,E:E)</f>
        <v>108</v>
      </c>
      <c r="H115" s="1" t="n">
        <f aca="false">RANK(F115,F:F)</f>
        <v>114</v>
      </c>
      <c r="I115" s="1" t="n">
        <f aca="false">ABS(F115-E115)</f>
        <v>3.34483322755557</v>
      </c>
      <c r="J115" s="1" t="n">
        <f aca="false">I115^2</f>
        <v>11.1879093201598</v>
      </c>
    </row>
    <row r="116" customFormat="false" ht="15" hidden="false" customHeight="false" outlineLevel="0" collapsed="false">
      <c r="A116" s="1" t="str">
        <f aca="false">INDEX(paste_data_here!A:A,(ROW()-2)*5+2)</f>
        <v>CCCOCCO</v>
      </c>
      <c r="B116" s="1" t="n">
        <f aca="false">INDEX(paste_data_here!B:B,(ROW()-2)*5+2)</f>
        <v>2.888218</v>
      </c>
      <c r="C116" s="1" t="n">
        <f aca="false">INDEX(paste_data_here!C:C,(ROW()-2)*5+2)</f>
        <v>-0.65136427</v>
      </c>
      <c r="D116" s="1" t="n">
        <f aca="false">INDEX(paste_data_here!D:D,(ROW()-2)*5+2)</f>
        <v>8.97624093129237</v>
      </c>
      <c r="E116" s="1" t="n">
        <f aca="false">INDEX(paste_data_here!E:E,(ROW()-2)*5+2)</f>
        <v>-10.40325996</v>
      </c>
      <c r="F116" s="1" t="n">
        <f aca="false">INDEX(paste_data_here!F:F,(ROW()-2)*5+2)</f>
        <v>-12.8787756328621</v>
      </c>
      <c r="G116" s="1" t="n">
        <f aca="false">RANK(E116,E:E)</f>
        <v>126</v>
      </c>
      <c r="H116" s="1" t="n">
        <f aca="false">RANK(F116,F:F)</f>
        <v>127</v>
      </c>
      <c r="I116" s="1" t="n">
        <f aca="false">ABS(F116-E116)</f>
        <v>2.47551567286209</v>
      </c>
      <c r="J116" s="1" t="n">
        <f aca="false">I116^2</f>
        <v>6.12817784658585</v>
      </c>
    </row>
    <row r="117" customFormat="false" ht="15" hidden="false" customHeight="false" outlineLevel="0" collapsed="false">
      <c r="A117" s="1" t="str">
        <f aca="false">INDEX(paste_data_here!A:A,(ROW()-2)*5+2)</f>
        <v>CCCS(=O)(=O)Cl</v>
      </c>
      <c r="B117" s="1" t="n">
        <f aca="false">INDEX(paste_data_here!B:B,(ROW()-2)*5+2)</f>
        <v>2.7795117</v>
      </c>
      <c r="C117" s="1" t="n">
        <f aca="false">INDEX(paste_data_here!C:C,(ROW()-2)*5+2)</f>
        <v>-0.69648254</v>
      </c>
      <c r="D117" s="1" t="n">
        <f aca="false">INDEX(paste_data_here!D:D,(ROW()-2)*5+2)</f>
        <v>7.23750191114845</v>
      </c>
      <c r="E117" s="1" t="n">
        <f aca="false">INDEX(paste_data_here!E:E,(ROW()-2)*5+2)</f>
        <v>-2.795951504</v>
      </c>
      <c r="F117" s="1" t="n">
        <f aca="false">INDEX(paste_data_here!F:F,(ROW()-2)*5+2)</f>
        <v>-7.82117989578416</v>
      </c>
      <c r="G117" s="1" t="n">
        <f aca="false">RANK(E117,E:E)</f>
        <v>61</v>
      </c>
      <c r="H117" s="1" t="n">
        <f aca="false">RANK(F117,F:F)</f>
        <v>88</v>
      </c>
      <c r="I117" s="1" t="n">
        <f aca="false">ABS(F117-E117)</f>
        <v>5.02522839178416</v>
      </c>
      <c r="J117" s="1" t="n">
        <f aca="false">I117^2</f>
        <v>25.2529203895936</v>
      </c>
    </row>
    <row r="118" customFormat="false" ht="15" hidden="false" customHeight="false" outlineLevel="0" collapsed="false">
      <c r="A118" s="1" t="str">
        <f aca="false">INDEX(paste_data_here!A:A,(ROW()-2)*5+2)</f>
        <v>CCOCC(C)C</v>
      </c>
      <c r="B118" s="1" t="n">
        <f aca="false">INDEX(paste_data_here!B:B,(ROW()-2)*5+2)</f>
        <v>2.5443585</v>
      </c>
      <c r="C118" s="1" t="n">
        <f aca="false">INDEX(paste_data_here!C:C,(ROW()-2)*5+2)</f>
        <v>-0.44833878</v>
      </c>
      <c r="D118" s="1" t="n">
        <f aca="false">INDEX(paste_data_here!D:D,(ROW()-2)*5+2)</f>
        <v>10.2621635351232</v>
      </c>
      <c r="E118" s="1" t="n">
        <f aca="false">INDEX(paste_data_here!E:E,(ROW()-2)*5+2)</f>
        <v>-4.248162488</v>
      </c>
      <c r="F118" s="1" t="n">
        <f aca="false">INDEX(paste_data_here!F:F,(ROW()-2)*5+2)</f>
        <v>-6.33636705595342</v>
      </c>
      <c r="G118" s="1" t="n">
        <f aca="false">RANK(E118,E:E)</f>
        <v>80</v>
      </c>
      <c r="H118" s="1" t="n">
        <f aca="false">RANK(F118,F:F)</f>
        <v>78</v>
      </c>
      <c r="I118" s="1" t="n">
        <f aca="false">ABS(F118-E118)</f>
        <v>2.08820456795342</v>
      </c>
      <c r="J118" s="1" t="n">
        <f aca="false">I118^2</f>
        <v>4.36059831762152</v>
      </c>
    </row>
    <row r="119" customFormat="false" ht="15" hidden="false" customHeight="false" outlineLevel="0" collapsed="false">
      <c r="A119" s="1" t="str">
        <f aca="false">INDEX(paste_data_here!A:A,(ROW()-2)*5+2)</f>
        <v>CCSSC(C)(C)C</v>
      </c>
      <c r="B119" s="1" t="n">
        <f aca="false">INDEX(paste_data_here!B:B,(ROW()-2)*5+2)</f>
        <v>2.6528442</v>
      </c>
      <c r="C119" s="1" t="n">
        <f aca="false">INDEX(paste_data_here!C:C,(ROW()-2)*5+2)</f>
        <v>-0.64309007</v>
      </c>
      <c r="D119" s="1" t="n">
        <f aca="false">INDEX(paste_data_here!D:D,(ROW()-2)*5+2)</f>
        <v>7.96356570158465</v>
      </c>
      <c r="E119" s="1" t="n">
        <f aca="false">INDEX(paste_data_here!E:E,(ROW()-2)*5+2)</f>
        <v>-3.167296823</v>
      </c>
      <c r="F119" s="1" t="n">
        <f aca="false">INDEX(paste_data_here!F:F,(ROW()-2)*5+2)</f>
        <v>-9.32375681466816</v>
      </c>
      <c r="G119" s="1" t="n">
        <f aca="false">RANK(E119,E:E)</f>
        <v>67</v>
      </c>
      <c r="H119" s="1" t="n">
        <f aca="false">RANK(F119,F:F)</f>
        <v>101</v>
      </c>
      <c r="I119" s="1" t="n">
        <f aca="false">ABS(F119-E119)</f>
        <v>6.15645999166816</v>
      </c>
      <c r="J119" s="1" t="n">
        <f aca="false">I119^2</f>
        <v>37.9019996290107</v>
      </c>
    </row>
    <row r="120" customFormat="false" ht="15" hidden="false" customHeight="false" outlineLevel="0" collapsed="false">
      <c r="A120" s="1" t="str">
        <f aca="false">INDEX(paste_data_here!A:A,(ROW()-2)*5+2)</f>
        <v>ClC(Cl)C(=O)</v>
      </c>
      <c r="B120" s="1" t="n">
        <f aca="false">INDEX(paste_data_here!B:B,(ROW()-2)*5+2)</f>
        <v>2.5243125</v>
      </c>
      <c r="C120" s="1" t="n">
        <f aca="false">INDEX(paste_data_here!C:C,(ROW()-2)*5+2)</f>
        <v>-0.44158944</v>
      </c>
      <c r="D120" s="1" t="n">
        <f aca="false">INDEX(paste_data_here!D:D,(ROW()-2)*5+2)</f>
        <v>7.37219143378056</v>
      </c>
      <c r="E120" s="1" t="n">
        <f aca="false">INDEX(paste_data_here!E:E,(ROW()-2)*5+2)</f>
        <v>3.416780749</v>
      </c>
      <c r="F120" s="1" t="n">
        <f aca="false">INDEX(paste_data_here!F:F,(ROW()-2)*5+2)</f>
        <v>3.27685849099561</v>
      </c>
      <c r="G120" s="1" t="n">
        <f aca="false">RANK(E120,E:E)</f>
        <v>9</v>
      </c>
      <c r="H120" s="1" t="n">
        <f aca="false">RANK(F120,F:F)</f>
        <v>6</v>
      </c>
      <c r="I120" s="1" t="n">
        <f aca="false">ABS(F120-E120)</f>
        <v>0.13992225800439</v>
      </c>
      <c r="J120" s="1" t="n">
        <f aca="false">I120^2</f>
        <v>0.019578238285047</v>
      </c>
    </row>
    <row r="121" customFormat="false" ht="15" hidden="false" customHeight="false" outlineLevel="0" collapsed="false">
      <c r="A121" s="1" t="str">
        <f aca="false">INDEX(paste_data_here!A:A,(ROW()-2)*5+2)</f>
        <v>ClC(Cl)C(F)(F)F</v>
      </c>
      <c r="B121" s="1" t="n">
        <f aca="false">INDEX(paste_data_here!B:B,(ROW()-2)*5+2)</f>
        <v>2.4240093</v>
      </c>
      <c r="C121" s="1" t="n">
        <f aca="false">INDEX(paste_data_here!C:C,(ROW()-2)*5+2)</f>
        <v>-0.34761515</v>
      </c>
      <c r="D121" s="1" t="n">
        <f aca="false">INDEX(paste_data_here!D:D,(ROW()-2)*5+2)</f>
        <v>9.9036057822721</v>
      </c>
      <c r="E121" s="1" t="n">
        <f aca="false">INDEX(paste_data_here!E:E,(ROW()-2)*5+2)</f>
        <v>1.422538567</v>
      </c>
      <c r="F121" s="1" t="n">
        <f aca="false">INDEX(paste_data_here!F:F,(ROW()-2)*5+2)</f>
        <v>1.19185215203332</v>
      </c>
      <c r="G121" s="1" t="n">
        <f aca="false">RANK(E121,E:E)</f>
        <v>19</v>
      </c>
      <c r="H121" s="1" t="n">
        <f aca="false">RANK(F121,F:F)</f>
        <v>15</v>
      </c>
      <c r="I121" s="1" t="n">
        <f aca="false">ABS(F121-E121)</f>
        <v>0.230686414966675</v>
      </c>
      <c r="J121" s="1" t="n">
        <f aca="false">I121^2</f>
        <v>0.0532162220501772</v>
      </c>
    </row>
    <row r="122" customFormat="false" ht="15" hidden="false" customHeight="false" outlineLevel="0" collapsed="false">
      <c r="A122" s="1" t="str">
        <f aca="false">INDEX(paste_data_here!A:A,(ROW()-2)*5+2)</f>
        <v>CNC=O</v>
      </c>
      <c r="B122" s="1" t="n">
        <f aca="false">INDEX(paste_data_here!B:B,(ROW()-2)*5+2)</f>
        <v>2.4927497</v>
      </c>
      <c r="C122" s="1" t="n">
        <f aca="false">INDEX(paste_data_here!C:C,(ROW()-2)*5+2)</f>
        <v>-0.42101842</v>
      </c>
      <c r="D122" s="1" t="n">
        <f aca="false">INDEX(paste_data_here!D:D,(ROW()-2)*5+2)</f>
        <v>6.10357849189427</v>
      </c>
      <c r="E122" s="1" t="n">
        <f aca="false">INDEX(paste_data_here!E:E,(ROW()-2)*5+2)</f>
        <v>1.002167455</v>
      </c>
      <c r="F122" s="1" t="n">
        <f aca="false">INDEX(paste_data_here!F:F,(ROW()-2)*5+2)</f>
        <v>8.02182813909071</v>
      </c>
      <c r="G122" s="1" t="n">
        <f aca="false">RANK(E122,E:E)</f>
        <v>27</v>
      </c>
      <c r="H122" s="1" t="n">
        <f aca="false">RANK(F122,F:F)</f>
        <v>3</v>
      </c>
      <c r="I122" s="1" t="n">
        <f aca="false">ABS(F122-E122)</f>
        <v>7.01966068409071</v>
      </c>
      <c r="J122" s="1" t="n">
        <f aca="false">I122^2</f>
        <v>49.2756361197689</v>
      </c>
    </row>
    <row r="123" customFormat="false" ht="15" hidden="false" customHeight="false" outlineLevel="0" collapsed="false">
      <c r="A123" s="1" t="str">
        <f aca="false">INDEX(paste_data_here!A:A,(ROW()-2)*5+2)</f>
        <v>COCCOCCOCCOCCO</v>
      </c>
      <c r="B123" s="1" t="n">
        <f aca="false">INDEX(paste_data_here!B:B,(ROW()-2)*5+2)</f>
        <v>3.1235235</v>
      </c>
      <c r="C123" s="1" t="n">
        <f aca="false">INDEX(paste_data_here!C:C,(ROW()-2)*5+2)</f>
        <v>-0.9078778</v>
      </c>
      <c r="D123" s="1" t="n">
        <f aca="false">INDEX(paste_data_here!D:D,(ROW()-2)*5+2)</f>
        <v>5.62435452502413</v>
      </c>
      <c r="E123" s="1" t="n">
        <f aca="false">INDEX(paste_data_here!E:E,(ROW()-2)*5+2)</f>
        <v>-3.825771113</v>
      </c>
      <c r="F123" s="1" t="n">
        <f aca="false">INDEX(paste_data_here!F:F,(ROW()-2)*5+2)</f>
        <v>-5.8006231801684</v>
      </c>
      <c r="G123" s="1" t="n">
        <f aca="false">RANK(E123,E:E)</f>
        <v>75</v>
      </c>
      <c r="H123" s="1" t="n">
        <f aca="false">RANK(F123,F:F)</f>
        <v>67</v>
      </c>
      <c r="I123" s="1" t="n">
        <f aca="false">ABS(F123-E123)</f>
        <v>1.9748520671684</v>
      </c>
      <c r="J123" s="1" t="n">
        <f aca="false">I123^2</f>
        <v>3.90004068719931</v>
      </c>
    </row>
    <row r="124" customFormat="false" ht="15" hidden="false" customHeight="false" outlineLevel="0" collapsed="false">
      <c r="A124" s="1" t="str">
        <f aca="false">INDEX(paste_data_here!A:A,(ROW()-2)*5+2)</f>
        <v>COS(=O)(=O)OC</v>
      </c>
      <c r="B124" s="1" t="n">
        <f aca="false">INDEX(paste_data_here!B:B,(ROW()-2)*5+2)</f>
        <v>2.6357052</v>
      </c>
      <c r="C124" s="1" t="n">
        <f aca="false">INDEX(paste_data_here!C:C,(ROW()-2)*5+2)</f>
        <v>-0.5484719</v>
      </c>
      <c r="D124" s="1" t="n">
        <f aca="false">INDEX(paste_data_here!D:D,(ROW()-2)*5+2)</f>
        <v>6.81732873232907</v>
      </c>
      <c r="E124" s="1" t="n">
        <f aca="false">INDEX(paste_data_here!E:E,(ROW()-2)*5+2)</f>
        <v>-0.474740554</v>
      </c>
      <c r="F124" s="1" t="n">
        <f aca="false">INDEX(paste_data_here!F:F,(ROW()-2)*5+2)</f>
        <v>0.576979528979067</v>
      </c>
      <c r="G124" s="1" t="n">
        <f aca="false">RANK(E124,E:E)</f>
        <v>41</v>
      </c>
      <c r="H124" s="1" t="n">
        <f aca="false">RANK(F124,F:F)</f>
        <v>20</v>
      </c>
      <c r="I124" s="1" t="n">
        <f aca="false">ABS(F124-E124)</f>
        <v>1.05172008297907</v>
      </c>
      <c r="J124" s="1" t="n">
        <f aca="false">I124^2</f>
        <v>1.10611513294149</v>
      </c>
    </row>
    <row r="125" customFormat="false" ht="15" hidden="false" customHeight="false" outlineLevel="0" collapsed="false">
      <c r="A125" s="1" t="str">
        <f aca="false">INDEX(paste_data_here!A:A,(ROW()-2)*5+2)</f>
        <v>CS(=O)C</v>
      </c>
      <c r="B125" s="1" t="n">
        <f aca="false">INDEX(paste_data_here!B:B,(ROW()-2)*5+2)</f>
        <v>2.4505045</v>
      </c>
      <c r="C125" s="1" t="n">
        <f aca="false">INDEX(paste_data_here!C:C,(ROW()-2)*5+2)</f>
        <v>-0.41429335</v>
      </c>
      <c r="D125" s="1" t="n">
        <f aca="false">INDEX(paste_data_here!D:D,(ROW()-2)*5+2)</f>
        <v>5.63650203116035</v>
      </c>
      <c r="E125" s="1" t="n">
        <f aca="false">INDEX(paste_data_here!E:E,(ROW()-2)*5+2)</f>
        <v>3.9165888</v>
      </c>
      <c r="F125" s="1" t="n">
        <f aca="false">INDEX(paste_data_here!F:F,(ROW()-2)*5+2)</f>
        <v>9.41665795734773</v>
      </c>
      <c r="G125" s="1" t="n">
        <f aca="false">RANK(E125,E:E)</f>
        <v>4</v>
      </c>
      <c r="H125" s="1" t="n">
        <f aca="false">RANK(F125,F:F)</f>
        <v>1</v>
      </c>
      <c r="I125" s="1" t="n">
        <f aca="false">ABS(F125-E125)</f>
        <v>5.50006915734773</v>
      </c>
      <c r="J125" s="1" t="n">
        <f aca="false">I125^2</f>
        <v>30.2507607356078</v>
      </c>
    </row>
    <row r="126" customFormat="false" ht="15" hidden="false" customHeight="false" outlineLevel="0" collapsed="false">
      <c r="A126" s="1" t="str">
        <f aca="false">INDEX(paste_data_here!A:A,(ROW()-2)*5+2)</f>
        <v>CSC(C)C</v>
      </c>
      <c r="B126" s="1" t="n">
        <f aca="false">INDEX(paste_data_here!B:B,(ROW()-2)*5+2)</f>
        <v>2.4377885</v>
      </c>
      <c r="C126" s="1" t="n">
        <f aca="false">INDEX(paste_data_here!C:C,(ROW()-2)*5+2)</f>
        <v>-0.39492294</v>
      </c>
      <c r="D126" s="1" t="n">
        <f aca="false">INDEX(paste_data_here!D:D,(ROW()-2)*5+2)</f>
        <v>9.57817953451822</v>
      </c>
      <c r="E126" s="1" t="n">
        <f aca="false">INDEX(paste_data_here!E:E,(ROW()-2)*5+2)</f>
        <v>-1.716463972</v>
      </c>
      <c r="F126" s="1" t="n">
        <f aca="false">INDEX(paste_data_here!F:F,(ROW()-2)*5+2)</f>
        <v>-1.17425108183343</v>
      </c>
      <c r="G126" s="1" t="n">
        <f aca="false">RANK(E126,E:E)</f>
        <v>51</v>
      </c>
      <c r="H126" s="1" t="n">
        <f aca="false">RANK(F126,F:F)</f>
        <v>33</v>
      </c>
      <c r="I126" s="1" t="n">
        <f aca="false">ABS(F126-E126)</f>
        <v>0.542212890166575</v>
      </c>
      <c r="J126" s="1" t="n">
        <f aca="false">I126^2</f>
        <v>0.29399481826279</v>
      </c>
    </row>
    <row r="127" customFormat="false" ht="15" hidden="false" customHeight="false" outlineLevel="0" collapsed="false">
      <c r="A127" s="1" t="str">
        <f aca="false">INDEX(paste_data_here!A:A,(ROW()-2)*5+2)</f>
        <v>CSCCC</v>
      </c>
      <c r="B127" s="1" t="n">
        <f aca="false">INDEX(paste_data_here!B:B,(ROW()-2)*5+2)</f>
        <v>2.5289469</v>
      </c>
      <c r="C127" s="1" t="n">
        <f aca="false">INDEX(paste_data_here!C:C,(ROW()-2)*5+2)</f>
        <v>-0.49105847</v>
      </c>
      <c r="D127" s="1" t="n">
        <f aca="false">INDEX(paste_data_here!D:D,(ROW()-2)*5+2)</f>
        <v>10.2640853695627</v>
      </c>
      <c r="E127" s="1" t="n">
        <f aca="false">INDEX(paste_data_here!E:E,(ROW()-2)*5+2)</f>
        <v>-5.459454673</v>
      </c>
      <c r="F127" s="1" t="n">
        <f aca="false">INDEX(paste_data_here!F:F,(ROW()-2)*5+2)</f>
        <v>-9.63472078382192</v>
      </c>
      <c r="G127" s="1" t="n">
        <f aca="false">RANK(E127,E:E)</f>
        <v>93</v>
      </c>
      <c r="H127" s="1" t="n">
        <f aca="false">RANK(F127,F:F)</f>
        <v>104</v>
      </c>
      <c r="I127" s="1" t="n">
        <f aca="false">ABS(F127-E127)</f>
        <v>4.17526611082192</v>
      </c>
      <c r="J127" s="1" t="n">
        <f aca="false">I127^2</f>
        <v>17.432847096178</v>
      </c>
    </row>
    <row r="128" customFormat="false" ht="15" hidden="false" customHeight="false" outlineLevel="0" collapsed="false">
      <c r="A128" s="1" t="str">
        <f aca="false">INDEX(paste_data_here!A:A,(ROW()-2)*5+2)</f>
        <v>CSCCC=O</v>
      </c>
      <c r="B128" s="1" t="n">
        <f aca="false">INDEX(paste_data_here!B:B,(ROW()-2)*5+2)</f>
        <v>2.5931702</v>
      </c>
      <c r="C128" s="1" t="n">
        <f aca="false">INDEX(paste_data_here!C:C,(ROW()-2)*5+2)</f>
        <v>-0.56313705</v>
      </c>
      <c r="D128" s="1" t="n">
        <f aca="false">INDEX(paste_data_here!D:D,(ROW()-2)*5+2)</f>
        <v>6.65586504743758</v>
      </c>
      <c r="E128" s="1" t="n">
        <f aca="false">INDEX(paste_data_here!E:E,(ROW()-2)*5+2)</f>
        <v>1.08078993</v>
      </c>
      <c r="F128" s="1" t="n">
        <f aca="false">INDEX(paste_data_here!F:F,(ROW()-2)*5+2)</f>
        <v>0.20282208954813</v>
      </c>
      <c r="G128" s="1" t="n">
        <f aca="false">RANK(E128,E:E)</f>
        <v>25</v>
      </c>
      <c r="H128" s="1" t="n">
        <f aca="false">RANK(F128,F:F)</f>
        <v>23</v>
      </c>
      <c r="I128" s="1" t="n">
        <f aca="false">ABS(F128-E128)</f>
        <v>0.87796784045187</v>
      </c>
      <c r="J128" s="1" t="n">
        <f aca="false">I128^2</f>
        <v>0.77082752886772</v>
      </c>
    </row>
    <row r="129" customFormat="false" ht="15" hidden="false" customHeight="false" outlineLevel="0" collapsed="false">
      <c r="A129" s="1" t="str">
        <f aca="false">INDEX(paste_data_here!A:A,(ROW()-2)*5+2)</f>
        <v>Fc1cc(F)ccc1</v>
      </c>
      <c r="B129" s="1" t="n">
        <f aca="false">INDEX(paste_data_here!B:B,(ROW()-2)*5+2)</f>
        <v>2.4723089</v>
      </c>
      <c r="C129" s="1" t="n">
        <f aca="false">INDEX(paste_data_here!C:C,(ROW()-2)*5+2)</f>
        <v>-0.4542331</v>
      </c>
      <c r="D129" s="1" t="n">
        <f aca="false">INDEX(paste_data_here!D:D,(ROW()-2)*5+2)</f>
        <v>7.67685562239323</v>
      </c>
      <c r="E129" s="1" t="n">
        <f aca="false">INDEX(paste_data_here!E:E,(ROW()-2)*5+2)</f>
        <v>3.511984977</v>
      </c>
      <c r="F129" s="1" t="n">
        <f aca="false">INDEX(paste_data_here!F:F,(ROW()-2)*5+2)</f>
        <v>1.21985691112063</v>
      </c>
      <c r="G129" s="1" t="n">
        <f aca="false">RANK(E129,E:E)</f>
        <v>6</v>
      </c>
      <c r="H129" s="1" t="n">
        <f aca="false">RANK(F129,F:F)</f>
        <v>14</v>
      </c>
      <c r="I129" s="1" t="n">
        <f aca="false">ABS(F129-E129)</f>
        <v>2.29212806587937</v>
      </c>
      <c r="J129" s="1" t="n">
        <f aca="false">I129^2</f>
        <v>5.25385107039192</v>
      </c>
    </row>
    <row r="130" customFormat="false" ht="15" hidden="false" customHeight="false" outlineLevel="0" collapsed="false">
      <c r="A130" s="1" t="str">
        <f aca="false">INDEX(paste_data_here!A:A,(ROW()-2)*5+2)</f>
        <v>N#CCCCC#N</v>
      </c>
      <c r="B130" s="1" t="n">
        <f aca="false">INDEX(paste_data_here!B:B,(ROW()-2)*5+2)</f>
        <v>2.7011495</v>
      </c>
      <c r="C130" s="1" t="n">
        <f aca="false">INDEX(paste_data_here!C:C,(ROW()-2)*5+2)</f>
        <v>-0.6501907</v>
      </c>
      <c r="D130" s="1" t="n">
        <f aca="false">INDEX(paste_data_here!D:D,(ROW()-2)*5+2)</f>
        <v>6.73190491769321</v>
      </c>
      <c r="E130" s="1" t="n">
        <f aca="false">INDEX(paste_data_here!E:E,(ROW()-2)*5+2)</f>
        <v>-6.049125415</v>
      </c>
      <c r="F130" s="1" t="n">
        <f aca="false">INDEX(paste_data_here!F:F,(ROW()-2)*5+2)</f>
        <v>-3.57515416563915</v>
      </c>
      <c r="G130" s="1" t="n">
        <f aca="false">RANK(E130,E:E)</f>
        <v>99</v>
      </c>
      <c r="H130" s="1" t="n">
        <f aca="false">RANK(F130,F:F)</f>
        <v>54</v>
      </c>
      <c r="I130" s="1" t="n">
        <f aca="false">ABS(F130-E130)</f>
        <v>2.47397124936085</v>
      </c>
      <c r="J130" s="1" t="n">
        <f aca="false">I130^2</f>
        <v>6.12053374266409</v>
      </c>
    </row>
    <row r="131" customFormat="false" ht="15" hidden="false" customHeight="false" outlineLevel="0" collapsed="false">
      <c r="A131" s="1" t="str">
        <f aca="false">INDEX(paste_data_here!A:A,(ROW()-2)*5+2)</f>
        <v>N#CCO</v>
      </c>
      <c r="B131" s="1" t="n">
        <f aca="false">INDEX(paste_data_here!B:B,(ROW()-2)*5+2)</f>
        <v>2.9637616</v>
      </c>
      <c r="C131" s="1" t="n">
        <f aca="false">INDEX(paste_data_here!C:C,(ROW()-2)*5+2)</f>
        <v>-0.69474065</v>
      </c>
      <c r="D131" s="1" t="n">
        <f aca="false">INDEX(paste_data_here!D:D,(ROW()-2)*5+2)</f>
        <v>8.17909721457306</v>
      </c>
      <c r="E131" s="1" t="n">
        <f aca="false">INDEX(paste_data_here!E:E,(ROW()-2)*5+2)</f>
        <v>-12.92327278</v>
      </c>
      <c r="F131" s="1" t="n">
        <f aca="false">INDEX(paste_data_here!F:F,(ROW()-2)*5+2)</f>
        <v>-11.1380719521407</v>
      </c>
      <c r="G131" s="1" t="n">
        <f aca="false">RANK(E131,E:E)</f>
        <v>135</v>
      </c>
      <c r="H131" s="1" t="n">
        <f aca="false">RANK(F131,F:F)</f>
        <v>118</v>
      </c>
      <c r="I131" s="1" t="n">
        <f aca="false">ABS(F131-E131)</f>
        <v>1.78520082785932</v>
      </c>
      <c r="J131" s="1" t="n">
        <f aca="false">I131^2</f>
        <v>3.18694199578961</v>
      </c>
    </row>
    <row r="132" customFormat="false" ht="15" hidden="false" customHeight="false" outlineLevel="0" collapsed="false">
      <c r="A132" s="1" t="str">
        <f aca="false">INDEX(paste_data_here!A:A,(ROW()-2)*5+2)</f>
        <v>n1ccccc1</v>
      </c>
      <c r="B132" s="1" t="n">
        <f aca="false">INDEX(paste_data_here!B:B,(ROW()-2)*5+2)</f>
        <v>2.3962684</v>
      </c>
      <c r="C132" s="1" t="n">
        <f aca="false">INDEX(paste_data_here!C:C,(ROW()-2)*5+2)</f>
        <v>-0.45829687</v>
      </c>
      <c r="D132" s="1" t="n">
        <f aca="false">INDEX(paste_data_here!D:D,(ROW()-2)*5+2)</f>
        <v>7.1011996258259</v>
      </c>
      <c r="E132" s="1" t="n">
        <f aca="false">INDEX(paste_data_here!E:E,(ROW()-2)*5+2)</f>
        <v>3.022149587</v>
      </c>
      <c r="F132" s="1" t="n">
        <f aca="false">INDEX(paste_data_here!F:F,(ROW()-2)*5+2)</f>
        <v>2.3555731471114</v>
      </c>
      <c r="G132" s="1" t="n">
        <f aca="false">RANK(E132,E:E)</f>
        <v>13</v>
      </c>
      <c r="H132" s="1" t="n">
        <f aca="false">RANK(F132,F:F)</f>
        <v>10</v>
      </c>
      <c r="I132" s="1" t="n">
        <f aca="false">ABS(F132-E132)</f>
        <v>0.666576439888599</v>
      </c>
      <c r="J132" s="1" t="n">
        <f aca="false">I132^2</f>
        <v>0.444324150214559</v>
      </c>
    </row>
    <row r="133" customFormat="false" ht="15" hidden="false" customHeight="false" outlineLevel="0" collapsed="false">
      <c r="A133" s="1" t="str">
        <f aca="false">INDEX(paste_data_here!A:A,(ROW()-2)*5+2)</f>
        <v>NCCOCCO</v>
      </c>
      <c r="B133" s="1" t="n">
        <f aca="false">INDEX(paste_data_here!B:B,(ROW()-2)*5+2)</f>
        <v>3.014963</v>
      </c>
      <c r="C133" s="1" t="n">
        <f aca="false">INDEX(paste_data_here!C:C,(ROW()-2)*5+2)</f>
        <v>-0.80013853</v>
      </c>
      <c r="D133" s="1" t="n">
        <f aca="false">INDEX(paste_data_here!D:D,(ROW()-2)*5+2)</f>
        <v>6.30730280647012</v>
      </c>
      <c r="E133" s="1" t="n">
        <f aca="false">INDEX(paste_data_here!E:E,(ROW()-2)*5+2)</f>
        <v>-3.348831442</v>
      </c>
      <c r="F133" s="1" t="n">
        <f aca="false">INDEX(paste_data_here!F:F,(ROW()-2)*5+2)</f>
        <v>-6.15638619866732</v>
      </c>
      <c r="G133" s="1" t="n">
        <f aca="false">RANK(E133,E:E)</f>
        <v>69</v>
      </c>
      <c r="H133" s="1" t="n">
        <f aca="false">RANK(F133,F:F)</f>
        <v>74</v>
      </c>
      <c r="I133" s="1" t="n">
        <f aca="false">ABS(F133-E133)</f>
        <v>2.80755475666732</v>
      </c>
      <c r="J133" s="1" t="n">
        <f aca="false">I133^2</f>
        <v>7.88236371168532</v>
      </c>
    </row>
    <row r="134" customFormat="false" ht="15" hidden="false" customHeight="false" outlineLevel="0" collapsed="false">
      <c r="A134" s="1" t="str">
        <f aca="false">INDEX(paste_data_here!A:A,(ROW()-2)*5+2)</f>
        <v>O=C(OC)CCCCCCCCCCCCCC</v>
      </c>
      <c r="B134" s="1" t="n">
        <f aca="false">INDEX(paste_data_here!B:B,(ROW()-2)*5+2)</f>
        <v>2.9918964</v>
      </c>
      <c r="C134" s="1" t="n">
        <f aca="false">INDEX(paste_data_here!C:C,(ROW()-2)*5+2)</f>
        <v>-0.9125401</v>
      </c>
      <c r="D134" s="1" t="n">
        <f aca="false">INDEX(paste_data_here!D:D,(ROW()-2)*5+2)</f>
        <v>5.63746870237541</v>
      </c>
      <c r="E134" s="1" t="n">
        <f aca="false">INDEX(paste_data_here!E:E,(ROW()-2)*5+2)</f>
        <v>-4.569524786</v>
      </c>
      <c r="F134" s="1" t="n">
        <f aca="false">INDEX(paste_data_here!F:F,(ROW()-2)*5+2)</f>
        <v>-7.03231859550978</v>
      </c>
      <c r="G134" s="1" t="n">
        <f aca="false">RANK(E134,E:E)</f>
        <v>84</v>
      </c>
      <c r="H134" s="1" t="n">
        <f aca="false">RANK(F134,F:F)</f>
        <v>83</v>
      </c>
      <c r="I134" s="1" t="n">
        <f aca="false">ABS(F134-E134)</f>
        <v>2.46279380950978</v>
      </c>
      <c r="J134" s="1" t="n">
        <f aca="false">I134^2</f>
        <v>6.06535334815971</v>
      </c>
    </row>
    <row r="135" customFormat="false" ht="15" hidden="false" customHeight="false" outlineLevel="0" collapsed="false">
      <c r="A135" s="1" t="str">
        <f aca="false">INDEX(paste_data_here!A:A,(ROW()-2)*5+2)</f>
        <v>O=CCCCC=O</v>
      </c>
      <c r="B135" s="1" t="n">
        <f aca="false">INDEX(paste_data_here!B:B,(ROW()-2)*5+2)</f>
        <v>2.5959072</v>
      </c>
      <c r="C135" s="1" t="n">
        <f aca="false">INDEX(paste_data_here!C:C,(ROW()-2)*5+2)</f>
        <v>-0.5278135</v>
      </c>
      <c r="D135" s="1" t="n">
        <f aca="false">INDEX(paste_data_here!D:D,(ROW()-2)*5+2)</f>
        <v>8.38774859314814</v>
      </c>
      <c r="E135" s="1" t="n">
        <f aca="false">INDEX(paste_data_here!E:E,(ROW()-2)*5+2)</f>
        <v>-9.089050687</v>
      </c>
      <c r="F135" s="1" t="n">
        <f aca="false">INDEX(paste_data_here!F:F,(ROW()-2)*5+2)</f>
        <v>-4.70219139852428</v>
      </c>
      <c r="G135" s="1" t="n">
        <f aca="false">RANK(E135,E:E)</f>
        <v>122</v>
      </c>
      <c r="H135" s="1" t="n">
        <f aca="false">RANK(F135,F:F)</f>
        <v>60</v>
      </c>
      <c r="I135" s="1" t="n">
        <f aca="false">ABS(F135-E135)</f>
        <v>4.38685928847572</v>
      </c>
      <c r="J135" s="1" t="n">
        <f aca="false">I135^2</f>
        <v>19.2445344168857</v>
      </c>
    </row>
    <row r="136" customFormat="false" ht="15" hidden="false" customHeight="false" outlineLevel="0" collapsed="false">
      <c r="A136" s="1" t="str">
        <f aca="false">INDEX(paste_data_here!A:A,(ROW()-2)*5+2)</f>
        <v>OC1CCCCC1</v>
      </c>
      <c r="B136" s="1" t="n">
        <f aca="false">INDEX(paste_data_here!B:B,(ROW()-2)*5+2)</f>
        <v>2.8185823</v>
      </c>
      <c r="C136" s="1" t="n">
        <f aca="false">INDEX(paste_data_here!C:C,(ROW()-2)*5+2)</f>
        <v>-0.64770764</v>
      </c>
      <c r="D136" s="1" t="n">
        <f aca="false">INDEX(paste_data_here!D:D,(ROW()-2)*5+2)</f>
        <v>5.54281383523517</v>
      </c>
      <c r="E136" s="1" t="n">
        <f aca="false">INDEX(paste_data_here!E:E,(ROW()-2)*5+2)</f>
        <v>4.33728662</v>
      </c>
      <c r="F136" s="1" t="n">
        <f aca="false">INDEX(paste_data_here!F:F,(ROW()-2)*5+2)</f>
        <v>2.98404284302597</v>
      </c>
      <c r="G136" s="1" t="n">
        <f aca="false">RANK(E136,E:E)</f>
        <v>3</v>
      </c>
      <c r="H136" s="1" t="n">
        <f aca="false">RANK(F136,F:F)</f>
        <v>7</v>
      </c>
      <c r="I136" s="1" t="n">
        <f aca="false">ABS(F136-E136)</f>
        <v>1.35324377697403</v>
      </c>
      <c r="J136" s="1" t="n">
        <f aca="false">I136^2</f>
        <v>1.83126871991895</v>
      </c>
    </row>
    <row r="137" customFormat="false" ht="15" hidden="false" customHeight="false" outlineLevel="0" collapsed="false">
      <c r="A137" s="1" t="str">
        <f aca="false">INDEX(paste_data_here!A:A,(ROW()-2)*5+2)</f>
        <v>OCCCCC(C)C</v>
      </c>
      <c r="B137" s="1" t="n">
        <f aca="false">INDEX(paste_data_here!B:B,(ROW()-2)*5+2)</f>
        <v>2.9288185</v>
      </c>
      <c r="C137" s="1" t="n">
        <f aca="false">INDEX(paste_data_here!C:C,(ROW()-2)*5+2)</f>
        <v>-0.66196036</v>
      </c>
      <c r="D137" s="1" t="n">
        <f aca="false">INDEX(paste_data_here!D:D,(ROW()-2)*5+2)</f>
        <v>5.6080460582666</v>
      </c>
      <c r="E137" s="1" t="n">
        <f aca="false">INDEX(paste_data_here!E:E,(ROW()-2)*5+2)</f>
        <v>3.50869086</v>
      </c>
      <c r="F137" s="1" t="n">
        <f aca="false">INDEX(paste_data_here!F:F,(ROW()-2)*5+2)</f>
        <v>2.89740386509978</v>
      </c>
      <c r="G137" s="1" t="n">
        <f aca="false">RANK(E137,E:E)</f>
        <v>7</v>
      </c>
      <c r="H137" s="1" t="n">
        <f aca="false">RANK(F137,F:F)</f>
        <v>8</v>
      </c>
      <c r="I137" s="1" t="n">
        <f aca="false">ABS(F137-E137)</f>
        <v>0.611286994900225</v>
      </c>
      <c r="J137" s="1" t="n">
        <f aca="false">I137^2</f>
        <v>0.373671790134147</v>
      </c>
    </row>
    <row r="138" customFormat="false" ht="15" hidden="false" customHeight="false" outlineLevel="0" collapsed="false">
      <c r="A138" s="1" t="str">
        <f aca="false">INDEX(paste_data_here!A:A,(ROW()-2)*5+2)</f>
        <v>OCCCCCCC</v>
      </c>
      <c r="B138" s="1" t="n">
        <f aca="false">INDEX(paste_data_here!B:B,(ROW()-2)*5+2)</f>
        <v>2.964142</v>
      </c>
      <c r="C138" s="1" t="n">
        <f aca="false">INDEX(paste_data_here!C:C,(ROW()-2)*5+2)</f>
        <v>-0.6952565</v>
      </c>
      <c r="D138" s="1" t="n">
        <f aca="false">INDEX(paste_data_here!D:D,(ROW()-2)*5+2)</f>
        <v>6.87434096203514</v>
      </c>
      <c r="E138" s="1" t="n">
        <f aca="false">INDEX(paste_data_here!E:E,(ROW()-2)*5+2)</f>
        <v>-3.939605257</v>
      </c>
      <c r="F138" s="1" t="n">
        <f aca="false">INDEX(paste_data_here!F:F,(ROW()-2)*5+2)</f>
        <v>-4.58634870016369</v>
      </c>
      <c r="G138" s="1" t="n">
        <f aca="false">RANK(E138,E:E)</f>
        <v>77</v>
      </c>
      <c r="H138" s="1" t="n">
        <f aca="false">RANK(F138,F:F)</f>
        <v>59</v>
      </c>
      <c r="I138" s="1" t="n">
        <f aca="false">ABS(F138-E138)</f>
        <v>0.646743443163686</v>
      </c>
      <c r="J138" s="1" t="n">
        <f aca="false">I138^2</f>
        <v>0.41827708127522</v>
      </c>
    </row>
    <row r="139" customFormat="false" ht="15" hidden="false" customHeight="false" outlineLevel="0" collapsed="false">
      <c r="A139" s="1" t="str">
        <f aca="false">INDEX(paste_data_here!A:A,(ROW()-2)*5+2)</f>
        <v>OCCOC</v>
      </c>
      <c r="B139" s="1" t="n">
        <f aca="false">INDEX(paste_data_here!B:B,(ROW()-2)*5+2)</f>
        <v>2.9922128</v>
      </c>
      <c r="C139" s="1" t="n">
        <f aca="false">INDEX(paste_data_here!C:C,(ROW()-2)*5+2)</f>
        <v>-0.63417685</v>
      </c>
      <c r="D139" s="1" t="n">
        <f aca="false">INDEX(paste_data_here!D:D,(ROW()-2)*5+2)</f>
        <v>8.73770165698626</v>
      </c>
      <c r="E139" s="1" t="n">
        <f aca="false">INDEX(paste_data_here!E:E,(ROW()-2)*5+2)</f>
        <v>-4.428300845</v>
      </c>
      <c r="F139" s="1" t="n">
        <f aca="false">INDEX(paste_data_here!F:F,(ROW()-2)*5+2)</f>
        <v>-9.90827930132117</v>
      </c>
      <c r="G139" s="1" t="n">
        <f aca="false">RANK(E139,E:E)</f>
        <v>81</v>
      </c>
      <c r="H139" s="1" t="n">
        <f aca="false">RANK(F139,F:F)</f>
        <v>107</v>
      </c>
      <c r="I139" s="1" t="n">
        <f aca="false">ABS(F139-E139)</f>
        <v>5.47997845632117</v>
      </c>
      <c r="J139" s="1" t="n">
        <f aca="false">I139^2</f>
        <v>30.0301638817441</v>
      </c>
    </row>
    <row r="140" customFormat="false" ht="15" hidden="false" customHeight="false" outlineLevel="0" collapsed="false">
      <c r="A140" s="1" t="str">
        <f aca="false">INDEX(paste_data_here!A:A,(ROW()-2)*5+2)</f>
        <v>OCCOCCO</v>
      </c>
      <c r="B140" s="1" t="n">
        <f aca="false">INDEX(paste_data_here!B:B,(ROW()-2)*5+2)</f>
        <v>3.358974</v>
      </c>
      <c r="C140" s="1" t="n">
        <f aca="false">INDEX(paste_data_here!C:C,(ROW()-2)*5+2)</f>
        <v>-0.91221976</v>
      </c>
      <c r="D140" s="1" t="n">
        <f aca="false">INDEX(paste_data_here!D:D,(ROW()-2)*5+2)</f>
        <v>6.2237317783298</v>
      </c>
      <c r="E140" s="1" t="n">
        <f aca="false">INDEX(paste_data_here!E:E,(ROW()-2)*5+2)</f>
        <v>-5.11547672</v>
      </c>
      <c r="F140" s="1" t="n">
        <f aca="false">INDEX(paste_data_here!F:F,(ROW()-2)*5+2)</f>
        <v>-8.23573071034078</v>
      </c>
      <c r="G140" s="1" t="n">
        <f aca="false">RANK(E140,E:E)</f>
        <v>89</v>
      </c>
      <c r="H140" s="1" t="n">
        <f aca="false">RANK(F140,F:F)</f>
        <v>92</v>
      </c>
      <c r="I140" s="1" t="n">
        <f aca="false">ABS(F140-E140)</f>
        <v>3.12025399034077</v>
      </c>
      <c r="J140" s="1" t="n">
        <f aca="false">I140^2</f>
        <v>9.73598496423753</v>
      </c>
    </row>
    <row r="141" customFormat="false" ht="15" hidden="false" customHeight="false" outlineLevel="0" collapsed="false">
      <c r="A141" s="1"/>
      <c r="B141" s="1"/>
      <c r="C141" s="1"/>
      <c r="D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</row>
    <row r="143" customFormat="false" ht="15" hidden="false" customHeight="false" outlineLevel="0" collapsed="false">
      <c r="A143" s="1"/>
    </row>
    <row r="144" customFormat="false" ht="15" hidden="false" customHeight="false" outlineLevel="0" collapsed="false">
      <c r="A144" s="1"/>
    </row>
    <row r="145" customFormat="false" ht="15" hidden="false" customHeight="false" outlineLevel="0" collapsed="false">
      <c r="A145" s="1"/>
    </row>
    <row r="146" customFormat="false" ht="15" hidden="false" customHeight="false" outlineLevel="0" collapsed="false">
      <c r="A146" s="1"/>
    </row>
    <row r="147" customFormat="false" ht="15" hidden="false" customHeight="false" outlineLevel="0" collapsed="false">
      <c r="A147" s="1"/>
    </row>
    <row r="148" customFormat="false" ht="15" hidden="false" customHeight="false" outlineLevel="0" collapsed="false">
      <c r="A148" s="1"/>
    </row>
    <row r="149" customFormat="false" ht="15" hidden="false" customHeight="false" outlineLevel="0" collapsed="false">
      <c r="A149" s="1"/>
    </row>
    <row r="150" customFormat="false" ht="15" hidden="false" customHeight="false" outlineLevel="0" collapsed="false">
      <c r="A150" s="1"/>
    </row>
    <row r="151" customFormat="false" ht="15" hidden="false" customHeight="false" outlineLevel="0" collapsed="false">
      <c r="A151" s="1"/>
    </row>
    <row r="152" customFormat="false" ht="15" hidden="false" customHeight="false" outlineLevel="0" collapsed="false">
      <c r="A152" s="1"/>
    </row>
    <row r="153" customFormat="false" ht="15" hidden="false" customHeight="false" outlineLevel="0" collapsed="false">
      <c r="A153" s="1"/>
    </row>
    <row r="154" customFormat="false" ht="15" hidden="false" customHeight="false" outlineLevel="0" collapsed="false">
      <c r="A154" s="1"/>
    </row>
    <row r="155" customFormat="false" ht="15" hidden="false" customHeight="false" outlineLevel="0" collapsed="false">
      <c r="A155" s="1"/>
    </row>
    <row r="156" customFormat="false" ht="15" hidden="false" customHeight="false" outlineLevel="0" collapsed="false">
      <c r="A156" s="1"/>
    </row>
    <row r="157" customFormat="false" ht="15" hidden="false" customHeight="false" outlineLevel="0" collapsed="false">
      <c r="A157" s="1"/>
    </row>
    <row r="158" customFormat="false" ht="15" hidden="false" customHeight="false" outlineLevel="0" collapsed="false">
      <c r="A158" s="1"/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/>
    </row>
    <row r="162" customFormat="false" ht="15" hidden="false" customHeight="false" outlineLevel="0" collapsed="false">
      <c r="A162" s="1"/>
    </row>
    <row r="163" customFormat="false" ht="15" hidden="false" customHeight="false" outlineLevel="0" collapsed="false">
      <c r="A163" s="1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  <row r="167" customFormat="false" ht="15" hidden="false" customHeight="false" outlineLevel="0" collapsed="false">
      <c r="A1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INDEX(paste_data_here!A:A,(ROW()-2)*5+3)</f>
        <v>C(C)(Cl)(C)C</v>
      </c>
      <c r="B2" s="1" t="n">
        <f aca="false">INDEX(paste_data_here!B:B,(ROW()-2)*5+3)</f>
        <v>2.2755876</v>
      </c>
      <c r="C2" s="1" t="n">
        <f aca="false">INDEX(paste_data_here!C:C,(ROW()-2)*5+3)</f>
        <v>-0.343669</v>
      </c>
      <c r="D2" s="1" t="n">
        <f aca="false">INDEX(paste_data_here!D:D,(ROW()-2)*5+3)</f>
        <v>5.25974356908822</v>
      </c>
      <c r="E2" s="1" t="n">
        <f aca="false">INDEX(paste_data_here!E:E,(ROW()-2)*5+3)</f>
        <v>11.15316957</v>
      </c>
      <c r="F2" s="1" t="n">
        <f aca="false">INDEX(paste_data_here!F:F,(ROW()-2)*5+3)</f>
        <v>11.974368748079</v>
      </c>
      <c r="G2" s="1" t="n">
        <f aca="false">RANK(E2,E:E)</f>
        <v>1</v>
      </c>
      <c r="H2" s="1" t="n">
        <f aca="false">RANK(F2,F:F)</f>
        <v>3</v>
      </c>
      <c r="I2" s="1" t="n">
        <f aca="false">ABS(F2-E2)</f>
        <v>0.821199178079045</v>
      </c>
      <c r="J2" s="1" t="n">
        <f aca="false">I2^2</f>
        <v>0.674368090077699</v>
      </c>
    </row>
    <row r="3" customFormat="false" ht="15" hidden="false" customHeight="false" outlineLevel="0" collapsed="false">
      <c r="A3" s="1" t="str">
        <f aca="false">INDEX(paste_data_here!A:A,(ROW()-2)*5+3)</f>
        <v>C(Cl)(Cl)(F)C</v>
      </c>
      <c r="B3" s="1" t="n">
        <f aca="false">INDEX(paste_data_here!B:B,(ROW()-2)*5+3)</f>
        <v>2.3953454</v>
      </c>
      <c r="C3" s="1" t="n">
        <f aca="false">INDEX(paste_data_here!C:C,(ROW()-2)*5+3)</f>
        <v>-0.38884628</v>
      </c>
      <c r="D3" s="1" t="n">
        <f aca="false">INDEX(paste_data_here!D:D,(ROW()-2)*5+3)</f>
        <v>6.65721312634294</v>
      </c>
      <c r="E3" s="1" t="n">
        <f aca="false">INDEX(paste_data_here!E:E,(ROW()-2)*5+3)</f>
        <v>8.895470282</v>
      </c>
      <c r="F3" s="1" t="n">
        <f aca="false">INDEX(paste_data_here!F:F,(ROW()-2)*5+3)</f>
        <v>7.17816451297444</v>
      </c>
      <c r="G3" s="1" t="n">
        <f aca="false">RANK(E3,E:E)</f>
        <v>14</v>
      </c>
      <c r="H3" s="1" t="n">
        <f aca="false">RANK(F3,F:F)</f>
        <v>41</v>
      </c>
      <c r="I3" s="1" t="n">
        <f aca="false">ABS(F3-E3)</f>
        <v>1.71730576902556</v>
      </c>
      <c r="J3" s="1" t="n">
        <f aca="false">I3^2</f>
        <v>2.94913910432847</v>
      </c>
    </row>
    <row r="4" customFormat="false" ht="15" hidden="false" customHeight="false" outlineLevel="0" collapsed="false">
      <c r="A4" s="1" t="str">
        <f aca="false">INDEX(paste_data_here!A:A,(ROW()-2)*5+3)</f>
        <v>C(F)(F)(F)C(F)(F)C(F)(F)C(=O)O</v>
      </c>
      <c r="B4" s="1" t="n">
        <f aca="false">INDEX(paste_data_here!B:B,(ROW()-2)*5+3)</f>
        <v>2.766329</v>
      </c>
      <c r="C4" s="1" t="n">
        <f aca="false">INDEX(paste_data_here!C:C,(ROW()-2)*5+3)</f>
        <v>-0.5342638</v>
      </c>
      <c r="D4" s="1" t="n">
        <f aca="false">INDEX(paste_data_here!D:D,(ROW()-2)*5+3)</f>
        <v>5.07035327887314</v>
      </c>
      <c r="E4" s="1" t="n">
        <f aca="false">INDEX(paste_data_here!E:E,(ROW()-2)*5+3)</f>
        <v>8.400737705</v>
      </c>
      <c r="F4" s="1" t="n">
        <f aca="false">INDEX(paste_data_here!F:F,(ROW()-2)*5+3)</f>
        <v>8.99658532102078</v>
      </c>
      <c r="G4" s="1" t="n">
        <f aca="false">RANK(E4,E:E)</f>
        <v>22</v>
      </c>
      <c r="H4" s="1" t="n">
        <f aca="false">RANK(F4,F:F)</f>
        <v>10</v>
      </c>
      <c r="I4" s="1" t="n">
        <f aca="false">ABS(F4-E4)</f>
        <v>0.595847616020778</v>
      </c>
      <c r="J4" s="1" t="n">
        <f aca="false">I4^2</f>
        <v>0.355034381517645</v>
      </c>
    </row>
    <row r="5" customFormat="false" ht="15" hidden="false" customHeight="false" outlineLevel="0" collapsed="false">
      <c r="A5" s="1" t="str">
        <f aca="false">INDEX(paste_data_here!A:A,(ROW()-2)*5+3)</f>
        <v>C(Oc1ccccc1)C2CO2</v>
      </c>
      <c r="B5" s="1" t="n">
        <f aca="false">INDEX(paste_data_here!B:B,(ROW()-2)*5+3)</f>
        <v>2.6618736</v>
      </c>
      <c r="C5" s="1" t="n">
        <f aca="false">INDEX(paste_data_here!C:C,(ROW()-2)*5+3)</f>
        <v>-0.6588939</v>
      </c>
      <c r="D5" s="1" t="n">
        <f aca="false">INDEX(paste_data_here!D:D,(ROW()-2)*5+3)</f>
        <v>4.24156423184984</v>
      </c>
      <c r="E5" s="1" t="n">
        <f aca="false">INDEX(paste_data_here!E:E,(ROW()-2)*5+3)</f>
        <v>7.028880946</v>
      </c>
      <c r="F5" s="1" t="n">
        <f aca="false">INDEX(paste_data_here!F:F,(ROW()-2)*5+3)</f>
        <v>7.61639567918926</v>
      </c>
      <c r="G5" s="1" t="n">
        <f aca="false">RANK(E5,E:E)</f>
        <v>60</v>
      </c>
      <c r="H5" s="1" t="n">
        <f aca="false">RANK(F5,F:F)</f>
        <v>32</v>
      </c>
      <c r="I5" s="1" t="n">
        <f aca="false">ABS(F5-E5)</f>
        <v>0.587514733189262</v>
      </c>
      <c r="J5" s="1" t="n">
        <f aca="false">I5^2</f>
        <v>0.34517356171445</v>
      </c>
    </row>
    <row r="6" customFormat="false" ht="15" hidden="false" customHeight="false" outlineLevel="0" collapsed="false">
      <c r="A6" s="1" t="str">
        <f aca="false">INDEX(paste_data_here!A:A,(ROW()-2)*5+3)</f>
        <v>C/C=C/CCCCCCCCC</v>
      </c>
      <c r="B6" s="1" t="n">
        <f aca="false">INDEX(paste_data_here!B:B,(ROW()-2)*5+3)</f>
        <v>2.6934087</v>
      </c>
      <c r="C6" s="1" t="n">
        <f aca="false">INDEX(paste_data_here!C:C,(ROW()-2)*5+3)</f>
        <v>-0.6499554</v>
      </c>
      <c r="D6" s="1" t="n">
        <f aca="false">INDEX(paste_data_here!D:D,(ROW()-2)*5+3)</f>
        <v>4.72413373600341</v>
      </c>
      <c r="E6" s="1" t="n">
        <f aca="false">INDEX(paste_data_here!E:E,(ROW()-2)*5+3)</f>
        <v>6.216318258</v>
      </c>
      <c r="F6" s="1" t="n">
        <f aca="false">INDEX(paste_data_here!F:F,(ROW()-2)*5+3)</f>
        <v>5.84518967557058</v>
      </c>
      <c r="G6" s="1" t="n">
        <f aca="false">RANK(E6,E:E)</f>
        <v>86</v>
      </c>
      <c r="H6" s="1" t="n">
        <f aca="false">RANK(F6,F:F)</f>
        <v>62</v>
      </c>
      <c r="I6" s="1" t="n">
        <f aca="false">ABS(F6-E6)</f>
        <v>0.371128582429416</v>
      </c>
      <c r="J6" s="1" t="n">
        <f aca="false">I6^2</f>
        <v>0.137736424696068</v>
      </c>
    </row>
    <row r="7" customFormat="false" ht="15" hidden="false" customHeight="false" outlineLevel="0" collapsed="false">
      <c r="A7" s="1" t="str">
        <f aca="false">INDEX(paste_data_here!A:A,(ROW()-2)*5+3)</f>
        <v>C/C=CC#N</v>
      </c>
      <c r="B7" s="1" t="n">
        <f aca="false">INDEX(paste_data_here!B:B,(ROW()-2)*5+3)</f>
        <v>2.604531</v>
      </c>
      <c r="C7" s="1" t="n">
        <f aca="false">INDEX(paste_data_here!C:C,(ROW()-2)*5+3)</f>
        <v>-0.5176289</v>
      </c>
      <c r="D7" s="1" t="n">
        <f aca="false">INDEX(paste_data_here!D:D,(ROW()-2)*5+3)</f>
        <v>5.62218937878222</v>
      </c>
      <c r="E7" s="1" t="n">
        <f aca="false">INDEX(paste_data_here!E:E,(ROW()-2)*5+3)</f>
        <v>8.05970044</v>
      </c>
      <c r="F7" s="1" t="n">
        <f aca="false">INDEX(paste_data_here!F:F,(ROW()-2)*5+3)</f>
        <v>6.36299348867947</v>
      </c>
      <c r="G7" s="1" t="n">
        <f aca="false">RANK(E7,E:E)</f>
        <v>32</v>
      </c>
      <c r="H7" s="1" t="n">
        <f aca="false">RANK(F7,F:F)</f>
        <v>52</v>
      </c>
      <c r="I7" s="1" t="n">
        <f aca="false">ABS(F7-E7)</f>
        <v>1.69670695132053</v>
      </c>
      <c r="J7" s="1" t="n">
        <f aca="false">I7^2</f>
        <v>2.87881447865942</v>
      </c>
    </row>
    <row r="8" customFormat="false" ht="15" hidden="false" customHeight="false" outlineLevel="0" collapsed="false">
      <c r="A8" s="1" t="str">
        <f aca="false">INDEX(paste_data_here!A:A,(ROW()-2)*5+3)</f>
        <v>C/C=CCCC</v>
      </c>
      <c r="B8" s="1" t="n">
        <f aca="false">INDEX(paste_data_here!B:B,(ROW()-2)*5+3)</f>
        <v>2.4980495</v>
      </c>
      <c r="C8" s="1" t="n">
        <f aca="false">INDEX(paste_data_here!C:C,(ROW()-2)*5+3)</f>
        <v>-0.42531773</v>
      </c>
      <c r="D8" s="1" t="n">
        <f aca="false">INDEX(paste_data_here!D:D,(ROW()-2)*5+3)</f>
        <v>7.24635484395987</v>
      </c>
      <c r="E8" s="1" t="n">
        <f aca="false">INDEX(paste_data_here!E:E,(ROW()-2)*5+3)</f>
        <v>5.662244654</v>
      </c>
      <c r="F8" s="1" t="n">
        <f aca="false">INDEX(paste_data_here!F:F,(ROW()-2)*5+3)</f>
        <v>4.34462657005216</v>
      </c>
      <c r="G8" s="1" t="n">
        <f aca="false">RANK(E8,E:E)</f>
        <v>102</v>
      </c>
      <c r="H8" s="1" t="n">
        <f aca="false">RANK(F8,F:F)</f>
        <v>97</v>
      </c>
      <c r="I8" s="1" t="n">
        <f aca="false">ABS(F8-E8)</f>
        <v>1.31761808394784</v>
      </c>
      <c r="J8" s="1" t="n">
        <f aca="false">I8^2</f>
        <v>1.73611741514639</v>
      </c>
    </row>
    <row r="9" customFormat="false" ht="15" hidden="false" customHeight="false" outlineLevel="0" collapsed="false">
      <c r="A9" s="1" t="str">
        <f aca="false">INDEX(paste_data_here!A:A,(ROW()-2)*5+3)</f>
        <v>C=C(C)C#C</v>
      </c>
      <c r="B9" s="1" t="n">
        <f aca="false">INDEX(paste_data_here!B:B,(ROW()-2)*5+3)</f>
        <v>2.4134922</v>
      </c>
      <c r="C9" s="1" t="n">
        <f aca="false">INDEX(paste_data_here!C:C,(ROW()-2)*5+3)</f>
        <v>-0.3651233</v>
      </c>
      <c r="D9" s="1" t="n">
        <f aca="false">INDEX(paste_data_here!D:D,(ROW()-2)*5+3)</f>
        <v>6.76229587701575</v>
      </c>
      <c r="E9" s="1" t="n">
        <f aca="false">INDEX(paste_data_here!E:E,(ROW()-2)*5+3)</f>
        <v>8.811534885</v>
      </c>
      <c r="F9" s="1" t="n">
        <f aca="false">INDEX(paste_data_here!F:F,(ROW()-2)*5+3)</f>
        <v>8.17696937578142</v>
      </c>
      <c r="G9" s="1" t="n">
        <f aca="false">RANK(E9,E:E)</f>
        <v>15</v>
      </c>
      <c r="H9" s="1" t="n">
        <f aca="false">RANK(F9,F:F)</f>
        <v>22</v>
      </c>
      <c r="I9" s="1" t="n">
        <f aca="false">ABS(F9-E9)</f>
        <v>0.634565509218584</v>
      </c>
      <c r="J9" s="1" t="n">
        <f aca="false">I9^2</f>
        <v>0.402673385489841</v>
      </c>
    </row>
    <row r="10" customFormat="false" ht="15" hidden="false" customHeight="false" outlineLevel="0" collapsed="false">
      <c r="A10" s="1" t="str">
        <f aca="false">INDEX(paste_data_here!A:A,(ROW()-2)*5+3)</f>
        <v>C=C(c1ccccc1)CC(C)(c2ccccc2)C</v>
      </c>
      <c r="B10" s="1" t="n">
        <f aca="false">INDEX(paste_data_here!B:B,(ROW()-2)*5+3)</f>
        <v>2.8924215</v>
      </c>
      <c r="C10" s="1" t="n">
        <f aca="false">INDEX(paste_data_here!C:C,(ROW()-2)*5+3)</f>
        <v>-0.8886314</v>
      </c>
      <c r="D10" s="1" t="n">
        <f aca="false">INDEX(paste_data_here!D:D,(ROW()-2)*5+3)</f>
        <v>3.76067653833065</v>
      </c>
      <c r="E10" s="1" t="n">
        <f aca="false">INDEX(paste_data_here!E:E,(ROW()-2)*5+3)</f>
        <v>6.417424523</v>
      </c>
      <c r="F10" s="1" t="n">
        <f aca="false">INDEX(paste_data_here!F:F,(ROW()-2)*5+3)</f>
        <v>5.32031122521345</v>
      </c>
      <c r="G10" s="1" t="n">
        <f aca="false">RANK(E10,E:E)</f>
        <v>79</v>
      </c>
      <c r="H10" s="1" t="n">
        <f aca="false">RANK(F10,F:F)</f>
        <v>73</v>
      </c>
      <c r="I10" s="1" t="n">
        <f aca="false">ABS(F10-E10)</f>
        <v>1.09711329778655</v>
      </c>
      <c r="J10" s="1" t="n">
        <f aca="false">I10^2</f>
        <v>1.20365758818008</v>
      </c>
    </row>
    <row r="11" customFormat="false" ht="15" hidden="false" customHeight="false" outlineLevel="0" collapsed="false">
      <c r="A11" s="1" t="str">
        <f aca="false">INDEX(paste_data_here!A:A,(ROW()-2)*5+3)</f>
        <v>C=C(Cl)CCl</v>
      </c>
      <c r="B11" s="1" t="n">
        <f aca="false">INDEX(paste_data_here!B:B,(ROW()-2)*5+3)</f>
        <v>2.425854</v>
      </c>
      <c r="C11" s="1" t="n">
        <f aca="false">INDEX(paste_data_here!C:C,(ROW()-2)*5+3)</f>
        <v>-0.44280532</v>
      </c>
      <c r="D11" s="1" t="n">
        <f aca="false">INDEX(paste_data_here!D:D,(ROW()-2)*5+3)</f>
        <v>5.83262613990757</v>
      </c>
      <c r="E11" s="1" t="n">
        <f aca="false">INDEX(paste_data_here!E:E,(ROW()-2)*5+3)</f>
        <v>7.885010054</v>
      </c>
      <c r="F11" s="1" t="n">
        <f aca="false">INDEX(paste_data_here!F:F,(ROW()-2)*5+3)</f>
        <v>7.44234565697246</v>
      </c>
      <c r="G11" s="1" t="n">
        <f aca="false">RANK(E11,E:E)</f>
        <v>37</v>
      </c>
      <c r="H11" s="1" t="n">
        <f aca="false">RANK(F11,F:F)</f>
        <v>35</v>
      </c>
      <c r="I11" s="1" t="n">
        <f aca="false">ABS(F11-E11)</f>
        <v>0.442664397027539</v>
      </c>
      <c r="J11" s="1" t="n">
        <f aca="false">I11^2</f>
        <v>0.195951768395754</v>
      </c>
    </row>
    <row r="12" customFormat="false" ht="15" hidden="false" customHeight="false" outlineLevel="0" collapsed="false">
      <c r="A12" s="1" t="str">
        <f aca="false">INDEX(paste_data_here!A:A,(ROW()-2)*5+3)</f>
        <v>C=C/C=C/C</v>
      </c>
      <c r="B12" s="1" t="n">
        <f aca="false">INDEX(paste_data_here!B:B,(ROW()-2)*5+3)</f>
        <v>2.4264603</v>
      </c>
      <c r="C12" s="1" t="n">
        <f aca="false">INDEX(paste_data_here!C:C,(ROW()-2)*5+3)</f>
        <v>-0.3726439</v>
      </c>
      <c r="D12" s="1" t="n">
        <f aca="false">INDEX(paste_data_here!D:D,(ROW()-2)*5+3)</f>
        <v>6.29685519495358</v>
      </c>
      <c r="E12" s="1" t="n">
        <f aca="false">INDEX(paste_data_here!E:E,(ROW()-2)*5+3)</f>
        <v>9.242418169</v>
      </c>
      <c r="F12" s="1" t="n">
        <f aca="false">INDEX(paste_data_here!F:F,(ROW()-2)*5+3)</f>
        <v>9.16016295357719</v>
      </c>
      <c r="G12" s="1" t="n">
        <f aca="false">RANK(E12,E:E)</f>
        <v>8</v>
      </c>
      <c r="H12" s="1" t="n">
        <f aca="false">RANK(F12,F:F)</f>
        <v>9</v>
      </c>
      <c r="I12" s="1" t="n">
        <f aca="false">ABS(F12-E12)</f>
        <v>0.0822552154228085</v>
      </c>
      <c r="J12" s="1" t="n">
        <f aca="false">I12^2</f>
        <v>0.00676592046425263</v>
      </c>
    </row>
    <row r="13" customFormat="false" ht="15" hidden="false" customHeight="false" outlineLevel="0" collapsed="false">
      <c r="A13" s="1" t="str">
        <f aca="false">INDEX(paste_data_here!A:A,(ROW()-2)*5+3)</f>
        <v>C=CC(C)CC</v>
      </c>
      <c r="B13" s="1" t="n">
        <f aca="false">INDEX(paste_data_here!B:B,(ROW()-2)*5+3)</f>
        <v>2.4507062</v>
      </c>
      <c r="C13" s="1" t="n">
        <f aca="false">INDEX(paste_data_here!C:C,(ROW()-2)*5+3)</f>
        <v>-0.394953</v>
      </c>
      <c r="D13" s="1" t="n">
        <f aca="false">INDEX(paste_data_here!D:D,(ROW()-2)*5+3)</f>
        <v>7.6858285671072</v>
      </c>
      <c r="E13" s="1" t="n">
        <f aca="false">INDEX(paste_data_here!E:E,(ROW()-2)*5+3)</f>
        <v>5.509801878</v>
      </c>
      <c r="F13" s="1" t="n">
        <f aca="false">INDEX(paste_data_here!F:F,(ROW()-2)*5+3)</f>
        <v>4.33823546218895</v>
      </c>
      <c r="G13" s="1" t="n">
        <f aca="false">RANK(E13,E:E)</f>
        <v>105</v>
      </c>
      <c r="H13" s="1" t="n">
        <f aca="false">RANK(F13,F:F)</f>
        <v>98</v>
      </c>
      <c r="I13" s="1" t="n">
        <f aca="false">ABS(F13-E13)</f>
        <v>1.17156641581105</v>
      </c>
      <c r="J13" s="1" t="n">
        <f aca="false">I13^2</f>
        <v>1.37256786665634</v>
      </c>
    </row>
    <row r="14" customFormat="false" ht="15" hidden="false" customHeight="false" outlineLevel="0" collapsed="false">
      <c r="A14" s="1" t="str">
        <f aca="false">INDEX(paste_data_here!A:A,(ROW()-2)*5+3)</f>
        <v>C=CCC(C)CC</v>
      </c>
      <c r="B14" s="1" t="n">
        <f aca="false">INDEX(paste_data_here!B:B,(ROW()-2)*5+3)</f>
        <v>2.5223925</v>
      </c>
      <c r="C14" s="1" t="n">
        <f aca="false">INDEX(paste_data_here!C:C,(ROW()-2)*5+3)</f>
        <v>-0.44969502</v>
      </c>
      <c r="D14" s="1" t="n">
        <f aca="false">INDEX(paste_data_here!D:D,(ROW()-2)*5+3)</f>
        <v>7.07781210081657</v>
      </c>
      <c r="E14" s="1" t="n">
        <f aca="false">INDEX(paste_data_here!E:E,(ROW()-2)*5+3)</f>
        <v>5.035146542</v>
      </c>
      <c r="F14" s="1" t="n">
        <f aca="false">INDEX(paste_data_here!F:F,(ROW()-2)*5+3)</f>
        <v>3.78968816878135</v>
      </c>
      <c r="G14" s="1" t="n">
        <f aca="false">RANK(E14,E:E)</f>
        <v>118</v>
      </c>
      <c r="H14" s="1" t="n">
        <f aca="false">RANK(F14,F:F)</f>
        <v>111</v>
      </c>
      <c r="I14" s="1" t="n">
        <f aca="false">ABS(F14-E14)</f>
        <v>1.24545837321865</v>
      </c>
      <c r="J14" s="1" t="n">
        <f aca="false">I14^2</f>
        <v>1.55116655942044</v>
      </c>
    </row>
    <row r="15" customFormat="false" ht="15" hidden="false" customHeight="false" outlineLevel="0" collapsed="false">
      <c r="A15" s="1" t="str">
        <f aca="false">INDEX(paste_data_here!A:A,(ROW()-2)*5+3)</f>
        <v>C=CCCCCCC(C)C</v>
      </c>
      <c r="B15" s="1" t="n">
        <f aca="false">INDEX(paste_data_here!B:B,(ROW()-2)*5+3)</f>
        <v>2.6696675</v>
      </c>
      <c r="C15" s="1" t="n">
        <f aca="false">INDEX(paste_data_here!C:C,(ROW()-2)*5+3)</f>
        <v>-0.58629084</v>
      </c>
      <c r="D15" s="1" t="n">
        <f aca="false">INDEX(paste_data_here!D:D,(ROW()-2)*5+3)</f>
        <v>5.40789086479262</v>
      </c>
      <c r="E15" s="1" t="n">
        <f aca="false">INDEX(paste_data_here!E:E,(ROW()-2)*5+3)</f>
        <v>5.819770863</v>
      </c>
      <c r="F15" s="1" t="n">
        <f aca="false">INDEX(paste_data_here!F:F,(ROW()-2)*5+3)</f>
        <v>4.94680906382507</v>
      </c>
      <c r="G15" s="1" t="n">
        <f aca="false">RANK(E15,E:E)</f>
        <v>98</v>
      </c>
      <c r="H15" s="1" t="n">
        <f aca="false">RANK(F15,F:F)</f>
        <v>86</v>
      </c>
      <c r="I15" s="1" t="n">
        <f aca="false">ABS(F15-E15)</f>
        <v>0.872961799174932</v>
      </c>
      <c r="J15" s="1" t="n">
        <f aca="false">I15^2</f>
        <v>0.762062302818734</v>
      </c>
    </row>
    <row r="16" customFormat="false" ht="15" hidden="false" customHeight="false" outlineLevel="0" collapsed="false">
      <c r="A16" s="1" t="str">
        <f aca="false">INDEX(paste_data_here!A:A,(ROW()-2)*5+3)</f>
        <v>C=CCCCCCCC</v>
      </c>
      <c r="B16" s="1" t="n">
        <f aca="false">INDEX(paste_data_here!B:B,(ROW()-2)*5+3)</f>
        <v>2.6236796</v>
      </c>
      <c r="C16" s="1" t="n">
        <f aca="false">INDEX(paste_data_here!C:C,(ROW()-2)*5+3)</f>
        <v>-0.54881734</v>
      </c>
      <c r="D16" s="1" t="n">
        <f aca="false">INDEX(paste_data_here!D:D,(ROW()-2)*5+3)</f>
        <v>5.6261349755784</v>
      </c>
      <c r="E16" s="1" t="n">
        <f aca="false">INDEX(paste_data_here!E:E,(ROW()-2)*5+3)</f>
        <v>6.263360075</v>
      </c>
      <c r="F16" s="1" t="n">
        <f aca="false">INDEX(paste_data_here!F:F,(ROW()-2)*5+3)</f>
        <v>5.21436485798175</v>
      </c>
      <c r="G16" s="1" t="n">
        <f aca="false">RANK(E16,E:E)</f>
        <v>83</v>
      </c>
      <c r="H16" s="1" t="n">
        <f aca="false">RANK(F16,F:F)</f>
        <v>78</v>
      </c>
      <c r="I16" s="1" t="n">
        <f aca="false">ABS(F16-E16)</f>
        <v>1.04899521701825</v>
      </c>
      <c r="J16" s="1" t="n">
        <f aca="false">I16^2</f>
        <v>1.10039096532717</v>
      </c>
    </row>
    <row r="17" customFormat="false" ht="15" hidden="false" customHeight="false" outlineLevel="0" collapsed="false">
      <c r="A17" s="1" t="str">
        <f aca="false">INDEX(paste_data_here!A:A,(ROW()-2)*5+3)</f>
        <v>C=CCN(CC=C)CC=C</v>
      </c>
      <c r="B17" s="1" t="n">
        <f aca="false">INDEX(paste_data_here!B:B,(ROW()-2)*5+3)</f>
        <v>2.7282221</v>
      </c>
      <c r="C17" s="1" t="n">
        <f aca="false">INDEX(paste_data_here!C:C,(ROW()-2)*5+3)</f>
        <v>-0.6501918</v>
      </c>
      <c r="D17" s="1" t="n">
        <f aca="false">INDEX(paste_data_here!D:D,(ROW()-2)*5+3)</f>
        <v>5.51677454037907</v>
      </c>
      <c r="E17" s="1" t="n">
        <f aca="false">INDEX(paste_data_here!E:E,(ROW()-2)*5+3)</f>
        <v>6.17358169</v>
      </c>
      <c r="F17" s="1" t="n">
        <f aca="false">INDEX(paste_data_here!F:F,(ROW()-2)*5+3)</f>
        <v>2.35158172429203</v>
      </c>
      <c r="G17" s="1" t="n">
        <f aca="false">RANK(E17,E:E)</f>
        <v>89</v>
      </c>
      <c r="H17" s="1" t="n">
        <f aca="false">RANK(F17,F:F)</f>
        <v>130</v>
      </c>
      <c r="I17" s="1" t="n">
        <f aca="false">ABS(F17-E17)</f>
        <v>3.82199996570797</v>
      </c>
      <c r="J17" s="1" t="n">
        <f aca="false">I17^2</f>
        <v>14.6076837378717</v>
      </c>
    </row>
    <row r="18" customFormat="false" ht="15" hidden="false" customHeight="false" outlineLevel="0" collapsed="false">
      <c r="A18" s="1" t="str">
        <f aca="false">INDEX(paste_data_here!A:A,(ROW()-2)*5+3)</f>
        <v>C=CCOC(=O)C=C</v>
      </c>
      <c r="B18" s="1" t="n">
        <f aca="false">INDEX(paste_data_here!B:B,(ROW()-2)*5+3)</f>
        <v>2.6728392</v>
      </c>
      <c r="C18" s="1" t="n">
        <f aca="false">INDEX(paste_data_here!C:C,(ROW()-2)*5+3)</f>
        <v>-0.54438347</v>
      </c>
      <c r="D18" s="1" t="n">
        <f aca="false">INDEX(paste_data_here!D:D,(ROW()-2)*5+3)</f>
        <v>5.63737170645418</v>
      </c>
      <c r="E18" s="1" t="n">
        <f aca="false">INDEX(paste_data_here!E:E,(ROW()-2)*5+3)</f>
        <v>6.917923037</v>
      </c>
      <c r="F18" s="1" t="n">
        <f aca="false">INDEX(paste_data_here!F:F,(ROW()-2)*5+3)</f>
        <v>5.7074881040298</v>
      </c>
      <c r="G18" s="1" t="n">
        <f aca="false">RANK(E18,E:E)</f>
        <v>65</v>
      </c>
      <c r="H18" s="1" t="n">
        <f aca="false">RANK(F18,F:F)</f>
        <v>66</v>
      </c>
      <c r="I18" s="1" t="n">
        <f aca="false">ABS(F18-E18)</f>
        <v>1.2104349329702</v>
      </c>
      <c r="J18" s="1" t="n">
        <f aca="false">I18^2</f>
        <v>1.46515272695458</v>
      </c>
    </row>
    <row r="19" customFormat="false" ht="15" hidden="false" customHeight="false" outlineLevel="0" collapsed="false">
      <c r="A19" s="1" t="str">
        <f aca="false">INDEX(paste_data_here!A:A,(ROW()-2)*5+3)</f>
        <v>C=CCOCC1(OC1)</v>
      </c>
      <c r="B19" s="1" t="n">
        <f aca="false">INDEX(paste_data_here!B:B,(ROW()-2)*5+3)</f>
        <v>2.670887</v>
      </c>
      <c r="C19" s="1" t="n">
        <f aca="false">INDEX(paste_data_here!C:C,(ROW()-2)*5+3)</f>
        <v>-0.5489339</v>
      </c>
      <c r="D19" s="1" t="n">
        <f aca="false">INDEX(paste_data_here!D:D,(ROW()-2)*5+3)</f>
        <v>5.06625150220378</v>
      </c>
      <c r="E19" s="1" t="n">
        <f aca="false">INDEX(paste_data_here!E:E,(ROW()-2)*5+3)</f>
        <v>7.582430973</v>
      </c>
      <c r="F19" s="1" t="n">
        <f aca="false">INDEX(paste_data_here!F:F,(ROW()-2)*5+3)</f>
        <v>7.78116405672514</v>
      </c>
      <c r="G19" s="1" t="n">
        <f aca="false">RANK(E19,E:E)</f>
        <v>45</v>
      </c>
      <c r="H19" s="1" t="n">
        <f aca="false">RANK(F19,F:F)</f>
        <v>29</v>
      </c>
      <c r="I19" s="1" t="n">
        <f aca="false">ABS(F19-E19)</f>
        <v>0.19873308372514</v>
      </c>
      <c r="J19" s="1" t="n">
        <f aca="false">I19^2</f>
        <v>0.0394948385669033</v>
      </c>
    </row>
    <row r="20" customFormat="false" ht="15" hidden="false" customHeight="false" outlineLevel="0" collapsed="false">
      <c r="A20" s="1" t="str">
        <f aca="false">INDEX(paste_data_here!A:A,(ROW()-2)*5+3)</f>
        <v>C=COC(=O)</v>
      </c>
      <c r="B20" s="1" t="n">
        <f aca="false">INDEX(paste_data_here!B:B,(ROW()-2)*5+3)</f>
        <v>2.528694</v>
      </c>
      <c r="C20" s="1" t="n">
        <f aca="false">INDEX(paste_data_here!C:C,(ROW()-2)*5+3)</f>
        <v>-0.44783136</v>
      </c>
      <c r="D20" s="1" t="n">
        <f aca="false">INDEX(paste_data_here!D:D,(ROW()-2)*5+3)</f>
        <v>6.33525571577236</v>
      </c>
      <c r="E20" s="1" t="n">
        <f aca="false">INDEX(paste_data_here!E:E,(ROW()-2)*5+3)</f>
        <v>8.649723867</v>
      </c>
      <c r="F20" s="1" t="n">
        <f aca="false">INDEX(paste_data_here!F:F,(ROW()-2)*5+3)</f>
        <v>6.34300775970003</v>
      </c>
      <c r="G20" s="1" t="n">
        <f aca="false">RANK(E20,E:E)</f>
        <v>18</v>
      </c>
      <c r="H20" s="1" t="n">
        <f aca="false">RANK(F20,F:F)</f>
        <v>53</v>
      </c>
      <c r="I20" s="1" t="n">
        <f aca="false">ABS(F20-E20)</f>
        <v>2.30671610729997</v>
      </c>
      <c r="J20" s="1" t="n">
        <f aca="false">I20^2</f>
        <v>5.32093919967713</v>
      </c>
    </row>
    <row r="21" customFormat="false" ht="15" hidden="false" customHeight="false" outlineLevel="0" collapsed="false">
      <c r="A21" s="1" t="str">
        <f aca="false">INDEX(paste_data_here!A:A,(ROW()-2)*5+3)</f>
        <v>c1(C(=O)OCCCC)c(C(=O)OCCCC)cccc1</v>
      </c>
      <c r="B21" s="1" t="n">
        <f aca="false">INDEX(paste_data_here!B:B,(ROW()-2)*5+3)</f>
        <v>3.1885962</v>
      </c>
      <c r="C21" s="1" t="n">
        <f aca="false">INDEX(paste_data_here!C:C,(ROW()-2)*5+3)</f>
        <v>-1.071843</v>
      </c>
      <c r="D21" s="1" t="n">
        <f aca="false">INDEX(paste_data_here!D:D,(ROW()-2)*5+3)</f>
        <v>4.35078492716264</v>
      </c>
      <c r="E21" s="1" t="n">
        <f aca="false">INDEX(paste_data_here!E:E,(ROW()-2)*5+3)</f>
        <v>2.136072725</v>
      </c>
      <c r="F21" s="1" t="n">
        <f aca="false">INDEX(paste_data_here!F:F,(ROW()-2)*5+3)</f>
        <v>-2.11648386100629</v>
      </c>
      <c r="G21" s="1" t="n">
        <f aca="false">RANK(E21,E:E)</f>
        <v>136</v>
      </c>
      <c r="H21" s="1" t="n">
        <f aca="false">RANK(F21,F:F)</f>
        <v>137</v>
      </c>
      <c r="I21" s="1" t="n">
        <f aca="false">ABS(F21-E21)</f>
        <v>4.25255658600629</v>
      </c>
      <c r="J21" s="1" t="n">
        <f aca="false">I21^2</f>
        <v>18.0842375171855</v>
      </c>
    </row>
    <row r="22" customFormat="false" ht="15" hidden="false" customHeight="false" outlineLevel="0" collapsed="false">
      <c r="A22" s="1" t="str">
        <f aca="false">INDEX(paste_data_here!A:A,(ROW()-2)*5+3)</f>
        <v>C1(C)=CCC(=C(C)C)CC1</v>
      </c>
      <c r="B22" s="1" t="n">
        <f aca="false">INDEX(paste_data_here!B:B,(ROW()-2)*5+3)</f>
        <v>2.5879433</v>
      </c>
      <c r="C22" s="1" t="n">
        <f aca="false">INDEX(paste_data_here!C:C,(ROW()-2)*5+3)</f>
        <v>-0.59169376</v>
      </c>
      <c r="D22" s="1" t="n">
        <f aca="false">INDEX(paste_data_here!D:D,(ROW()-2)*5+3)</f>
        <v>4.90749548311367</v>
      </c>
      <c r="E22" s="1" t="n">
        <f aca="false">INDEX(paste_data_here!E:E,(ROW()-2)*5+3)</f>
        <v>6.982435097</v>
      </c>
      <c r="F22" s="1" t="n">
        <f aca="false">INDEX(paste_data_here!F:F,(ROW()-2)*5+3)</f>
        <v>6.28963250737618</v>
      </c>
      <c r="G22" s="1" t="n">
        <f aca="false">RANK(E22,E:E)</f>
        <v>62</v>
      </c>
      <c r="H22" s="1" t="n">
        <f aca="false">RANK(F22,F:F)</f>
        <v>55</v>
      </c>
      <c r="I22" s="1" t="n">
        <f aca="false">ABS(F22-E22)</f>
        <v>0.692802589623817</v>
      </c>
      <c r="J22" s="1" t="n">
        <f aca="false">I22^2</f>
        <v>0.479975428189467</v>
      </c>
    </row>
    <row r="23" customFormat="false" ht="15" hidden="false" customHeight="false" outlineLevel="0" collapsed="false">
      <c r="A23" s="1" t="str">
        <f aca="false">INDEX(paste_data_here!A:A,(ROW()-2)*5+3)</f>
        <v>C1(C)=CCC(C=C)CC1</v>
      </c>
      <c r="B23" s="1" t="n">
        <f aca="false">INDEX(paste_data_here!B:B,(ROW()-2)*5+3)</f>
        <v>2.5884755</v>
      </c>
      <c r="C23" s="1" t="n">
        <f aca="false">INDEX(paste_data_here!C:C,(ROW()-2)*5+3)</f>
        <v>-0.5701902</v>
      </c>
      <c r="D23" s="1" t="n">
        <f aca="false">INDEX(paste_data_here!D:D,(ROW()-2)*5+3)</f>
        <v>5.63109656354959</v>
      </c>
      <c r="E23" s="1" t="n">
        <f aca="false">INDEX(paste_data_here!E:E,(ROW()-2)*5+3)</f>
        <v>6.000394541</v>
      </c>
      <c r="F23" s="1" t="n">
        <f aca="false">INDEX(paste_data_here!F:F,(ROW()-2)*5+3)</f>
        <v>4.06634827194504</v>
      </c>
      <c r="G23" s="1" t="n">
        <f aca="false">RANK(E23,E:E)</f>
        <v>93</v>
      </c>
      <c r="H23" s="1" t="n">
        <f aca="false">RANK(F23,F:F)</f>
        <v>105</v>
      </c>
      <c r="I23" s="1" t="n">
        <f aca="false">ABS(F23-E23)</f>
        <v>1.93404626905496</v>
      </c>
      <c r="J23" s="1" t="n">
        <f aca="false">I23^2</f>
        <v>3.74053497084542</v>
      </c>
    </row>
    <row r="24" customFormat="false" ht="15" hidden="false" customHeight="false" outlineLevel="0" collapsed="false">
      <c r="A24" s="1" t="str">
        <f aca="false">INDEX(paste_data_here!A:A,(ROW()-2)*5+3)</f>
        <v>c1(C)c(C)c(C)c(CC)cc1</v>
      </c>
      <c r="B24" s="1" t="n">
        <f aca="false">INDEX(paste_data_here!B:B,(ROW()-2)*5+3)</f>
        <v>2.58327</v>
      </c>
      <c r="C24" s="1" t="n">
        <f aca="false">INDEX(paste_data_here!C:C,(ROW()-2)*5+3)</f>
        <v>-0.5988023</v>
      </c>
      <c r="D24" s="1" t="n">
        <f aca="false">INDEX(paste_data_here!D:D,(ROW()-2)*5+3)</f>
        <v>4.4338035717515</v>
      </c>
      <c r="E24" s="1" t="n">
        <f aca="false">INDEX(paste_data_here!E:E,(ROW()-2)*5+3)</f>
        <v>7.394737103</v>
      </c>
      <c r="F24" s="1" t="n">
        <f aca="false">INDEX(paste_data_here!F:F,(ROW()-2)*5+3)</f>
        <v>8.06003374382874</v>
      </c>
      <c r="G24" s="1" t="n">
        <f aca="false">RANK(E24,E:E)</f>
        <v>50</v>
      </c>
      <c r="H24" s="1" t="n">
        <f aca="false">RANK(F24,F:F)</f>
        <v>24</v>
      </c>
      <c r="I24" s="1" t="n">
        <f aca="false">ABS(F24-E24)</f>
        <v>0.665296640828742</v>
      </c>
      <c r="J24" s="1" t="n">
        <f aca="false">I24^2</f>
        <v>0.442619620298008</v>
      </c>
    </row>
    <row r="25" customFormat="false" ht="15" hidden="false" customHeight="false" outlineLevel="0" collapsed="false">
      <c r="A25" s="1" t="str">
        <f aca="false">INDEX(paste_data_here!A:A,(ROW()-2)*5+3)</f>
        <v>c1(C)c(C)c(C)ccc1</v>
      </c>
      <c r="B25" s="1" t="n">
        <f aca="false">INDEX(paste_data_here!B:B,(ROW()-2)*5+3)</f>
        <v>2.573759</v>
      </c>
      <c r="C25" s="1" t="n">
        <f aca="false">INDEX(paste_data_here!C:C,(ROW()-2)*5+3)</f>
        <v>-0.5538826</v>
      </c>
      <c r="D25" s="1" t="n">
        <f aca="false">INDEX(paste_data_here!D:D,(ROW()-2)*5+3)</f>
        <v>4.67088133124436</v>
      </c>
      <c r="E25" s="1" t="n">
        <f aca="false">INDEX(paste_data_here!E:E,(ROW()-2)*5+3)</f>
        <v>8.274935906</v>
      </c>
      <c r="F25" s="1" t="n">
        <f aca="false">INDEX(paste_data_here!F:F,(ROW()-2)*5+3)</f>
        <v>8.48318516376523</v>
      </c>
      <c r="G25" s="1" t="n">
        <f aca="false">RANK(E25,E:E)</f>
        <v>25</v>
      </c>
      <c r="H25" s="1" t="n">
        <f aca="false">RANK(F25,F:F)</f>
        <v>16</v>
      </c>
      <c r="I25" s="1" t="n">
        <f aca="false">ABS(F25-E25)</f>
        <v>0.208249257765228</v>
      </c>
      <c r="J25" s="1" t="n">
        <f aca="false">I25^2</f>
        <v>0.0433677533597684</v>
      </c>
    </row>
    <row r="26" customFormat="false" ht="15" hidden="false" customHeight="false" outlineLevel="0" collapsed="false">
      <c r="A26" s="1" t="str">
        <f aca="false">INDEX(paste_data_here!A:A,(ROW()-2)*5+3)</f>
        <v>c1(C)c(C)c(CC)c(C)cc1</v>
      </c>
      <c r="B26" s="1" t="n">
        <f aca="false">INDEX(paste_data_here!B:B,(ROW()-2)*5+3)</f>
        <v>2.5963712</v>
      </c>
      <c r="C26" s="1" t="n">
        <f aca="false">INDEX(paste_data_here!C:C,(ROW()-2)*5+3)</f>
        <v>-0.6138778</v>
      </c>
      <c r="D26" s="1" t="n">
        <f aca="false">INDEX(paste_data_here!D:D,(ROW()-2)*5+3)</f>
        <v>4.4500051785958</v>
      </c>
      <c r="E26" s="1" t="n">
        <f aca="false">INDEX(paste_data_here!E:E,(ROW()-2)*5+3)</f>
        <v>7.696415902</v>
      </c>
      <c r="F26" s="1" t="n">
        <f aca="false">INDEX(paste_data_here!F:F,(ROW()-2)*5+3)</f>
        <v>7.59811072060534</v>
      </c>
      <c r="G26" s="1" t="n">
        <f aca="false">RANK(E26,E:E)</f>
        <v>41</v>
      </c>
      <c r="H26" s="1" t="n">
        <f aca="false">RANK(F26,F:F)</f>
        <v>33</v>
      </c>
      <c r="I26" s="1" t="n">
        <f aca="false">ABS(F26-E26)</f>
        <v>0.0983051813946556</v>
      </c>
      <c r="J26" s="1" t="n">
        <f aca="false">I26^2</f>
        <v>0.00966390868903614</v>
      </c>
    </row>
    <row r="27" customFormat="false" ht="15" hidden="false" customHeight="false" outlineLevel="0" collapsed="false">
      <c r="A27" s="1" t="str">
        <f aca="false">INDEX(paste_data_here!A:A,(ROW()-2)*5+3)</f>
        <v>c1(C)c(N)cccc1</v>
      </c>
      <c r="B27" s="1" t="n">
        <f aca="false">INDEX(paste_data_here!B:B,(ROW()-2)*5+3)</f>
        <v>2.779161</v>
      </c>
      <c r="C27" s="1" t="n">
        <f aca="false">INDEX(paste_data_here!C:C,(ROW()-2)*5+3)</f>
        <v>-0.6829596</v>
      </c>
      <c r="D27" s="1" t="n">
        <f aca="false">INDEX(paste_data_here!D:D,(ROW()-2)*5+3)</f>
        <v>4.42262109283167</v>
      </c>
      <c r="E27" s="1" t="n">
        <f aca="false">INDEX(paste_data_here!E:E,(ROW()-2)*5+3)</f>
        <v>8.080298766</v>
      </c>
      <c r="F27" s="1" t="n">
        <f aca="false">INDEX(paste_data_here!F:F,(ROW()-2)*5+3)</f>
        <v>6.82984686022286</v>
      </c>
      <c r="G27" s="1" t="n">
        <f aca="false">RANK(E27,E:E)</f>
        <v>30</v>
      </c>
      <c r="H27" s="1" t="n">
        <f aca="false">RANK(F27,F:F)</f>
        <v>46</v>
      </c>
      <c r="I27" s="1" t="n">
        <f aca="false">ABS(F27-E27)</f>
        <v>1.25045190577714</v>
      </c>
      <c r="J27" s="1" t="n">
        <f aca="false">I27^2</f>
        <v>1.56362996866168</v>
      </c>
    </row>
    <row r="28" customFormat="false" ht="15" hidden="false" customHeight="false" outlineLevel="0" collapsed="false">
      <c r="A28" s="1" t="str">
        <f aca="false">INDEX(paste_data_here!A:A,(ROW()-2)*5+3)</f>
        <v>c1(C)ccccc1(C)</v>
      </c>
      <c r="B28" s="1" t="n">
        <f aca="false">INDEX(paste_data_here!B:B,(ROW()-2)*5+3)</f>
        <v>2.6192951</v>
      </c>
      <c r="C28" s="1" t="n">
        <f aca="false">INDEX(paste_data_here!C:C,(ROW()-2)*5+3)</f>
        <v>-0.5480052</v>
      </c>
      <c r="D28" s="1" t="n">
        <f aca="false">INDEX(paste_data_here!D:D,(ROW()-2)*5+3)</f>
        <v>4.78518691442823</v>
      </c>
      <c r="E28" s="1" t="n">
        <f aca="false">INDEX(paste_data_here!E:E,(ROW()-2)*5+3)</f>
        <v>9.05241574</v>
      </c>
      <c r="F28" s="1" t="n">
        <f aca="false">INDEX(paste_data_here!F:F,(ROW()-2)*5+3)</f>
        <v>8.55824505792121</v>
      </c>
      <c r="G28" s="1" t="n">
        <f aca="false">RANK(E28,E:E)</f>
        <v>11</v>
      </c>
      <c r="H28" s="1" t="n">
        <f aca="false">RANK(F28,F:F)</f>
        <v>14</v>
      </c>
      <c r="I28" s="1" t="n">
        <f aca="false">ABS(F28-E28)</f>
        <v>0.494170682078789</v>
      </c>
      <c r="J28" s="1" t="n">
        <f aca="false">I28^2</f>
        <v>0.244204663026215</v>
      </c>
    </row>
    <row r="29" customFormat="false" ht="15" hidden="false" customHeight="false" outlineLevel="0" collapsed="false">
      <c r="A29" s="1" t="str">
        <f aca="false">INDEX(paste_data_here!A:A,(ROW()-2)*5+3)</f>
        <v>c1(CC)c(CC)cc(CC)cc1</v>
      </c>
      <c r="B29" s="1" t="n">
        <f aca="false">INDEX(paste_data_here!B:B,(ROW()-2)*5+3)</f>
        <v>2.6553957</v>
      </c>
      <c r="C29" s="1" t="n">
        <f aca="false">INDEX(paste_data_here!C:C,(ROW()-2)*5+3)</f>
        <v>-0.64629525</v>
      </c>
      <c r="D29" s="1" t="n">
        <f aca="false">INDEX(paste_data_here!D:D,(ROW()-2)*5+3)</f>
        <v>5.180192117684</v>
      </c>
      <c r="E29" s="1" t="n">
        <f aca="false">INDEX(paste_data_here!E:E,(ROW()-2)*5+3)</f>
        <v>4.446953579</v>
      </c>
      <c r="F29" s="1" t="n">
        <f aca="false">INDEX(paste_data_here!F:F,(ROW()-2)*5+3)</f>
        <v>3.55705627686163</v>
      </c>
      <c r="G29" s="1" t="n">
        <f aca="false">RANK(E29,E:E)</f>
        <v>124</v>
      </c>
      <c r="H29" s="1" t="n">
        <f aca="false">RANK(F29,F:F)</f>
        <v>114</v>
      </c>
      <c r="I29" s="1" t="n">
        <f aca="false">ABS(F29-E29)</f>
        <v>0.889897302138367</v>
      </c>
      <c r="J29" s="1" t="n">
        <f aca="false">I29^2</f>
        <v>0.791917208353144</v>
      </c>
    </row>
    <row r="30" customFormat="false" ht="15" hidden="false" customHeight="false" outlineLevel="0" collapsed="false">
      <c r="A30" s="1" t="str">
        <f aca="false">INDEX(paste_data_here!A:A,(ROW()-2)*5+3)</f>
        <v>C1(CC)CCCC1</v>
      </c>
      <c r="B30" s="1" t="n">
        <f aca="false">INDEX(paste_data_here!B:B,(ROW()-2)*5+3)</f>
        <v>2.5034444</v>
      </c>
      <c r="C30" s="1" t="n">
        <f aca="false">INDEX(paste_data_here!C:C,(ROW()-2)*5+3)</f>
        <v>-0.47648323</v>
      </c>
      <c r="D30" s="1" t="n">
        <f aca="false">INDEX(paste_data_here!D:D,(ROW()-2)*5+3)</f>
        <v>6.75368461200809</v>
      </c>
      <c r="E30" s="1" t="n">
        <f aca="false">INDEX(paste_data_here!E:E,(ROW()-2)*5+3)</f>
        <v>5.133377976</v>
      </c>
      <c r="F30" s="1" t="n">
        <f aca="false">INDEX(paste_data_here!F:F,(ROW()-2)*5+3)</f>
        <v>3.39723308780269</v>
      </c>
      <c r="G30" s="1" t="n">
        <f aca="false">RANK(E30,E:E)</f>
        <v>116</v>
      </c>
      <c r="H30" s="1" t="n">
        <f aca="false">RANK(F30,F:F)</f>
        <v>118</v>
      </c>
      <c r="I30" s="1" t="n">
        <f aca="false">ABS(F30-E30)</f>
        <v>1.73614488819731</v>
      </c>
      <c r="J30" s="1" t="n">
        <f aca="false">I30^2</f>
        <v>3.01419907281365</v>
      </c>
    </row>
    <row r="31" customFormat="false" ht="15" hidden="false" customHeight="false" outlineLevel="0" collapsed="false">
      <c r="A31" s="1" t="str">
        <f aca="false">INDEX(paste_data_here!A:A,(ROW()-2)*5+3)</f>
        <v>c1(CC)cccc2ccccc21</v>
      </c>
      <c r="B31" s="1" t="n">
        <f aca="false">INDEX(paste_data_here!B:B,(ROW()-2)*5+3)</f>
        <v>2.587846</v>
      </c>
      <c r="C31" s="1" t="n">
        <f aca="false">INDEX(paste_data_here!C:C,(ROW()-2)*5+3)</f>
        <v>-0.7050573</v>
      </c>
      <c r="D31" s="1" t="n">
        <f aca="false">INDEX(paste_data_here!D:D,(ROW()-2)*5+3)</f>
        <v>4.2316015999395</v>
      </c>
      <c r="E31" s="1" t="n">
        <f aca="false">INDEX(paste_data_here!E:E,(ROW()-2)*5+3)</f>
        <v>6.975267001</v>
      </c>
      <c r="F31" s="1" t="n">
        <f aca="false">INDEX(paste_data_here!F:F,(ROW()-2)*5+3)</f>
        <v>5.71022376866176</v>
      </c>
      <c r="G31" s="1" t="n">
        <f aca="false">RANK(E31,E:E)</f>
        <v>63</v>
      </c>
      <c r="H31" s="1" t="n">
        <f aca="false">RANK(F31,F:F)</f>
        <v>65</v>
      </c>
      <c r="I31" s="1" t="n">
        <f aca="false">ABS(F31-E31)</f>
        <v>1.26504323233824</v>
      </c>
      <c r="J31" s="1" t="n">
        <f aca="false">I31^2</f>
        <v>1.60033437968479</v>
      </c>
    </row>
    <row r="32" customFormat="false" ht="15" hidden="false" customHeight="false" outlineLevel="0" collapsed="false">
      <c r="A32" s="1" t="str">
        <f aca="false">INDEX(paste_data_here!A:A,(ROW()-2)*5+3)</f>
        <v>c1(CC=C2)c2cccc1</v>
      </c>
      <c r="B32" s="1" t="n">
        <f aca="false">INDEX(paste_data_here!B:B,(ROW()-2)*5+3)</f>
        <v>2.5780866</v>
      </c>
      <c r="C32" s="1" t="n">
        <f aca="false">INDEX(paste_data_here!C:C,(ROW()-2)*5+3)</f>
        <v>-0.63925916</v>
      </c>
      <c r="D32" s="1" t="n">
        <f aca="false">INDEX(paste_data_here!D:D,(ROW()-2)*5+3)</f>
        <v>4.37786816117105</v>
      </c>
      <c r="E32" s="1" t="n">
        <f aca="false">INDEX(paste_data_here!E:E,(ROW()-2)*5+3)</f>
        <v>9.079349199</v>
      </c>
      <c r="F32" s="1" t="n">
        <f aca="false">INDEX(paste_data_here!F:F,(ROW()-2)*5+3)</f>
        <v>6.98074592941584</v>
      </c>
      <c r="G32" s="1" t="n">
        <f aca="false">RANK(E32,E:E)</f>
        <v>10</v>
      </c>
      <c r="H32" s="1" t="n">
        <f aca="false">RANK(F32,F:F)</f>
        <v>44</v>
      </c>
      <c r="I32" s="1" t="n">
        <f aca="false">ABS(F32-E32)</f>
        <v>2.09860326958416</v>
      </c>
      <c r="J32" s="1" t="n">
        <f aca="false">I32^2</f>
        <v>4.40413568310932</v>
      </c>
    </row>
    <row r="33" customFormat="false" ht="15" hidden="false" customHeight="false" outlineLevel="0" collapsed="false">
      <c r="A33" s="1" t="str">
        <f aca="false">INDEX(paste_data_here!A:A,(ROW()-2)*5+3)</f>
        <v>c1(CCCC)ccccc1</v>
      </c>
      <c r="B33" s="1" t="n">
        <f aca="false">INDEX(paste_data_here!B:B,(ROW()-2)*5+3)</f>
        <v>2.590202</v>
      </c>
      <c r="C33" s="1" t="n">
        <f aca="false">INDEX(paste_data_here!C:C,(ROW()-2)*5+3)</f>
        <v>-0.58771926</v>
      </c>
      <c r="D33" s="1" t="n">
        <f aca="false">INDEX(paste_data_here!D:D,(ROW()-2)*5+3)</f>
        <v>5.40611205823701</v>
      </c>
      <c r="E33" s="1" t="n">
        <f aca="false">INDEX(paste_data_here!E:E,(ROW()-2)*5+3)</f>
        <v>5.36529321</v>
      </c>
      <c r="F33" s="1" t="n">
        <f aca="false">INDEX(paste_data_here!F:F,(ROW()-2)*5+3)</f>
        <v>4.32199342172805</v>
      </c>
      <c r="G33" s="1" t="n">
        <f aca="false">RANK(E33,E:E)</f>
        <v>108</v>
      </c>
      <c r="H33" s="1" t="n">
        <f aca="false">RANK(F33,F:F)</f>
        <v>99</v>
      </c>
      <c r="I33" s="1" t="n">
        <f aca="false">ABS(F33-E33)</f>
        <v>1.04329978827195</v>
      </c>
      <c r="J33" s="1" t="n">
        <f aca="false">I33^2</f>
        <v>1.0884744482083</v>
      </c>
    </row>
    <row r="34" customFormat="false" ht="15" hidden="false" customHeight="false" outlineLevel="0" collapsed="false">
      <c r="A34" s="1" t="str">
        <f aca="false">INDEX(paste_data_here!A:A,(ROW()-2)*5+3)</f>
        <v>C1(CCCCC1)C=O</v>
      </c>
      <c r="B34" s="1" t="n">
        <f aca="false">INDEX(paste_data_here!B:B,(ROW()-2)*5+3)</f>
        <v>2.599285</v>
      </c>
      <c r="C34" s="1" t="n">
        <f aca="false">INDEX(paste_data_here!C:C,(ROW()-2)*5+3)</f>
        <v>-0.58848864</v>
      </c>
      <c r="D34" s="1" t="n">
        <f aca="false">INDEX(paste_data_here!D:D,(ROW()-2)*5+3)</f>
        <v>4.57492277316271</v>
      </c>
      <c r="E34" s="1" t="n">
        <f aca="false">INDEX(paste_data_here!E:E,(ROW()-2)*5+3)</f>
        <v>9.154103774</v>
      </c>
      <c r="F34" s="1" t="n">
        <f aca="false">INDEX(paste_data_here!F:F,(ROW()-2)*5+3)</f>
        <v>7.90551904640194</v>
      </c>
      <c r="G34" s="1" t="n">
        <f aca="false">RANK(E34,E:E)</f>
        <v>9</v>
      </c>
      <c r="H34" s="1" t="n">
        <f aca="false">RANK(F34,F:F)</f>
        <v>26</v>
      </c>
      <c r="I34" s="1" t="n">
        <f aca="false">ABS(F34-E34)</f>
        <v>1.24858472759806</v>
      </c>
      <c r="J34" s="1" t="n">
        <f aca="false">I34^2</f>
        <v>1.55896382199111</v>
      </c>
    </row>
    <row r="35" customFormat="false" ht="15" hidden="false" customHeight="false" outlineLevel="0" collapsed="false">
      <c r="A35" s="1" t="str">
        <f aca="false">INDEX(paste_data_here!A:A,(ROW()-2)*5+3)</f>
        <v>c1(CCCCCCCCCC)cccc2ccccc21</v>
      </c>
      <c r="B35" s="1" t="n">
        <f aca="false">INDEX(paste_data_here!B:B,(ROW()-2)*5+3)</f>
        <v>3.0193028</v>
      </c>
      <c r="C35" s="1" t="n">
        <f aca="false">INDEX(paste_data_here!C:C,(ROW()-2)*5+3)</f>
        <v>-1.0290596</v>
      </c>
      <c r="D35" s="1" t="n">
        <f aca="false">INDEX(paste_data_here!D:D,(ROW()-2)*5+3)</f>
        <v>3.84910065053027</v>
      </c>
      <c r="E35" s="1" t="n">
        <f aca="false">INDEX(paste_data_here!E:E,(ROW()-2)*5+3)</f>
        <v>4.16645236</v>
      </c>
      <c r="F35" s="1" t="n">
        <f aca="false">INDEX(paste_data_here!F:F,(ROW()-2)*5+3)</f>
        <v>1.75021598651937</v>
      </c>
      <c r="G35" s="1" t="n">
        <f aca="false">RANK(E35,E:E)</f>
        <v>128</v>
      </c>
      <c r="H35" s="1" t="n">
        <f aca="false">RANK(F35,F:F)</f>
        <v>133</v>
      </c>
      <c r="I35" s="1" t="n">
        <f aca="false">ABS(F35-E35)</f>
        <v>2.41623637348063</v>
      </c>
      <c r="J35" s="1" t="n">
        <f aca="false">I35^2</f>
        <v>5.83819821253081</v>
      </c>
    </row>
    <row r="36" customFormat="false" ht="15" hidden="false" customHeight="false" outlineLevel="0" collapsed="false">
      <c r="A36" s="1" t="str">
        <f aca="false">INDEX(paste_data_here!A:A,(ROW()-2)*5+3)</f>
        <v>c1(cccn2)c2c(C)ccc1</v>
      </c>
      <c r="B36" s="1" t="n">
        <f aca="false">INDEX(paste_data_here!B:B,(ROW()-2)*5+3)</f>
        <v>2.4769733</v>
      </c>
      <c r="C36" s="1" t="n">
        <f aca="false">INDEX(paste_data_here!C:C,(ROW()-2)*5+3)</f>
        <v>-0.7201552</v>
      </c>
      <c r="D36" s="1" t="n">
        <f aca="false">INDEX(paste_data_here!D:D,(ROW()-2)*5+3)</f>
        <v>4.30416770101583</v>
      </c>
      <c r="E36" s="1" t="n">
        <f aca="false">INDEX(paste_data_here!E:E,(ROW()-2)*5+3)</f>
        <v>7.064719621</v>
      </c>
      <c r="F36" s="1" t="n">
        <f aca="false">INDEX(paste_data_here!F:F,(ROW()-2)*5+3)</f>
        <v>4.06362926577571</v>
      </c>
      <c r="G36" s="1" t="n">
        <f aca="false">RANK(E36,E:E)</f>
        <v>57</v>
      </c>
      <c r="H36" s="1" t="n">
        <f aca="false">RANK(F36,F:F)</f>
        <v>106</v>
      </c>
      <c r="I36" s="1" t="n">
        <f aca="false">ABS(F36-E36)</f>
        <v>3.00109035522429</v>
      </c>
      <c r="J36" s="1" t="n">
        <f aca="false">I36^2</f>
        <v>9.00654332022028</v>
      </c>
    </row>
    <row r="37" customFormat="false" ht="15" hidden="false" customHeight="false" outlineLevel="0" collapsed="false">
      <c r="A37" s="1" t="str">
        <f aca="false">INDEX(paste_data_here!A:A,(ROW()-2)*5+3)</f>
        <v>c1(Cl)c(Cl)cc(Cl)cc1</v>
      </c>
      <c r="B37" s="1" t="n">
        <f aca="false">INDEX(paste_data_here!B:B,(ROW()-2)*5+3)</f>
        <v>2.554281</v>
      </c>
      <c r="C37" s="1" t="n">
        <f aca="false">INDEX(paste_data_here!C:C,(ROW()-2)*5+3)</f>
        <v>-0.59250855</v>
      </c>
      <c r="D37" s="1" t="n">
        <f aca="false">INDEX(paste_data_here!D:D,(ROW()-2)*5+3)</f>
        <v>4.12171837316468</v>
      </c>
      <c r="E37" s="1" t="n">
        <f aca="false">INDEX(paste_data_here!E:E,(ROW()-2)*5+3)</f>
        <v>8.992666127</v>
      </c>
      <c r="F37" s="1" t="n">
        <f aca="false">INDEX(paste_data_here!F:F,(ROW()-2)*5+3)</f>
        <v>9.3933641784865</v>
      </c>
      <c r="G37" s="1" t="n">
        <f aca="false">RANK(E37,E:E)</f>
        <v>12</v>
      </c>
      <c r="H37" s="1" t="n">
        <f aca="false">RANK(F37,F:F)</f>
        <v>7</v>
      </c>
      <c r="I37" s="1" t="n">
        <f aca="false">ABS(F37-E37)</f>
        <v>0.400698051486504</v>
      </c>
      <c r="J37" s="1" t="n">
        <f aca="false">I37^2</f>
        <v>0.160558928465081</v>
      </c>
    </row>
    <row r="38" customFormat="false" ht="15" hidden="false" customHeight="false" outlineLevel="0" collapsed="false">
      <c r="A38" s="1" t="str">
        <f aca="false">INDEX(paste_data_here!A:A,(ROW()-2)*5+3)</f>
        <v>c1(NC)ccccc1</v>
      </c>
      <c r="B38" s="1" t="n">
        <f aca="false">INDEX(paste_data_here!B:B,(ROW()-2)*5+3)</f>
        <v>2.7965918</v>
      </c>
      <c r="C38" s="1" t="n">
        <f aca="false">INDEX(paste_data_here!C:C,(ROW()-2)*5+3)</f>
        <v>-0.67929757</v>
      </c>
      <c r="D38" s="1" t="n">
        <f aca="false">INDEX(paste_data_here!D:D,(ROW()-2)*5+3)</f>
        <v>4.87110721666094</v>
      </c>
      <c r="E38" s="1" t="n">
        <f aca="false">INDEX(paste_data_here!E:E,(ROW()-2)*5+3)</f>
        <v>6.602844099</v>
      </c>
      <c r="F38" s="1" t="n">
        <f aca="false">INDEX(paste_data_here!F:F,(ROW()-2)*5+3)</f>
        <v>4.86405049926246</v>
      </c>
      <c r="G38" s="1" t="n">
        <f aca="false">RANK(E38,E:E)</f>
        <v>73</v>
      </c>
      <c r="H38" s="1" t="n">
        <f aca="false">RANK(F38,F:F)</f>
        <v>88</v>
      </c>
      <c r="I38" s="1" t="n">
        <f aca="false">ABS(F38-E38)</f>
        <v>1.73879359973754</v>
      </c>
      <c r="J38" s="1" t="n">
        <f aca="false">I38^2</f>
        <v>3.02340318248822</v>
      </c>
    </row>
    <row r="39" customFormat="false" ht="15" hidden="false" customHeight="false" outlineLevel="0" collapsed="false">
      <c r="A39" s="1" t="str">
        <f aca="false">INDEX(paste_data_here!A:A,(ROW()-2)*5+3)</f>
        <v>c1(OCC)ccc(N)cc1</v>
      </c>
      <c r="B39" s="1" t="n">
        <f aca="false">INDEX(paste_data_here!B:B,(ROW()-2)*5+3)</f>
        <v>2.684281</v>
      </c>
      <c r="C39" s="1" t="n">
        <f aca="false">INDEX(paste_data_here!C:C,(ROW()-2)*5+3)</f>
        <v>-0.71095574</v>
      </c>
      <c r="D39" s="1" t="n">
        <f aca="false">INDEX(paste_data_here!D:D,(ROW()-2)*5+3)</f>
        <v>4.14889202709967</v>
      </c>
      <c r="E39" s="1" t="n">
        <f aca="false">INDEX(paste_data_here!E:E,(ROW()-2)*5+3)</f>
        <v>7.161229653</v>
      </c>
      <c r="F39" s="1" t="n">
        <f aca="false">INDEX(paste_data_here!F:F,(ROW()-2)*5+3)</f>
        <v>6.65514128018692</v>
      </c>
      <c r="G39" s="1" t="n">
        <f aca="false">RANK(E39,E:E)</f>
        <v>54</v>
      </c>
      <c r="H39" s="1" t="n">
        <f aca="false">RANK(F39,F:F)</f>
        <v>49</v>
      </c>
      <c r="I39" s="1" t="n">
        <f aca="false">ABS(F39-E39)</f>
        <v>0.506088372813083</v>
      </c>
      <c r="J39" s="1" t="n">
        <f aca="false">I39^2</f>
        <v>0.256125441096594</v>
      </c>
    </row>
    <row r="40" customFormat="false" ht="15" hidden="false" customHeight="false" outlineLevel="0" collapsed="false">
      <c r="A40" s="1" t="str">
        <f aca="false">INDEX(paste_data_here!A:A,(ROW()-2)*5+3)</f>
        <v>C1[C@](C)([H])(C[C@]([H])(C)(C1))</v>
      </c>
      <c r="B40" s="1" t="n">
        <f aca="false">INDEX(paste_data_here!B:B,(ROW()-2)*5+3)</f>
        <v>2.521017</v>
      </c>
      <c r="C40" s="1" t="n">
        <f aca="false">INDEX(paste_data_here!C:C,(ROW()-2)*5+3)</f>
        <v>-0.47275677</v>
      </c>
      <c r="D40" s="1" t="n">
        <f aca="false">INDEX(paste_data_here!D:D,(ROW()-2)*5+3)</f>
        <v>6.77560404620951</v>
      </c>
      <c r="E40" s="1" t="n">
        <f aca="false">INDEX(paste_data_here!E:E,(ROW()-2)*5+3)</f>
        <v>5.704249329</v>
      </c>
      <c r="F40" s="1" t="n">
        <f aca="false">INDEX(paste_data_here!F:F,(ROW()-2)*5+3)</f>
        <v>3.63206896865389</v>
      </c>
      <c r="G40" s="1" t="n">
        <f aca="false">RANK(E40,E:E)</f>
        <v>101</v>
      </c>
      <c r="H40" s="1" t="n">
        <f aca="false">RANK(F40,F:F)</f>
        <v>112</v>
      </c>
      <c r="I40" s="1" t="n">
        <f aca="false">ABS(F40-E40)</f>
        <v>2.07218036034611</v>
      </c>
      <c r="J40" s="1" t="n">
        <f aca="false">I40^2</f>
        <v>4.29393144580414</v>
      </c>
    </row>
    <row r="41" customFormat="false" ht="15" hidden="false" customHeight="false" outlineLevel="0" collapsed="false">
      <c r="A41" s="1" t="str">
        <f aca="false">INDEX(paste_data_here!A:A,(ROW()-2)*5+3)</f>
        <v>C1[C@](O)([H])(C[C@](C)([H])(CC1))</v>
      </c>
      <c r="B41" s="1" t="n">
        <f aca="false">INDEX(paste_data_here!B:B,(ROW()-2)*5+3)</f>
        <v>2.8749692</v>
      </c>
      <c r="C41" s="1" t="n">
        <f aca="false">INDEX(paste_data_here!C:C,(ROW()-2)*5+3)</f>
        <v>-0.6464811</v>
      </c>
      <c r="D41" s="1" t="n">
        <f aca="false">INDEX(paste_data_here!D:D,(ROW()-2)*5+3)</f>
        <v>4.60520029657736</v>
      </c>
      <c r="E41" s="1" t="n">
        <f aca="false">INDEX(paste_data_here!E:E,(ROW()-2)*5+3)</f>
        <v>7.908464369</v>
      </c>
      <c r="F41" s="1" t="n">
        <f aca="false">INDEX(paste_data_here!F:F,(ROW()-2)*5+3)</f>
        <v>7.83878577755047</v>
      </c>
      <c r="G41" s="1" t="n">
        <f aca="false">RANK(E41,E:E)</f>
        <v>35</v>
      </c>
      <c r="H41" s="1" t="n">
        <f aca="false">RANK(F41,F:F)</f>
        <v>28</v>
      </c>
      <c r="I41" s="1" t="n">
        <f aca="false">ABS(F41-E41)</f>
        <v>0.0696785914495335</v>
      </c>
      <c r="J41" s="1" t="n">
        <f aca="false">I41^2</f>
        <v>0.004855106106391</v>
      </c>
    </row>
    <row r="42" customFormat="false" ht="15" hidden="false" customHeight="false" outlineLevel="0" collapsed="false">
      <c r="A42" s="1" t="str">
        <f aca="false">INDEX(paste_data_here!A:A,(ROW()-2)*5+3)</f>
        <v>C1=[C@](C)(CCC([C@](=C)(C))C1)</v>
      </c>
      <c r="B42" s="1" t="n">
        <f aca="false">INDEX(paste_data_here!B:B,(ROW()-2)*5+3)</f>
        <v>2.600611</v>
      </c>
      <c r="C42" s="1" t="n">
        <f aca="false">INDEX(paste_data_here!C:C,(ROW()-2)*5+3)</f>
        <v>-0.5958705</v>
      </c>
      <c r="D42" s="1" t="n">
        <f aca="false">INDEX(paste_data_here!D:D,(ROW()-2)*5+3)</f>
        <v>5.26332255418209</v>
      </c>
      <c r="E42" s="1" t="n">
        <f aca="false">INDEX(paste_data_here!E:E,(ROW()-2)*5+3)</f>
        <v>6.291049874</v>
      </c>
      <c r="F42" s="1" t="n">
        <f aca="false">INDEX(paste_data_here!F:F,(ROW()-2)*5+3)</f>
        <v>4.69499450932218</v>
      </c>
      <c r="G42" s="1" t="n">
        <f aca="false">RANK(E42,E:E)</f>
        <v>81</v>
      </c>
      <c r="H42" s="1" t="n">
        <f aca="false">RANK(F42,F:F)</f>
        <v>91</v>
      </c>
      <c r="I42" s="1" t="n">
        <f aca="false">ABS(F42-E42)</f>
        <v>1.59605536467782</v>
      </c>
      <c r="J42" s="1" t="n">
        <f aca="false">I42^2</f>
        <v>2.54739272711686</v>
      </c>
    </row>
    <row r="43" customFormat="false" ht="15" hidden="false" customHeight="false" outlineLevel="0" collapsed="false">
      <c r="A43" s="1" t="str">
        <f aca="false">INDEX(paste_data_here!A:A,(ROW()-2)*5+3)</f>
        <v>C1=CON=C1</v>
      </c>
      <c r="B43" s="1" t="n">
        <f aca="false">INDEX(paste_data_here!B:B,(ROW()-2)*5+3)</f>
        <v>2.3947816</v>
      </c>
      <c r="C43" s="1" t="n">
        <f aca="false">INDEX(paste_data_here!C:C,(ROW()-2)*5+3)</f>
        <v>-0.47078958</v>
      </c>
      <c r="D43" s="1" t="n">
        <f aca="false">INDEX(paste_data_here!D:D,(ROW()-2)*5+3)</f>
        <v>5.44302804826123</v>
      </c>
      <c r="E43" s="1" t="n">
        <f aca="false">INDEX(paste_data_here!E:E,(ROW()-2)*5+3)</f>
        <v>8.914525331</v>
      </c>
      <c r="F43" s="1" t="n">
        <f aca="false">INDEX(paste_data_here!F:F,(ROW()-2)*5+3)</f>
        <v>7.36346541387533</v>
      </c>
      <c r="G43" s="1" t="n">
        <f aca="false">RANK(E43,E:E)</f>
        <v>13</v>
      </c>
      <c r="H43" s="1" t="n">
        <f aca="false">RANK(F43,F:F)</f>
        <v>36</v>
      </c>
      <c r="I43" s="1" t="n">
        <f aca="false">ABS(F43-E43)</f>
        <v>1.55105991712467</v>
      </c>
      <c r="J43" s="1" t="n">
        <f aca="false">I43^2</f>
        <v>2.40578686651079</v>
      </c>
    </row>
    <row r="44" customFormat="false" ht="15" hidden="false" customHeight="false" outlineLevel="0" collapsed="false">
      <c r="A44" s="1" t="str">
        <f aca="false">INDEX(paste_data_here!A:A,(ROW()-2)*5+3)</f>
        <v>c12ccccc1cccc2(Br)</v>
      </c>
      <c r="B44" s="1" t="n">
        <f aca="false">INDEX(paste_data_here!B:B,(ROW()-2)*5+3)</f>
        <v>2.5308602</v>
      </c>
      <c r="C44" s="1" t="n">
        <f aca="false">INDEX(paste_data_here!C:C,(ROW()-2)*5+3)</f>
        <v>-0.707603</v>
      </c>
      <c r="D44" s="1" t="n">
        <f aca="false">INDEX(paste_data_here!D:D,(ROW()-2)*5+3)</f>
        <v>3.95655569127678</v>
      </c>
      <c r="E44" s="1" t="n">
        <f aca="false">INDEX(paste_data_here!E:E,(ROW()-2)*5+3)</f>
        <v>7.417856775</v>
      </c>
      <c r="F44" s="1" t="n">
        <f aca="false">INDEX(paste_data_here!F:F,(ROW()-2)*5+3)</f>
        <v>6.63038740082307</v>
      </c>
      <c r="G44" s="1" t="n">
        <f aca="false">RANK(E44,E:E)</f>
        <v>49</v>
      </c>
      <c r="H44" s="1" t="n">
        <f aca="false">RANK(F44,F:F)</f>
        <v>50</v>
      </c>
      <c r="I44" s="1" t="n">
        <f aca="false">ABS(F44-E44)</f>
        <v>0.787469374176928</v>
      </c>
      <c r="J44" s="1" t="n">
        <f aca="false">I44^2</f>
        <v>0.620108015266603</v>
      </c>
    </row>
    <row r="45" customFormat="false" ht="15" hidden="false" customHeight="false" outlineLevel="0" collapsed="false">
      <c r="A45" s="1" t="str">
        <f aca="false">INDEX(paste_data_here!A:A,(ROW()-2)*5+3)</f>
        <v>c1c(C(=O)OCCCCCCCCCCC)c(C(=O)OCCCCCCCCCCC)ccc1</v>
      </c>
      <c r="B45" s="1" t="n">
        <f aca="false">INDEX(paste_data_here!B:B,(ROW()-2)*5+3)</f>
        <v>3.4544208</v>
      </c>
      <c r="C45" s="1" t="n">
        <f aca="false">INDEX(paste_data_here!C:C,(ROW()-2)*5+3)</f>
        <v>-1.449156</v>
      </c>
      <c r="D45" s="1" t="n">
        <f aca="false">INDEX(paste_data_here!D:D,(ROW()-2)*5+3)</f>
        <v>3.84235203601015</v>
      </c>
      <c r="E45" s="1" t="n">
        <f aca="false">INDEX(paste_data_here!E:E,(ROW()-2)*5+3)</f>
        <v>-2.211188071</v>
      </c>
      <c r="F45" s="1" t="n">
        <f aca="false">INDEX(paste_data_here!F:F,(ROW()-2)*5+3)</f>
        <v>-6.75109363307541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4.53990556207541</v>
      </c>
      <c r="J45" s="1" t="n">
        <f aca="false">I45^2</f>
        <v>20.6107425125632</v>
      </c>
    </row>
    <row r="46" customFormat="false" ht="15" hidden="false" customHeight="false" outlineLevel="0" collapsed="false">
      <c r="A46" s="1" t="str">
        <f aca="false">INDEX(paste_data_here!A:A,(ROW()-2)*5+3)</f>
        <v>C1C(C)c2ccccc2CC1</v>
      </c>
      <c r="B46" s="1" t="n">
        <f aca="false">INDEX(paste_data_here!B:B,(ROW()-2)*5+3)</f>
        <v>2.601416</v>
      </c>
      <c r="C46" s="1" t="n">
        <f aca="false">INDEX(paste_data_here!C:C,(ROW()-2)*5+3)</f>
        <v>-0.64293396</v>
      </c>
      <c r="D46" s="1" t="n">
        <f aca="false">INDEX(paste_data_here!D:D,(ROW()-2)*5+3)</f>
        <v>5.01903914854021</v>
      </c>
      <c r="E46" s="1" t="n">
        <f aca="false">INDEX(paste_data_here!E:E,(ROW()-2)*5+3)</f>
        <v>5.200978785</v>
      </c>
      <c r="F46" s="1" t="n">
        <f aca="false">INDEX(paste_data_here!F:F,(ROW()-2)*5+3)</f>
        <v>4.04332596625979</v>
      </c>
      <c r="G46" s="1" t="n">
        <f aca="false">RANK(E46,E:E)</f>
        <v>114</v>
      </c>
      <c r="H46" s="1" t="n">
        <f aca="false">RANK(F46,F:F)</f>
        <v>107</v>
      </c>
      <c r="I46" s="1" t="n">
        <f aca="false">ABS(F46-E46)</f>
        <v>1.15765281874021</v>
      </c>
      <c r="J46" s="1" t="n">
        <f aca="false">I46^2</f>
        <v>1.34016004873715</v>
      </c>
    </row>
    <row r="47" customFormat="false" ht="15" hidden="false" customHeight="false" outlineLevel="0" collapsed="false">
      <c r="A47" s="1" t="str">
        <f aca="false">INDEX(paste_data_here!A:A,(ROW()-2)*5+3)</f>
        <v>C1C(C)OC(=O)O1</v>
      </c>
      <c r="B47" s="1" t="n">
        <f aca="false">INDEX(paste_data_here!B:B,(ROW()-2)*5+3)</f>
        <v>2.7128654</v>
      </c>
      <c r="C47" s="1" t="n">
        <f aca="false">INDEX(paste_data_here!C:C,(ROW()-2)*5+3)</f>
        <v>-0.6946144</v>
      </c>
      <c r="D47" s="1" t="n">
        <f aca="false">INDEX(paste_data_here!D:D,(ROW()-2)*5+3)</f>
        <v>4.5840124417819</v>
      </c>
      <c r="E47" s="1" t="n">
        <f aca="false">INDEX(paste_data_here!E:E,(ROW()-2)*5+3)</f>
        <v>6.069155454</v>
      </c>
      <c r="F47" s="1" t="n">
        <f aca="false">INDEX(paste_data_here!F:F,(ROW()-2)*5+3)</f>
        <v>5.1620351480162</v>
      </c>
      <c r="G47" s="1" t="n">
        <f aca="false">RANK(E47,E:E)</f>
        <v>92</v>
      </c>
      <c r="H47" s="1" t="n">
        <f aca="false">RANK(F47,F:F)</f>
        <v>79</v>
      </c>
      <c r="I47" s="1" t="n">
        <f aca="false">ABS(F47-E47)</f>
        <v>0.907120305983802</v>
      </c>
      <c r="J47" s="1" t="n">
        <f aca="false">I47^2</f>
        <v>0.822867249528146</v>
      </c>
    </row>
    <row r="48" customFormat="false" ht="15" hidden="false" customHeight="false" outlineLevel="0" collapsed="false">
      <c r="A48" s="1" t="str">
        <f aca="false">INDEX(paste_data_here!A:A,(ROW()-2)*5+3)</f>
        <v>C1C(C2C=CC1C2)=CC</v>
      </c>
      <c r="B48" s="1" t="n">
        <f aca="false">INDEX(paste_data_here!B:B,(ROW()-2)*5+3)</f>
        <v>2.5715663</v>
      </c>
      <c r="C48" s="1" t="n">
        <f aca="false">INDEX(paste_data_here!C:C,(ROW()-2)*5+3)</f>
        <v>-0.55681604</v>
      </c>
      <c r="D48" s="1" t="n">
        <f aca="false">INDEX(paste_data_here!D:D,(ROW()-2)*5+3)</f>
        <v>5.44370373171257</v>
      </c>
      <c r="E48" s="1" t="n">
        <f aca="false">INDEX(paste_data_here!E:E,(ROW()-2)*5+3)</f>
        <v>6.897209568</v>
      </c>
      <c r="F48" s="1" t="n">
        <f aca="false">INDEX(paste_data_here!F:F,(ROW()-2)*5+3)</f>
        <v>5.24675407139429</v>
      </c>
      <c r="G48" s="1" t="n">
        <f aca="false">RANK(E48,E:E)</f>
        <v>66</v>
      </c>
      <c r="H48" s="1" t="n">
        <f aca="false">RANK(F48,F:F)</f>
        <v>76</v>
      </c>
      <c r="I48" s="1" t="n">
        <f aca="false">ABS(F48-E48)</f>
        <v>1.65045549660571</v>
      </c>
      <c r="J48" s="1" t="n">
        <f aca="false">I48^2</f>
        <v>2.72400334627601</v>
      </c>
    </row>
    <row r="49" customFormat="false" ht="15" hidden="false" customHeight="false" outlineLevel="0" collapsed="false">
      <c r="A49" s="1" t="str">
        <f aca="false">INDEX(paste_data_here!A:A,(ROW()-2)*5+3)</f>
        <v>C1C(C2C=CC1C2)CC</v>
      </c>
      <c r="B49" s="1" t="n">
        <f aca="false">INDEX(paste_data_here!B:B,(ROW()-2)*5+3)</f>
        <v>2.5778797</v>
      </c>
      <c r="C49" s="1" t="n">
        <f aca="false">INDEX(paste_data_here!C:C,(ROW()-2)*5+3)</f>
        <v>-0.555566</v>
      </c>
      <c r="D49" s="1" t="n">
        <f aca="false">INDEX(paste_data_here!D:D,(ROW()-2)*5+3)</f>
        <v>5.50292385162583</v>
      </c>
      <c r="E49" s="1" t="n">
        <f aca="false">INDEX(paste_data_here!E:E,(ROW()-2)*5+3)</f>
        <v>7.103921587</v>
      </c>
      <c r="F49" s="1" t="n">
        <f aca="false">INDEX(paste_data_here!F:F,(ROW()-2)*5+3)</f>
        <v>5.1032703504383</v>
      </c>
      <c r="G49" s="1" t="n">
        <f aca="false">RANK(E49,E:E)</f>
        <v>55</v>
      </c>
      <c r="H49" s="1" t="n">
        <f aca="false">RANK(F49,F:F)</f>
        <v>82</v>
      </c>
      <c r="I49" s="1" t="n">
        <f aca="false">ABS(F49-E49)</f>
        <v>2.0006512365617</v>
      </c>
      <c r="J49" s="1" t="n">
        <f aca="false">I49^2</f>
        <v>4.00260537035584</v>
      </c>
    </row>
    <row r="50" customFormat="false" ht="15" hidden="false" customHeight="false" outlineLevel="0" collapsed="false">
      <c r="A50" s="1" t="str">
        <f aca="false">INDEX(paste_data_here!A:A,(ROW()-2)*5+3)</f>
        <v>c1c(CCCOO)cccc1</v>
      </c>
      <c r="B50" s="1" t="n">
        <f aca="false">INDEX(paste_data_here!B:B,(ROW()-2)*5+3)</f>
        <v>3.0865915</v>
      </c>
      <c r="C50" s="1" t="n">
        <f aca="false">INDEX(paste_data_here!C:C,(ROW()-2)*5+3)</f>
        <v>-0.81223357</v>
      </c>
      <c r="D50" s="1" t="n">
        <f aca="false">INDEX(paste_data_here!D:D,(ROW()-2)*5+3)</f>
        <v>4.31212794255211</v>
      </c>
      <c r="E50" s="1" t="n">
        <f aca="false">INDEX(paste_data_here!E:E,(ROW()-2)*5+3)</f>
        <v>4.139582373</v>
      </c>
      <c r="F50" s="1" t="n">
        <f aca="false">INDEX(paste_data_here!F:F,(ROW()-2)*5+3)</f>
        <v>5.56379865574949</v>
      </c>
      <c r="G50" s="1" t="n">
        <f aca="false">RANK(E50,E:E)</f>
        <v>129</v>
      </c>
      <c r="H50" s="1" t="n">
        <f aca="false">RANK(F50,F:F)</f>
        <v>69</v>
      </c>
      <c r="I50" s="1" t="n">
        <f aca="false">ABS(F50-E50)</f>
        <v>1.42421628274949</v>
      </c>
      <c r="J50" s="1" t="n">
        <f aca="false">I50^2</f>
        <v>2.02839202004876</v>
      </c>
    </row>
    <row r="51" customFormat="false" ht="15" hidden="false" customHeight="false" outlineLevel="0" collapsed="false">
      <c r="A51" s="1" t="str">
        <f aca="false">INDEX(paste_data_here!A:A,(ROW()-2)*5+3)</f>
        <v>C1C=C(C)C2C(C3)C(C)=CC3C21</v>
      </c>
      <c r="B51" s="1" t="n">
        <f aca="false">INDEX(paste_data_here!B:B,(ROW()-2)*5+3)</f>
        <v>2.5316498</v>
      </c>
      <c r="C51" s="1" t="n">
        <f aca="false">INDEX(paste_data_here!C:C,(ROW()-2)*5+3)</f>
        <v>-0.61850816</v>
      </c>
      <c r="D51" s="1" t="n">
        <f aca="false">INDEX(paste_data_here!D:D,(ROW()-2)*5+3)</f>
        <v>4.90215413145085</v>
      </c>
      <c r="E51" s="1" t="n">
        <f aca="false">INDEX(paste_data_here!E:E,(ROW()-2)*5+3)</f>
        <v>6.471295039</v>
      </c>
      <c r="F51" s="1" t="n">
        <f aca="false">INDEX(paste_data_here!F:F,(ROW()-2)*5+3)</f>
        <v>4.95084791475814</v>
      </c>
      <c r="G51" s="1" t="n">
        <f aca="false">RANK(E51,E:E)</f>
        <v>78</v>
      </c>
      <c r="H51" s="1" t="n">
        <f aca="false">RANK(F51,F:F)</f>
        <v>85</v>
      </c>
      <c r="I51" s="1" t="n">
        <f aca="false">ABS(F51-E51)</f>
        <v>1.52044712424186</v>
      </c>
      <c r="J51" s="1" t="n">
        <f aca="false">I51^2</f>
        <v>2.31175945761535</v>
      </c>
    </row>
    <row r="52" customFormat="false" ht="15" hidden="false" customHeight="false" outlineLevel="0" collapsed="false">
      <c r="A52" s="1" t="str">
        <f aca="false">INDEX(paste_data_here!A:A,(ROW()-2)*5+3)</f>
        <v>C1CCCCC1(CC)</v>
      </c>
      <c r="B52" s="1" t="n">
        <f aca="false">INDEX(paste_data_here!B:B,(ROW()-2)*5+3)</f>
        <v>2.5169978</v>
      </c>
      <c r="C52" s="1" t="n">
        <f aca="false">INDEX(paste_data_here!C:C,(ROW()-2)*5+3)</f>
        <v>-0.51589763</v>
      </c>
      <c r="D52" s="1" t="n">
        <f aca="false">INDEX(paste_data_here!D:D,(ROW()-2)*5+3)</f>
        <v>6.0413367024346</v>
      </c>
      <c r="E52" s="1" t="n">
        <f aca="false">INDEX(paste_data_here!E:E,(ROW()-2)*5+3)</f>
        <v>5.860224588</v>
      </c>
      <c r="F52" s="1" t="n">
        <f aca="false">INDEX(paste_data_here!F:F,(ROW()-2)*5+3)</f>
        <v>4.23031943113209</v>
      </c>
      <c r="G52" s="1" t="n">
        <f aca="false">RANK(E52,E:E)</f>
        <v>97</v>
      </c>
      <c r="H52" s="1" t="n">
        <f aca="false">RANK(F52,F:F)</f>
        <v>101</v>
      </c>
      <c r="I52" s="1" t="n">
        <f aca="false">ABS(F52-E52)</f>
        <v>1.62990515686791</v>
      </c>
      <c r="J52" s="1" t="n">
        <f aca="false">I52^2</f>
        <v>2.65659082038461</v>
      </c>
    </row>
    <row r="53" customFormat="false" ht="15" hidden="false" customHeight="false" outlineLevel="0" collapsed="false">
      <c r="A53" s="1" t="str">
        <f aca="false">INDEX(paste_data_here!A:A,(ROW()-2)*5+3)</f>
        <v>C1CCCCC1(CC)(CC)</v>
      </c>
      <c r="B53" s="1" t="n">
        <f aca="false">INDEX(paste_data_here!B:B,(ROW()-2)*5+3)</f>
        <v>2.6170297</v>
      </c>
      <c r="C53" s="1" t="n">
        <f aca="false">INDEX(paste_data_here!C:C,(ROW()-2)*5+3)</f>
        <v>-0.6014866</v>
      </c>
      <c r="D53" s="1" t="n">
        <f aca="false">INDEX(paste_data_here!D:D,(ROW()-2)*5+3)</f>
        <v>5.6570125585058</v>
      </c>
      <c r="E53" s="1" t="n">
        <f aca="false">INDEX(paste_data_here!E:E,(ROW()-2)*5+3)</f>
        <v>4.684968957</v>
      </c>
      <c r="F53" s="1" t="n">
        <f aca="false">INDEX(paste_data_here!F:F,(ROW()-2)*5+3)</f>
        <v>2.88215887686653</v>
      </c>
      <c r="G53" s="1" t="n">
        <f aca="false">RANK(E53,E:E)</f>
        <v>122</v>
      </c>
      <c r="H53" s="1" t="n">
        <f aca="false">RANK(F53,F:F)</f>
        <v>126</v>
      </c>
      <c r="I53" s="1" t="n">
        <f aca="false">ABS(F53-E53)</f>
        <v>1.80281008013347</v>
      </c>
      <c r="J53" s="1" t="n">
        <f aca="false">I53^2</f>
        <v>3.25012418503086</v>
      </c>
    </row>
    <row r="54" customFormat="false" ht="15" hidden="false" customHeight="false" outlineLevel="0" collapsed="false">
      <c r="A54" s="1" t="str">
        <f aca="false">INDEX(paste_data_here!A:A,(ROW()-2)*5+3)</f>
        <v>c1ccccc1(CCCCC)</v>
      </c>
      <c r="B54" s="1" t="n">
        <f aca="false">INDEX(paste_data_here!B:B,(ROW()-2)*5+3)</f>
        <v>2.6775532</v>
      </c>
      <c r="C54" s="1" t="n">
        <f aca="false">INDEX(paste_data_here!C:C,(ROW()-2)*5+3)</f>
        <v>-0.6530183</v>
      </c>
      <c r="D54" s="1" t="n">
        <f aca="false">INDEX(paste_data_here!D:D,(ROW()-2)*5+3)</f>
        <v>5.16027342985797</v>
      </c>
      <c r="E54" s="1" t="n">
        <f aca="false">INDEX(paste_data_here!E:E,(ROW()-2)*5+3)</f>
        <v>5.219544738</v>
      </c>
      <c r="F54" s="1" t="n">
        <f aca="false">INDEX(paste_data_here!F:F,(ROW()-2)*5+3)</f>
        <v>3.55950837872797</v>
      </c>
      <c r="G54" s="1" t="n">
        <f aca="false">RANK(E54,E:E)</f>
        <v>112</v>
      </c>
      <c r="H54" s="1" t="n">
        <f aca="false">RANK(F54,F:F)</f>
        <v>113</v>
      </c>
      <c r="I54" s="1" t="n">
        <f aca="false">ABS(F54-E54)</f>
        <v>1.66003635927203</v>
      </c>
      <c r="J54" s="1" t="n">
        <f aca="false">I54^2</f>
        <v>2.75572071410514</v>
      </c>
    </row>
    <row r="55" customFormat="false" ht="15" hidden="false" customHeight="false" outlineLevel="0" collapsed="false">
      <c r="A55" s="1" t="str">
        <f aca="false">INDEX(paste_data_here!A:A,(ROW()-2)*5+3)</f>
        <v>c1ccccc1(CCCCCC)</v>
      </c>
      <c r="B55" s="1" t="n">
        <f aca="false">INDEX(paste_data_here!B:B,(ROW()-2)*5+3)</f>
        <v>2.6959321</v>
      </c>
      <c r="C55" s="1" t="n">
        <f aca="false">INDEX(paste_data_here!C:C,(ROW()-2)*5+3)</f>
        <v>-0.6781888</v>
      </c>
      <c r="D55" s="1" t="n">
        <f aca="false">INDEX(paste_data_here!D:D,(ROW()-2)*5+3)</f>
        <v>4.92953164122031</v>
      </c>
      <c r="E55" s="1" t="n">
        <f aca="false">INDEX(paste_data_here!E:E,(ROW()-2)*5+3)</f>
        <v>5.208595275</v>
      </c>
      <c r="F55" s="1" t="n">
        <f aca="false">INDEX(paste_data_here!F:F,(ROW()-2)*5+3)</f>
        <v>3.88574300470198</v>
      </c>
      <c r="G55" s="1" t="n">
        <f aca="false">RANK(E55,E:E)</f>
        <v>113</v>
      </c>
      <c r="H55" s="1" t="n">
        <f aca="false">RANK(F55,F:F)</f>
        <v>109</v>
      </c>
      <c r="I55" s="1" t="n">
        <f aca="false">ABS(F55-E55)</f>
        <v>1.32285227029802</v>
      </c>
      <c r="J55" s="1" t="n">
        <f aca="false">I55^2</f>
        <v>1.74993812903262</v>
      </c>
    </row>
    <row r="56" customFormat="false" ht="15" hidden="false" customHeight="false" outlineLevel="0" collapsed="false">
      <c r="A56" s="1" t="str">
        <f aca="false">INDEX(paste_data_here!A:A,(ROW()-2)*5+3)</f>
        <v>c1ccccc1(CCCCCCCCCCC)</v>
      </c>
      <c r="B56" s="1" t="n">
        <f aca="false">INDEX(paste_data_here!B:B,(ROW()-2)*5+3)</f>
        <v>2.8770347</v>
      </c>
      <c r="C56" s="1" t="n">
        <f aca="false">INDEX(paste_data_here!C:C,(ROW()-2)*5+3)</f>
        <v>-0.85774827</v>
      </c>
      <c r="D56" s="1" t="n">
        <f aca="false">INDEX(paste_data_here!D:D,(ROW()-2)*5+3)</f>
        <v>4.19387347457474</v>
      </c>
      <c r="E56" s="1" t="n">
        <f aca="false">INDEX(paste_data_here!E:E,(ROW()-2)*5+3)</f>
        <v>4.743040843</v>
      </c>
      <c r="F56" s="1" t="n">
        <f aca="false">INDEX(paste_data_here!F:F,(ROW()-2)*5+3)</f>
        <v>3.35603585642173</v>
      </c>
      <c r="G56" s="1" t="n">
        <f aca="false">RANK(E56,E:E)</f>
        <v>120</v>
      </c>
      <c r="H56" s="1" t="n">
        <f aca="false">RANK(F56,F:F)</f>
        <v>119</v>
      </c>
      <c r="I56" s="1" t="n">
        <f aca="false">ABS(F56-E56)</f>
        <v>1.38700498657827</v>
      </c>
      <c r="J56" s="1" t="n">
        <f aca="false">I56^2</f>
        <v>1.92378283279298</v>
      </c>
    </row>
    <row r="57" customFormat="false" ht="15" hidden="false" customHeight="false" outlineLevel="0" collapsed="false">
      <c r="A57" s="1" t="str">
        <f aca="false">INDEX(paste_data_here!A:A,(ROW()-2)*5+3)</f>
        <v>c1ccccc1(CO)</v>
      </c>
      <c r="B57" s="1" t="n">
        <f aca="false">INDEX(paste_data_here!B:B,(ROW()-2)*5+3)</f>
        <v>3.0893183</v>
      </c>
      <c r="C57" s="1" t="n">
        <f aca="false">INDEX(paste_data_here!C:C,(ROW()-2)*5+3)</f>
        <v>-0.8022787</v>
      </c>
      <c r="D57" s="1" t="n">
        <f aca="false">INDEX(paste_data_here!D:D,(ROW()-2)*5+3)</f>
        <v>4.42366174398666</v>
      </c>
      <c r="E57" s="1" t="n">
        <f aca="false">INDEX(paste_data_here!E:E,(ROW()-2)*5+3)</f>
        <v>7.541405999</v>
      </c>
      <c r="F57" s="1" t="n">
        <f aca="false">INDEX(paste_data_here!F:F,(ROW()-2)*5+3)</f>
        <v>5.24591243505216</v>
      </c>
      <c r="G57" s="1" t="n">
        <f aca="false">RANK(E57,E:E)</f>
        <v>46</v>
      </c>
      <c r="H57" s="1" t="n">
        <f aca="false">RANK(F57,F:F)</f>
        <v>77</v>
      </c>
      <c r="I57" s="1" t="n">
        <f aca="false">ABS(F57-E57)</f>
        <v>2.29549356394784</v>
      </c>
      <c r="J57" s="1" t="n">
        <f aca="false">I57^2</f>
        <v>5.26929070212594</v>
      </c>
    </row>
    <row r="58" customFormat="false" ht="15" hidden="false" customHeight="false" outlineLevel="0" collapsed="false">
      <c r="A58" s="1" t="str">
        <f aca="false">INDEX(paste_data_here!A:A,(ROW()-2)*5+3)</f>
        <v>c1ccccc1(COCC)</v>
      </c>
      <c r="B58" s="1" t="n">
        <f aca="false">INDEX(paste_data_here!B:B,(ROW()-2)*5+3)</f>
        <v>2.627143</v>
      </c>
      <c r="C58" s="1" t="n">
        <f aca="false">INDEX(paste_data_here!C:C,(ROW()-2)*5+3)</f>
        <v>-0.5988196</v>
      </c>
      <c r="D58" s="1" t="n">
        <f aca="false">INDEX(paste_data_here!D:D,(ROW()-2)*5+3)</f>
        <v>4.41653172177624</v>
      </c>
      <c r="E58" s="1" t="n">
        <f aca="false">INDEX(paste_data_here!E:E,(ROW()-2)*5+3)</f>
        <v>8.738669424</v>
      </c>
      <c r="F58" s="1" t="n">
        <f aca="false">INDEX(paste_data_here!F:F,(ROW()-2)*5+3)</f>
        <v>8.45270869045701</v>
      </c>
      <c r="G58" s="1" t="n">
        <f aca="false">RANK(E58,E:E)</f>
        <v>16</v>
      </c>
      <c r="H58" s="1" t="n">
        <f aca="false">RANK(F58,F:F)</f>
        <v>17</v>
      </c>
      <c r="I58" s="1" t="n">
        <f aca="false">ABS(F58-E58)</f>
        <v>0.285960733542993</v>
      </c>
      <c r="J58" s="1" t="n">
        <f aca="false">I58^2</f>
        <v>0.0817735411284465</v>
      </c>
    </row>
    <row r="59" customFormat="false" ht="15" hidden="false" customHeight="false" outlineLevel="0" collapsed="false">
      <c r="A59" s="1" t="str">
        <f aca="false">INDEX(paste_data_here!A:A,(ROW()-2)*5+3)</f>
        <v>C1CCCCC1C(C)(C)C</v>
      </c>
      <c r="B59" s="1" t="n">
        <f aca="false">INDEX(paste_data_here!B:B,(ROW()-2)*5+3)</f>
        <v>2.5744672</v>
      </c>
      <c r="C59" s="1" t="n">
        <f aca="false">INDEX(paste_data_here!C:C,(ROW()-2)*5+3)</f>
        <v>-0.57684404</v>
      </c>
      <c r="D59" s="1" t="n">
        <f aca="false">INDEX(paste_data_here!D:D,(ROW()-2)*5+3)</f>
        <v>4.87855124261639</v>
      </c>
      <c r="E59" s="1" t="n">
        <f aca="false">INDEX(paste_data_here!E:E,(ROW()-2)*5+3)</f>
        <v>7.859556986</v>
      </c>
      <c r="F59" s="1" t="n">
        <f aca="false">INDEX(paste_data_here!F:F,(ROW()-2)*5+3)</f>
        <v>6.84155714426148</v>
      </c>
      <c r="G59" s="1" t="n">
        <f aca="false">RANK(E59,E:E)</f>
        <v>39</v>
      </c>
      <c r="H59" s="1" t="n">
        <f aca="false">RANK(F59,F:F)</f>
        <v>45</v>
      </c>
      <c r="I59" s="1" t="n">
        <f aca="false">ABS(F59-E59)</f>
        <v>1.01799984173853</v>
      </c>
      <c r="J59" s="1" t="n">
        <f aca="false">I59^2</f>
        <v>1.03632367777966</v>
      </c>
    </row>
    <row r="60" customFormat="false" ht="15" hidden="false" customHeight="false" outlineLevel="0" collapsed="false">
      <c r="A60" s="1" t="str">
        <f aca="false">INDEX(paste_data_here!A:A,(ROW()-2)*5+3)</f>
        <v>c1ccccc1C(C)c2ccccc2</v>
      </c>
      <c r="B60" s="1" t="n">
        <f aca="false">INDEX(paste_data_here!B:B,(ROW()-2)*5+3)</f>
        <v>2.7206998</v>
      </c>
      <c r="C60" s="1" t="n">
        <f aca="false">INDEX(paste_data_here!C:C,(ROW()-2)*5+3)</f>
        <v>-0.76381916</v>
      </c>
      <c r="D60" s="1" t="n">
        <f aca="false">INDEX(paste_data_here!D:D,(ROW()-2)*5+3)</f>
        <v>4.26846333800777</v>
      </c>
      <c r="E60" s="1" t="n">
        <f aca="false">INDEX(paste_data_here!E:E,(ROW()-2)*5+3)</f>
        <v>6.258822658</v>
      </c>
      <c r="F60" s="1" t="n">
        <f aca="false">INDEX(paste_data_here!F:F,(ROW()-2)*5+3)</f>
        <v>4.66607907181903</v>
      </c>
      <c r="G60" s="1" t="n">
        <f aca="false">RANK(E60,E:E)</f>
        <v>84</v>
      </c>
      <c r="H60" s="1" t="n">
        <f aca="false">RANK(F60,F:F)</f>
        <v>93</v>
      </c>
      <c r="I60" s="1" t="n">
        <f aca="false">ABS(F60-E60)</f>
        <v>1.59274358618097</v>
      </c>
      <c r="J60" s="1" t="n">
        <f aca="false">I60^2</f>
        <v>2.53683213132061</v>
      </c>
    </row>
    <row r="61" customFormat="false" ht="15" hidden="false" customHeight="false" outlineLevel="0" collapsed="false">
      <c r="A61" s="1" t="str">
        <f aca="false">INDEX(paste_data_here!A:A,(ROW()-2)*5+3)</f>
        <v>C1CCCN1(C)</v>
      </c>
      <c r="B61" s="1" t="n">
        <f aca="false">INDEX(paste_data_here!B:B,(ROW()-2)*5+3)</f>
        <v>2.4607232</v>
      </c>
      <c r="C61" s="1" t="n">
        <f aca="false">INDEX(paste_data_here!C:C,(ROW()-2)*5+3)</f>
        <v>-0.44084352</v>
      </c>
      <c r="D61" s="1" t="n">
        <f aca="false">INDEX(paste_data_here!D:D,(ROW()-2)*5+3)</f>
        <v>5.98116799529159</v>
      </c>
      <c r="E61" s="1" t="n">
        <f aca="false">INDEX(paste_data_here!E:E,(ROW()-2)*5+3)</f>
        <v>8.351945404</v>
      </c>
      <c r="F61" s="1" t="n">
        <f aca="false">INDEX(paste_data_here!F:F,(ROW()-2)*5+3)</f>
        <v>7.30328899695718</v>
      </c>
      <c r="G61" s="1" t="n">
        <f aca="false">RANK(E61,E:E)</f>
        <v>24</v>
      </c>
      <c r="H61" s="1" t="n">
        <f aca="false">RANK(F61,F:F)</f>
        <v>37</v>
      </c>
      <c r="I61" s="1" t="n">
        <f aca="false">ABS(F61-E61)</f>
        <v>1.04865640704282</v>
      </c>
      <c r="J61" s="1" t="n">
        <f aca="false">I61^2</f>
        <v>1.09968026003196</v>
      </c>
    </row>
    <row r="62" customFormat="false" ht="15" hidden="false" customHeight="false" outlineLevel="0" collapsed="false">
      <c r="A62" s="1" t="str">
        <f aca="false">INDEX(paste_data_here!A:A,(ROW()-2)*5+3)</f>
        <v>CC(=O)C(=C)OC</v>
      </c>
      <c r="B62" s="1" t="n">
        <f aca="false">INDEX(paste_data_here!B:B,(ROW()-2)*5+3)</f>
        <v>2.5886397</v>
      </c>
      <c r="C62" s="1" t="n">
        <f aca="false">INDEX(paste_data_here!C:C,(ROW()-2)*5+3)</f>
        <v>-0.5159589</v>
      </c>
      <c r="D62" s="1" t="n">
        <f aca="false">INDEX(paste_data_here!D:D,(ROW()-2)*5+3)</f>
        <v>5.10915657936486</v>
      </c>
      <c r="E62" s="1" t="n">
        <f aca="false">INDEX(paste_data_here!E:E,(ROW()-2)*5+3)</f>
        <v>8.370000064</v>
      </c>
      <c r="F62" s="1" t="n">
        <f aca="false">INDEX(paste_data_here!F:F,(ROW()-2)*5+3)</f>
        <v>8.23575184814363</v>
      </c>
      <c r="G62" s="1" t="n">
        <f aca="false">RANK(E62,E:E)</f>
        <v>23</v>
      </c>
      <c r="H62" s="1" t="n">
        <f aca="false">RANK(F62,F:F)</f>
        <v>21</v>
      </c>
      <c r="I62" s="1" t="n">
        <f aca="false">ABS(F62-E62)</f>
        <v>0.134248215856365</v>
      </c>
      <c r="J62" s="1" t="n">
        <f aca="false">I62^2</f>
        <v>0.0180225834606172</v>
      </c>
    </row>
    <row r="63" customFormat="false" ht="15" hidden="false" customHeight="false" outlineLevel="0" collapsed="false">
      <c r="A63" s="1" t="str">
        <f aca="false">INDEX(paste_data_here!A:A,(ROW()-2)*5+3)</f>
        <v>CC(=O)CC(=O)OC</v>
      </c>
      <c r="B63" s="1" t="n">
        <f aca="false">INDEX(paste_data_here!B:B,(ROW()-2)*5+3)</f>
        <v>2.6494377</v>
      </c>
      <c r="C63" s="1" t="n">
        <f aca="false">INDEX(paste_data_here!C:C,(ROW()-2)*5+3)</f>
        <v>-0.5643015</v>
      </c>
      <c r="D63" s="1" t="n">
        <f aca="false">INDEX(paste_data_here!D:D,(ROW()-2)*5+3)</f>
        <v>5.0304024673132</v>
      </c>
      <c r="E63" s="1" t="n">
        <f aca="false">INDEX(paste_data_here!E:E,(ROW()-2)*5+3)</f>
        <v>6.927949313</v>
      </c>
      <c r="F63" s="1" t="n">
        <f aca="false">INDEX(paste_data_here!F:F,(ROW()-2)*5+3)</f>
        <v>7.20762075602131</v>
      </c>
      <c r="G63" s="1" t="n">
        <f aca="false">RANK(E63,E:E)</f>
        <v>64</v>
      </c>
      <c r="H63" s="1" t="n">
        <f aca="false">RANK(F63,F:F)</f>
        <v>39</v>
      </c>
      <c r="I63" s="1" t="n">
        <f aca="false">ABS(F63-E63)</f>
        <v>0.27967144302131</v>
      </c>
      <c r="J63" s="1" t="n">
        <f aca="false">I63^2</f>
        <v>0.0782161160416218</v>
      </c>
    </row>
    <row r="64" customFormat="false" ht="15" hidden="false" customHeight="false" outlineLevel="0" collapsed="false">
      <c r="A64" s="1" t="str">
        <f aca="false">INDEX(paste_data_here!A:A,(ROW()-2)*5+3)</f>
        <v>CC(=O)CCCC</v>
      </c>
      <c r="B64" s="1" t="n">
        <f aca="false">INDEX(paste_data_here!B:B,(ROW()-2)*5+3)</f>
        <v>2.5633457</v>
      </c>
      <c r="C64" s="1" t="n">
        <f aca="false">INDEX(paste_data_here!C:C,(ROW()-2)*5+3)</f>
        <v>-0.48687503</v>
      </c>
      <c r="D64" s="1" t="n">
        <f aca="false">INDEX(paste_data_here!D:D,(ROW()-2)*5+3)</f>
        <v>5.30621612335251</v>
      </c>
      <c r="E64" s="1" t="n">
        <f aca="false">INDEX(paste_data_here!E:E,(ROW()-2)*5+3)</f>
        <v>7.981032702</v>
      </c>
      <c r="F64" s="1" t="n">
        <f aca="false">INDEX(paste_data_here!F:F,(ROW()-2)*5+3)</f>
        <v>8.43417215843182</v>
      </c>
      <c r="G64" s="1" t="n">
        <f aca="false">RANK(E64,E:E)</f>
        <v>34</v>
      </c>
      <c r="H64" s="1" t="n">
        <f aca="false">RANK(F64,F:F)</f>
        <v>18</v>
      </c>
      <c r="I64" s="1" t="n">
        <f aca="false">ABS(F64-E64)</f>
        <v>0.453139456431821</v>
      </c>
      <c r="J64" s="1" t="n">
        <f aca="false">I64^2</f>
        <v>0.205335366975326</v>
      </c>
    </row>
    <row r="65" customFormat="false" ht="15" hidden="false" customHeight="false" outlineLevel="0" collapsed="false">
      <c r="A65" s="1" t="str">
        <f aca="false">INDEX(paste_data_here!A:A,(ROW()-2)*5+3)</f>
        <v>CC(=O)CCCCCC</v>
      </c>
      <c r="B65" s="1" t="n">
        <f aca="false">INDEX(paste_data_here!B:B,(ROW()-2)*5+3)</f>
        <v>2.6460435</v>
      </c>
      <c r="C65" s="1" t="n">
        <f aca="false">INDEX(paste_data_here!C:C,(ROW()-2)*5+3)</f>
        <v>-0.5657531</v>
      </c>
      <c r="D65" s="1" t="n">
        <f aca="false">INDEX(paste_data_here!D:D,(ROW()-2)*5+3)</f>
        <v>4.7209805465638</v>
      </c>
      <c r="E65" s="1" t="n">
        <f aca="false">INDEX(paste_data_here!E:E,(ROW()-2)*5+3)</f>
        <v>8.08498153</v>
      </c>
      <c r="F65" s="1" t="n">
        <f aca="false">INDEX(paste_data_here!F:F,(ROW()-2)*5+3)</f>
        <v>8.39973853174201</v>
      </c>
      <c r="G65" s="1" t="n">
        <f aca="false">RANK(E65,E:E)</f>
        <v>28</v>
      </c>
      <c r="H65" s="1" t="n">
        <f aca="false">RANK(F65,F:F)</f>
        <v>19</v>
      </c>
      <c r="I65" s="1" t="n">
        <f aca="false">ABS(F65-E65)</f>
        <v>0.314757001742006</v>
      </c>
      <c r="J65" s="1" t="n">
        <f aca="false">I65^2</f>
        <v>0.0990719701456171</v>
      </c>
    </row>
    <row r="66" customFormat="false" ht="15" hidden="false" customHeight="false" outlineLevel="0" collapsed="false">
      <c r="A66" s="1" t="str">
        <f aca="false">INDEX(paste_data_here!A:A,(ROW()-2)*5+3)</f>
        <v>CC(=O)OC</v>
      </c>
      <c r="B66" s="1" t="n">
        <f aca="false">INDEX(paste_data_here!B:B,(ROW()-2)*5+3)</f>
        <v>2.5135138</v>
      </c>
      <c r="C66" s="1" t="n">
        <f aca="false">INDEX(paste_data_here!C:C,(ROW()-2)*5+3)</f>
        <v>-0.44463265</v>
      </c>
      <c r="D66" s="1" t="n">
        <f aca="false">INDEX(paste_data_here!D:D,(ROW()-2)*5+3)</f>
        <v>6.37239693361369</v>
      </c>
      <c r="E66" s="1" t="n">
        <f aca="false">INDEX(paste_data_here!E:E,(ROW()-2)*5+3)</f>
        <v>8.135959502</v>
      </c>
      <c r="F66" s="1" t="n">
        <f aca="false">INDEX(paste_data_here!F:F,(ROW()-2)*5+3)</f>
        <v>6.26010678396624</v>
      </c>
      <c r="G66" s="1" t="n">
        <f aca="false">RANK(E66,E:E)</f>
        <v>27</v>
      </c>
      <c r="H66" s="1" t="n">
        <f aca="false">RANK(F66,F:F)</f>
        <v>56</v>
      </c>
      <c r="I66" s="1" t="n">
        <f aca="false">ABS(F66-E66)</f>
        <v>1.87585271803376</v>
      </c>
      <c r="J66" s="1" t="n">
        <f aca="false">I66^2</f>
        <v>3.51882341975466</v>
      </c>
    </row>
    <row r="67" customFormat="false" ht="15" hidden="false" customHeight="false" outlineLevel="0" collapsed="false">
      <c r="A67" s="1" t="str">
        <f aca="false">INDEX(paste_data_here!A:A,(ROW()-2)*5+3)</f>
        <v>CC(=O)OC(=C)C</v>
      </c>
      <c r="B67" s="1" t="n">
        <f aca="false">INDEX(paste_data_here!B:B,(ROW()-2)*5+3)</f>
        <v>2.557093</v>
      </c>
      <c r="C67" s="1" t="n">
        <f aca="false">INDEX(paste_data_here!C:C,(ROW()-2)*5+3)</f>
        <v>-0.498307</v>
      </c>
      <c r="D67" s="1" t="n">
        <f aca="false">INDEX(paste_data_here!D:D,(ROW()-2)*5+3)</f>
        <v>6.01673919440777</v>
      </c>
      <c r="E67" s="1" t="n">
        <f aca="false">INDEX(paste_data_here!E:E,(ROW()-2)*5+3)</f>
        <v>7.094298456</v>
      </c>
      <c r="F67" s="1" t="n">
        <f aca="false">INDEX(paste_data_here!F:F,(ROW()-2)*5+3)</f>
        <v>5.38082734381771</v>
      </c>
      <c r="G67" s="1" t="n">
        <f aca="false">RANK(E67,E:E)</f>
        <v>56</v>
      </c>
      <c r="H67" s="1" t="n">
        <f aca="false">RANK(F67,F:F)</f>
        <v>71</v>
      </c>
      <c r="I67" s="1" t="n">
        <f aca="false">ABS(F67-E67)</f>
        <v>1.71347111218229</v>
      </c>
      <c r="J67" s="1" t="n">
        <f aca="false">I67^2</f>
        <v>2.93598325228321</v>
      </c>
    </row>
    <row r="68" customFormat="false" ht="15" hidden="false" customHeight="false" outlineLevel="0" collapsed="false">
      <c r="A68" s="1" t="str">
        <f aca="false">INDEX(paste_data_here!A:A,(ROW()-2)*5+3)</f>
        <v>CC(=O)OC=C</v>
      </c>
      <c r="B68" s="1" t="n">
        <f aca="false">INDEX(paste_data_here!B:B,(ROW()-2)*5+3)</f>
        <v>2.5370462</v>
      </c>
      <c r="C68" s="1" t="n">
        <f aca="false">INDEX(paste_data_here!C:C,(ROW()-2)*5+3)</f>
        <v>-0.46923345</v>
      </c>
      <c r="D68" s="1" t="n">
        <f aca="false">INDEX(paste_data_here!D:D,(ROW()-2)*5+3)</f>
        <v>6.2027148993955</v>
      </c>
      <c r="E68" s="1" t="n">
        <f aca="false">INDEX(paste_data_here!E:E,(ROW()-2)*5+3)</f>
        <v>7.822680629</v>
      </c>
      <c r="F68" s="1" t="n">
        <f aca="false">INDEX(paste_data_here!F:F,(ROW()-2)*5+3)</f>
        <v>5.87124580966989</v>
      </c>
      <c r="G68" s="1" t="n">
        <f aca="false">RANK(E68,E:E)</f>
        <v>40</v>
      </c>
      <c r="H68" s="1" t="n">
        <f aca="false">RANK(F68,F:F)</f>
        <v>61</v>
      </c>
      <c r="I68" s="1" t="n">
        <f aca="false">ABS(F68-E68)</f>
        <v>1.95143481933011</v>
      </c>
      <c r="J68" s="1" t="n">
        <f aca="false">I68^2</f>
        <v>3.80809785409393</v>
      </c>
    </row>
    <row r="69" customFormat="false" ht="15" hidden="false" customHeight="false" outlineLevel="0" collapsed="false">
      <c r="A69" s="1" t="str">
        <f aca="false">INDEX(paste_data_here!A:A,(ROW()-2)*5+3)</f>
        <v>CC(=O)OCC(C)C</v>
      </c>
      <c r="B69" s="1" t="n">
        <f aca="false">INDEX(paste_data_here!B:B,(ROW()-2)*5+3)</f>
        <v>2.5846646</v>
      </c>
      <c r="C69" s="1" t="n">
        <f aca="false">INDEX(paste_data_here!C:C,(ROW()-2)*5+3)</f>
        <v>-0.48702854</v>
      </c>
      <c r="D69" s="1" t="n">
        <f aca="false">INDEX(paste_data_here!D:D,(ROW()-2)*5+3)</f>
        <v>6.06809442470733</v>
      </c>
      <c r="E69" s="1" t="n">
        <f aca="false">INDEX(paste_data_here!E:E,(ROW()-2)*5+3)</f>
        <v>6.07406857</v>
      </c>
      <c r="F69" s="1" t="n">
        <f aca="false">INDEX(paste_data_here!F:F,(ROW()-2)*5+3)</f>
        <v>5.89158740370266</v>
      </c>
      <c r="G69" s="1" t="n">
        <f aca="false">RANK(E69,E:E)</f>
        <v>91</v>
      </c>
      <c r="H69" s="1" t="n">
        <f aca="false">RANK(F69,F:F)</f>
        <v>60</v>
      </c>
      <c r="I69" s="1" t="n">
        <f aca="false">ABS(F69-E69)</f>
        <v>0.182481166297343</v>
      </c>
      <c r="J69" s="1" t="n">
        <f aca="false">I69^2</f>
        <v>0.0332993760532386</v>
      </c>
    </row>
    <row r="70" customFormat="false" ht="15" hidden="false" customHeight="false" outlineLevel="0" collapsed="false">
      <c r="A70" s="1" t="str">
        <f aca="false">INDEX(paste_data_here!A:A,(ROW()-2)*5+3)</f>
        <v>CC(=O)SCC</v>
      </c>
      <c r="B70" s="1" t="n">
        <f aca="false">INDEX(paste_data_here!B:B,(ROW()-2)*5+3)</f>
        <v>2.5258274</v>
      </c>
      <c r="C70" s="1" t="n">
        <f aca="false">INDEX(paste_data_here!C:C,(ROW()-2)*5+3)</f>
        <v>-0.47841564</v>
      </c>
      <c r="D70" s="1" t="n">
        <f aca="false">INDEX(paste_data_here!D:D,(ROW()-2)*5+3)</f>
        <v>5.52349356292323</v>
      </c>
      <c r="E70" s="1" t="n">
        <f aca="false">INDEX(paste_data_here!E:E,(ROW()-2)*5+3)</f>
        <v>7.903133763</v>
      </c>
      <c r="F70" s="1" t="n">
        <f aca="false">INDEX(paste_data_here!F:F,(ROW()-2)*5+3)</f>
        <v>7.73367003432886</v>
      </c>
      <c r="G70" s="1" t="n">
        <f aca="false">RANK(E70,E:E)</f>
        <v>36</v>
      </c>
      <c r="H70" s="1" t="n">
        <f aca="false">RANK(F70,F:F)</f>
        <v>30</v>
      </c>
      <c r="I70" s="1" t="n">
        <f aca="false">ABS(F70-E70)</f>
        <v>0.169463728671139</v>
      </c>
      <c r="J70" s="1" t="n">
        <f aca="false">I70^2</f>
        <v>0.0287179553351254</v>
      </c>
    </row>
    <row r="71" customFormat="false" ht="15" hidden="false" customHeight="false" outlineLevel="0" collapsed="false">
      <c r="A71" s="1" t="str">
        <f aca="false">INDEX(paste_data_here!A:A,(ROW()-2)*5+3)</f>
        <v>CC(C)(C)OCC(O)C</v>
      </c>
      <c r="B71" s="1" t="n">
        <f aca="false">INDEX(paste_data_here!B:B,(ROW()-2)*5+3)</f>
        <v>2.780769</v>
      </c>
      <c r="C71" s="1" t="n">
        <f aca="false">INDEX(paste_data_here!C:C,(ROW()-2)*5+3)</f>
        <v>-0.5809517</v>
      </c>
      <c r="D71" s="1" t="n">
        <f aca="false">INDEX(paste_data_here!D:D,(ROW()-2)*5+3)</f>
        <v>5.11511771852441</v>
      </c>
      <c r="E71" s="1" t="n">
        <f aca="false">INDEX(paste_data_here!E:E,(ROW()-2)*5+3)</f>
        <v>7.458566815</v>
      </c>
      <c r="F71" s="1" t="n">
        <f aca="false">INDEX(paste_data_here!F:F,(ROW()-2)*5+3)</f>
        <v>7.19571571216023</v>
      </c>
      <c r="G71" s="1" t="n">
        <f aca="false">RANK(E71,E:E)</f>
        <v>48</v>
      </c>
      <c r="H71" s="1" t="n">
        <f aca="false">RANK(F71,F:F)</f>
        <v>40</v>
      </c>
      <c r="I71" s="1" t="n">
        <f aca="false">ABS(F71-E71)</f>
        <v>0.262851102839769</v>
      </c>
      <c r="J71" s="1" t="n">
        <f aca="false">I71^2</f>
        <v>0.0690907022640829</v>
      </c>
    </row>
    <row r="72" customFormat="false" ht="15" hidden="false" customHeight="false" outlineLevel="0" collapsed="false">
      <c r="A72" s="1" t="str">
        <f aca="false">INDEX(paste_data_here!A:A,(ROW()-2)*5+3)</f>
        <v>CC(C)C(=O)OC</v>
      </c>
      <c r="B72" s="1" t="n">
        <f aca="false">INDEX(paste_data_here!B:B,(ROW()-2)*5+3)</f>
        <v>2.4877677</v>
      </c>
      <c r="C72" s="1" t="n">
        <f aca="false">INDEX(paste_data_here!C:C,(ROW()-2)*5+3)</f>
        <v>-0.44471267</v>
      </c>
      <c r="D72" s="1" t="n">
        <f aca="false">INDEX(paste_data_here!D:D,(ROW()-2)*5+3)</f>
        <v>5.94547678427285</v>
      </c>
      <c r="E72" s="1" t="n">
        <f aca="false">INDEX(paste_data_here!E:E,(ROW()-2)*5+3)</f>
        <v>7.591106154</v>
      </c>
      <c r="F72" s="1" t="n">
        <f aca="false">INDEX(paste_data_here!F:F,(ROW()-2)*5+3)</f>
        <v>7.44671730340639</v>
      </c>
      <c r="G72" s="1" t="n">
        <f aca="false">RANK(E72,E:E)</f>
        <v>44</v>
      </c>
      <c r="H72" s="1" t="n">
        <f aca="false">RANK(F72,F:F)</f>
        <v>34</v>
      </c>
      <c r="I72" s="1" t="n">
        <f aca="false">ABS(F72-E72)</f>
        <v>0.144388850593608</v>
      </c>
      <c r="J72" s="1" t="n">
        <f aca="false">I72^2</f>
        <v>0.0208481401757433</v>
      </c>
    </row>
    <row r="73" customFormat="false" ht="15" hidden="false" customHeight="false" outlineLevel="0" collapsed="false">
      <c r="A73" s="1" t="str">
        <f aca="false">INDEX(paste_data_here!A:A,(ROW()-2)*5+3)</f>
        <v>CC(C)C(=O)OCCC</v>
      </c>
      <c r="B73" s="1" t="n">
        <f aca="false">INDEX(paste_data_here!B:B,(ROW()-2)*5+3)</f>
        <v>2.6263428</v>
      </c>
      <c r="C73" s="1" t="n">
        <f aca="false">INDEX(paste_data_here!C:C,(ROW()-2)*5+3)</f>
        <v>-0.526862</v>
      </c>
      <c r="D73" s="1" t="n">
        <f aca="false">INDEX(paste_data_here!D:D,(ROW()-2)*5+3)</f>
        <v>5.57571189252194</v>
      </c>
      <c r="E73" s="1" t="n">
        <f aca="false">INDEX(paste_data_here!E:E,(ROW()-2)*5+3)</f>
        <v>6.57876388</v>
      </c>
      <c r="F73" s="1" t="n">
        <f aca="false">INDEX(paste_data_here!F:F,(ROW()-2)*5+3)</f>
        <v>6.32229486124286</v>
      </c>
      <c r="G73" s="1" t="n">
        <f aca="false">RANK(E73,E:E)</f>
        <v>74</v>
      </c>
      <c r="H73" s="1" t="n">
        <f aca="false">RANK(F73,F:F)</f>
        <v>54</v>
      </c>
      <c r="I73" s="1" t="n">
        <f aca="false">ABS(F73-E73)</f>
        <v>0.256469018757145</v>
      </c>
      <c r="J73" s="1" t="n">
        <f aca="false">I73^2</f>
        <v>0.0657763575822529</v>
      </c>
    </row>
    <row r="74" customFormat="false" ht="15" hidden="false" customHeight="false" outlineLevel="0" collapsed="false">
      <c r="A74" s="1" t="str">
        <f aca="false">INDEX(paste_data_here!A:A,(ROW()-2)*5+3)</f>
        <v>CC(C)C(C)C(C)C</v>
      </c>
      <c r="B74" s="1" t="n">
        <f aca="false">INDEX(paste_data_here!B:B,(ROW()-2)*5+3)</f>
        <v>2.493653</v>
      </c>
      <c r="C74" s="1" t="n">
        <f aca="false">INDEX(paste_data_here!C:C,(ROW()-2)*5+3)</f>
        <v>-0.480272</v>
      </c>
      <c r="D74" s="1" t="n">
        <f aca="false">INDEX(paste_data_here!D:D,(ROW()-2)*5+3)</f>
        <v>6.21402725420987</v>
      </c>
      <c r="E74" s="1" t="n">
        <f aca="false">INDEX(paste_data_here!E:E,(ROW()-2)*5+3)</f>
        <v>6.210511599</v>
      </c>
      <c r="F74" s="1" t="n">
        <f aca="false">INDEX(paste_data_here!F:F,(ROW()-2)*5+3)</f>
        <v>5.02049374642192</v>
      </c>
      <c r="G74" s="1" t="n">
        <f aca="false">RANK(E74,E:E)</f>
        <v>87</v>
      </c>
      <c r="H74" s="1" t="n">
        <f aca="false">RANK(F74,F:F)</f>
        <v>84</v>
      </c>
      <c r="I74" s="1" t="n">
        <f aca="false">ABS(F74-E74)</f>
        <v>1.19001785257808</v>
      </c>
      <c r="J74" s="1" t="n">
        <f aca="false">I74^2</f>
        <v>1.41614248945455</v>
      </c>
    </row>
    <row r="75" customFormat="false" ht="15" hidden="false" customHeight="false" outlineLevel="0" collapsed="false">
      <c r="A75" s="1" t="str">
        <f aca="false">INDEX(paste_data_here!A:A,(ROW()-2)*5+3)</f>
        <v>CC(C)C(C)CCC</v>
      </c>
      <c r="B75" s="1" t="n">
        <f aca="false">INDEX(paste_data_here!B:B,(ROW()-2)*5+3)</f>
        <v>2.574016</v>
      </c>
      <c r="C75" s="1" t="n">
        <f aca="false">INDEX(paste_data_here!C:C,(ROW()-2)*5+3)</f>
        <v>-0.49366313</v>
      </c>
      <c r="D75" s="1" t="n">
        <f aca="false">INDEX(paste_data_here!D:D,(ROW()-2)*5+3)</f>
        <v>6.25385805386726</v>
      </c>
      <c r="E75" s="1" t="n">
        <f aca="false">INDEX(paste_data_here!E:E,(ROW()-2)*5+3)</f>
        <v>5.877156769</v>
      </c>
      <c r="F75" s="1" t="n">
        <f aca="false">INDEX(paste_data_here!F:F,(ROW()-2)*5+3)</f>
        <v>4.8572061540125</v>
      </c>
      <c r="G75" s="1" t="n">
        <f aca="false">RANK(E75,E:E)</f>
        <v>96</v>
      </c>
      <c r="H75" s="1" t="n">
        <f aca="false">RANK(F75,F:F)</f>
        <v>89</v>
      </c>
      <c r="I75" s="1" t="n">
        <f aca="false">ABS(F75-E75)</f>
        <v>1.0199506149875</v>
      </c>
      <c r="J75" s="1" t="n">
        <f aca="false">I75^2</f>
        <v>1.04029925701338</v>
      </c>
    </row>
    <row r="76" customFormat="false" ht="15" hidden="false" customHeight="false" outlineLevel="0" collapsed="false">
      <c r="A76" s="1" t="str">
        <f aca="false">INDEX(paste_data_here!A:A,(ROW()-2)*5+3)</f>
        <v>CC(C)C(C)CCCCC</v>
      </c>
      <c r="B76" s="1" t="n">
        <f aca="false">INDEX(paste_data_here!B:B,(ROW()-2)*5+3)</f>
        <v>2.6896677</v>
      </c>
      <c r="C76" s="1" t="n">
        <f aca="false">INDEX(paste_data_here!C:C,(ROW()-2)*5+3)</f>
        <v>-0.5882931</v>
      </c>
      <c r="D76" s="1" t="n">
        <f aca="false">INDEX(paste_data_here!D:D,(ROW()-2)*5+3)</f>
        <v>5.96678629496953</v>
      </c>
      <c r="E76" s="1" t="n">
        <f aca="false">INDEX(paste_data_here!E:E,(ROW()-2)*5+3)</f>
        <v>4.252776265</v>
      </c>
      <c r="F76" s="1" t="n">
        <f aca="false">INDEX(paste_data_here!F:F,(ROW()-2)*5+3)</f>
        <v>2.62856229530121</v>
      </c>
      <c r="G76" s="1" t="n">
        <f aca="false">RANK(E76,E:E)</f>
        <v>126</v>
      </c>
      <c r="H76" s="1" t="n">
        <f aca="false">RANK(F76,F:F)</f>
        <v>128</v>
      </c>
      <c r="I76" s="1" t="n">
        <f aca="false">ABS(F76-E76)</f>
        <v>1.62421396969879</v>
      </c>
      <c r="J76" s="1" t="n">
        <f aca="false">I76^2</f>
        <v>2.63807101936471</v>
      </c>
    </row>
    <row r="77" customFormat="false" ht="15" hidden="false" customHeight="false" outlineLevel="0" collapsed="false">
      <c r="A77" s="1" t="str">
        <f aca="false">INDEX(paste_data_here!A:A,(ROW()-2)*5+3)</f>
        <v>CC(C)C(C)CCCCCCC</v>
      </c>
      <c r="B77" s="1" t="n">
        <f aca="false">INDEX(paste_data_here!B:B,(ROW()-2)*5+3)</f>
        <v>2.734917</v>
      </c>
      <c r="C77" s="1" t="n">
        <f aca="false">INDEX(paste_data_here!C:C,(ROW()-2)*5+3)</f>
        <v>-0.6573511</v>
      </c>
      <c r="D77" s="1" t="n">
        <f aca="false">INDEX(paste_data_here!D:D,(ROW()-2)*5+3)</f>
        <v>5.45974915868368</v>
      </c>
      <c r="E77" s="1" t="n">
        <f aca="false">INDEX(paste_data_here!E:E,(ROW()-2)*5+3)</f>
        <v>3.849274424</v>
      </c>
      <c r="F77" s="1" t="n">
        <f aca="false">INDEX(paste_data_here!F:F,(ROW()-2)*5+3)</f>
        <v>2.38555774221405</v>
      </c>
      <c r="G77" s="1" t="n">
        <f aca="false">RANK(E77,E:E)</f>
        <v>132</v>
      </c>
      <c r="H77" s="1" t="n">
        <f aca="false">RANK(F77,F:F)</f>
        <v>129</v>
      </c>
      <c r="I77" s="1" t="n">
        <f aca="false">ABS(F77-E77)</f>
        <v>1.46371668178595</v>
      </c>
      <c r="J77" s="1" t="n">
        <f aca="false">I77^2</f>
        <v>2.14246652453847</v>
      </c>
    </row>
    <row r="78" customFormat="false" ht="15" hidden="false" customHeight="false" outlineLevel="0" collapsed="false">
      <c r="A78" s="1" t="str">
        <f aca="false">INDEX(paste_data_here!A:A,(ROW()-2)*5+3)</f>
        <v>CC(C)C(CC)C(C)C</v>
      </c>
      <c r="B78" s="1" t="n">
        <f aca="false">INDEX(paste_data_here!B:B,(ROW()-2)*5+3)</f>
        <v>2.5594385</v>
      </c>
      <c r="C78" s="1" t="n">
        <f aca="false">INDEX(paste_data_here!C:C,(ROW()-2)*5+3)</f>
        <v>-0.52999514</v>
      </c>
      <c r="D78" s="1" t="n">
        <f aca="false">INDEX(paste_data_here!D:D,(ROW()-2)*5+3)</f>
        <v>6.3026486462493</v>
      </c>
      <c r="E78" s="1" t="n">
        <f aca="false">INDEX(paste_data_here!E:E,(ROW()-2)*5+3)</f>
        <v>4.740477785</v>
      </c>
      <c r="F78" s="1" t="n">
        <f aca="false">INDEX(paste_data_here!F:F,(ROW()-2)*5+3)</f>
        <v>2.9159067483523</v>
      </c>
      <c r="G78" s="1" t="n">
        <f aca="false">RANK(E78,E:E)</f>
        <v>121</v>
      </c>
      <c r="H78" s="1" t="n">
        <f aca="false">RANK(F78,F:F)</f>
        <v>125</v>
      </c>
      <c r="I78" s="1" t="n">
        <f aca="false">ABS(F78-E78)</f>
        <v>1.8245710366477</v>
      </c>
      <c r="J78" s="1" t="n">
        <f aca="false">I78^2</f>
        <v>3.32905946777367</v>
      </c>
    </row>
    <row r="79" customFormat="false" ht="15" hidden="false" customHeight="false" outlineLevel="0" collapsed="false">
      <c r="A79" s="1" t="str">
        <f aca="false">INDEX(paste_data_here!A:A,(ROW()-2)*5+3)</f>
        <v>CC(C)CC(=O)CC(C)C</v>
      </c>
      <c r="B79" s="1" t="n">
        <f aca="false">INDEX(paste_data_here!B:B,(ROW()-2)*5+3)</f>
        <v>2.67178</v>
      </c>
      <c r="C79" s="1" t="n">
        <f aca="false">INDEX(paste_data_here!C:C,(ROW()-2)*5+3)</f>
        <v>-0.59456015</v>
      </c>
      <c r="D79" s="1" t="n">
        <f aca="false">INDEX(paste_data_here!D:D,(ROW()-2)*5+3)</f>
        <v>5.07207454547547</v>
      </c>
      <c r="E79" s="1" t="n">
        <f aca="false">INDEX(paste_data_here!E:E,(ROW()-2)*5+3)</f>
        <v>7.033949948</v>
      </c>
      <c r="F79" s="1" t="n">
        <f aca="false">INDEX(paste_data_here!F:F,(ROW()-2)*5+3)</f>
        <v>6.08594954934239</v>
      </c>
      <c r="G79" s="1" t="n">
        <f aca="false">RANK(E79,E:E)</f>
        <v>59</v>
      </c>
      <c r="H79" s="1" t="n">
        <f aca="false">RANK(F79,F:F)</f>
        <v>59</v>
      </c>
      <c r="I79" s="1" t="n">
        <f aca="false">ABS(F79-E79)</f>
        <v>0.948000398657607</v>
      </c>
      <c r="J79" s="1" t="n">
        <f aca="false">I79^2</f>
        <v>0.898704755854982</v>
      </c>
    </row>
    <row r="80" customFormat="false" ht="15" hidden="false" customHeight="false" outlineLevel="0" collapsed="false">
      <c r="A80" s="1" t="str">
        <f aca="false">INDEX(paste_data_here!A:A,(ROW()-2)*5+3)</f>
        <v>CC(C)CC(C)CC</v>
      </c>
      <c r="B80" s="1" t="n">
        <f aca="false">INDEX(paste_data_here!B:B,(ROW()-2)*5+3)</f>
        <v>2.5629485</v>
      </c>
      <c r="C80" s="1" t="n">
        <f aca="false">INDEX(paste_data_here!C:C,(ROW()-2)*5+3)</f>
        <v>-0.48306644</v>
      </c>
      <c r="D80" s="1" t="n">
        <f aca="false">INDEX(paste_data_here!D:D,(ROW()-2)*5+3)</f>
        <v>6.4944243785274</v>
      </c>
      <c r="E80" s="1" t="n">
        <f aca="false">INDEX(paste_data_here!E:E,(ROW()-2)*5+3)</f>
        <v>5.465042174</v>
      </c>
      <c r="F80" s="1" t="n">
        <f aca="false">INDEX(paste_data_here!F:F,(ROW()-2)*5+3)</f>
        <v>4.4147184242658</v>
      </c>
      <c r="G80" s="1" t="n">
        <f aca="false">RANK(E80,E:E)</f>
        <v>106</v>
      </c>
      <c r="H80" s="1" t="n">
        <f aca="false">RANK(F80,F:F)</f>
        <v>96</v>
      </c>
      <c r="I80" s="1" t="n">
        <f aca="false">ABS(F80-E80)</f>
        <v>1.0503237497342</v>
      </c>
      <c r="J80" s="1" t="n">
        <f aca="false">I80^2</f>
        <v>1.1031799792557</v>
      </c>
    </row>
    <row r="81" customFormat="false" ht="15" hidden="false" customHeight="false" outlineLevel="0" collapsed="false">
      <c r="A81" s="1" t="str">
        <f aca="false">INDEX(paste_data_here!A:A,(ROW()-2)*5+3)</f>
        <v>CC(C)CCCC</v>
      </c>
      <c r="B81" s="1" t="n">
        <f aca="false">INDEX(paste_data_here!B:B,(ROW()-2)*5+3)</f>
        <v>2.5303855</v>
      </c>
      <c r="C81" s="1" t="n">
        <f aca="false">INDEX(paste_data_here!C:C,(ROW()-2)*5+3)</f>
        <v>-0.4571118</v>
      </c>
      <c r="D81" s="1" t="n">
        <f aca="false">INDEX(paste_data_here!D:D,(ROW()-2)*5+3)</f>
        <v>6.60837650199828</v>
      </c>
      <c r="E81" s="1" t="n">
        <f aca="false">INDEX(paste_data_here!E:E,(ROW()-2)*5+3)</f>
        <v>6.17632834</v>
      </c>
      <c r="F81" s="1" t="n">
        <f aca="false">INDEX(paste_data_here!F:F,(ROW()-2)*5+3)</f>
        <v>5.02331461318078</v>
      </c>
      <c r="G81" s="1" t="n">
        <f aca="false">RANK(E81,E:E)</f>
        <v>88</v>
      </c>
      <c r="H81" s="1" t="n">
        <f aca="false">RANK(F81,F:F)</f>
        <v>83</v>
      </c>
      <c r="I81" s="1" t="n">
        <f aca="false">ABS(F81-E81)</f>
        <v>1.15301372681922</v>
      </c>
      <c r="J81" s="1" t="n">
        <f aca="false">I81^2</f>
        <v>1.32944065423354</v>
      </c>
    </row>
    <row r="82" customFormat="false" ht="15" hidden="false" customHeight="false" outlineLevel="0" collapsed="false">
      <c r="A82" s="1" t="str">
        <f aca="false">INDEX(paste_data_here!A:A,(ROW()-2)*5+3)</f>
        <v>CC(C)COC(=O)C(C)C</v>
      </c>
      <c r="B82" s="1" t="n">
        <f aca="false">INDEX(paste_data_here!B:B,(ROW()-2)*5+3)</f>
        <v>2.6460822</v>
      </c>
      <c r="C82" s="1" t="n">
        <f aca="false">INDEX(paste_data_here!C:C,(ROW()-2)*5+3)</f>
        <v>-0.5461188</v>
      </c>
      <c r="D82" s="1" t="n">
        <f aca="false">INDEX(paste_data_here!D:D,(ROW()-2)*5+3)</f>
        <v>5.57575956848323</v>
      </c>
      <c r="E82" s="1" t="n">
        <f aca="false">INDEX(paste_data_here!E:E,(ROW()-2)*5+3)</f>
        <v>6.159788263</v>
      </c>
      <c r="F82" s="1" t="n">
        <f aca="false">INDEX(paste_data_here!F:F,(ROW()-2)*5+3)</f>
        <v>5.68651106694314</v>
      </c>
      <c r="G82" s="1" t="n">
        <f aca="false">RANK(E82,E:E)</f>
        <v>90</v>
      </c>
      <c r="H82" s="1" t="n">
        <f aca="false">RANK(F82,F:F)</f>
        <v>67</v>
      </c>
      <c r="I82" s="1" t="n">
        <f aca="false">ABS(F82-E82)</f>
        <v>0.473277196056857</v>
      </c>
      <c r="J82" s="1" t="n">
        <f aca="false">I82^2</f>
        <v>0.22399130430744</v>
      </c>
    </row>
    <row r="83" customFormat="false" ht="15" hidden="false" customHeight="false" outlineLevel="0" collapsed="false">
      <c r="A83" s="1" t="str">
        <f aca="false">INDEX(paste_data_here!A:A,(ROW()-2)*5+3)</f>
        <v>CC(C)OC(=O)CCCCCCCCCCCCCCC</v>
      </c>
      <c r="B83" s="1" t="n">
        <f aca="false">INDEX(paste_data_here!B:B,(ROW()-2)*5+3)</f>
        <v>3.1036727</v>
      </c>
      <c r="C83" s="1" t="n">
        <f aca="false">INDEX(paste_data_here!C:C,(ROW()-2)*5+3)</f>
        <v>-1.0051947</v>
      </c>
      <c r="D83" s="1" t="n">
        <f aca="false">INDEX(paste_data_here!D:D,(ROW()-2)*5+3)</f>
        <v>4.04913254410437</v>
      </c>
      <c r="E83" s="1" t="n">
        <f aca="false">INDEX(paste_data_here!E:E,(ROW()-2)*5+3)</f>
        <v>3.939106412</v>
      </c>
      <c r="F83" s="1" t="n">
        <f aca="false">INDEX(paste_data_here!F:F,(ROW()-2)*5+3)</f>
        <v>1.57002976917986</v>
      </c>
      <c r="G83" s="1" t="n">
        <f aca="false">RANK(E83,E:E)</f>
        <v>131</v>
      </c>
      <c r="H83" s="1" t="n">
        <f aca="false">RANK(F83,F:F)</f>
        <v>134</v>
      </c>
      <c r="I83" s="1" t="n">
        <f aca="false">ABS(F83-E83)</f>
        <v>2.36907664282014</v>
      </c>
      <c r="J83" s="1" t="n">
        <f aca="false">I83^2</f>
        <v>5.61252413955593</v>
      </c>
    </row>
    <row r="84" customFormat="false" ht="15" hidden="false" customHeight="false" outlineLevel="0" collapsed="false">
      <c r="A84" s="1" t="str">
        <f aca="false">INDEX(paste_data_here!A:A,(ROW()-2)*5+3)</f>
        <v>CC(O)CC(C)C</v>
      </c>
      <c r="B84" s="1" t="n">
        <f aca="false">INDEX(paste_data_here!B:B,(ROW()-2)*5+3)</f>
        <v>2.980842</v>
      </c>
      <c r="C84" s="1" t="n">
        <f aca="false">INDEX(paste_data_here!C:C,(ROW()-2)*5+3)</f>
        <v>-0.6311913</v>
      </c>
      <c r="D84" s="1" t="n">
        <f aca="false">INDEX(paste_data_here!D:D,(ROW()-2)*5+3)</f>
        <v>5.85365452683252</v>
      </c>
      <c r="E84" s="1" t="n">
        <f aca="false">INDEX(paste_data_here!E:E,(ROW()-2)*5+3)</f>
        <v>5.304879636</v>
      </c>
      <c r="F84" s="1" t="n">
        <f aca="false">INDEX(paste_data_here!F:F,(ROW()-2)*5+3)</f>
        <v>3.40186960695106</v>
      </c>
      <c r="G84" s="1" t="n">
        <f aca="false">RANK(E84,E:E)</f>
        <v>110</v>
      </c>
      <c r="H84" s="1" t="n">
        <f aca="false">RANK(F84,F:F)</f>
        <v>116</v>
      </c>
      <c r="I84" s="1" t="n">
        <f aca="false">ABS(F84-E84)</f>
        <v>1.90301002904894</v>
      </c>
      <c r="J84" s="1" t="n">
        <f aca="false">I84^2</f>
        <v>3.62144717066085</v>
      </c>
    </row>
    <row r="85" customFormat="false" ht="15" hidden="false" customHeight="false" outlineLevel="0" collapsed="false">
      <c r="A85" s="1" t="str">
        <f aca="false">INDEX(paste_data_here!A:A,(ROW()-2)*5+3)</f>
        <v>CC(O)CCl</v>
      </c>
      <c r="B85" s="1" t="n">
        <f aca="false">INDEX(paste_data_here!B:B,(ROW()-2)*5+3)</f>
        <v>2.9380877</v>
      </c>
      <c r="C85" s="1" t="n">
        <f aca="false">INDEX(paste_data_here!C:C,(ROW()-2)*5+3)</f>
        <v>-0.6405825</v>
      </c>
      <c r="D85" s="1" t="n">
        <f aca="false">INDEX(paste_data_here!D:D,(ROW()-2)*5+3)</f>
        <v>5.43066682229854</v>
      </c>
      <c r="E85" s="1" t="n">
        <f aca="false">INDEX(paste_data_here!E:E,(ROW()-2)*5+3)</f>
        <v>7.196776053</v>
      </c>
      <c r="F85" s="1" t="n">
        <f aca="false">INDEX(paste_data_here!F:F,(ROW()-2)*5+3)</f>
        <v>4.65833169991426</v>
      </c>
      <c r="G85" s="1" t="n">
        <f aca="false">RANK(E85,E:E)</f>
        <v>53</v>
      </c>
      <c r="H85" s="1" t="n">
        <f aca="false">RANK(F85,F:F)</f>
        <v>94</v>
      </c>
      <c r="I85" s="1" t="n">
        <f aca="false">ABS(F85-E85)</f>
        <v>2.53844435308574</v>
      </c>
      <c r="J85" s="1" t="n">
        <f aca="false">I85^2</f>
        <v>6.44369973371289</v>
      </c>
    </row>
    <row r="86" customFormat="false" ht="15" hidden="false" customHeight="false" outlineLevel="0" collapsed="false">
      <c r="A86" s="1" t="str">
        <f aca="false">INDEX(paste_data_here!A:A,(ROW()-2)*5+3)</f>
        <v>CC(O)COC(C)COC(C)COC(C)CO</v>
      </c>
      <c r="B86" s="1" t="n">
        <f aca="false">INDEX(paste_data_here!B:B,(ROW()-2)*5+3)</f>
        <v>3.237544</v>
      </c>
      <c r="C86" s="1" t="n">
        <f aca="false">INDEX(paste_data_here!C:C,(ROW()-2)*5+3)</f>
        <v>-0.92748976</v>
      </c>
      <c r="D86" s="1" t="n">
        <f aca="false">INDEX(paste_data_here!D:D,(ROW()-2)*5+3)</f>
        <v>4.28766688641449</v>
      </c>
      <c r="E86" s="1" t="n">
        <f aca="false">INDEX(paste_data_here!E:E,(ROW()-2)*5+3)</f>
        <v>3.729910956</v>
      </c>
      <c r="F86" s="1" t="n">
        <f aca="false">INDEX(paste_data_here!F:F,(ROW()-2)*5+3)</f>
        <v>3.21844398908675</v>
      </c>
      <c r="G86" s="1" t="n">
        <f aca="false">RANK(E86,E:E)</f>
        <v>133</v>
      </c>
      <c r="H86" s="1" t="n">
        <f aca="false">RANK(F86,F:F)</f>
        <v>120</v>
      </c>
      <c r="I86" s="1" t="n">
        <f aca="false">ABS(F86-E86)</f>
        <v>0.511466966913249</v>
      </c>
      <c r="J86" s="1" t="n">
        <f aca="false">I86^2</f>
        <v>0.261598458243439</v>
      </c>
    </row>
    <row r="87" customFormat="false" ht="15" hidden="false" customHeight="false" outlineLevel="0" collapsed="false">
      <c r="A87" s="1" t="str">
        <f aca="false">INDEX(paste_data_here!A:A,(ROW()-2)*5+3)</f>
        <v>CC#CC=C</v>
      </c>
      <c r="B87" s="1" t="n">
        <f aca="false">INDEX(paste_data_here!B:B,(ROW()-2)*5+3)</f>
        <v>2.4504073</v>
      </c>
      <c r="C87" s="1" t="n">
        <f aca="false">INDEX(paste_data_here!C:C,(ROW()-2)*5+3)</f>
        <v>-0.38869765</v>
      </c>
      <c r="D87" s="1" t="n">
        <f aca="false">INDEX(paste_data_here!D:D,(ROW()-2)*5+3)</f>
        <v>5.18100754102188</v>
      </c>
      <c r="E87" s="1" t="n">
        <f aca="false">INDEX(paste_data_here!E:E,(ROW()-2)*5+3)</f>
        <v>11.02937393</v>
      </c>
      <c r="F87" s="1" t="n">
        <f aca="false">INDEX(paste_data_here!F:F,(ROW()-2)*5+3)</f>
        <v>11.7465134653447</v>
      </c>
      <c r="G87" s="1" t="n">
        <f aca="false">RANK(E87,E:E)</f>
        <v>2</v>
      </c>
      <c r="H87" s="1" t="n">
        <f aca="false">RANK(F87,F:F)</f>
        <v>4</v>
      </c>
      <c r="I87" s="1" t="n">
        <f aca="false">ABS(F87-E87)</f>
        <v>0.717139535344716</v>
      </c>
      <c r="J87" s="1" t="n">
        <f aca="false">I87^2</f>
        <v>0.514289113154435</v>
      </c>
    </row>
    <row r="88" customFormat="false" ht="15" hidden="false" customHeight="false" outlineLevel="0" collapsed="false">
      <c r="A88" s="1" t="str">
        <f aca="false">INDEX(paste_data_here!A:A,(ROW()-2)*5+3)</f>
        <v>CCC(=O)OCCC</v>
      </c>
      <c r="B88" s="1" t="n">
        <f aca="false">INDEX(paste_data_here!B:B,(ROW()-2)*5+3)</f>
        <v>2.6390307</v>
      </c>
      <c r="C88" s="1" t="n">
        <f aca="false">INDEX(paste_data_here!C:C,(ROW()-2)*5+3)</f>
        <v>-0.511082</v>
      </c>
      <c r="D88" s="1" t="n">
        <f aca="false">INDEX(paste_data_here!D:D,(ROW()-2)*5+3)</f>
        <v>5.66725138219188</v>
      </c>
      <c r="E88" s="1" t="n">
        <f aca="false">INDEX(paste_data_here!E:E,(ROW()-2)*5+3)</f>
        <v>7.056330496</v>
      </c>
      <c r="F88" s="1" t="n">
        <f aca="false">INDEX(paste_data_here!F:F,(ROW()-2)*5+3)</f>
        <v>6.71315240729725</v>
      </c>
      <c r="G88" s="1" t="n">
        <f aca="false">RANK(E88,E:E)</f>
        <v>58</v>
      </c>
      <c r="H88" s="1" t="n">
        <f aca="false">RANK(F88,F:F)</f>
        <v>48</v>
      </c>
      <c r="I88" s="1" t="n">
        <f aca="false">ABS(F88-E88)</f>
        <v>0.343178088702751</v>
      </c>
      <c r="J88" s="1" t="n">
        <f aca="false">I88^2</f>
        <v>0.117771200565673</v>
      </c>
    </row>
    <row r="89" customFormat="false" ht="15" hidden="false" customHeight="false" outlineLevel="0" collapsed="false">
      <c r="A89" s="1" t="str">
        <f aca="false">INDEX(paste_data_here!A:A,(ROW()-2)*5+3)</f>
        <v>CCC(C)CCCCCCCCC</v>
      </c>
      <c r="B89" s="1" t="n">
        <f aca="false">INDEX(paste_data_here!B:B,(ROW()-2)*5+3)</f>
        <v>2.7568557</v>
      </c>
      <c r="C89" s="1" t="n">
        <f aca="false">INDEX(paste_data_here!C:C,(ROW()-2)*5+3)</f>
        <v>-0.6966435</v>
      </c>
      <c r="D89" s="1" t="n">
        <f aca="false">INDEX(paste_data_here!D:D,(ROW()-2)*5+3)</f>
        <v>5.02003541173125</v>
      </c>
      <c r="E89" s="1" t="n">
        <f aca="false">INDEX(paste_data_here!E:E,(ROW()-2)*5+3)</f>
        <v>4.589367939</v>
      </c>
      <c r="F89" s="1" t="n">
        <f aca="false">INDEX(paste_data_here!F:F,(ROW()-2)*5+3)</f>
        <v>3.21049309889271</v>
      </c>
      <c r="G89" s="1" t="n">
        <f aca="false">RANK(E89,E:E)</f>
        <v>123</v>
      </c>
      <c r="H89" s="1" t="n">
        <f aca="false">RANK(F89,F:F)</f>
        <v>121</v>
      </c>
      <c r="I89" s="1" t="n">
        <f aca="false">ABS(F89-E89)</f>
        <v>1.37887484010729</v>
      </c>
      <c r="J89" s="1" t="n">
        <f aca="false">I89^2</f>
        <v>1.90129582468091</v>
      </c>
    </row>
    <row r="90" customFormat="false" ht="15" hidden="false" customHeight="false" outlineLevel="0" collapsed="false">
      <c r="A90" s="1" t="str">
        <f aca="false">INDEX(paste_data_here!A:A,(ROW()-2)*5+3)</f>
        <v>CCC(Cl)C</v>
      </c>
      <c r="B90" s="1" t="n">
        <f aca="false">INDEX(paste_data_here!B:B,(ROW()-2)*5+3)</f>
        <v>2.4718728</v>
      </c>
      <c r="C90" s="1" t="n">
        <f aca="false">INDEX(paste_data_here!C:C,(ROW()-2)*5+3)</f>
        <v>-0.42365786</v>
      </c>
      <c r="D90" s="1" t="n">
        <f aca="false">INDEX(paste_data_here!D:D,(ROW()-2)*5+3)</f>
        <v>6.95026575238421</v>
      </c>
      <c r="E90" s="1" t="n">
        <f aca="false">INDEX(paste_data_here!E:E,(ROW()-2)*5+3)</f>
        <v>6.5217027</v>
      </c>
      <c r="F90" s="1" t="n">
        <f aca="false">INDEX(paste_data_here!F:F,(ROW()-2)*5+3)</f>
        <v>5.15183539984081</v>
      </c>
      <c r="G90" s="1" t="n">
        <f aca="false">RANK(E90,E:E)</f>
        <v>75</v>
      </c>
      <c r="H90" s="1" t="n">
        <f aca="false">RANK(F90,F:F)</f>
        <v>81</v>
      </c>
      <c r="I90" s="1" t="n">
        <f aca="false">ABS(F90-E90)</f>
        <v>1.36986730015919</v>
      </c>
      <c r="J90" s="1" t="n">
        <f aca="false">I90^2</f>
        <v>1.87653642004543</v>
      </c>
    </row>
    <row r="91" customFormat="false" ht="15" hidden="false" customHeight="false" outlineLevel="0" collapsed="false">
      <c r="A91" s="1" t="str">
        <f aca="false">INDEX(paste_data_here!A:A,(ROW()-2)*5+3)</f>
        <v>CCC(Cl)Cl</v>
      </c>
      <c r="B91" s="1" t="n">
        <f aca="false">INDEX(paste_data_here!B:B,(ROW()-2)*5+3)</f>
        <v>2.4815838</v>
      </c>
      <c r="C91" s="1" t="n">
        <f aca="false">INDEX(paste_data_here!C:C,(ROW()-2)*5+3)</f>
        <v>-0.442544</v>
      </c>
      <c r="D91" s="1" t="n">
        <f aca="false">INDEX(paste_data_here!D:D,(ROW()-2)*5+3)</f>
        <v>5.78109500175086</v>
      </c>
      <c r="E91" s="1" t="n">
        <f aca="false">INDEX(paste_data_here!E:E,(ROW()-2)*5+3)</f>
        <v>8.416588408</v>
      </c>
      <c r="F91" s="1" t="n">
        <f aca="false">INDEX(paste_data_here!F:F,(ROW()-2)*5+3)</f>
        <v>8.02301885317544</v>
      </c>
      <c r="G91" s="1" t="n">
        <f aca="false">RANK(E91,E:E)</f>
        <v>21</v>
      </c>
      <c r="H91" s="1" t="n">
        <f aca="false">RANK(F91,F:F)</f>
        <v>25</v>
      </c>
      <c r="I91" s="1" t="n">
        <f aca="false">ABS(F91-E91)</f>
        <v>0.393569554824557</v>
      </c>
      <c r="J91" s="1" t="n">
        <f aca="false">I91^2</f>
        <v>0.1548969944848</v>
      </c>
    </row>
    <row r="92" customFormat="false" ht="15" hidden="false" customHeight="false" outlineLevel="0" collapsed="false">
      <c r="A92" s="1" t="str">
        <f aca="false">INDEX(paste_data_here!A:A,(ROW()-2)*5+3)</f>
        <v>CCc1cc(C)sc1C</v>
      </c>
      <c r="B92" s="1" t="n">
        <f aca="false">INDEX(paste_data_here!B:B,(ROW()-2)*5+3)</f>
        <v>2.4830823</v>
      </c>
      <c r="C92" s="1" t="n">
        <f aca="false">INDEX(paste_data_here!C:C,(ROW()-2)*5+3)</f>
        <v>-0.5634365</v>
      </c>
      <c r="D92" s="1" t="n">
        <f aca="false">INDEX(paste_data_here!D:D,(ROW()-2)*5+3)</f>
        <v>5.24401543385947</v>
      </c>
      <c r="E92" s="1" t="n">
        <f aca="false">INDEX(paste_data_here!E:E,(ROW()-2)*5+3)</f>
        <v>5.897708349</v>
      </c>
      <c r="F92" s="1" t="n">
        <f aca="false">INDEX(paste_data_here!F:F,(ROW()-2)*5+3)</f>
        <v>5.15962893560281</v>
      </c>
      <c r="G92" s="1" t="n">
        <f aca="false">RANK(E92,E:E)</f>
        <v>94</v>
      </c>
      <c r="H92" s="1" t="n">
        <f aca="false">RANK(F92,F:F)</f>
        <v>80</v>
      </c>
      <c r="I92" s="1" t="n">
        <f aca="false">ABS(F92-E92)</f>
        <v>0.738079413397186</v>
      </c>
      <c r="J92" s="1" t="n">
        <f aca="false">I92^2</f>
        <v>0.544761220480734</v>
      </c>
    </row>
    <row r="93" customFormat="false" ht="15" hidden="false" customHeight="false" outlineLevel="0" collapsed="false">
      <c r="A93" s="1" t="str">
        <f aca="false">INDEX(paste_data_here!A:A,(ROW()-2)*5+3)</f>
        <v>CCCBr</v>
      </c>
      <c r="B93" s="1" t="n">
        <f aca="false">INDEX(paste_data_here!B:B,(ROW()-2)*5+3)</f>
        <v>2.4975483</v>
      </c>
      <c r="C93" s="1" t="n">
        <f aca="false">INDEX(paste_data_here!C:C,(ROW()-2)*5+3)</f>
        <v>-0.43675646</v>
      </c>
      <c r="D93" s="1" t="n">
        <f aca="false">INDEX(paste_data_here!D:D,(ROW()-2)*5+3)</f>
        <v>6.41216361732314</v>
      </c>
      <c r="E93" s="1" t="n">
        <f aca="false">INDEX(paste_data_here!E:E,(ROW()-2)*5+3)</f>
        <v>7.619629624</v>
      </c>
      <c r="F93" s="1" t="n">
        <f aca="false">INDEX(paste_data_here!F:F,(ROW()-2)*5+3)</f>
        <v>6.38236736093925</v>
      </c>
      <c r="G93" s="1" t="n">
        <f aca="false">RANK(E93,E:E)</f>
        <v>43</v>
      </c>
      <c r="H93" s="1" t="n">
        <f aca="false">RANK(F93,F:F)</f>
        <v>51</v>
      </c>
      <c r="I93" s="1" t="n">
        <f aca="false">ABS(F93-E93)</f>
        <v>1.23726226306075</v>
      </c>
      <c r="J93" s="1" t="n">
        <f aca="false">I93^2</f>
        <v>1.5308179075942</v>
      </c>
    </row>
    <row r="94" customFormat="false" ht="15" hidden="false" customHeight="false" outlineLevel="0" collapsed="false">
      <c r="A94" s="1" t="str">
        <f aca="false">INDEX(paste_data_here!A:A,(ROW()-2)*5+3)</f>
        <v>CCCC(C)CCC</v>
      </c>
      <c r="B94" s="1" t="n">
        <f aca="false">INDEX(paste_data_here!B:B,(ROW()-2)*5+3)</f>
        <v>2.6218982</v>
      </c>
      <c r="C94" s="1" t="n">
        <f aca="false">INDEX(paste_data_here!C:C,(ROW()-2)*5+3)</f>
        <v>-0.5166429</v>
      </c>
      <c r="D94" s="1" t="n">
        <f aca="false">INDEX(paste_data_here!D:D,(ROW()-2)*5+3)</f>
        <v>6.45781581625356</v>
      </c>
      <c r="E94" s="1" t="n">
        <f aca="false">INDEX(paste_data_here!E:E,(ROW()-2)*5+3)</f>
        <v>5.05265473</v>
      </c>
      <c r="F94" s="1" t="n">
        <f aca="false">INDEX(paste_data_here!F:F,(ROW()-2)*5+3)</f>
        <v>3.39786096827403</v>
      </c>
      <c r="G94" s="1" t="n">
        <f aca="false">RANK(E94,E:E)</f>
        <v>117</v>
      </c>
      <c r="H94" s="1" t="n">
        <f aca="false">RANK(F94,F:F)</f>
        <v>117</v>
      </c>
      <c r="I94" s="1" t="n">
        <f aca="false">ABS(F94-E94)</f>
        <v>1.65479376172597</v>
      </c>
      <c r="J94" s="1" t="n">
        <f aca="false">I94^2</f>
        <v>2.73834239384718</v>
      </c>
    </row>
    <row r="95" customFormat="false" ht="15" hidden="false" customHeight="false" outlineLevel="0" collapsed="false">
      <c r="A95" s="1" t="str">
        <f aca="false">INDEX(paste_data_here!A:A,(ROW()-2)*5+3)</f>
        <v>CCCC=C(CC)C=O</v>
      </c>
      <c r="B95" s="1" t="n">
        <f aca="false">INDEX(paste_data_here!B:B,(ROW()-2)*5+3)</f>
        <v>2.8249397</v>
      </c>
      <c r="C95" s="1" t="n">
        <f aca="false">INDEX(paste_data_here!C:C,(ROW()-2)*5+3)</f>
        <v>-0.66127104</v>
      </c>
      <c r="D95" s="1" t="n">
        <f aca="false">INDEX(paste_data_here!D:D,(ROW()-2)*5+3)</f>
        <v>4.77559582621619</v>
      </c>
      <c r="E95" s="1" t="n">
        <f aca="false">INDEX(paste_data_here!E:E,(ROW()-2)*5+3)</f>
        <v>7.878646174</v>
      </c>
      <c r="F95" s="1" t="n">
        <f aca="false">INDEX(paste_data_here!F:F,(ROW()-2)*5+3)</f>
        <v>6.16464469006304</v>
      </c>
      <c r="G95" s="1" t="n">
        <f aca="false">RANK(E95,E:E)</f>
        <v>38</v>
      </c>
      <c r="H95" s="1" t="n">
        <f aca="false">RANK(F95,F:F)</f>
        <v>57</v>
      </c>
      <c r="I95" s="1" t="n">
        <f aca="false">ABS(F95-E95)</f>
        <v>1.71400148393696</v>
      </c>
      <c r="J95" s="1" t="n">
        <f aca="false">I95^2</f>
        <v>2.93780108693811</v>
      </c>
    </row>
    <row r="96" customFormat="false" ht="15" hidden="false" customHeight="false" outlineLevel="0" collapsed="false">
      <c r="A96" s="1" t="str">
        <f aca="false">INDEX(paste_data_here!A:A,(ROW()-2)*5+3)</f>
        <v>CCCCC(C)C(=O)O</v>
      </c>
      <c r="B96" s="1" t="n">
        <f aca="false">INDEX(paste_data_here!B:B,(ROW()-2)*5+3)</f>
        <v>3.1892111</v>
      </c>
      <c r="C96" s="1" t="n">
        <f aca="false">INDEX(paste_data_here!C:C,(ROW()-2)*5+3)</f>
        <v>-0.81511426</v>
      </c>
      <c r="D96" s="1" t="n">
        <f aca="false">INDEX(paste_data_here!D:D,(ROW()-2)*5+3)</f>
        <v>4.84955439416183</v>
      </c>
      <c r="E96" s="1" t="n">
        <f aca="false">INDEX(paste_data_here!E:E,(ROW()-2)*5+3)</f>
        <v>5.323012437</v>
      </c>
      <c r="F96" s="1" t="n">
        <f aca="false">INDEX(paste_data_here!F:F,(ROW()-2)*5+3)</f>
        <v>3.04069471614921</v>
      </c>
      <c r="G96" s="1" t="n">
        <f aca="false">RANK(E96,E:E)</f>
        <v>109</v>
      </c>
      <c r="H96" s="1" t="n">
        <f aca="false">RANK(F96,F:F)</f>
        <v>123</v>
      </c>
      <c r="I96" s="1" t="n">
        <f aca="false">ABS(F96-E96)</f>
        <v>2.28231772085079</v>
      </c>
      <c r="J96" s="1" t="n">
        <f aca="false">I96^2</f>
        <v>5.20897417890956</v>
      </c>
    </row>
    <row r="97" customFormat="false" ht="15" hidden="false" customHeight="false" outlineLevel="0" collapsed="false">
      <c r="A97" s="1" t="str">
        <f aca="false">INDEX(paste_data_here!A:A,(ROW()-2)*5+3)</f>
        <v>CCCCC(CC)COC(=O)c1ccc(C(=O)OCC(CC)CCCC)cc1</v>
      </c>
      <c r="B97" s="1" t="n">
        <f aca="false">INDEX(paste_data_here!B:B,(ROW()-2)*5+3)</f>
        <v>3.5291588</v>
      </c>
      <c r="C97" s="1" t="n">
        <f aca="false">INDEX(paste_data_here!C:C,(ROW()-2)*5+3)</f>
        <v>-1.3149755</v>
      </c>
      <c r="D97" s="1" t="n">
        <f aca="false">INDEX(paste_data_here!D:D,(ROW()-2)*5+3)</f>
        <v>4.41979670312508</v>
      </c>
      <c r="E97" s="1" t="n">
        <f aca="false">INDEX(paste_data_here!E:E,(ROW()-2)*5+3)</f>
        <v>-5.50104462</v>
      </c>
      <c r="F97" s="1" t="n">
        <f aca="false">INDEX(paste_data_here!F:F,(ROW()-2)*5+3)</f>
        <v>-7.97700204092479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2.47595742092479</v>
      </c>
      <c r="J97" s="1" t="n">
        <f aca="false">I97^2</f>
        <v>6.13036515023253</v>
      </c>
    </row>
    <row r="98" customFormat="false" ht="15" hidden="false" customHeight="false" outlineLevel="0" collapsed="false">
      <c r="A98" s="1" t="str">
        <f aca="false">INDEX(paste_data_here!A:A,(ROW()-2)*5+3)</f>
        <v>CCCCCC[C@H](C/C=CCCCCCCCC(=O)OC)O</v>
      </c>
      <c r="B98" s="1" t="n">
        <f aca="false">INDEX(paste_data_here!B:B,(ROW()-2)*5+3)</f>
        <v>3.4665217</v>
      </c>
      <c r="C98" s="1" t="n">
        <f aca="false">INDEX(paste_data_here!C:C,(ROW()-2)*5+3)</f>
        <v>-1.1841682</v>
      </c>
      <c r="D98" s="1" t="n">
        <f aca="false">INDEX(paste_data_here!D:D,(ROW()-2)*5+3)</f>
        <v>4.09844428406324</v>
      </c>
      <c r="E98" s="1" t="n">
        <f aca="false">INDEX(paste_data_here!E:E,(ROW()-2)*5+3)</f>
        <v>1.419439913</v>
      </c>
      <c r="F98" s="1" t="n">
        <f aca="false">INDEX(paste_data_here!F:F,(ROW()-2)*5+3)</f>
        <v>-1.47794771994561</v>
      </c>
      <c r="G98" s="1" t="n">
        <f aca="false">RANK(E98,E:E)</f>
        <v>137</v>
      </c>
      <c r="H98" s="1" t="n">
        <f aca="false">RANK(F98,F:F)</f>
        <v>136</v>
      </c>
      <c r="I98" s="1" t="n">
        <f aca="false">ABS(F98-E98)</f>
        <v>2.89738763294561</v>
      </c>
      <c r="J98" s="1" t="n">
        <f aca="false">I98^2</f>
        <v>8.39485509554618</v>
      </c>
    </row>
    <row r="99" customFormat="false" ht="15" hidden="false" customHeight="false" outlineLevel="0" collapsed="false">
      <c r="A99" s="1" t="str">
        <f aca="false">INDEX(paste_data_here!A:A,(ROW()-2)*5+3)</f>
        <v>CCCCCC#N</v>
      </c>
      <c r="B99" s="1" t="n">
        <f aca="false">INDEX(paste_data_here!B:B,(ROW()-2)*5+3)</f>
        <v>2.618372</v>
      </c>
      <c r="C99" s="1" t="n">
        <f aca="false">INDEX(paste_data_here!C:C,(ROW()-2)*5+3)</f>
        <v>-0.5445086</v>
      </c>
      <c r="D99" s="1" t="n">
        <f aca="false">INDEX(paste_data_here!D:D,(ROW()-2)*5+3)</f>
        <v>5.42430619146337</v>
      </c>
      <c r="E99" s="1" t="n">
        <f aca="false">INDEX(paste_data_here!E:E,(ROW()-2)*5+3)</f>
        <v>6.251534326</v>
      </c>
      <c r="F99" s="1" t="n">
        <f aca="false">INDEX(paste_data_here!F:F,(ROW()-2)*5+3)</f>
        <v>6.14879052009403</v>
      </c>
      <c r="G99" s="1" t="n">
        <f aca="false">RANK(E99,E:E)</f>
        <v>85</v>
      </c>
      <c r="H99" s="1" t="n">
        <f aca="false">RANK(F99,F:F)</f>
        <v>58</v>
      </c>
      <c r="I99" s="1" t="n">
        <f aca="false">ABS(F99-E99)</f>
        <v>0.102743805905973</v>
      </c>
      <c r="J99" s="1" t="n">
        <f aca="false">I99^2</f>
        <v>0.0105562896520443</v>
      </c>
    </row>
    <row r="100" customFormat="false" ht="15" hidden="false" customHeight="false" outlineLevel="0" collapsed="false">
      <c r="A100" s="1" t="str">
        <f aca="false">INDEX(paste_data_here!A:A,(ROW()-2)*5+3)</f>
        <v>CCCCCCCC(CO)CCCC</v>
      </c>
      <c r="B100" s="1" t="n">
        <f aca="false">INDEX(paste_data_here!B:B,(ROW()-2)*5+3)</f>
        <v>3.264904</v>
      </c>
      <c r="C100" s="1" t="n">
        <f aca="false">INDEX(paste_data_here!C:C,(ROW()-2)*5+3)</f>
        <v>-0.95250756</v>
      </c>
      <c r="D100" s="1" t="n">
        <f aca="false">INDEX(paste_data_here!D:D,(ROW()-2)*5+3)</f>
        <v>4.39836389252852</v>
      </c>
      <c r="E100" s="1" t="n">
        <f aca="false">INDEX(paste_data_here!E:E,(ROW()-2)*5+3)</f>
        <v>4.429327266</v>
      </c>
      <c r="F100" s="1" t="n">
        <f aca="false">INDEX(paste_data_here!F:F,(ROW()-2)*5+3)</f>
        <v>1.87410099021078</v>
      </c>
      <c r="G100" s="1" t="n">
        <f aca="false">RANK(E100,E:E)</f>
        <v>125</v>
      </c>
      <c r="H100" s="1" t="n">
        <f aca="false">RANK(F100,F:F)</f>
        <v>132</v>
      </c>
      <c r="I100" s="1" t="n">
        <f aca="false">ABS(F100-E100)</f>
        <v>2.55522627578922</v>
      </c>
      <c r="J100" s="1" t="n">
        <f aca="false">I100^2</f>
        <v>6.52918132048366</v>
      </c>
    </row>
    <row r="101" customFormat="false" ht="15" hidden="false" customHeight="false" outlineLevel="0" collapsed="false">
      <c r="A101" s="1" t="str">
        <f aca="false">INDEX(paste_data_here!A:A,(ROW()-2)*5+3)</f>
        <v>CCCCCCCC(O)C</v>
      </c>
      <c r="B101" s="1" t="n">
        <f aca="false">INDEX(paste_data_here!B:B,(ROW()-2)*5+3)</f>
        <v>2.9844625</v>
      </c>
      <c r="C101" s="1" t="n">
        <f aca="false">INDEX(paste_data_here!C:C,(ROW()-2)*5+3)</f>
        <v>-0.74356747</v>
      </c>
      <c r="D101" s="1" t="n">
        <f aca="false">INDEX(paste_data_here!D:D,(ROW()-2)*5+3)</f>
        <v>4.82128748111457</v>
      </c>
      <c r="E101" s="1" t="n">
        <f aca="false">INDEX(paste_data_here!E:E,(ROW()-2)*5+3)</f>
        <v>5.885144321</v>
      </c>
      <c r="F101" s="1" t="n">
        <f aca="false">INDEX(paste_data_here!F:F,(ROW()-2)*5+3)</f>
        <v>4.22468706423852</v>
      </c>
      <c r="G101" s="1" t="n">
        <f aca="false">RANK(E101,E:E)</f>
        <v>95</v>
      </c>
      <c r="H101" s="1" t="n">
        <f aca="false">RANK(F101,F:F)</f>
        <v>102</v>
      </c>
      <c r="I101" s="1" t="n">
        <f aca="false">ABS(F101-E101)</f>
        <v>1.66045725676148</v>
      </c>
      <c r="J101" s="1" t="n">
        <f aca="false">I101^2</f>
        <v>2.75711830153185</v>
      </c>
    </row>
    <row r="102" customFormat="false" ht="15" hidden="false" customHeight="false" outlineLevel="0" collapsed="false">
      <c r="A102" s="1" t="str">
        <f aca="false">INDEX(paste_data_here!A:A,(ROW()-2)*5+3)</f>
        <v>CCCCCCCC=O</v>
      </c>
      <c r="B102" s="1" t="n">
        <f aca="false">INDEX(paste_data_here!B:B,(ROW()-2)*5+3)</f>
        <v>2.6597655</v>
      </c>
      <c r="C102" s="1" t="n">
        <f aca="false">INDEX(paste_data_here!C:C,(ROW()-2)*5+3)</f>
        <v>-0.5839077</v>
      </c>
      <c r="D102" s="1" t="n">
        <f aca="false">INDEX(paste_data_here!D:D,(ROW()-2)*5+3)</f>
        <v>4.71786352509482</v>
      </c>
      <c r="E102" s="1" t="n">
        <f aca="false">INDEX(paste_data_here!E:E,(ROW()-2)*5+3)</f>
        <v>8.081990264</v>
      </c>
      <c r="F102" s="1" t="n">
        <f aca="false">INDEX(paste_data_here!F:F,(ROW()-2)*5+3)</f>
        <v>7.890822415965</v>
      </c>
      <c r="G102" s="1" t="n">
        <f aca="false">RANK(E102,E:E)</f>
        <v>29</v>
      </c>
      <c r="H102" s="1" t="n">
        <f aca="false">RANK(F102,F:F)</f>
        <v>27</v>
      </c>
      <c r="I102" s="1" t="n">
        <f aca="false">ABS(F102-E102)</f>
        <v>0.191167848035002</v>
      </c>
      <c r="J102" s="1" t="n">
        <f aca="false">I102^2</f>
        <v>0.0365451461223337</v>
      </c>
    </row>
    <row r="103" customFormat="false" ht="15" hidden="false" customHeight="false" outlineLevel="0" collapsed="false">
      <c r="A103" s="1" t="str">
        <f aca="false">INDEX(paste_data_here!A:A,(ROW()-2)*5+3)</f>
        <v>CCCCCCCCC</v>
      </c>
      <c r="B103" s="1" t="n">
        <f aca="false">INDEX(paste_data_here!B:B,(ROW()-2)*5+3)</f>
        <v>2.6175485</v>
      </c>
      <c r="C103" s="1" t="n">
        <f aca="false">INDEX(paste_data_here!C:C,(ROW()-2)*5+3)</f>
        <v>-0.5461362</v>
      </c>
      <c r="D103" s="1" t="n">
        <f aca="false">INDEX(paste_data_here!D:D,(ROW()-2)*5+3)</f>
        <v>5.24577122443377</v>
      </c>
      <c r="E103" s="1" t="n">
        <f aca="false">INDEX(paste_data_here!E:E,(ROW()-2)*5+3)</f>
        <v>7.267840465</v>
      </c>
      <c r="F103" s="1" t="n">
        <f aca="false">INDEX(paste_data_here!F:F,(ROW()-2)*5+3)</f>
        <v>6.7859908579823</v>
      </c>
      <c r="G103" s="1" t="n">
        <f aca="false">RANK(E103,E:E)</f>
        <v>51</v>
      </c>
      <c r="H103" s="1" t="n">
        <f aca="false">RANK(F103,F:F)</f>
        <v>47</v>
      </c>
      <c r="I103" s="1" t="n">
        <f aca="false">ABS(F103-E103)</f>
        <v>0.481849607017705</v>
      </c>
      <c r="J103" s="1" t="n">
        <f aca="false">I103^2</f>
        <v>0.232179043783117</v>
      </c>
    </row>
    <row r="104" customFormat="false" ht="15" hidden="false" customHeight="false" outlineLevel="0" collapsed="false">
      <c r="A104" s="1" t="str">
        <f aca="false">INDEX(paste_data_here!A:A,(ROW()-2)*5+3)</f>
        <v>CCCCCCCCC(CCCC)CO</v>
      </c>
      <c r="B104" s="1" t="n">
        <f aca="false">INDEX(paste_data_here!B:B,(ROW()-2)*5+3)</f>
        <v>3.286471</v>
      </c>
      <c r="C104" s="1" t="n">
        <f aca="false">INDEX(paste_data_here!C:C,(ROW()-2)*5+3)</f>
        <v>-0.98464173</v>
      </c>
      <c r="D104" s="1" t="n">
        <f aca="false">INDEX(paste_data_here!D:D,(ROW()-2)*5+3)</f>
        <v>4.26818550223337</v>
      </c>
      <c r="E104" s="1" t="n">
        <f aca="false">INDEX(paste_data_here!E:E,(ROW()-2)*5+3)</f>
        <v>3.97357673</v>
      </c>
      <c r="F104" s="1" t="n">
        <f aca="false">INDEX(paste_data_here!F:F,(ROW()-2)*5+3)</f>
        <v>1.93508713002317</v>
      </c>
      <c r="G104" s="1" t="n">
        <f aca="false">RANK(E104,E:E)</f>
        <v>130</v>
      </c>
      <c r="H104" s="1" t="n">
        <f aca="false">RANK(F104,F:F)</f>
        <v>131</v>
      </c>
      <c r="I104" s="1" t="n">
        <f aca="false">ABS(F104-E104)</f>
        <v>2.03848959997683</v>
      </c>
      <c r="J104" s="1" t="n">
        <f aca="false">I104^2</f>
        <v>4.15543984921369</v>
      </c>
    </row>
    <row r="105" customFormat="false" ht="15" hidden="false" customHeight="false" outlineLevel="0" collapsed="false">
      <c r="A105" s="1" t="str">
        <f aca="false">INDEX(paste_data_here!A:A,(ROW()-2)*5+3)</f>
        <v>CCCCCCCCCC</v>
      </c>
      <c r="B105" s="1" t="n">
        <f aca="false">INDEX(paste_data_here!B:B,(ROW()-2)*5+3)</f>
        <v>2.6422675</v>
      </c>
      <c r="C105" s="1" t="n">
        <f aca="false">INDEX(paste_data_here!C:C,(ROW()-2)*5+3)</f>
        <v>-0.58206</v>
      </c>
      <c r="D105" s="1" t="n">
        <f aca="false">INDEX(paste_data_here!D:D,(ROW()-2)*5+3)</f>
        <v>4.87750237146808</v>
      </c>
      <c r="E105" s="1" t="n">
        <f aca="false">INDEX(paste_data_here!E:E,(ROW()-2)*5+3)</f>
        <v>7.524750511</v>
      </c>
      <c r="F105" s="1" t="n">
        <f aca="false">INDEX(paste_data_here!F:F,(ROW()-2)*5+3)</f>
        <v>7.15318219416339</v>
      </c>
      <c r="G105" s="1" t="n">
        <f aca="false">RANK(E105,E:E)</f>
        <v>47</v>
      </c>
      <c r="H105" s="1" t="n">
        <f aca="false">RANK(F105,F:F)</f>
        <v>42</v>
      </c>
      <c r="I105" s="1" t="n">
        <f aca="false">ABS(F105-E105)</f>
        <v>0.371568316836612</v>
      </c>
      <c r="J105" s="1" t="n">
        <f aca="false">I105^2</f>
        <v>0.138063014076793</v>
      </c>
    </row>
    <row r="106" customFormat="false" ht="15" hidden="false" customHeight="false" outlineLevel="0" collapsed="false">
      <c r="A106" s="1" t="str">
        <f aca="false">INDEX(paste_data_here!A:A,(ROW()-2)*5+3)</f>
        <v>CCCCCCCCCCCCS</v>
      </c>
      <c r="B106" s="1" t="n">
        <f aca="false">INDEX(paste_data_here!B:B,(ROW()-2)*5+3)</f>
        <v>2.7746482</v>
      </c>
      <c r="C106" s="1" t="n">
        <f aca="false">INDEX(paste_data_here!C:C,(ROW()-2)*5+3)</f>
        <v>-0.76203465</v>
      </c>
      <c r="D106" s="1" t="n">
        <f aca="false">INDEX(paste_data_here!D:D,(ROW()-2)*5+3)</f>
        <v>4.30042431605546</v>
      </c>
      <c r="E106" s="1" t="n">
        <f aca="false">INDEX(paste_data_here!E:E,(ROW()-2)*5+3)</f>
        <v>5.715162381</v>
      </c>
      <c r="F106" s="1" t="n">
        <f aca="false">INDEX(paste_data_here!F:F,(ROW()-2)*5+3)</f>
        <v>4.93596743535961</v>
      </c>
      <c r="G106" s="1" t="n">
        <f aca="false">RANK(E106,E:E)</f>
        <v>100</v>
      </c>
      <c r="H106" s="1" t="n">
        <f aca="false">RANK(F106,F:F)</f>
        <v>87</v>
      </c>
      <c r="I106" s="1" t="n">
        <f aca="false">ABS(F106-E106)</f>
        <v>0.779194945640386</v>
      </c>
      <c r="J106" s="1" t="n">
        <f aca="false">I106^2</f>
        <v>0.607144763311524</v>
      </c>
    </row>
    <row r="107" customFormat="false" ht="15" hidden="false" customHeight="false" outlineLevel="0" collapsed="false">
      <c r="A107" s="1" t="str">
        <f aca="false">INDEX(paste_data_here!A:A,(ROW()-2)*5+3)</f>
        <v>CCCCCCCCCCN</v>
      </c>
      <c r="B107" s="1" t="n">
        <f aca="false">INDEX(paste_data_here!B:B,(ROW()-2)*5+3)</f>
        <v>2.7614076</v>
      </c>
      <c r="C107" s="1" t="n">
        <f aca="false">INDEX(paste_data_here!C:C,(ROW()-2)*5+3)</f>
        <v>-0.7005057</v>
      </c>
      <c r="D107" s="1" t="n">
        <f aca="false">INDEX(paste_data_here!D:D,(ROW()-2)*5+3)</f>
        <v>4.2489375658627</v>
      </c>
      <c r="E107" s="1" t="n">
        <f aca="false">INDEX(paste_data_here!E:E,(ROW()-2)*5+3)</f>
        <v>8.058604696</v>
      </c>
      <c r="F107" s="1" t="n">
        <f aca="false">INDEX(paste_data_here!F:F,(ROW()-2)*5+3)</f>
        <v>7.02069838898398</v>
      </c>
      <c r="G107" s="1" t="n">
        <f aca="false">RANK(E107,E:E)</f>
        <v>33</v>
      </c>
      <c r="H107" s="1" t="n">
        <f aca="false">RANK(F107,F:F)</f>
        <v>43</v>
      </c>
      <c r="I107" s="1" t="n">
        <f aca="false">ABS(F107-E107)</f>
        <v>1.03790630701602</v>
      </c>
      <c r="J107" s="1" t="n">
        <f aca="false">I107^2</f>
        <v>1.07724950214364</v>
      </c>
    </row>
    <row r="108" customFormat="false" ht="15" hidden="false" customHeight="false" outlineLevel="0" collapsed="false">
      <c r="A108" s="1" t="str">
        <f aca="false">INDEX(paste_data_here!A:A,(ROW()-2)*5+3)</f>
        <v>CCCCCCCCOCCCCCCCC</v>
      </c>
      <c r="B108" s="1" t="n">
        <f aca="false">INDEX(paste_data_here!B:B,(ROW()-2)*5+3)</f>
        <v>2.8912702</v>
      </c>
      <c r="C108" s="1" t="n">
        <f aca="false">INDEX(paste_data_here!C:C,(ROW()-2)*5+3)</f>
        <v>-0.83630985</v>
      </c>
      <c r="D108" s="1" t="n">
        <f aca="false">INDEX(paste_data_here!D:D,(ROW()-2)*5+3)</f>
        <v>4.37335538483543</v>
      </c>
      <c r="E108" s="1" t="n">
        <f aca="false">INDEX(paste_data_here!E:E,(ROW()-2)*5+3)</f>
        <v>4.171881168</v>
      </c>
      <c r="F108" s="1" t="n">
        <f aca="false">INDEX(paste_data_here!F:F,(ROW()-2)*5+3)</f>
        <v>3.02270601449896</v>
      </c>
      <c r="G108" s="1" t="n">
        <f aca="false">RANK(E108,E:E)</f>
        <v>127</v>
      </c>
      <c r="H108" s="1" t="n">
        <f aca="false">RANK(F108,F:F)</f>
        <v>124</v>
      </c>
      <c r="I108" s="1" t="n">
        <f aca="false">ABS(F108-E108)</f>
        <v>1.14917515350104</v>
      </c>
      <c r="J108" s="1" t="n">
        <f aca="false">I108^2</f>
        <v>1.32060353342414</v>
      </c>
    </row>
    <row r="109" customFormat="false" ht="15" hidden="false" customHeight="false" outlineLevel="0" collapsed="false">
      <c r="A109" s="1" t="str">
        <f aca="false">INDEX(paste_data_here!A:A,(ROW()-2)*5+3)</f>
        <v>CCCCCOC=O</v>
      </c>
      <c r="B109" s="1" t="n">
        <f aca="false">INDEX(paste_data_here!B:B,(ROW()-2)*5+3)</f>
        <v>2.6456594</v>
      </c>
      <c r="C109" s="1" t="n">
        <f aca="false">INDEX(paste_data_here!C:C,(ROW()-2)*5+3)</f>
        <v>-0.5546491</v>
      </c>
      <c r="D109" s="1" t="n">
        <f aca="false">INDEX(paste_data_here!D:D,(ROW()-2)*5+3)</f>
        <v>5.59682905537481</v>
      </c>
      <c r="E109" s="1" t="n">
        <f aca="false">INDEX(paste_data_here!E:E,(ROW()-2)*5+3)</f>
        <v>6.809851523</v>
      </c>
      <c r="F109" s="1" t="n">
        <f aca="false">INDEX(paste_data_here!F:F,(ROW()-2)*5+3)</f>
        <v>5.25370583809168</v>
      </c>
      <c r="G109" s="1" t="n">
        <f aca="false">RANK(E109,E:E)</f>
        <v>69</v>
      </c>
      <c r="H109" s="1" t="n">
        <f aca="false">RANK(F109,F:F)</f>
        <v>75</v>
      </c>
      <c r="I109" s="1" t="n">
        <f aca="false">ABS(F109-E109)</f>
        <v>1.55614568490832</v>
      </c>
      <c r="J109" s="1" t="n">
        <f aca="false">I109^2</f>
        <v>2.42158939265878</v>
      </c>
    </row>
    <row r="110" customFormat="false" ht="15" hidden="false" customHeight="false" outlineLevel="0" collapsed="false">
      <c r="A110" s="1" t="str">
        <f aca="false">INDEX(paste_data_here!A:A,(ROW()-2)*5+3)</f>
        <v>CCCCCOCCCCC</v>
      </c>
      <c r="B110" s="1" t="n">
        <f aca="false">INDEX(paste_data_here!B:B,(ROW()-2)*5+3)</f>
        <v>2.758373</v>
      </c>
      <c r="C110" s="1" t="n">
        <f aca="false">INDEX(paste_data_here!C:C,(ROW()-2)*5+3)</f>
        <v>-0.6562622</v>
      </c>
      <c r="D110" s="1" t="n">
        <f aca="false">INDEX(paste_data_here!D:D,(ROW()-2)*5+3)</f>
        <v>5.3326368258989</v>
      </c>
      <c r="E110" s="1" t="n">
        <f aca="false">INDEX(paste_data_here!E:E,(ROW()-2)*5+3)</f>
        <v>5.406926318</v>
      </c>
      <c r="F110" s="1" t="n">
        <f aca="false">INDEX(paste_data_here!F:F,(ROW()-2)*5+3)</f>
        <v>3.20385191365014</v>
      </c>
      <c r="G110" s="1" t="n">
        <f aca="false">RANK(E110,E:E)</f>
        <v>107</v>
      </c>
      <c r="H110" s="1" t="n">
        <f aca="false">RANK(F110,F:F)</f>
        <v>122</v>
      </c>
      <c r="I110" s="1" t="n">
        <f aca="false">ABS(F110-E110)</f>
        <v>2.20307440434986</v>
      </c>
      <c r="J110" s="1" t="n">
        <f aca="false">I110^2</f>
        <v>4.85353683110149</v>
      </c>
    </row>
    <row r="111" customFormat="false" ht="15" hidden="false" customHeight="false" outlineLevel="0" collapsed="false">
      <c r="A111" s="1" t="str">
        <f aca="false">INDEX(paste_data_here!A:A,(ROW()-2)*5+3)</f>
        <v>CCCCOC</v>
      </c>
      <c r="B111" s="1" t="n">
        <f aca="false">INDEX(paste_data_here!B:B,(ROW()-2)*5+3)</f>
        <v>2.5282462</v>
      </c>
      <c r="C111" s="1" t="n">
        <f aca="false">INDEX(paste_data_here!C:C,(ROW()-2)*5+3)</f>
        <v>-0.43529588</v>
      </c>
      <c r="D111" s="1" t="n">
        <f aca="false">INDEX(paste_data_here!D:D,(ROW()-2)*5+3)</f>
        <v>6.67491734796711</v>
      </c>
      <c r="E111" s="1" t="n">
        <f aca="false">INDEX(paste_data_here!E:E,(ROW()-2)*5+3)</f>
        <v>6.891979945</v>
      </c>
      <c r="F111" s="1" t="n">
        <f aca="false">INDEX(paste_data_here!F:F,(ROW()-2)*5+3)</f>
        <v>5.8433743088645</v>
      </c>
      <c r="G111" s="1" t="n">
        <f aca="false">RANK(E111,E:E)</f>
        <v>67</v>
      </c>
      <c r="H111" s="1" t="n">
        <f aca="false">RANK(F111,F:F)</f>
        <v>63</v>
      </c>
      <c r="I111" s="1" t="n">
        <f aca="false">ABS(F111-E111)</f>
        <v>1.0486056361355</v>
      </c>
      <c r="J111" s="1" t="n">
        <f aca="false">I111^2</f>
        <v>1.09957378013514</v>
      </c>
    </row>
    <row r="112" customFormat="false" ht="15" hidden="false" customHeight="false" outlineLevel="0" collapsed="false">
      <c r="A112" s="1" t="str">
        <f aca="false">INDEX(paste_data_here!A:A,(ROW()-2)*5+3)</f>
        <v>CCCCOCC</v>
      </c>
      <c r="B112" s="1" t="n">
        <f aca="false">INDEX(paste_data_here!B:B,(ROW()-2)*5+3)</f>
        <v>2.5810447</v>
      </c>
      <c r="C112" s="1" t="n">
        <f aca="false">INDEX(paste_data_here!C:C,(ROW()-2)*5+3)</f>
        <v>-0.47943857</v>
      </c>
      <c r="D112" s="1" t="n">
        <f aca="false">INDEX(paste_data_here!D:D,(ROW()-2)*5+3)</f>
        <v>6.31426842881404</v>
      </c>
      <c r="E112" s="1" t="n">
        <f aca="false">INDEX(paste_data_here!E:E,(ROW()-2)*5+3)</f>
        <v>6.703937107</v>
      </c>
      <c r="F112" s="1" t="n">
        <f aca="false">INDEX(paste_data_here!F:F,(ROW()-2)*5+3)</f>
        <v>5.34333709739219</v>
      </c>
      <c r="G112" s="1" t="n">
        <f aca="false">RANK(E112,E:E)</f>
        <v>70</v>
      </c>
      <c r="H112" s="1" t="n">
        <f aca="false">RANK(F112,F:F)</f>
        <v>72</v>
      </c>
      <c r="I112" s="1" t="n">
        <f aca="false">ABS(F112-E112)</f>
        <v>1.36060000960781</v>
      </c>
      <c r="J112" s="1" t="n">
        <f aca="false">I112^2</f>
        <v>1.85123238614478</v>
      </c>
    </row>
    <row r="113" customFormat="false" ht="15" hidden="false" customHeight="false" outlineLevel="0" collapsed="false">
      <c r="A113" s="1" t="str">
        <f aca="false">INDEX(paste_data_here!A:A,(ROW()-2)*5+3)</f>
        <v>CCCCOCCOCCOCCOCCO</v>
      </c>
      <c r="B113" s="1" t="n">
        <f aca="false">INDEX(paste_data_here!B:B,(ROW()-2)*5+3)</f>
        <v>3.2422278</v>
      </c>
      <c r="C113" s="1" t="n">
        <f aca="false">INDEX(paste_data_here!C:C,(ROW()-2)*5+3)</f>
        <v>-0.9960706</v>
      </c>
      <c r="D113" s="1" t="n">
        <f aca="false">INDEX(paste_data_here!D:D,(ROW()-2)*5+3)</f>
        <v>4.32489030418907</v>
      </c>
      <c r="E113" s="1" t="n">
        <f aca="false">INDEX(paste_data_here!E:E,(ROW()-2)*5+3)</f>
        <v>3.277150908</v>
      </c>
      <c r="F113" s="1" t="n">
        <f aca="false">INDEX(paste_data_here!F:F,(ROW()-2)*5+3)</f>
        <v>0.850709269910168</v>
      </c>
      <c r="G113" s="1" t="n">
        <f aca="false">RANK(E113,E:E)</f>
        <v>135</v>
      </c>
      <c r="H113" s="1" t="n">
        <f aca="false">RANK(F113,F:F)</f>
        <v>135</v>
      </c>
      <c r="I113" s="1" t="n">
        <f aca="false">ABS(F113-E113)</f>
        <v>2.42644163808983</v>
      </c>
      <c r="J113" s="1" t="n">
        <f aca="false">I113^2</f>
        <v>5.88761902305607</v>
      </c>
    </row>
    <row r="114" customFormat="false" ht="15" hidden="false" customHeight="false" outlineLevel="0" collapsed="false">
      <c r="A114" s="1" t="str">
        <f aca="false">INDEX(paste_data_here!A:A,(ROW()-2)*5+3)</f>
        <v>CCCOC(=O)C(C)=C</v>
      </c>
      <c r="B114" s="1" t="n">
        <f aca="false">INDEX(paste_data_here!B:B,(ROW()-2)*5+3)</f>
        <v>2.6587276</v>
      </c>
      <c r="C114" s="1" t="n">
        <f aca="false">INDEX(paste_data_here!C:C,(ROW()-2)*5+3)</f>
        <v>-0.5378278</v>
      </c>
      <c r="D114" s="1" t="n">
        <f aca="false">INDEX(paste_data_here!D:D,(ROW()-2)*5+3)</f>
        <v>5.65433777267773</v>
      </c>
      <c r="E114" s="1" t="n">
        <f aca="false">INDEX(paste_data_here!E:E,(ROW()-2)*5+3)</f>
        <v>6.273574543</v>
      </c>
      <c r="F114" s="1" t="n">
        <f aca="false">INDEX(paste_data_here!F:F,(ROW()-2)*5+3)</f>
        <v>5.80700281129598</v>
      </c>
      <c r="G114" s="1" t="n">
        <f aca="false">RANK(E114,E:E)</f>
        <v>82</v>
      </c>
      <c r="H114" s="1" t="n">
        <f aca="false">RANK(F114,F:F)</f>
        <v>64</v>
      </c>
      <c r="I114" s="1" t="n">
        <f aca="false">ABS(F114-E114)</f>
        <v>0.466571731704023</v>
      </c>
      <c r="J114" s="1" t="n">
        <f aca="false">I114^2</f>
        <v>0.217689180825291</v>
      </c>
    </row>
    <row r="115" customFormat="false" ht="15" hidden="false" customHeight="false" outlineLevel="0" collapsed="false">
      <c r="A115" s="1" t="str">
        <f aca="false">INDEX(paste_data_here!A:A,(ROW()-2)*5+3)</f>
        <v>CCCOCCC</v>
      </c>
      <c r="B115" s="1" t="n">
        <f aca="false">INDEX(paste_data_here!B:B,(ROW()-2)*5+3)</f>
        <v>2.5886152</v>
      </c>
      <c r="C115" s="1" t="n">
        <f aca="false">INDEX(paste_data_here!C:C,(ROW()-2)*5+3)</f>
        <v>-0.47634506</v>
      </c>
      <c r="D115" s="1" t="n">
        <f aca="false">INDEX(paste_data_here!D:D,(ROW()-2)*5+3)</f>
        <v>6.7071183498199</v>
      </c>
      <c r="E115" s="1" t="n">
        <f aca="false">INDEX(paste_data_here!E:E,(ROW()-2)*5+3)</f>
        <v>5.757604919</v>
      </c>
      <c r="F115" s="1" t="n">
        <f aca="false">INDEX(paste_data_here!F:F,(ROW()-2)*5+3)</f>
        <v>4.18263760097083</v>
      </c>
      <c r="G115" s="1" t="n">
        <f aca="false">RANK(E115,E:E)</f>
        <v>99</v>
      </c>
      <c r="H115" s="1" t="n">
        <f aca="false">RANK(F115,F:F)</f>
        <v>103</v>
      </c>
      <c r="I115" s="1" t="n">
        <f aca="false">ABS(F115-E115)</f>
        <v>1.57496731802918</v>
      </c>
      <c r="J115" s="1" t="n">
        <f aca="false">I115^2</f>
        <v>2.48052205286001</v>
      </c>
    </row>
    <row r="116" customFormat="false" ht="15" hidden="false" customHeight="false" outlineLevel="0" collapsed="false">
      <c r="A116" s="1" t="str">
        <f aca="false">INDEX(paste_data_here!A:A,(ROW()-2)*5+3)</f>
        <v>CCCOCCO</v>
      </c>
      <c r="B116" s="1" t="n">
        <f aca="false">INDEX(paste_data_here!B:B,(ROW()-2)*5+3)</f>
        <v>2.8882182</v>
      </c>
      <c r="C116" s="1" t="n">
        <f aca="false">INDEX(paste_data_here!C:C,(ROW()-2)*5+3)</f>
        <v>-0.65136427</v>
      </c>
      <c r="D116" s="1" t="n">
        <f aca="false">INDEX(paste_data_here!D:D,(ROW()-2)*5+3)</f>
        <v>5.64632656718283</v>
      </c>
      <c r="E116" s="1" t="n">
        <f aca="false">INDEX(paste_data_here!E:E,(ROW()-2)*5+3)</f>
        <v>5.199153098</v>
      </c>
      <c r="F116" s="1" t="n">
        <f aca="false">INDEX(paste_data_here!F:F,(ROW()-2)*5+3)</f>
        <v>2.85307666672447</v>
      </c>
      <c r="G116" s="1" t="n">
        <f aca="false">RANK(E116,E:E)</f>
        <v>115</v>
      </c>
      <c r="H116" s="1" t="n">
        <f aca="false">RANK(F116,F:F)</f>
        <v>127</v>
      </c>
      <c r="I116" s="1" t="n">
        <f aca="false">ABS(F116-E116)</f>
        <v>2.34607643127553</v>
      </c>
      <c r="J116" s="1" t="n">
        <f aca="false">I116^2</f>
        <v>5.50407462138651</v>
      </c>
    </row>
    <row r="117" customFormat="false" ht="15" hidden="false" customHeight="false" outlineLevel="0" collapsed="false">
      <c r="A117" s="1" t="str">
        <f aca="false">INDEX(paste_data_here!A:A,(ROW()-2)*5+3)</f>
        <v>CCCS(=O)(=O)Cl</v>
      </c>
      <c r="B117" s="1" t="n">
        <f aca="false">INDEX(paste_data_here!B:B,(ROW()-2)*5+3)</f>
        <v>2.779512</v>
      </c>
      <c r="C117" s="1" t="n">
        <f aca="false">INDEX(paste_data_here!C:C,(ROW()-2)*5+3)</f>
        <v>-0.69648254</v>
      </c>
      <c r="D117" s="1" t="n">
        <f aca="false">INDEX(paste_data_here!D:D,(ROW()-2)*5+3)</f>
        <v>4.76159060158843</v>
      </c>
      <c r="E117" s="1" t="n">
        <f aca="false">INDEX(paste_data_here!E:E,(ROW()-2)*5+3)</f>
        <v>7.206406657</v>
      </c>
      <c r="F117" s="1" t="n">
        <f aca="false">INDEX(paste_data_here!F:F,(ROW()-2)*5+3)</f>
        <v>4.6862539995911</v>
      </c>
      <c r="G117" s="1" t="n">
        <f aca="false">RANK(E117,E:E)</f>
        <v>52</v>
      </c>
      <c r="H117" s="1" t="n">
        <f aca="false">RANK(F117,F:F)</f>
        <v>92</v>
      </c>
      <c r="I117" s="1" t="n">
        <f aca="false">ABS(F117-E117)</f>
        <v>2.5201526574089</v>
      </c>
      <c r="J117" s="1" t="n">
        <f aca="false">I117^2</f>
        <v>6.35116941664512</v>
      </c>
    </row>
    <row r="118" customFormat="false" ht="15" hidden="false" customHeight="false" outlineLevel="0" collapsed="false">
      <c r="A118" s="1" t="str">
        <f aca="false">INDEX(paste_data_here!A:A,(ROW()-2)*5+3)</f>
        <v>CCOCC(C)C</v>
      </c>
      <c r="B118" s="1" t="n">
        <f aca="false">INDEX(paste_data_here!B:B,(ROW()-2)*5+3)</f>
        <v>2.5443585</v>
      </c>
      <c r="C118" s="1" t="n">
        <f aca="false">INDEX(paste_data_here!C:C,(ROW()-2)*5+3)</f>
        <v>-0.44833878</v>
      </c>
      <c r="D118" s="1" t="n">
        <f aca="false">INDEX(paste_data_here!D:D,(ROW()-2)*5+3)</f>
        <v>6.57730985922439</v>
      </c>
      <c r="E118" s="1" t="n">
        <f aca="false">INDEX(paste_data_here!E:E,(ROW()-2)*5+3)</f>
        <v>6.513828629</v>
      </c>
      <c r="F118" s="1" t="n">
        <f aca="false">INDEX(paste_data_here!F:F,(ROW()-2)*5+3)</f>
        <v>5.64618642348006</v>
      </c>
      <c r="G118" s="1" t="n">
        <f aca="false">RANK(E118,E:E)</f>
        <v>76</v>
      </c>
      <c r="H118" s="1" t="n">
        <f aca="false">RANK(F118,F:F)</f>
        <v>68</v>
      </c>
      <c r="I118" s="1" t="n">
        <f aca="false">ABS(F118-E118)</f>
        <v>0.867642205519937</v>
      </c>
      <c r="J118" s="1" t="n">
        <f aca="false">I118^2</f>
        <v>0.752802996799501</v>
      </c>
    </row>
    <row r="119" customFormat="false" ht="15" hidden="false" customHeight="false" outlineLevel="0" collapsed="false">
      <c r="A119" s="1" t="str">
        <f aca="false">INDEX(paste_data_here!A:A,(ROW()-2)*5+3)</f>
        <v>CCSSC(C)(C)C</v>
      </c>
      <c r="B119" s="1" t="n">
        <f aca="false">INDEX(paste_data_here!B:B,(ROW()-2)*5+3)</f>
        <v>2.6528442</v>
      </c>
      <c r="C119" s="1" t="n">
        <f aca="false">INDEX(paste_data_here!C:C,(ROW()-2)*5+3)</f>
        <v>-0.64309007</v>
      </c>
      <c r="D119" s="1" t="n">
        <f aca="false">INDEX(paste_data_here!D:D,(ROW()-2)*5+3)</f>
        <v>5.14062764581035</v>
      </c>
      <c r="E119" s="1" t="n">
        <f aca="false">INDEX(paste_data_here!E:E,(ROW()-2)*5+3)</f>
        <v>6.814343359</v>
      </c>
      <c r="F119" s="1" t="n">
        <f aca="false">INDEX(paste_data_here!F:F,(ROW()-2)*5+3)</f>
        <v>3.84352029444215</v>
      </c>
      <c r="G119" s="1" t="n">
        <f aca="false">RANK(E119,E:E)</f>
        <v>68</v>
      </c>
      <c r="H119" s="1" t="n">
        <f aca="false">RANK(F119,F:F)</f>
        <v>110</v>
      </c>
      <c r="I119" s="1" t="n">
        <f aca="false">ABS(F119-E119)</f>
        <v>2.97082306455785</v>
      </c>
      <c r="J119" s="1" t="n">
        <f aca="false">I119^2</f>
        <v>8.82578968090889</v>
      </c>
    </row>
    <row r="120" customFormat="false" ht="15" hidden="false" customHeight="false" outlineLevel="0" collapsed="false">
      <c r="A120" s="1" t="str">
        <f aca="false">INDEX(paste_data_here!A:A,(ROW()-2)*5+3)</f>
        <v>ClC(Cl)C(=O)</v>
      </c>
      <c r="B120" s="1" t="n">
        <f aca="false">INDEX(paste_data_here!B:B,(ROW()-2)*5+3)</f>
        <v>2.5243125</v>
      </c>
      <c r="C120" s="1" t="n">
        <f aca="false">INDEX(paste_data_here!C:C,(ROW()-2)*5+3)</f>
        <v>-0.44158944</v>
      </c>
      <c r="D120" s="1" t="n">
        <f aca="false">INDEX(paste_data_here!D:D,(ROW()-2)*5+3)</f>
        <v>5.37254489349355</v>
      </c>
      <c r="E120" s="1" t="n">
        <f aca="false">INDEX(paste_data_here!E:E,(ROW()-2)*5+3)</f>
        <v>9.302526276</v>
      </c>
      <c r="F120" s="1" t="n">
        <f aca="false">INDEX(paste_data_here!F:F,(ROW()-2)*5+3)</f>
        <v>9.68149871768925</v>
      </c>
      <c r="G120" s="1" t="n">
        <f aca="false">RANK(E120,E:E)</f>
        <v>6</v>
      </c>
      <c r="H120" s="1" t="n">
        <f aca="false">RANK(F120,F:F)</f>
        <v>5</v>
      </c>
      <c r="I120" s="1" t="n">
        <f aca="false">ABS(F120-E120)</f>
        <v>0.378972441689253</v>
      </c>
      <c r="J120" s="1" t="n">
        <f aca="false">I120^2</f>
        <v>0.143620111559914</v>
      </c>
    </row>
    <row r="121" customFormat="false" ht="15" hidden="false" customHeight="false" outlineLevel="0" collapsed="false">
      <c r="A121" s="1" t="str">
        <f aca="false">INDEX(paste_data_here!A:A,(ROW()-2)*5+3)</f>
        <v>ClC(Cl)C(F)(F)F</v>
      </c>
      <c r="B121" s="1" t="n">
        <f aca="false">INDEX(paste_data_here!B:B,(ROW()-2)*5+3)</f>
        <v>2.424009</v>
      </c>
      <c r="C121" s="1" t="n">
        <f aca="false">INDEX(paste_data_here!C:C,(ROW()-2)*5+3)</f>
        <v>-0.34761515</v>
      </c>
      <c r="D121" s="1" t="n">
        <f aca="false">INDEX(paste_data_here!D:D,(ROW()-2)*5+3)</f>
        <v>6.88629118833155</v>
      </c>
      <c r="E121" s="1" t="n">
        <f aca="false">INDEX(paste_data_here!E:E,(ROW()-2)*5+3)</f>
        <v>8.543652576</v>
      </c>
      <c r="F121" s="1" t="n">
        <f aca="false">INDEX(paste_data_here!F:F,(ROW()-2)*5+3)</f>
        <v>8.79935263182816</v>
      </c>
      <c r="G121" s="1" t="n">
        <f aca="false">RANK(E121,E:E)</f>
        <v>19</v>
      </c>
      <c r="H121" s="1" t="n">
        <f aca="false">RANK(F121,F:F)</f>
        <v>12</v>
      </c>
      <c r="I121" s="1" t="n">
        <f aca="false">ABS(F121-E121)</f>
        <v>0.255700055828157</v>
      </c>
      <c r="J121" s="1" t="n">
        <f aca="false">I121^2</f>
        <v>0.0653825185505227</v>
      </c>
    </row>
    <row r="122" customFormat="false" ht="15" hidden="false" customHeight="false" outlineLevel="0" collapsed="false">
      <c r="A122" s="1" t="str">
        <f aca="false">INDEX(paste_data_here!A:A,(ROW()-2)*5+3)</f>
        <v>CNC=O</v>
      </c>
      <c r="B122" s="1" t="n">
        <f aca="false">INDEX(paste_data_here!B:B,(ROW()-2)*5+3)</f>
        <v>2.4927497</v>
      </c>
      <c r="C122" s="1" t="n">
        <f aca="false">INDEX(paste_data_here!C:C,(ROW()-2)*5+3)</f>
        <v>-0.42101842</v>
      </c>
      <c r="D122" s="1" t="n">
        <f aca="false">INDEX(paste_data_here!D:D,(ROW()-2)*5+3)</f>
        <v>4.30070543982718</v>
      </c>
      <c r="E122" s="1" t="n">
        <f aca="false">INDEX(paste_data_here!E:E,(ROW()-2)*5+3)</f>
        <v>8.446439065</v>
      </c>
      <c r="F122" s="1" t="n">
        <f aca="false">INDEX(paste_data_here!F:F,(ROW()-2)*5+3)</f>
        <v>13.5272305381299</v>
      </c>
      <c r="G122" s="1" t="n">
        <f aca="false">RANK(E122,E:E)</f>
        <v>20</v>
      </c>
      <c r="H122" s="1" t="n">
        <f aca="false">RANK(F122,F:F)</f>
        <v>2</v>
      </c>
      <c r="I122" s="1" t="n">
        <f aca="false">ABS(F122-E122)</f>
        <v>5.08079147312992</v>
      </c>
      <c r="J122" s="1" t="n">
        <f aca="false">I122^2</f>
        <v>25.8144419934297</v>
      </c>
    </row>
    <row r="123" customFormat="false" ht="15" hidden="false" customHeight="false" outlineLevel="0" collapsed="false">
      <c r="A123" s="1" t="str">
        <f aca="false">INDEX(paste_data_here!A:A,(ROW()-2)*5+3)</f>
        <v>COCCOCCOCCOCCO</v>
      </c>
      <c r="B123" s="1" t="n">
        <f aca="false">INDEX(paste_data_here!B:B,(ROW()-2)*5+3)</f>
        <v>3.1235235</v>
      </c>
      <c r="C123" s="1" t="n">
        <f aca="false">INDEX(paste_data_here!C:C,(ROW()-2)*5+3)</f>
        <v>-0.9078778</v>
      </c>
      <c r="D123" s="1" t="n">
        <f aca="false">INDEX(paste_data_here!D:D,(ROW()-2)*5+3)</f>
        <v>4.11797498820431</v>
      </c>
      <c r="E123" s="1" t="n">
        <f aca="false">INDEX(paste_data_here!E:E,(ROW()-2)*5+3)</f>
        <v>5.589206624</v>
      </c>
      <c r="F123" s="1" t="n">
        <f aca="false">INDEX(paste_data_here!F:F,(ROW()-2)*5+3)</f>
        <v>4.11875909303092</v>
      </c>
      <c r="G123" s="1" t="n">
        <f aca="false">RANK(E123,E:E)</f>
        <v>104</v>
      </c>
      <c r="H123" s="1" t="n">
        <f aca="false">RANK(F123,F:F)</f>
        <v>104</v>
      </c>
      <c r="I123" s="1" t="n">
        <f aca="false">ABS(F123-E123)</f>
        <v>1.47044753096908</v>
      </c>
      <c r="J123" s="1" t="n">
        <f aca="false">I123^2</f>
        <v>2.16221594133307</v>
      </c>
    </row>
    <row r="124" customFormat="false" ht="15" hidden="false" customHeight="false" outlineLevel="0" collapsed="false">
      <c r="A124" s="1" t="str">
        <f aca="false">INDEX(paste_data_here!A:A,(ROW()-2)*5+3)</f>
        <v>COS(=O)(=O)OC</v>
      </c>
      <c r="B124" s="1" t="n">
        <f aca="false">INDEX(paste_data_here!B:B,(ROW()-2)*5+3)</f>
        <v>2.6357052</v>
      </c>
      <c r="C124" s="1" t="n">
        <f aca="false">INDEX(paste_data_here!C:C,(ROW()-2)*5+3)</f>
        <v>-0.548472</v>
      </c>
      <c r="D124" s="1" t="n">
        <f aca="false">INDEX(paste_data_here!D:D,(ROW()-2)*5+3)</f>
        <v>4.56840760645302</v>
      </c>
      <c r="E124" s="1" t="n">
        <f aca="false">INDEX(paste_data_here!E:E,(ROW()-2)*5+3)</f>
        <v>8.068843418</v>
      </c>
      <c r="F124" s="1" t="n">
        <f aca="false">INDEX(paste_data_here!F:F,(ROW()-2)*5+3)</f>
        <v>9.52344044198178</v>
      </c>
      <c r="G124" s="1" t="n">
        <f aca="false">RANK(E124,E:E)</f>
        <v>31</v>
      </c>
      <c r="H124" s="1" t="n">
        <f aca="false">RANK(F124,F:F)</f>
        <v>6</v>
      </c>
      <c r="I124" s="1" t="n">
        <f aca="false">ABS(F124-E124)</f>
        <v>1.45459702398178</v>
      </c>
      <c r="J124" s="1" t="n">
        <f aca="false">I124^2</f>
        <v>2.11585250217666</v>
      </c>
    </row>
    <row r="125" customFormat="false" ht="15" hidden="false" customHeight="false" outlineLevel="0" collapsed="false">
      <c r="A125" s="1" t="str">
        <f aca="false">INDEX(paste_data_here!A:A,(ROW()-2)*5+3)</f>
        <v>CS(=O)C</v>
      </c>
      <c r="B125" s="1" t="n">
        <f aca="false">INDEX(paste_data_here!B:B,(ROW()-2)*5+3)</f>
        <v>2.4505045</v>
      </c>
      <c r="C125" s="1" t="n">
        <f aca="false">INDEX(paste_data_here!C:C,(ROW()-2)*5+3)</f>
        <v>-0.41429335</v>
      </c>
      <c r="D125" s="1" t="n">
        <f aca="false">INDEX(paste_data_here!D:D,(ROW()-2)*5+3)</f>
        <v>4.099721671026</v>
      </c>
      <c r="E125" s="1" t="n">
        <f aca="false">INDEX(paste_data_here!E:E,(ROW()-2)*5+3)</f>
        <v>9.60010778</v>
      </c>
      <c r="F125" s="1" t="n">
        <f aca="false">INDEX(paste_data_here!F:F,(ROW()-2)*5+3)</f>
        <v>14.034537363936</v>
      </c>
      <c r="G125" s="1" t="n">
        <f aca="false">RANK(E125,E:E)</f>
        <v>4</v>
      </c>
      <c r="H125" s="1" t="n">
        <f aca="false">RANK(F125,F:F)</f>
        <v>1</v>
      </c>
      <c r="I125" s="1" t="n">
        <f aca="false">ABS(F125-E125)</f>
        <v>4.434429583936</v>
      </c>
      <c r="J125" s="1" t="n">
        <f aca="false">I125^2</f>
        <v>19.6641657348868</v>
      </c>
    </row>
    <row r="126" customFormat="false" ht="15" hidden="false" customHeight="false" outlineLevel="0" collapsed="false">
      <c r="A126" s="1" t="str">
        <f aca="false">INDEX(paste_data_here!A:A,(ROW()-2)*5+3)</f>
        <v>CSC(C)C</v>
      </c>
      <c r="B126" s="1" t="n">
        <f aca="false">INDEX(paste_data_here!B:B,(ROW()-2)*5+3)</f>
        <v>2.4377885</v>
      </c>
      <c r="C126" s="1" t="n">
        <f aca="false">INDEX(paste_data_here!C:C,(ROW()-2)*5+3)</f>
        <v>-0.39492294</v>
      </c>
      <c r="D126" s="1" t="n">
        <f aca="false">INDEX(paste_data_here!D:D,(ROW()-2)*5+3)</f>
        <v>6.15718271236764</v>
      </c>
      <c r="E126" s="1" t="n">
        <f aca="false">INDEX(paste_data_here!E:E,(ROW()-2)*5+3)</f>
        <v>7.639268014</v>
      </c>
      <c r="F126" s="1" t="n">
        <f aca="false">INDEX(paste_data_here!F:F,(ROW()-2)*5+3)</f>
        <v>8.6248865072387</v>
      </c>
      <c r="G126" s="1" t="n">
        <f aca="false">RANK(E126,E:E)</f>
        <v>42</v>
      </c>
      <c r="H126" s="1" t="n">
        <f aca="false">RANK(F126,F:F)</f>
        <v>13</v>
      </c>
      <c r="I126" s="1" t="n">
        <f aca="false">ABS(F126-E126)</f>
        <v>0.985618493238696</v>
      </c>
      <c r="J126" s="1" t="n">
        <f aca="false">I126^2</f>
        <v>0.971443814214117</v>
      </c>
    </row>
    <row r="127" customFormat="false" ht="15" hidden="false" customHeight="false" outlineLevel="0" collapsed="false">
      <c r="A127" s="1" t="str">
        <f aca="false">INDEX(paste_data_here!A:A,(ROW()-2)*5+3)</f>
        <v>CSCCC</v>
      </c>
      <c r="B127" s="1" t="n">
        <f aca="false">INDEX(paste_data_here!B:B,(ROW()-2)*5+3)</f>
        <v>2.5289469</v>
      </c>
      <c r="C127" s="1" t="n">
        <f aca="false">INDEX(paste_data_here!C:C,(ROW()-2)*5+3)</f>
        <v>-0.49105847</v>
      </c>
      <c r="D127" s="1" t="n">
        <f aca="false">INDEX(paste_data_here!D:D,(ROW()-2)*5+3)</f>
        <v>6.28974818872447</v>
      </c>
      <c r="E127" s="1" t="n">
        <f aca="false">INDEX(paste_data_here!E:E,(ROW()-2)*5+3)</f>
        <v>6.700903407</v>
      </c>
      <c r="F127" s="1" t="n">
        <f aca="false">INDEX(paste_data_here!F:F,(ROW()-2)*5+3)</f>
        <v>4.52063336801147</v>
      </c>
      <c r="G127" s="1" t="n">
        <f aca="false">RANK(E127,E:E)</f>
        <v>71</v>
      </c>
      <c r="H127" s="1" t="n">
        <f aca="false">RANK(F127,F:F)</f>
        <v>95</v>
      </c>
      <c r="I127" s="1" t="n">
        <f aca="false">ABS(F127-E127)</f>
        <v>2.18027003898853</v>
      </c>
      <c r="J127" s="1" t="n">
        <f aca="false">I127^2</f>
        <v>4.75357744291106</v>
      </c>
    </row>
    <row r="128" customFormat="false" ht="15" hidden="false" customHeight="false" outlineLevel="0" collapsed="false">
      <c r="A128" s="1" t="str">
        <f aca="false">INDEX(paste_data_here!A:A,(ROW()-2)*5+3)</f>
        <v>CSCCC=O</v>
      </c>
      <c r="B128" s="1" t="n">
        <f aca="false">INDEX(paste_data_here!B:B,(ROW()-2)*5+3)</f>
        <v>2.5931702</v>
      </c>
      <c r="C128" s="1" t="n">
        <f aca="false">INDEX(paste_data_here!C:C,(ROW()-2)*5+3)</f>
        <v>-0.56313705</v>
      </c>
      <c r="D128" s="1" t="n">
        <f aca="false">INDEX(paste_data_here!D:D,(ROW()-2)*5+3)</f>
        <v>4.72753023724545</v>
      </c>
      <c r="E128" s="1" t="n">
        <f aca="false">INDEX(paste_data_here!E:E,(ROW()-2)*5+3)</f>
        <v>8.228904133</v>
      </c>
      <c r="F128" s="1" t="n">
        <f aca="false">INDEX(paste_data_here!F:F,(ROW()-2)*5+3)</f>
        <v>8.0790697937244</v>
      </c>
      <c r="G128" s="1" t="n">
        <f aca="false">RANK(E128,E:E)</f>
        <v>26</v>
      </c>
      <c r="H128" s="1" t="n">
        <f aca="false">RANK(F128,F:F)</f>
        <v>23</v>
      </c>
      <c r="I128" s="1" t="n">
        <f aca="false">ABS(F128-E128)</f>
        <v>0.149834339275596</v>
      </c>
      <c r="J128" s="1" t="n">
        <f aca="false">I128^2</f>
        <v>0.0224503292261545</v>
      </c>
    </row>
    <row r="129" customFormat="false" ht="15" hidden="false" customHeight="false" outlineLevel="0" collapsed="false">
      <c r="A129" s="1" t="str">
        <f aca="false">INDEX(paste_data_here!A:A,(ROW()-2)*5+3)</f>
        <v>Fc1cc(F)ccc1</v>
      </c>
      <c r="B129" s="1" t="n">
        <f aca="false">INDEX(paste_data_here!B:B,(ROW()-2)*5+3)</f>
        <v>2.4723089</v>
      </c>
      <c r="C129" s="1" t="n">
        <f aca="false">INDEX(paste_data_here!C:C,(ROW()-2)*5+3)</f>
        <v>-0.4542331</v>
      </c>
      <c r="D129" s="1" t="n">
        <f aca="false">INDEX(paste_data_here!D:D,(ROW()-2)*5+3)</f>
        <v>5.52210109605391</v>
      </c>
      <c r="E129" s="1" t="n">
        <f aca="false">INDEX(paste_data_here!E:E,(ROW()-2)*5+3)</f>
        <v>9.289817054</v>
      </c>
      <c r="F129" s="1" t="n">
        <f aca="false">INDEX(paste_data_here!F:F,(ROW()-2)*5+3)</f>
        <v>8.3188933140162</v>
      </c>
      <c r="G129" s="1" t="n">
        <f aca="false">RANK(E129,E:E)</f>
        <v>7</v>
      </c>
      <c r="H129" s="1" t="n">
        <f aca="false">RANK(F129,F:F)</f>
        <v>20</v>
      </c>
      <c r="I129" s="1" t="n">
        <f aca="false">ABS(F129-E129)</f>
        <v>0.970923739983798</v>
      </c>
      <c r="J129" s="1" t="n">
        <f aca="false">I129^2</f>
        <v>0.942692908864125</v>
      </c>
    </row>
    <row r="130" customFormat="false" ht="15" hidden="false" customHeight="false" outlineLevel="0" collapsed="false">
      <c r="A130" s="1" t="str">
        <f aca="false">INDEX(paste_data_here!A:A,(ROW()-2)*5+3)</f>
        <v>N#CCCCC#N</v>
      </c>
      <c r="B130" s="1" t="n">
        <f aca="false">INDEX(paste_data_here!B:B,(ROW()-2)*5+3)</f>
        <v>2.7011495</v>
      </c>
      <c r="C130" s="1" t="n">
        <f aca="false">INDEX(paste_data_here!C:C,(ROW()-2)*5+3)</f>
        <v>-0.65019083</v>
      </c>
      <c r="D130" s="1" t="n">
        <f aca="false">INDEX(paste_data_here!D:D,(ROW()-2)*5+3)</f>
        <v>4.34165087057949</v>
      </c>
      <c r="E130" s="1" t="n">
        <f aca="false">INDEX(paste_data_here!E:E,(ROW()-2)*5+3)</f>
        <v>5.593524122</v>
      </c>
      <c r="F130" s="1" t="n">
        <f aca="false">INDEX(paste_data_here!F:F,(ROW()-2)*5+3)</f>
        <v>7.69701456869071</v>
      </c>
      <c r="G130" s="1" t="n">
        <f aca="false">RANK(E130,E:E)</f>
        <v>103</v>
      </c>
      <c r="H130" s="1" t="n">
        <f aca="false">RANK(F130,F:F)</f>
        <v>31</v>
      </c>
      <c r="I130" s="1" t="n">
        <f aca="false">ABS(F130-E130)</f>
        <v>2.10349044669071</v>
      </c>
      <c r="J130" s="1" t="n">
        <f aca="false">I130^2</f>
        <v>4.42467205931907</v>
      </c>
    </row>
    <row r="131" customFormat="false" ht="15" hidden="false" customHeight="false" outlineLevel="0" collapsed="false">
      <c r="A131" s="1" t="str">
        <f aca="false">INDEX(paste_data_here!A:A,(ROW()-2)*5+3)</f>
        <v>N#CCO</v>
      </c>
      <c r="B131" s="1" t="n">
        <f aca="false">INDEX(paste_data_here!B:B,(ROW()-2)*5+3)</f>
        <v>2.9637616</v>
      </c>
      <c r="C131" s="1" t="n">
        <f aca="false">INDEX(paste_data_here!C:C,(ROW()-2)*5+3)</f>
        <v>-0.6947406</v>
      </c>
      <c r="D131" s="1" t="n">
        <f aca="false">INDEX(paste_data_here!D:D,(ROW()-2)*5+3)</f>
        <v>5.19020900155029</v>
      </c>
      <c r="E131" s="1" t="n">
        <f aca="false">INDEX(paste_data_here!E:E,(ROW()-2)*5+3)</f>
        <v>3.655574087</v>
      </c>
      <c r="F131" s="1" t="n">
        <f aca="false">INDEX(paste_data_here!F:F,(ROW()-2)*5+3)</f>
        <v>3.92297840742364</v>
      </c>
      <c r="G131" s="1" t="n">
        <f aca="false">RANK(E131,E:E)</f>
        <v>134</v>
      </c>
      <c r="H131" s="1" t="n">
        <f aca="false">RANK(F131,F:F)</f>
        <v>108</v>
      </c>
      <c r="I131" s="1" t="n">
        <f aca="false">ABS(F131-E131)</f>
        <v>0.267404320423643</v>
      </c>
      <c r="J131" s="1" t="n">
        <f aca="false">I131^2</f>
        <v>0.0715050705812302</v>
      </c>
    </row>
    <row r="132" customFormat="false" ht="15" hidden="false" customHeight="false" outlineLevel="0" collapsed="false">
      <c r="A132" s="1" t="str">
        <f aca="false">INDEX(paste_data_here!A:A,(ROW()-2)*5+3)</f>
        <v>n1ccccc1</v>
      </c>
      <c r="B132" s="1" t="n">
        <f aca="false">INDEX(paste_data_here!B:B,(ROW()-2)*5+3)</f>
        <v>2.3962684</v>
      </c>
      <c r="C132" s="1" t="n">
        <f aca="false">INDEX(paste_data_here!C:C,(ROW()-2)*5+3)</f>
        <v>-0.45829687</v>
      </c>
      <c r="D132" s="1" t="n">
        <f aca="false">INDEX(paste_data_here!D:D,(ROW()-2)*5+3)</f>
        <v>5.00273396978002</v>
      </c>
      <c r="E132" s="1" t="n">
        <f aca="false">INDEX(paste_data_here!E:E,(ROW()-2)*5+3)</f>
        <v>9.407575942</v>
      </c>
      <c r="F132" s="1" t="n">
        <f aca="false">INDEX(paste_data_here!F:F,(ROW()-2)*5+3)</f>
        <v>9.33101271330697</v>
      </c>
      <c r="G132" s="1" t="n">
        <f aca="false">RANK(E132,E:E)</f>
        <v>5</v>
      </c>
      <c r="H132" s="1" t="n">
        <f aca="false">RANK(F132,F:F)</f>
        <v>8</v>
      </c>
      <c r="I132" s="1" t="n">
        <f aca="false">ABS(F132-E132)</f>
        <v>0.0765632286930345</v>
      </c>
      <c r="J132" s="1" t="n">
        <f aca="false">I132^2</f>
        <v>0.00586192798790189</v>
      </c>
    </row>
    <row r="133" customFormat="false" ht="15" hidden="false" customHeight="false" outlineLevel="0" collapsed="false">
      <c r="A133" s="1" t="str">
        <f aca="false">INDEX(paste_data_here!A:A,(ROW()-2)*5+3)</f>
        <v>NCCOCCO</v>
      </c>
      <c r="B133" s="1" t="n">
        <f aca="false">INDEX(paste_data_here!B:B,(ROW()-2)*5+3)</f>
        <v>3.014963</v>
      </c>
      <c r="C133" s="1" t="n">
        <f aca="false">INDEX(paste_data_here!C:C,(ROW()-2)*5+3)</f>
        <v>-0.80013853</v>
      </c>
      <c r="D133" s="1" t="n">
        <f aca="false">INDEX(paste_data_here!D:D,(ROW()-2)*5+3)</f>
        <v>4.33501075997126</v>
      </c>
      <c r="E133" s="1" t="n">
        <f aca="false">INDEX(paste_data_here!E:E,(ROW()-2)*5+3)</f>
        <v>6.983967301</v>
      </c>
      <c r="F133" s="1" t="n">
        <f aca="false">INDEX(paste_data_here!F:F,(ROW()-2)*5+3)</f>
        <v>5.28975847240878</v>
      </c>
      <c r="G133" s="1" t="n">
        <f aca="false">RANK(E133,E:E)</f>
        <v>61</v>
      </c>
      <c r="H133" s="1" t="n">
        <f aca="false">RANK(F133,F:F)</f>
        <v>74</v>
      </c>
      <c r="I133" s="1" t="n">
        <f aca="false">ABS(F133-E133)</f>
        <v>1.69420882859122</v>
      </c>
      <c r="J133" s="1" t="n">
        <f aca="false">I133^2</f>
        <v>2.87034355487643</v>
      </c>
    </row>
    <row r="134" customFormat="false" ht="15" hidden="false" customHeight="false" outlineLevel="0" collapsed="false">
      <c r="A134" s="1" t="str">
        <f aca="false">INDEX(paste_data_here!A:A,(ROW()-2)*5+3)</f>
        <v>O=C(OC)CCCCCCCCCCCCCC</v>
      </c>
      <c r="B134" s="1" t="n">
        <f aca="false">INDEX(paste_data_here!B:B,(ROW()-2)*5+3)</f>
        <v>2.9918964</v>
      </c>
      <c r="C134" s="1" t="n">
        <f aca="false">INDEX(paste_data_here!C:C,(ROW()-2)*5+3)</f>
        <v>-0.9125401</v>
      </c>
      <c r="D134" s="1" t="n">
        <f aca="false">INDEX(paste_data_here!D:D,(ROW()-2)*5+3)</f>
        <v>4.04636733834972</v>
      </c>
      <c r="E134" s="1" t="n">
        <f aca="false">INDEX(paste_data_here!E:E,(ROW()-2)*5+3)</f>
        <v>5.298031119</v>
      </c>
      <c r="F134" s="1" t="n">
        <f aca="false">INDEX(paste_data_here!F:F,(ROW()-2)*5+3)</f>
        <v>3.49875455171218</v>
      </c>
      <c r="G134" s="1" t="n">
        <f aca="false">RANK(E134,E:E)</f>
        <v>111</v>
      </c>
      <c r="H134" s="1" t="n">
        <f aca="false">RANK(F134,F:F)</f>
        <v>115</v>
      </c>
      <c r="I134" s="1" t="n">
        <f aca="false">ABS(F134-E134)</f>
        <v>1.79927656728782</v>
      </c>
      <c r="J134" s="1" t="n">
        <f aca="false">I134^2</f>
        <v>3.23739616559105</v>
      </c>
    </row>
    <row r="135" customFormat="false" ht="15" hidden="false" customHeight="false" outlineLevel="0" collapsed="false">
      <c r="A135" s="1" t="str">
        <f aca="false">INDEX(paste_data_here!A:A,(ROW()-2)*5+3)</f>
        <v>O=CCCCC=O</v>
      </c>
      <c r="B135" s="1" t="n">
        <f aca="false">INDEX(paste_data_here!B:B,(ROW()-2)*5+3)</f>
        <v>2.5959072</v>
      </c>
      <c r="C135" s="1" t="n">
        <f aca="false">INDEX(paste_data_here!C:C,(ROW()-2)*5+3)</f>
        <v>-0.5278135</v>
      </c>
      <c r="D135" s="1" t="n">
        <f aca="false">INDEX(paste_data_here!D:D,(ROW()-2)*5+3)</f>
        <v>5.26922615338836</v>
      </c>
      <c r="E135" s="1" t="n">
        <f aca="false">INDEX(paste_data_here!E:E,(ROW()-2)*5+3)</f>
        <v>4.92718304</v>
      </c>
      <c r="F135" s="1" t="n">
        <f aca="false">INDEX(paste_data_here!F:F,(ROW()-2)*5+3)</f>
        <v>7.23637532218865</v>
      </c>
      <c r="G135" s="1" t="n">
        <f aca="false">RANK(E135,E:E)</f>
        <v>119</v>
      </c>
      <c r="H135" s="1" t="n">
        <f aca="false">RANK(F135,F:F)</f>
        <v>38</v>
      </c>
      <c r="I135" s="1" t="n">
        <f aca="false">ABS(F135-E135)</f>
        <v>2.30919228218865</v>
      </c>
      <c r="J135" s="1" t="n">
        <f aca="false">I135^2</f>
        <v>5.33236899611961</v>
      </c>
    </row>
    <row r="136" customFormat="false" ht="15" hidden="false" customHeight="false" outlineLevel="0" collapsed="false">
      <c r="A136" s="1" t="str">
        <f aca="false">INDEX(paste_data_here!A:A,(ROW()-2)*5+3)</f>
        <v>OC1CCCCC1</v>
      </c>
      <c r="B136" s="1" t="n">
        <f aca="false">INDEX(paste_data_here!B:B,(ROW()-2)*5+3)</f>
        <v>2.8185825</v>
      </c>
      <c r="C136" s="1" t="n">
        <f aca="false">INDEX(paste_data_here!C:C,(ROW()-2)*5+3)</f>
        <v>-0.6477076</v>
      </c>
      <c r="D136" s="1" t="n">
        <f aca="false">INDEX(paste_data_here!D:D,(ROW()-2)*5+3)</f>
        <v>4.27040325643256</v>
      </c>
      <c r="E136" s="1" t="n">
        <f aca="false">INDEX(paste_data_here!E:E,(ROW()-2)*5+3)</f>
        <v>9.782998518</v>
      </c>
      <c r="F136" s="1" t="n">
        <f aca="false">INDEX(paste_data_here!F:F,(ROW()-2)*5+3)</f>
        <v>8.96167669605399</v>
      </c>
      <c r="G136" s="1" t="n">
        <f aca="false">RANK(E136,E:E)</f>
        <v>3</v>
      </c>
      <c r="H136" s="1" t="n">
        <f aca="false">RANK(F136,F:F)</f>
        <v>11</v>
      </c>
      <c r="I136" s="1" t="n">
        <f aca="false">ABS(F136-E136)</f>
        <v>0.821321821946009</v>
      </c>
      <c r="J136" s="1" t="n">
        <f aca="false">I136^2</f>
        <v>0.674569535204712</v>
      </c>
    </row>
    <row r="137" customFormat="false" ht="15" hidden="false" customHeight="false" outlineLevel="0" collapsed="false">
      <c r="A137" s="1" t="str">
        <f aca="false">INDEX(paste_data_here!A:A,(ROW()-2)*5+3)</f>
        <v>OCCCCC(C)C</v>
      </c>
      <c r="B137" s="1" t="n">
        <f aca="false">INDEX(paste_data_here!B:B,(ROW()-2)*5+3)</f>
        <v>2.9288185</v>
      </c>
      <c r="C137" s="1" t="n">
        <f aca="false">INDEX(paste_data_here!C:C,(ROW()-2)*5+3)</f>
        <v>-0.66196036</v>
      </c>
      <c r="D137" s="1" t="n">
        <f aca="false">INDEX(paste_data_here!D:D,(ROW()-2)*5+3)</f>
        <v>4.4299204469046</v>
      </c>
      <c r="E137" s="1" t="n">
        <f aca="false">INDEX(paste_data_here!E:E,(ROW()-2)*5+3)</f>
        <v>8.657435418</v>
      </c>
      <c r="F137" s="1" t="n">
        <f aca="false">INDEX(paste_data_here!F:F,(ROW()-2)*5+3)</f>
        <v>8.55388579569227</v>
      </c>
      <c r="G137" s="1" t="n">
        <f aca="false">RANK(E137,E:E)</f>
        <v>17</v>
      </c>
      <c r="H137" s="1" t="n">
        <f aca="false">RANK(F137,F:F)</f>
        <v>15</v>
      </c>
      <c r="I137" s="1" t="n">
        <f aca="false">ABS(F137-E137)</f>
        <v>0.103549622307732</v>
      </c>
      <c r="J137" s="1" t="n">
        <f aca="false">I137^2</f>
        <v>0.0107225242800739</v>
      </c>
    </row>
    <row r="138" customFormat="false" ht="15" hidden="false" customHeight="false" outlineLevel="0" collapsed="false">
      <c r="A138" s="1" t="str">
        <f aca="false">INDEX(paste_data_here!A:A,(ROW()-2)*5+3)</f>
        <v>OCCCCCCC</v>
      </c>
      <c r="B138" s="1" t="n">
        <f aca="false">INDEX(paste_data_here!B:B,(ROW()-2)*5+3)</f>
        <v>2.964142</v>
      </c>
      <c r="C138" s="1" t="n">
        <f aca="false">INDEX(paste_data_here!C:C,(ROW()-2)*5+3)</f>
        <v>-0.6952565</v>
      </c>
      <c r="D138" s="1" t="n">
        <f aca="false">INDEX(paste_data_here!D:D,(ROW()-2)*5+3)</f>
        <v>4.87200977192807</v>
      </c>
      <c r="E138" s="1" t="n">
        <f aca="false">INDEX(paste_data_here!E:E,(ROW()-2)*5+3)</f>
        <v>6.501596147</v>
      </c>
      <c r="F138" s="1" t="n">
        <f aca="false">INDEX(paste_data_here!F:F,(ROW()-2)*5+3)</f>
        <v>5.5109172118217</v>
      </c>
      <c r="G138" s="1" t="n">
        <f aca="false">RANK(E138,E:E)</f>
        <v>77</v>
      </c>
      <c r="H138" s="1" t="n">
        <f aca="false">RANK(F138,F:F)</f>
        <v>70</v>
      </c>
      <c r="I138" s="1" t="n">
        <f aca="false">ABS(F138-E138)</f>
        <v>0.990678935178297</v>
      </c>
      <c r="J138" s="1" t="n">
        <f aca="false">I138^2</f>
        <v>0.981444752606005</v>
      </c>
    </row>
    <row r="139" customFormat="false" ht="15" hidden="false" customHeight="false" outlineLevel="0" collapsed="false">
      <c r="A139" s="1" t="str">
        <f aca="false">INDEX(paste_data_here!A:A,(ROW()-2)*5+3)</f>
        <v>OCCOC</v>
      </c>
      <c r="B139" s="1" t="n">
        <f aca="false">INDEX(paste_data_here!B:B,(ROW()-2)*5+3)</f>
        <v>2.9922128</v>
      </c>
      <c r="C139" s="1" t="n">
        <f aca="false">INDEX(paste_data_here!C:C,(ROW()-2)*5+3)</f>
        <v>-0.63417673</v>
      </c>
      <c r="D139" s="1" t="n">
        <f aca="false">INDEX(paste_data_here!D:D,(ROW()-2)*5+3)</f>
        <v>5.65896069692391</v>
      </c>
      <c r="E139" s="1" t="n">
        <f aca="false">INDEX(paste_data_here!E:E,(ROW()-2)*5+3)</f>
        <v>6.65957498</v>
      </c>
      <c r="F139" s="1" t="n">
        <f aca="false">INDEX(paste_data_here!F:F,(ROW()-2)*5+3)</f>
        <v>4.25313108883656</v>
      </c>
      <c r="G139" s="1" t="n">
        <f aca="false">RANK(E139,E:E)</f>
        <v>72</v>
      </c>
      <c r="H139" s="1" t="n">
        <f aca="false">RANK(F139,F:F)</f>
        <v>100</v>
      </c>
      <c r="I139" s="1" t="n">
        <f aca="false">ABS(F139-E139)</f>
        <v>2.40644389116344</v>
      </c>
      <c r="J139" s="1" t="n">
        <f aca="false">I139^2</f>
        <v>5.79097220131784</v>
      </c>
    </row>
    <row r="140" customFormat="false" ht="15" hidden="false" customHeight="false" outlineLevel="0" collapsed="false">
      <c r="A140" s="1" t="str">
        <f aca="false">INDEX(paste_data_here!A:A,(ROW()-2)*5+3)</f>
        <v>OCCOCCO</v>
      </c>
      <c r="B140" s="1" t="n">
        <f aca="false">INDEX(paste_data_here!B:B,(ROW()-2)*5+3)</f>
        <v>3.358974</v>
      </c>
      <c r="C140" s="1" t="n">
        <f aca="false">INDEX(paste_data_here!C:C,(ROW()-2)*5+3)</f>
        <v>-0.91221976</v>
      </c>
      <c r="D140" s="1" t="n">
        <f aca="false">INDEX(paste_data_here!D:D,(ROW()-2)*5+3)</f>
        <v>4.25506803688475</v>
      </c>
      <c r="E140" s="1" t="n">
        <f aca="false">INDEX(paste_data_here!E:E,(ROW()-2)*5+3)</f>
        <v>6.321789657</v>
      </c>
      <c r="F140" s="1" t="n">
        <f aca="false">INDEX(paste_data_here!F:F,(ROW()-2)*5+3)</f>
        <v>4.78975244066949</v>
      </c>
      <c r="G140" s="1" t="n">
        <f aca="false">RANK(E140,E:E)</f>
        <v>80</v>
      </c>
      <c r="H140" s="1" t="n">
        <f aca="false">RANK(F140,F:F)</f>
        <v>90</v>
      </c>
      <c r="I140" s="1" t="n">
        <f aca="false">ABS(F140-E140)</f>
        <v>1.53203721633051</v>
      </c>
      <c r="J140" s="1" t="n">
        <f aca="false">I140^2</f>
        <v>2.34713803222175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INDEX(paste_data_here!A:A,(ROW()-2)*5+4)</f>
        <v>C(C)(Cl)(C)C</v>
      </c>
      <c r="B2" s="1" t="n">
        <f aca="false">INDEX(paste_data_here!B:B,(ROW()-2)*5+4)</f>
        <v>2.2755876</v>
      </c>
      <c r="C2" s="1" t="n">
        <f aca="false">INDEX(paste_data_here!C:C,(ROW()-2)*5+4)</f>
        <v>-0.343669</v>
      </c>
      <c r="D2" s="1" t="n">
        <f aca="false">INDEX(paste_data_here!D:D,(ROW()-2)*5+4)</f>
        <v>4.35640575859852</v>
      </c>
      <c r="E2" s="1" t="n">
        <f aca="false">INDEX(paste_data_here!E:E,(ROW()-2)*5+4)</f>
        <v>12.97977677</v>
      </c>
      <c r="F2" s="1" t="n">
        <f aca="false">INDEX(paste_data_here!F:F,(ROW()-2)*5+4)</f>
        <v>14.2260834904505</v>
      </c>
      <c r="G2" s="1" t="n">
        <f aca="false">RANK(E2,E:E)</f>
        <v>1</v>
      </c>
      <c r="H2" s="1" t="n">
        <f aca="false">RANK(F2,F:F)</f>
        <v>4</v>
      </c>
      <c r="I2" s="1" t="n">
        <f aca="false">ABS(F2-E2)</f>
        <v>1.24630672045048</v>
      </c>
      <c r="J2" s="1" t="n">
        <f aca="false">I2^2</f>
        <v>1.55328044144004</v>
      </c>
    </row>
    <row r="3" customFormat="false" ht="15" hidden="false" customHeight="false" outlineLevel="0" collapsed="false">
      <c r="A3" s="1" t="str">
        <f aca="false">INDEX(paste_data_here!A:A,(ROW()-2)*5+4)</f>
        <v>C(Cl)(Cl)(F)C</v>
      </c>
      <c r="B3" s="1" t="n">
        <f aca="false">INDEX(paste_data_here!B:B,(ROW()-2)*5+4)</f>
        <v>2.3953454</v>
      </c>
      <c r="C3" s="1" t="n">
        <f aca="false">INDEX(paste_data_here!C:C,(ROW()-2)*5+4)</f>
        <v>-0.38884628</v>
      </c>
      <c r="D3" s="1" t="n">
        <f aca="false">INDEX(paste_data_here!D:D,(ROW()-2)*5+4)</f>
        <v>5.07015764303199</v>
      </c>
      <c r="E3" s="1" t="n">
        <f aca="false">INDEX(paste_data_here!E:E,(ROW()-2)*5+4)</f>
        <v>12.1500671</v>
      </c>
      <c r="F3" s="1" t="n">
        <f aca="false">INDEX(paste_data_here!F:F,(ROW()-2)*5+4)</f>
        <v>11.6541934118835</v>
      </c>
      <c r="G3" s="1" t="n">
        <f aca="false">RANK(E3,E:E)</f>
        <v>12</v>
      </c>
      <c r="H3" s="1" t="n">
        <f aca="false">RANK(F3,F:F)</f>
        <v>47</v>
      </c>
      <c r="I3" s="1" t="n">
        <f aca="false">ABS(F3-E3)</f>
        <v>0.495873688116545</v>
      </c>
      <c r="J3" s="1" t="n">
        <f aca="false">I3^2</f>
        <v>0.245890714566304</v>
      </c>
    </row>
    <row r="4" customFormat="false" ht="15" hidden="false" customHeight="false" outlineLevel="0" collapsed="false">
      <c r="A4" s="1" t="str">
        <f aca="false">INDEX(paste_data_here!A:A,(ROW()-2)*5+4)</f>
        <v>C(F)(F)(F)C(F)(F)C(F)(F)C(=O)O</v>
      </c>
      <c r="B4" s="1" t="n">
        <f aca="false">INDEX(paste_data_here!B:B,(ROW()-2)*5+4)</f>
        <v>2.766329</v>
      </c>
      <c r="C4" s="1" t="n">
        <f aca="false">INDEX(paste_data_here!C:C,(ROW()-2)*5+4)</f>
        <v>-0.5342638</v>
      </c>
      <c r="D4" s="1" t="n">
        <f aca="false">INDEX(paste_data_here!D:D,(ROW()-2)*5+4)</f>
        <v>4.18506657372594</v>
      </c>
      <c r="E4" s="1" t="n">
        <f aca="false">INDEX(paste_data_here!E:E,(ROW()-2)*5+4)</f>
        <v>11.48702575</v>
      </c>
      <c r="F4" s="1" t="n">
        <f aca="false">INDEX(paste_data_here!F:F,(ROW()-2)*5+4)</f>
        <v>12.427125533089</v>
      </c>
      <c r="G4" s="1" t="n">
        <f aca="false">RANK(E4,E:E)</f>
        <v>42</v>
      </c>
      <c r="H4" s="1" t="n">
        <f aca="false">RANK(F4,F:F)</f>
        <v>25</v>
      </c>
      <c r="I4" s="1" t="n">
        <f aca="false">ABS(F4-E4)</f>
        <v>0.940099783088982</v>
      </c>
      <c r="J4" s="1" t="n">
        <f aca="false">I4^2</f>
        <v>0.883787602163951</v>
      </c>
    </row>
    <row r="5" customFormat="false" ht="15" hidden="false" customHeight="false" outlineLevel="0" collapsed="false">
      <c r="A5" s="1" t="str">
        <f aca="false">INDEX(paste_data_here!A:A,(ROW()-2)*5+4)</f>
        <v>C(Oc1ccccc1)C2CO2</v>
      </c>
      <c r="B5" s="1" t="n">
        <f aca="false">INDEX(paste_data_here!B:B,(ROW()-2)*5+4)</f>
        <v>2.6618736</v>
      </c>
      <c r="C5" s="1" t="n">
        <f aca="false">INDEX(paste_data_here!C:C,(ROW()-2)*5+4)</f>
        <v>-0.6588939</v>
      </c>
      <c r="D5" s="1" t="n">
        <f aca="false">INDEX(paste_data_here!D:D,(ROW()-2)*5+4)</f>
        <v>3.2985863255479</v>
      </c>
      <c r="E5" s="1" t="n">
        <f aca="false">INDEX(paste_data_here!E:E,(ROW()-2)*5+4)</f>
        <v>11.08171858</v>
      </c>
      <c r="F5" s="1" t="n">
        <f aca="false">INDEX(paste_data_here!F:F,(ROW()-2)*5+4)</f>
        <v>12.1229003730818</v>
      </c>
      <c r="G5" s="1" t="n">
        <f aca="false">RANK(E5,E:E)</f>
        <v>71</v>
      </c>
      <c r="H5" s="1" t="n">
        <f aca="false">RANK(F5,F:F)</f>
        <v>34</v>
      </c>
      <c r="I5" s="1" t="n">
        <f aca="false">ABS(F5-E5)</f>
        <v>1.04118179308182</v>
      </c>
      <c r="J5" s="1" t="n">
        <f aca="false">I5^2</f>
        <v>1.08405952624507</v>
      </c>
    </row>
    <row r="6" customFormat="false" ht="15" hidden="false" customHeight="false" outlineLevel="0" collapsed="false">
      <c r="A6" s="1" t="str">
        <f aca="false">INDEX(paste_data_here!A:A,(ROW()-2)*5+4)</f>
        <v>C/C=C/CCCCCCCCC</v>
      </c>
      <c r="B6" s="1" t="n">
        <f aca="false">INDEX(paste_data_here!B:B,(ROW()-2)*5+4)</f>
        <v>2.6934087</v>
      </c>
      <c r="C6" s="1" t="n">
        <f aca="false">INDEX(paste_data_here!C:C,(ROW()-2)*5+4)</f>
        <v>-0.6499554</v>
      </c>
      <c r="D6" s="1" t="n">
        <f aca="false">INDEX(paste_data_here!D:D,(ROW()-2)*5+4)</f>
        <v>3.62913691714082</v>
      </c>
      <c r="E6" s="1" t="n">
        <f aca="false">INDEX(paste_data_here!E:E,(ROW()-2)*5+4)</f>
        <v>10.52296222</v>
      </c>
      <c r="F6" s="1" t="n">
        <f aca="false">INDEX(paste_data_here!F:F,(ROW()-2)*5+4)</f>
        <v>11.0072043786573</v>
      </c>
      <c r="G6" s="1" t="n">
        <f aca="false">RANK(E6,E:E)</f>
        <v>110</v>
      </c>
      <c r="H6" s="1" t="n">
        <f aca="false">RANK(F6,F:F)</f>
        <v>82</v>
      </c>
      <c r="I6" s="1" t="n">
        <f aca="false">ABS(F6-E6)</f>
        <v>0.484242158657324</v>
      </c>
      <c r="J6" s="1" t="n">
        <f aca="false">I6^2</f>
        <v>0.234490468221105</v>
      </c>
    </row>
    <row r="7" customFormat="false" ht="15" hidden="false" customHeight="false" outlineLevel="0" collapsed="false">
      <c r="A7" s="1" t="str">
        <f aca="false">INDEX(paste_data_here!A:A,(ROW()-2)*5+4)</f>
        <v>C/C=CC#N</v>
      </c>
      <c r="B7" s="1" t="n">
        <f aca="false">INDEX(paste_data_here!B:B,(ROW()-2)*5+4)</f>
        <v>2.604531</v>
      </c>
      <c r="C7" s="1" t="n">
        <f aca="false">INDEX(paste_data_here!C:C,(ROW()-2)*5+4)</f>
        <v>-0.5176289</v>
      </c>
      <c r="D7" s="1" t="n">
        <f aca="false">INDEX(paste_data_here!D:D,(ROW()-2)*5+4)</f>
        <v>4.27818265811568</v>
      </c>
      <c r="E7" s="1" t="n">
        <f aca="false">INDEX(paste_data_here!E:E,(ROW()-2)*5+4)</f>
        <v>11.63016396</v>
      </c>
      <c r="F7" s="1" t="n">
        <f aca="false">INDEX(paste_data_here!F:F,(ROW()-2)*5+4)</f>
        <v>11.408941590694</v>
      </c>
      <c r="G7" s="1" t="n">
        <f aca="false">RANK(E7,E:E)</f>
        <v>35</v>
      </c>
      <c r="H7" s="1" t="n">
        <f aca="false">RANK(F7,F:F)</f>
        <v>59</v>
      </c>
      <c r="I7" s="1" t="n">
        <f aca="false">ABS(F7-E7)</f>
        <v>0.221222369306046</v>
      </c>
      <c r="J7" s="1" t="n">
        <f aca="false">I7^2</f>
        <v>0.0489393366813807</v>
      </c>
    </row>
    <row r="8" customFormat="false" ht="15" hidden="false" customHeight="false" outlineLevel="0" collapsed="false">
      <c r="A8" s="1" t="str">
        <f aca="false">INDEX(paste_data_here!A:A,(ROW()-2)*5+4)</f>
        <v>C/C=CCCC</v>
      </c>
      <c r="B8" s="1" t="n">
        <f aca="false">INDEX(paste_data_here!B:B,(ROW()-2)*5+4)</f>
        <v>2.4980495</v>
      </c>
      <c r="C8" s="1" t="n">
        <f aca="false">INDEX(paste_data_here!C:C,(ROW()-2)*5+4)</f>
        <v>-0.42531773</v>
      </c>
      <c r="D8" s="1" t="n">
        <f aca="false">INDEX(paste_data_here!D:D,(ROW()-2)*5+4)</f>
        <v>5.11010845459194</v>
      </c>
      <c r="E8" s="1" t="n">
        <f aca="false">INDEX(paste_data_here!E:E,(ROW()-2)*5+4)</f>
        <v>10.83904086</v>
      </c>
      <c r="F8" s="1" t="n">
        <f aca="false">INDEX(paste_data_here!F:F,(ROW()-2)*5+4)</f>
        <v>10.9346605266072</v>
      </c>
      <c r="G8" s="1" t="n">
        <f aca="false">RANK(E8,E:E)</f>
        <v>92</v>
      </c>
      <c r="H8" s="1" t="n">
        <f aca="false">RANK(F8,F:F)</f>
        <v>88</v>
      </c>
      <c r="I8" s="1" t="n">
        <f aca="false">ABS(F8-E8)</f>
        <v>0.0956196666071776</v>
      </c>
      <c r="J8" s="1" t="n">
        <f aca="false">I8^2</f>
        <v>0.00914312064206779</v>
      </c>
    </row>
    <row r="9" customFormat="false" ht="15" hidden="false" customHeight="false" outlineLevel="0" collapsed="false">
      <c r="A9" s="1" t="str">
        <f aca="false">INDEX(paste_data_here!A:A,(ROW()-2)*5+4)</f>
        <v>C=C(C)C#C</v>
      </c>
      <c r="B9" s="1" t="n">
        <f aca="false">INDEX(paste_data_here!B:B,(ROW()-2)*5+4)</f>
        <v>2.4134922</v>
      </c>
      <c r="C9" s="1" t="n">
        <f aca="false">INDEX(paste_data_here!C:C,(ROW()-2)*5+4)</f>
        <v>-0.3651233</v>
      </c>
      <c r="D9" s="1" t="n">
        <f aca="false">INDEX(paste_data_here!D:D,(ROW()-2)*5+4)</f>
        <v>5.04178058207417</v>
      </c>
      <c r="E9" s="1" t="n">
        <f aca="false">INDEX(paste_data_here!E:E,(ROW()-2)*5+4)</f>
        <v>12.17573926</v>
      </c>
      <c r="F9" s="1" t="n">
        <f aca="false">INDEX(paste_data_here!F:F,(ROW()-2)*5+4)</f>
        <v>12.7333595754775</v>
      </c>
      <c r="G9" s="1" t="n">
        <f aca="false">RANK(E9,E:E)</f>
        <v>10</v>
      </c>
      <c r="H9" s="1" t="n">
        <f aca="false">RANK(F9,F:F)</f>
        <v>15</v>
      </c>
      <c r="I9" s="1" t="n">
        <f aca="false">ABS(F9-E9)</f>
        <v>0.557620315477465</v>
      </c>
      <c r="J9" s="1" t="n">
        <f aca="false">I9^2</f>
        <v>0.310940416233187</v>
      </c>
    </row>
    <row r="10" customFormat="false" ht="15" hidden="false" customHeight="false" outlineLevel="0" collapsed="false">
      <c r="A10" s="1" t="str">
        <f aca="false">INDEX(paste_data_here!A:A,(ROW()-2)*5+4)</f>
        <v>C=C(c1ccccc1)CC(C)(c2ccccc2)C</v>
      </c>
      <c r="B10" s="1" t="n">
        <f aca="false">INDEX(paste_data_here!B:B,(ROW()-2)*5+4)</f>
        <v>2.8924215</v>
      </c>
      <c r="C10" s="1" t="n">
        <f aca="false">INDEX(paste_data_here!C:C,(ROW()-2)*5+4)</f>
        <v>-0.8886313</v>
      </c>
      <c r="D10" s="1" t="n">
        <f aca="false">INDEX(paste_data_here!D:D,(ROW()-2)*5+4)</f>
        <v>2.88537219307778</v>
      </c>
      <c r="E10" s="1" t="n">
        <f aca="false">INDEX(paste_data_here!E:E,(ROW()-2)*5+4)</f>
        <v>10.62515963</v>
      </c>
      <c r="F10" s="1" t="n">
        <f aca="false">INDEX(paste_data_here!F:F,(ROW()-2)*5+4)</f>
        <v>10.96192984533</v>
      </c>
      <c r="G10" s="1" t="n">
        <f aca="false">RANK(E10,E:E)</f>
        <v>104</v>
      </c>
      <c r="H10" s="1" t="n">
        <f aca="false">RANK(F10,F:F)</f>
        <v>86</v>
      </c>
      <c r="I10" s="1" t="n">
        <f aca="false">ABS(F10-E10)</f>
        <v>0.336770215330025</v>
      </c>
      <c r="J10" s="1" t="n">
        <f aca="false">I10^2</f>
        <v>0.113414177933432</v>
      </c>
    </row>
    <row r="11" customFormat="false" ht="15" hidden="false" customHeight="false" outlineLevel="0" collapsed="false">
      <c r="A11" s="1" t="str">
        <f aca="false">INDEX(paste_data_here!A:A,(ROW()-2)*5+4)</f>
        <v>C=C(Cl)CCl</v>
      </c>
      <c r="B11" s="1" t="n">
        <f aca="false">INDEX(paste_data_here!B:B,(ROW()-2)*5+4)</f>
        <v>2.425854</v>
      </c>
      <c r="C11" s="1" t="n">
        <f aca="false">INDEX(paste_data_here!C:C,(ROW()-2)*5+4)</f>
        <v>-0.44280532</v>
      </c>
      <c r="D11" s="1" t="n">
        <f aca="false">INDEX(paste_data_here!D:D,(ROW()-2)*5+4)</f>
        <v>4.31977582434203</v>
      </c>
      <c r="E11" s="1" t="n">
        <f aca="false">INDEX(paste_data_here!E:E,(ROW()-2)*5+4)</f>
        <v>11.93311971</v>
      </c>
      <c r="F11" s="1" t="n">
        <f aca="false">INDEX(paste_data_here!F:F,(ROW()-2)*5+4)</f>
        <v>12.3011746418919</v>
      </c>
      <c r="G11" s="1" t="n">
        <f aca="false">RANK(E11,E:E)</f>
        <v>21</v>
      </c>
      <c r="H11" s="1" t="n">
        <f aca="false">RANK(F11,F:F)</f>
        <v>30</v>
      </c>
      <c r="I11" s="1" t="n">
        <f aca="false">ABS(F11-E11)</f>
        <v>0.36805493189194</v>
      </c>
      <c r="J11" s="1" t="n">
        <f aca="false">I11^2</f>
        <v>0.135464432889981</v>
      </c>
    </row>
    <row r="12" customFormat="false" ht="15" hidden="false" customHeight="false" outlineLevel="0" collapsed="false">
      <c r="A12" s="1" t="str">
        <f aca="false">INDEX(paste_data_here!A:A,(ROW()-2)*5+4)</f>
        <v>C=C/C=C/C</v>
      </c>
      <c r="B12" s="1" t="n">
        <f aca="false">INDEX(paste_data_here!B:B,(ROW()-2)*5+4)</f>
        <v>2.4264603</v>
      </c>
      <c r="C12" s="1" t="n">
        <f aca="false">INDEX(paste_data_here!C:C,(ROW()-2)*5+4)</f>
        <v>-0.3726439</v>
      </c>
      <c r="D12" s="1" t="n">
        <f aca="false">INDEX(paste_data_here!D:D,(ROW()-2)*5+4)</f>
        <v>4.88623693637561</v>
      </c>
      <c r="E12" s="1" t="n">
        <f aca="false">INDEX(paste_data_here!E:E,(ROW()-2)*5+4)</f>
        <v>12.19248723</v>
      </c>
      <c r="F12" s="1" t="n">
        <f aca="false">INDEX(paste_data_here!F:F,(ROW()-2)*5+4)</f>
        <v>12.9728077013799</v>
      </c>
      <c r="G12" s="1" t="n">
        <f aca="false">RANK(E12,E:E)</f>
        <v>9</v>
      </c>
      <c r="H12" s="1" t="n">
        <f aca="false">RANK(F12,F:F)</f>
        <v>11</v>
      </c>
      <c r="I12" s="1" t="n">
        <f aca="false">ABS(F12-E12)</f>
        <v>0.780320471379943</v>
      </c>
      <c r="J12" s="1" t="n">
        <f aca="false">I12^2</f>
        <v>0.608900038054616</v>
      </c>
    </row>
    <row r="13" customFormat="false" ht="15" hidden="false" customHeight="false" outlineLevel="0" collapsed="false">
      <c r="A13" s="1" t="str">
        <f aca="false">INDEX(paste_data_here!A:A,(ROW()-2)*5+4)</f>
        <v>C=CC(C)CC</v>
      </c>
      <c r="B13" s="1" t="n">
        <f aca="false">INDEX(paste_data_here!B:B,(ROW()-2)*5+4)</f>
        <v>2.4507062</v>
      </c>
      <c r="C13" s="1" t="n">
        <f aca="false">INDEX(paste_data_here!C:C,(ROW()-2)*5+4)</f>
        <v>-0.394953</v>
      </c>
      <c r="D13" s="1" t="n">
        <f aca="false">INDEX(paste_data_here!D:D,(ROW()-2)*5+4)</f>
        <v>5.34459856018597</v>
      </c>
      <c r="E13" s="1" t="n">
        <f aca="false">INDEX(paste_data_here!E:E,(ROW()-2)*5+4)</f>
        <v>10.84915297</v>
      </c>
      <c r="F13" s="1" t="n">
        <f aca="false">INDEX(paste_data_here!F:F,(ROW()-2)*5+4)</f>
        <v>11.0449886153938</v>
      </c>
      <c r="G13" s="1" t="n">
        <f aca="false">RANK(E13,E:E)</f>
        <v>90</v>
      </c>
      <c r="H13" s="1" t="n">
        <f aca="false">RANK(F13,F:F)</f>
        <v>76</v>
      </c>
      <c r="I13" s="1" t="n">
        <f aca="false">ABS(F13-E13)</f>
        <v>0.19583564539375</v>
      </c>
      <c r="J13" s="1" t="n">
        <f aca="false">I13^2</f>
        <v>0.0383516000067865</v>
      </c>
    </row>
    <row r="14" customFormat="false" ht="15" hidden="false" customHeight="false" outlineLevel="0" collapsed="false">
      <c r="A14" s="1" t="str">
        <f aca="false">INDEX(paste_data_here!A:A,(ROW()-2)*5+4)</f>
        <v>C=CCC(C)CC</v>
      </c>
      <c r="B14" s="1" t="n">
        <f aca="false">INDEX(paste_data_here!B:B,(ROW()-2)*5+4)</f>
        <v>2.5223925</v>
      </c>
      <c r="C14" s="1" t="n">
        <f aca="false">INDEX(paste_data_here!C:C,(ROW()-2)*5+4)</f>
        <v>-0.44969502</v>
      </c>
      <c r="D14" s="1" t="n">
        <f aca="false">INDEX(paste_data_here!D:D,(ROW()-2)*5+4)</f>
        <v>4.93915725340431</v>
      </c>
      <c r="E14" s="1" t="n">
        <f aca="false">INDEX(paste_data_here!E:E,(ROW()-2)*5+4)</f>
        <v>10.62873371</v>
      </c>
      <c r="F14" s="1" t="n">
        <f aca="false">INDEX(paste_data_here!F:F,(ROW()-2)*5+4)</f>
        <v>10.7652886984472</v>
      </c>
      <c r="G14" s="1" t="n">
        <f aca="false">RANK(E14,E:E)</f>
        <v>102</v>
      </c>
      <c r="H14" s="1" t="n">
        <f aca="false">RANK(F14,F:F)</f>
        <v>96</v>
      </c>
      <c r="I14" s="1" t="n">
        <f aca="false">ABS(F14-E14)</f>
        <v>0.136554988447156</v>
      </c>
      <c r="J14" s="1" t="n">
        <f aca="false">I14^2</f>
        <v>0.0186472648698028</v>
      </c>
    </row>
    <row r="15" customFormat="false" ht="15" hidden="false" customHeight="false" outlineLevel="0" collapsed="false">
      <c r="A15" s="1" t="str">
        <f aca="false">INDEX(paste_data_here!A:A,(ROW()-2)*5+4)</f>
        <v>C=CCCCCCC(C)C</v>
      </c>
      <c r="B15" s="1" t="n">
        <f aca="false">INDEX(paste_data_here!B:B,(ROW()-2)*5+4)</f>
        <v>2.6696675</v>
      </c>
      <c r="C15" s="1" t="n">
        <f aca="false">INDEX(paste_data_here!C:C,(ROW()-2)*5+4)</f>
        <v>-0.5862908</v>
      </c>
      <c r="D15" s="1" t="n">
        <f aca="false">INDEX(paste_data_here!D:D,(ROW()-2)*5+4)</f>
        <v>4.01955700811971</v>
      </c>
      <c r="E15" s="1" t="n">
        <f aca="false">INDEX(paste_data_here!E:E,(ROW()-2)*5+4)</f>
        <v>10.54933288</v>
      </c>
      <c r="F15" s="1" t="n">
        <f aca="false">INDEX(paste_data_here!F:F,(ROW()-2)*5+4)</f>
        <v>10.8505859023979</v>
      </c>
      <c r="G15" s="1" t="n">
        <f aca="false">RANK(E15,E:E)</f>
        <v>108</v>
      </c>
      <c r="H15" s="1" t="n">
        <f aca="false">RANK(F15,F:F)</f>
        <v>92</v>
      </c>
      <c r="I15" s="1" t="n">
        <f aca="false">ABS(F15-E15)</f>
        <v>0.301253022397853</v>
      </c>
      <c r="J15" s="1" t="n">
        <f aca="false">I15^2</f>
        <v>0.0907533835038415</v>
      </c>
    </row>
    <row r="16" customFormat="false" ht="15" hidden="false" customHeight="false" outlineLevel="0" collapsed="false">
      <c r="A16" s="1" t="str">
        <f aca="false">INDEX(paste_data_here!A:A,(ROW()-2)*5+4)</f>
        <v>C=CCCCCCCC</v>
      </c>
      <c r="B16" s="1" t="n">
        <f aca="false">INDEX(paste_data_here!B:B,(ROW()-2)*5+4)</f>
        <v>2.6236796</v>
      </c>
      <c r="C16" s="1" t="n">
        <f aca="false">INDEX(paste_data_here!C:C,(ROW()-2)*5+4)</f>
        <v>-0.54881734</v>
      </c>
      <c r="D16" s="1" t="n">
        <f aca="false">INDEX(paste_data_here!D:D,(ROW()-2)*5+4)</f>
        <v>4.18847787095597</v>
      </c>
      <c r="E16" s="1" t="n">
        <f aca="false">INDEX(paste_data_here!E:E,(ROW()-2)*5+4)</f>
        <v>10.72996828</v>
      </c>
      <c r="F16" s="1" t="n">
        <f aca="false">INDEX(paste_data_here!F:F,(ROW()-2)*5+4)</f>
        <v>10.9371305227674</v>
      </c>
      <c r="G16" s="1" t="n">
        <f aca="false">RANK(E16,E:E)</f>
        <v>99</v>
      </c>
      <c r="H16" s="1" t="n">
        <f aca="false">RANK(F16,F:F)</f>
        <v>87</v>
      </c>
      <c r="I16" s="1" t="n">
        <f aca="false">ABS(F16-E16)</f>
        <v>0.207162242767422</v>
      </c>
      <c r="J16" s="1" t="n">
        <f aca="false">I16^2</f>
        <v>0.0429161948284285</v>
      </c>
    </row>
    <row r="17" customFormat="false" ht="15" hidden="false" customHeight="false" outlineLevel="0" collapsed="false">
      <c r="A17" s="1" t="str">
        <f aca="false">INDEX(paste_data_here!A:A,(ROW()-2)*5+4)</f>
        <v>C=CCN(CC=C)CC=C</v>
      </c>
      <c r="B17" s="1" t="n">
        <f aca="false">INDEX(paste_data_here!B:B,(ROW()-2)*5+4)</f>
        <v>2.7282221</v>
      </c>
      <c r="C17" s="1" t="n">
        <f aca="false">INDEX(paste_data_here!C:C,(ROW()-2)*5+4)</f>
        <v>-0.6501918</v>
      </c>
      <c r="D17" s="1" t="n">
        <f aca="false">INDEX(paste_data_here!D:D,(ROW()-2)*5+4)</f>
        <v>4.1515125609718</v>
      </c>
      <c r="E17" s="1" t="n">
        <f aca="false">INDEX(paste_data_here!E:E,(ROW()-2)*5+4)</f>
        <v>10.70263294</v>
      </c>
      <c r="F17" s="1" t="n">
        <f aca="false">INDEX(paste_data_here!F:F,(ROW()-2)*5+4)</f>
        <v>8.79001660201696</v>
      </c>
      <c r="G17" s="1" t="n">
        <f aca="false">RANK(E17,E:E)</f>
        <v>101</v>
      </c>
      <c r="H17" s="1" t="n">
        <f aca="false">RANK(F17,F:F)</f>
        <v>131</v>
      </c>
      <c r="I17" s="1" t="n">
        <f aca="false">ABS(F17-E17)</f>
        <v>1.91261633798304</v>
      </c>
      <c r="J17" s="1" t="n">
        <f aca="false">I17^2</f>
        <v>3.65810125631964</v>
      </c>
    </row>
    <row r="18" customFormat="false" ht="15" hidden="false" customHeight="false" outlineLevel="0" collapsed="false">
      <c r="A18" s="1" t="str">
        <f aca="false">INDEX(paste_data_here!A:A,(ROW()-2)*5+4)</f>
        <v>C=CCOC(=O)C=C</v>
      </c>
      <c r="B18" s="1" t="n">
        <f aca="false">INDEX(paste_data_here!B:B,(ROW()-2)*5+4)</f>
        <v>2.6728392</v>
      </c>
      <c r="C18" s="1" t="n">
        <f aca="false">INDEX(paste_data_here!C:C,(ROW()-2)*5+4)</f>
        <v>-0.5443835</v>
      </c>
      <c r="D18" s="1" t="n">
        <f aca="false">INDEX(paste_data_here!D:D,(ROW()-2)*5+4)</f>
        <v>4.25630761187822</v>
      </c>
      <c r="E18" s="1" t="n">
        <f aca="false">INDEX(paste_data_here!E:E,(ROW()-2)*5+4)</f>
        <v>11.24833963</v>
      </c>
      <c r="F18" s="1" t="n">
        <f aca="false">INDEX(paste_data_here!F:F,(ROW()-2)*5+4)</f>
        <v>11.1605636408793</v>
      </c>
      <c r="G18" s="1" t="n">
        <f aca="false">RANK(E18,E:E)</f>
        <v>62</v>
      </c>
      <c r="H18" s="1" t="n">
        <f aca="false">RANK(F18,F:F)</f>
        <v>71</v>
      </c>
      <c r="I18" s="1" t="n">
        <f aca="false">ABS(F18-E18)</f>
        <v>0.0877759891207237</v>
      </c>
      <c r="J18" s="1" t="n">
        <f aca="false">I18^2</f>
        <v>0.00770462426612141</v>
      </c>
    </row>
    <row r="19" customFormat="false" ht="15" hidden="false" customHeight="false" outlineLevel="0" collapsed="false">
      <c r="A19" s="1" t="str">
        <f aca="false">INDEX(paste_data_here!A:A,(ROW()-2)*5+4)</f>
        <v>C=CCOCC1(OC1)</v>
      </c>
      <c r="B19" s="1" t="n">
        <f aca="false">INDEX(paste_data_here!B:B,(ROW()-2)*5+4)</f>
        <v>2.670887</v>
      </c>
      <c r="C19" s="1" t="n">
        <f aca="false">INDEX(paste_data_here!C:C,(ROW()-2)*5+4)</f>
        <v>-0.5489339</v>
      </c>
      <c r="D19" s="1" t="n">
        <f aca="false">INDEX(paste_data_here!D:D,(ROW()-2)*5+4)</f>
        <v>3.85915205836853</v>
      </c>
      <c r="E19" s="1" t="n">
        <f aca="false">INDEX(paste_data_here!E:E,(ROW()-2)*5+4)</f>
        <v>11.49561991</v>
      </c>
      <c r="F19" s="1" t="n">
        <f aca="false">INDEX(paste_data_here!F:F,(ROW()-2)*5+4)</f>
        <v>12.5871879452724</v>
      </c>
      <c r="G19" s="1" t="n">
        <f aca="false">RANK(E19,E:E)</f>
        <v>40</v>
      </c>
      <c r="H19" s="1" t="n">
        <f aca="false">RANK(F19,F:F)</f>
        <v>20</v>
      </c>
      <c r="I19" s="1" t="n">
        <f aca="false">ABS(F19-E19)</f>
        <v>1.09156803527241</v>
      </c>
      <c r="J19" s="1" t="n">
        <f aca="false">I19^2</f>
        <v>1.19152077562848</v>
      </c>
    </row>
    <row r="20" customFormat="false" ht="15" hidden="false" customHeight="false" outlineLevel="0" collapsed="false">
      <c r="A20" s="1" t="str">
        <f aca="false">INDEX(paste_data_here!A:A,(ROW()-2)*5+4)</f>
        <v>C=COC(=O)</v>
      </c>
      <c r="B20" s="1" t="n">
        <f aca="false">INDEX(paste_data_here!B:B,(ROW()-2)*5+4)</f>
        <v>2.528694</v>
      </c>
      <c r="C20" s="1" t="n">
        <f aca="false">INDEX(paste_data_here!C:C,(ROW()-2)*5+4)</f>
        <v>-0.44783136</v>
      </c>
      <c r="D20" s="1" t="n">
        <f aca="false">INDEX(paste_data_here!D:D,(ROW()-2)*5+4)</f>
        <v>4.84955439416183</v>
      </c>
      <c r="E20" s="1" t="n">
        <f aca="false">INDEX(paste_data_here!E:E,(ROW()-2)*5+4)</f>
        <v>12.17216958</v>
      </c>
      <c r="F20" s="1" t="n">
        <f aca="false">INDEX(paste_data_here!F:F,(ROW()-2)*5+4)</f>
        <v>11.1688023856555</v>
      </c>
      <c r="G20" s="1" t="n">
        <f aca="false">RANK(E20,E:E)</f>
        <v>11</v>
      </c>
      <c r="H20" s="1" t="n">
        <f aca="false">RANK(F20,F:F)</f>
        <v>70</v>
      </c>
      <c r="I20" s="1" t="n">
        <f aca="false">ABS(F20-E20)</f>
        <v>1.00336719434453</v>
      </c>
      <c r="J20" s="1" t="n">
        <f aca="false">I20^2</f>
        <v>1.00674572668682</v>
      </c>
    </row>
    <row r="21" customFormat="false" ht="15" hidden="false" customHeight="false" outlineLevel="0" collapsed="false">
      <c r="A21" s="1" t="str">
        <f aca="false">INDEX(paste_data_here!A:A,(ROW()-2)*5+4)</f>
        <v>c1(C(=O)OCCCC)c(C(=O)OCCCC)cccc1</v>
      </c>
      <c r="B21" s="1" t="n">
        <f aca="false">INDEX(paste_data_here!B:B,(ROW()-2)*5+4)</f>
        <v>3.1885962</v>
      </c>
      <c r="C21" s="1" t="n">
        <f aca="false">INDEX(paste_data_here!C:C,(ROW()-2)*5+4)</f>
        <v>-1.071843</v>
      </c>
      <c r="D21" s="1" t="n">
        <f aca="false">INDEX(paste_data_here!D:D,(ROW()-2)*5+4)</f>
        <v>3.17634844880506</v>
      </c>
      <c r="E21" s="1" t="n">
        <f aca="false">INDEX(paste_data_here!E:E,(ROW()-2)*5+4)</f>
        <v>9.039356191</v>
      </c>
      <c r="F21" s="1" t="n">
        <f aca="false">INDEX(paste_data_here!F:F,(ROW()-2)*5+4)</f>
        <v>7.01378426454284</v>
      </c>
      <c r="G21" s="1" t="n">
        <f aca="false">RANK(E21,E:E)</f>
        <v>135</v>
      </c>
      <c r="H21" s="1" t="n">
        <f aca="false">RANK(F21,F:F)</f>
        <v>137</v>
      </c>
      <c r="I21" s="1" t="n">
        <f aca="false">ABS(F21-E21)</f>
        <v>2.02557192645716</v>
      </c>
      <c r="J21" s="1" t="n">
        <f aca="false">I21^2</f>
        <v>4.10294162925138</v>
      </c>
    </row>
    <row r="22" customFormat="false" ht="15" hidden="false" customHeight="false" outlineLevel="0" collapsed="false">
      <c r="A22" s="1" t="str">
        <f aca="false">INDEX(paste_data_here!A:A,(ROW()-2)*5+4)</f>
        <v>C1(C)=CCC(=C(C)C)CC1</v>
      </c>
      <c r="B22" s="1" t="n">
        <f aca="false">INDEX(paste_data_here!B:B,(ROW()-2)*5+4)</f>
        <v>2.5879433</v>
      </c>
      <c r="C22" s="1" t="n">
        <f aca="false">INDEX(paste_data_here!C:C,(ROW()-2)*5+4)</f>
        <v>-0.5916938</v>
      </c>
      <c r="D22" s="1" t="n">
        <f aca="false">INDEX(paste_data_here!D:D,(ROW()-2)*5+4)</f>
        <v>3.68886667664026</v>
      </c>
      <c r="E22" s="1" t="n">
        <f aca="false">INDEX(paste_data_here!E:E,(ROW()-2)*5+4)</f>
        <v>11.14826831</v>
      </c>
      <c r="F22" s="1" t="n">
        <f aca="false">INDEX(paste_data_here!F:F,(ROW()-2)*5+4)</f>
        <v>11.5195057594867</v>
      </c>
      <c r="G22" s="1" t="n">
        <f aca="false">RANK(E22,E:E)</f>
        <v>67</v>
      </c>
      <c r="H22" s="1" t="n">
        <f aca="false">RANK(F22,F:F)</f>
        <v>55</v>
      </c>
      <c r="I22" s="1" t="n">
        <f aca="false">ABS(F22-E22)</f>
        <v>0.371237449486687</v>
      </c>
      <c r="J22" s="1" t="n">
        <f aca="false">I22^2</f>
        <v>0.13781724390138</v>
      </c>
    </row>
    <row r="23" customFormat="false" ht="15" hidden="false" customHeight="false" outlineLevel="0" collapsed="false">
      <c r="A23" s="1" t="str">
        <f aca="false">INDEX(paste_data_here!A:A,(ROW()-2)*5+4)</f>
        <v>C1(C)=CCC(C=C)CC1</v>
      </c>
      <c r="B23" s="1" t="n">
        <f aca="false">INDEX(paste_data_here!B:B,(ROW()-2)*5+4)</f>
        <v>2.5884755</v>
      </c>
      <c r="C23" s="1" t="n">
        <f aca="false">INDEX(paste_data_here!C:C,(ROW()-2)*5+4)</f>
        <v>-0.5701902</v>
      </c>
      <c r="D23" s="1" t="n">
        <f aca="false">INDEX(paste_data_here!D:D,(ROW()-2)*5+4)</f>
        <v>4.07636702598998</v>
      </c>
      <c r="E23" s="1" t="n">
        <f aca="false">INDEX(paste_data_here!E:E,(ROW()-2)*5+4)</f>
        <v>10.91307879</v>
      </c>
      <c r="F23" s="1" t="n">
        <f aca="false">INDEX(paste_data_here!F:F,(ROW()-2)*5+4)</f>
        <v>10.4961476408138</v>
      </c>
      <c r="G23" s="1" t="n">
        <f aca="false">RANK(E23,E:E)</f>
        <v>82</v>
      </c>
      <c r="H23" s="1" t="n">
        <f aca="false">RANK(F23,F:F)</f>
        <v>108</v>
      </c>
      <c r="I23" s="1" t="n">
        <f aca="false">ABS(F23-E23)</f>
        <v>0.416931149186205</v>
      </c>
      <c r="J23" s="1" t="n">
        <f aca="false">I23^2</f>
        <v>0.173831583161729</v>
      </c>
    </row>
    <row r="24" customFormat="false" ht="15" hidden="false" customHeight="false" outlineLevel="0" collapsed="false">
      <c r="A24" s="1" t="str">
        <f aca="false">INDEX(paste_data_here!A:A,(ROW()-2)*5+4)</f>
        <v>c1(C)c(C)c(C)c(CC)cc1</v>
      </c>
      <c r="B24" s="1" t="n">
        <f aca="false">INDEX(paste_data_here!B:B,(ROW()-2)*5+4)</f>
        <v>2.58327</v>
      </c>
      <c r="C24" s="1" t="n">
        <f aca="false">INDEX(paste_data_here!C:C,(ROW()-2)*5+4)</f>
        <v>-0.5988023</v>
      </c>
      <c r="D24" s="1" t="n">
        <f aca="false">INDEX(paste_data_here!D:D,(ROW()-2)*5+4)</f>
        <v>3.41485977513386</v>
      </c>
      <c r="E24" s="1" t="n">
        <f aca="false">INDEX(paste_data_here!E:E,(ROW()-2)*5+4)</f>
        <v>11.23080213</v>
      </c>
      <c r="F24" s="1" t="n">
        <f aca="false">INDEX(paste_data_here!F:F,(ROW()-2)*5+4)</f>
        <v>12.4854743131875</v>
      </c>
      <c r="G24" s="1" t="n">
        <f aca="false">RANK(E24,E:E)</f>
        <v>63</v>
      </c>
      <c r="H24" s="1" t="n">
        <f aca="false">RANK(F24,F:F)</f>
        <v>23</v>
      </c>
      <c r="I24" s="1" t="n">
        <f aca="false">ABS(F24-E24)</f>
        <v>1.25467218318751</v>
      </c>
      <c r="J24" s="1" t="n">
        <f aca="false">I24^2</f>
        <v>1.57420228726451</v>
      </c>
    </row>
    <row r="25" customFormat="false" ht="15" hidden="false" customHeight="false" outlineLevel="0" collapsed="false">
      <c r="A25" s="1" t="str">
        <f aca="false">INDEX(paste_data_here!A:A,(ROW()-2)*5+4)</f>
        <v>c1(C)c(C)c(C)ccc1</v>
      </c>
      <c r="B25" s="1" t="n">
        <f aca="false">INDEX(paste_data_here!B:B,(ROW()-2)*5+4)</f>
        <v>2.5737588</v>
      </c>
      <c r="C25" s="1" t="n">
        <f aca="false">INDEX(paste_data_here!C:C,(ROW()-2)*5+4)</f>
        <v>-0.55388254</v>
      </c>
      <c r="D25" s="1" t="n">
        <f aca="false">INDEX(paste_data_here!D:D,(ROW()-2)*5+4)</f>
        <v>3.60411361345975</v>
      </c>
      <c r="E25" s="1" t="n">
        <f aca="false">INDEX(paste_data_here!E:E,(ROW()-2)*5+4)</f>
        <v>11.69498105</v>
      </c>
      <c r="F25" s="1" t="n">
        <f aca="false">INDEX(paste_data_here!F:F,(ROW()-2)*5+4)</f>
        <v>12.7687732124247</v>
      </c>
      <c r="G25" s="1" t="n">
        <f aca="false">RANK(E25,E:E)</f>
        <v>30</v>
      </c>
      <c r="H25" s="1" t="n">
        <f aca="false">RANK(F25,F:F)</f>
        <v>13</v>
      </c>
      <c r="I25" s="1" t="n">
        <f aca="false">ABS(F25-E25)</f>
        <v>1.0737921624247</v>
      </c>
      <c r="J25" s="1" t="n">
        <f aca="false">I25^2</f>
        <v>1.1530296080847</v>
      </c>
    </row>
    <row r="26" customFormat="false" ht="15" hidden="false" customHeight="false" outlineLevel="0" collapsed="false">
      <c r="A26" s="1" t="str">
        <f aca="false">INDEX(paste_data_here!A:A,(ROW()-2)*5+4)</f>
        <v>c1(C)c(C)c(CC)c(C)cc1</v>
      </c>
      <c r="B26" s="1" t="n">
        <f aca="false">INDEX(paste_data_here!B:B,(ROW()-2)*5+4)</f>
        <v>2.5963712</v>
      </c>
      <c r="C26" s="1" t="n">
        <f aca="false">INDEX(paste_data_here!C:C,(ROW()-2)*5+4)</f>
        <v>-0.6138778</v>
      </c>
      <c r="D26" s="1" t="n">
        <f aca="false">INDEX(paste_data_here!D:D,(ROW()-2)*5+4)</f>
        <v>3.43411921949519</v>
      </c>
      <c r="E26" s="1" t="n">
        <f aca="false">INDEX(paste_data_here!E:E,(ROW()-2)*5+4)</f>
        <v>11.26549966</v>
      </c>
      <c r="F26" s="1" t="n">
        <f aca="false">INDEX(paste_data_here!F:F,(ROW()-2)*5+4)</f>
        <v>12.121351528261</v>
      </c>
      <c r="G26" s="1" t="n">
        <f aca="false">RANK(E26,E:E)</f>
        <v>58</v>
      </c>
      <c r="H26" s="1" t="n">
        <f aca="false">RANK(F26,F:F)</f>
        <v>35</v>
      </c>
      <c r="I26" s="1" t="n">
        <f aca="false">ABS(F26-E26)</f>
        <v>0.855851868260992</v>
      </c>
      <c r="J26" s="1" t="n">
        <f aca="false">I26^2</f>
        <v>0.732482420405829</v>
      </c>
    </row>
    <row r="27" customFormat="false" ht="15" hidden="false" customHeight="false" outlineLevel="0" collapsed="false">
      <c r="A27" s="1" t="str">
        <f aca="false">INDEX(paste_data_here!A:A,(ROW()-2)*5+4)</f>
        <v>c1(C)c(N)cccc1</v>
      </c>
      <c r="B27" s="1" t="n">
        <f aca="false">INDEX(paste_data_here!B:B,(ROW()-2)*5+4)</f>
        <v>2.779161</v>
      </c>
      <c r="C27" s="1" t="n">
        <f aca="false">INDEX(paste_data_here!C:C,(ROW()-2)*5+4)</f>
        <v>-0.6829596</v>
      </c>
      <c r="D27" s="1" t="n">
        <f aca="false">INDEX(paste_data_here!D:D,(ROW()-2)*5+4)</f>
        <v>3.3781953169054</v>
      </c>
      <c r="E27" s="1" t="n">
        <f aca="false">INDEX(paste_data_here!E:E,(ROW()-2)*5+4)</f>
        <v>11.84388896</v>
      </c>
      <c r="F27" s="1" t="n">
        <f aca="false">INDEX(paste_data_here!F:F,(ROW()-2)*5+4)</f>
        <v>12.0034774874542</v>
      </c>
      <c r="G27" s="1" t="n">
        <f aca="false">RANK(E27,E:E)</f>
        <v>24</v>
      </c>
      <c r="H27" s="1" t="n">
        <f aca="false">RANK(F27,F:F)</f>
        <v>39</v>
      </c>
      <c r="I27" s="1" t="n">
        <f aca="false">ABS(F27-E27)</f>
        <v>0.159588527454204</v>
      </c>
      <c r="J27" s="1" t="n">
        <f aca="false">I27^2</f>
        <v>0.0254684980950013</v>
      </c>
    </row>
    <row r="28" customFormat="false" ht="15" hidden="false" customHeight="false" outlineLevel="0" collapsed="false">
      <c r="A28" s="1" t="str">
        <f aca="false">INDEX(paste_data_here!A:A,(ROW()-2)*5+4)</f>
        <v>c1(C)ccccc1(C)</v>
      </c>
      <c r="B28" s="1" t="n">
        <f aca="false">INDEX(paste_data_here!B:B,(ROW()-2)*5+4)</f>
        <v>2.6192951</v>
      </c>
      <c r="C28" s="1" t="n">
        <f aca="false">INDEX(paste_data_here!C:C,(ROW()-2)*5+4)</f>
        <v>-0.54800534</v>
      </c>
      <c r="D28" s="1" t="n">
        <f aca="false">INDEX(paste_data_here!D:D,(ROW()-2)*5+4)</f>
        <v>3.7436775921338</v>
      </c>
      <c r="E28" s="1" t="n">
        <f aca="false">INDEX(paste_data_here!E:E,(ROW()-2)*5+4)</f>
        <v>12.06848811</v>
      </c>
      <c r="F28" s="1" t="n">
        <f aca="false">INDEX(paste_data_here!F:F,(ROW()-2)*5+4)</f>
        <v>12.6979583674644</v>
      </c>
      <c r="G28" s="1" t="n">
        <f aca="false">RANK(E28,E:E)</f>
        <v>14</v>
      </c>
      <c r="H28" s="1" t="n">
        <f aca="false">RANK(F28,F:F)</f>
        <v>18</v>
      </c>
      <c r="I28" s="1" t="n">
        <f aca="false">ABS(F28-E28)</f>
        <v>0.629470257464391</v>
      </c>
      <c r="J28" s="1" t="n">
        <f aca="false">I28^2</f>
        <v>0.396232805032286</v>
      </c>
    </row>
    <row r="29" customFormat="false" ht="15" hidden="false" customHeight="false" outlineLevel="0" collapsed="false">
      <c r="A29" s="1" t="str">
        <f aca="false">INDEX(paste_data_here!A:A,(ROW()-2)*5+4)</f>
        <v>c1(CC)c(CC)cc(CC)cc1</v>
      </c>
      <c r="B29" s="1" t="n">
        <f aca="false">INDEX(paste_data_here!B:B,(ROW()-2)*5+4)</f>
        <v>2.6553957</v>
      </c>
      <c r="C29" s="1" t="n">
        <f aca="false">INDEX(paste_data_here!C:C,(ROW()-2)*5+4)</f>
        <v>-0.64629525</v>
      </c>
      <c r="D29" s="1" t="n">
        <f aca="false">INDEX(paste_data_here!D:D,(ROW()-2)*5+4)</f>
        <v>3.73997366314139</v>
      </c>
      <c r="E29" s="1" t="n">
        <f aca="false">INDEX(paste_data_here!E:E,(ROW()-2)*5+4)</f>
        <v>10.14234057</v>
      </c>
      <c r="F29" s="1" t="n">
        <f aca="false">INDEX(paste_data_here!F:F,(ROW()-2)*5+4)</f>
        <v>10.3082746997941</v>
      </c>
      <c r="G29" s="1" t="n">
        <f aca="false">RANK(E29,E:E)</f>
        <v>122</v>
      </c>
      <c r="H29" s="1" t="n">
        <f aca="false">RANK(F29,F:F)</f>
        <v>112</v>
      </c>
      <c r="I29" s="1" t="n">
        <f aca="false">ABS(F29-E29)</f>
        <v>0.165934129794143</v>
      </c>
      <c r="J29" s="1" t="n">
        <f aca="false">I29^2</f>
        <v>0.0275341354305396</v>
      </c>
    </row>
    <row r="30" customFormat="false" ht="15" hidden="false" customHeight="false" outlineLevel="0" collapsed="false">
      <c r="A30" s="1" t="str">
        <f aca="false">INDEX(paste_data_here!A:A,(ROW()-2)*5+4)</f>
        <v>C1(CC)CCCC1</v>
      </c>
      <c r="B30" s="1" t="n">
        <f aca="false">INDEX(paste_data_here!B:B,(ROW()-2)*5+4)</f>
        <v>2.5034444</v>
      </c>
      <c r="C30" s="1" t="n">
        <f aca="false">INDEX(paste_data_here!C:C,(ROW()-2)*5+4)</f>
        <v>-0.47648323</v>
      </c>
      <c r="D30" s="1" t="n">
        <f aca="false">INDEX(paste_data_here!D:D,(ROW()-2)*5+4)</f>
        <v>4.66892497283292</v>
      </c>
      <c r="E30" s="1" t="n">
        <f aca="false">INDEX(paste_data_here!E:E,(ROW()-2)*5+4)</f>
        <v>10.77239172</v>
      </c>
      <c r="F30" s="1" t="n">
        <f aca="false">INDEX(paste_data_here!F:F,(ROW()-2)*5+4)</f>
        <v>10.6021078147701</v>
      </c>
      <c r="G30" s="1" t="n">
        <f aca="false">RANK(E30,E:E)</f>
        <v>96</v>
      </c>
      <c r="H30" s="1" t="n">
        <f aca="false">RANK(F30,F:F)</f>
        <v>103</v>
      </c>
      <c r="I30" s="1" t="n">
        <f aca="false">ABS(F30-E30)</f>
        <v>0.170283905229926</v>
      </c>
      <c r="J30" s="1" t="n">
        <f aca="false">I30^2</f>
        <v>0.0289966083803545</v>
      </c>
    </row>
    <row r="31" customFormat="false" ht="15" hidden="false" customHeight="false" outlineLevel="0" collapsed="false">
      <c r="A31" s="1" t="str">
        <f aca="false">INDEX(paste_data_here!A:A,(ROW()-2)*5+4)</f>
        <v>c1(CC)cccc2ccccc21</v>
      </c>
      <c r="B31" s="1" t="n">
        <f aca="false">INDEX(paste_data_here!B:B,(ROW()-2)*5+4)</f>
        <v>2.587846</v>
      </c>
      <c r="C31" s="1" t="n">
        <f aca="false">INDEX(paste_data_here!C:C,(ROW()-2)*5+4)</f>
        <v>-0.7050573</v>
      </c>
      <c r="D31" s="1" t="n">
        <f aca="false">INDEX(paste_data_here!D:D,(ROW()-2)*5+4)</f>
        <v>3.17576647327762</v>
      </c>
      <c r="E31" s="1" t="n">
        <f aca="false">INDEX(paste_data_here!E:E,(ROW()-2)*5+4)</f>
        <v>11.22315419</v>
      </c>
      <c r="F31" s="1" t="n">
        <f aca="false">INDEX(paste_data_here!F:F,(ROW()-2)*5+4)</f>
        <v>11.1095969294764</v>
      </c>
      <c r="G31" s="1" t="n">
        <f aca="false">RANK(E31,E:E)</f>
        <v>64</v>
      </c>
      <c r="H31" s="1" t="n">
        <f aca="false">RANK(F31,F:F)</f>
        <v>73</v>
      </c>
      <c r="I31" s="1" t="n">
        <f aca="false">ABS(F31-E31)</f>
        <v>0.113557260523626</v>
      </c>
      <c r="J31" s="1" t="n">
        <f aca="false">I31^2</f>
        <v>0.0128952514176306</v>
      </c>
    </row>
    <row r="32" customFormat="false" ht="15" hidden="false" customHeight="false" outlineLevel="0" collapsed="false">
      <c r="A32" s="1" t="str">
        <f aca="false">INDEX(paste_data_here!A:A,(ROW()-2)*5+4)</f>
        <v>c1(CC=C2)c2cccc1</v>
      </c>
      <c r="B32" s="1" t="n">
        <f aca="false">INDEX(paste_data_here!B:B,(ROW()-2)*5+4)</f>
        <v>2.5780864</v>
      </c>
      <c r="C32" s="1" t="n">
        <f aca="false">INDEX(paste_data_here!C:C,(ROW()-2)*5+4)</f>
        <v>-0.63925916</v>
      </c>
      <c r="D32" s="1" t="n">
        <f aca="false">INDEX(paste_data_here!D:D,(ROW()-2)*5+4)</f>
        <v>3.42964096713153</v>
      </c>
      <c r="E32" s="1" t="n">
        <f aca="false">INDEX(paste_data_here!E:E,(ROW()-2)*5+4)</f>
        <v>12.05194745</v>
      </c>
      <c r="F32" s="1" t="n">
        <f aca="false">INDEX(paste_data_here!F:F,(ROW()-2)*5+4)</f>
        <v>11.3772962285485</v>
      </c>
      <c r="G32" s="1" t="n">
        <f aca="false">RANK(E32,E:E)</f>
        <v>15</v>
      </c>
      <c r="H32" s="1" t="n">
        <f aca="false">RANK(F32,F:F)</f>
        <v>61</v>
      </c>
      <c r="I32" s="1" t="n">
        <f aca="false">ABS(F32-E32)</f>
        <v>0.674651221451484</v>
      </c>
      <c r="J32" s="1" t="n">
        <f aca="false">I32^2</f>
        <v>0.455154270605979</v>
      </c>
    </row>
    <row r="33" customFormat="false" ht="15" hidden="false" customHeight="false" outlineLevel="0" collapsed="false">
      <c r="A33" s="1" t="str">
        <f aca="false">INDEX(paste_data_here!A:A,(ROW()-2)*5+4)</f>
        <v>c1(CCCC)ccccc1</v>
      </c>
      <c r="B33" s="1" t="n">
        <f aca="false">INDEX(paste_data_here!B:B,(ROW()-2)*5+4)</f>
        <v>2.590202</v>
      </c>
      <c r="C33" s="1" t="n">
        <f aca="false">INDEX(paste_data_here!C:C,(ROW()-2)*5+4)</f>
        <v>-0.58771926</v>
      </c>
      <c r="D33" s="1" t="n">
        <f aca="false">INDEX(paste_data_here!D:D,(ROW()-2)*5+4)</f>
        <v>3.88744034339844</v>
      </c>
      <c r="E33" s="1" t="n">
        <f aca="false">INDEX(paste_data_here!E:E,(ROW()-2)*5+4)</f>
        <v>10.62149762</v>
      </c>
      <c r="F33" s="1" t="n">
        <f aca="false">INDEX(paste_data_here!F:F,(ROW()-2)*5+4)</f>
        <v>10.7957542555437</v>
      </c>
      <c r="G33" s="1" t="n">
        <f aca="false">RANK(E33,E:E)</f>
        <v>106</v>
      </c>
      <c r="H33" s="1" t="n">
        <f aca="false">RANK(F33,F:F)</f>
        <v>94</v>
      </c>
      <c r="I33" s="1" t="n">
        <f aca="false">ABS(F33-E33)</f>
        <v>0.17425663554369</v>
      </c>
      <c r="J33" s="1" t="n">
        <f aca="false">I33^2</f>
        <v>0.0303653750310065</v>
      </c>
    </row>
    <row r="34" customFormat="false" ht="15" hidden="false" customHeight="false" outlineLevel="0" collapsed="false">
      <c r="A34" s="1" t="str">
        <f aca="false">INDEX(paste_data_here!A:A,(ROW()-2)*5+4)</f>
        <v>C1(CCCCC1)C=O</v>
      </c>
      <c r="B34" s="1" t="n">
        <f aca="false">INDEX(paste_data_here!B:B,(ROW()-2)*5+4)</f>
        <v>2.599285</v>
      </c>
      <c r="C34" s="1" t="n">
        <f aca="false">INDEX(paste_data_here!C:C,(ROW()-2)*5+4)</f>
        <v>-0.58848864</v>
      </c>
      <c r="D34" s="1" t="n">
        <f aca="false">INDEX(paste_data_here!D:D,(ROW()-2)*5+4)</f>
        <v>3.63154044318916</v>
      </c>
      <c r="E34" s="1" t="n">
        <f aca="false">INDEX(paste_data_here!E:E,(ROW()-2)*5+4)</f>
        <v>12.02908527</v>
      </c>
      <c r="F34" s="1" t="n">
        <f aca="false">INDEX(paste_data_here!F:F,(ROW()-2)*5+4)</f>
        <v>11.9322132042562</v>
      </c>
      <c r="G34" s="1" t="n">
        <f aca="false">RANK(E34,E:E)</f>
        <v>16</v>
      </c>
      <c r="H34" s="1" t="n">
        <f aca="false">RANK(F34,F:F)</f>
        <v>40</v>
      </c>
      <c r="I34" s="1" t="n">
        <f aca="false">ABS(F34-E34)</f>
        <v>0.0968720657438187</v>
      </c>
      <c r="J34" s="1" t="n">
        <f aca="false">I34^2</f>
        <v>0.00938419712147473</v>
      </c>
    </row>
    <row r="35" customFormat="false" ht="15" hidden="false" customHeight="false" outlineLevel="0" collapsed="false">
      <c r="A35" s="1" t="str">
        <f aca="false">INDEX(paste_data_here!A:A,(ROW()-2)*5+4)</f>
        <v>c1(CCCCCCCCCC)cccc2ccccc21</v>
      </c>
      <c r="B35" s="1" t="n">
        <f aca="false">INDEX(paste_data_here!B:B,(ROW()-2)*5+4)</f>
        <v>3.019303</v>
      </c>
      <c r="C35" s="1" t="n">
        <f aca="false">INDEX(paste_data_here!C:C,(ROW()-2)*5+4)</f>
        <v>-1.0290595</v>
      </c>
      <c r="D35" s="1" t="n">
        <f aca="false">INDEX(paste_data_here!D:D,(ROW()-2)*5+4)</f>
        <v>2.90420584178486</v>
      </c>
      <c r="E35" s="1" t="n">
        <f aca="false">INDEX(paste_data_here!E:E,(ROW()-2)*5+4)</f>
        <v>9.58176427</v>
      </c>
      <c r="F35" s="1" t="n">
        <f aca="false">INDEX(paste_data_here!F:F,(ROW()-2)*5+4)</f>
        <v>8.80277995378914</v>
      </c>
      <c r="G35" s="1" t="n">
        <f aca="false">RANK(E35,E:E)</f>
        <v>130</v>
      </c>
      <c r="H35" s="1" t="n">
        <f aca="false">RANK(F35,F:F)</f>
        <v>130</v>
      </c>
      <c r="I35" s="1" t="n">
        <f aca="false">ABS(F35-E35)</f>
        <v>0.778984316210861</v>
      </c>
      <c r="J35" s="1" t="n">
        <f aca="false">I35^2</f>
        <v>0.606816564902503</v>
      </c>
    </row>
    <row r="36" customFormat="false" ht="15" hidden="false" customHeight="false" outlineLevel="0" collapsed="false">
      <c r="A36" s="1" t="str">
        <f aca="false">INDEX(paste_data_here!A:A,(ROW()-2)*5+4)</f>
        <v>c1(cccn2)c2c(C)ccc1</v>
      </c>
      <c r="B36" s="1" t="n">
        <f aca="false">INDEX(paste_data_here!B:B,(ROW()-2)*5+4)</f>
        <v>2.4769733</v>
      </c>
      <c r="C36" s="1" t="n">
        <f aca="false">INDEX(paste_data_here!C:C,(ROW()-2)*5+4)</f>
        <v>-0.7201551</v>
      </c>
      <c r="D36" s="1" t="n">
        <f aca="false">INDEX(paste_data_here!D:D,(ROW()-2)*5+4)</f>
        <v>3.18006552978679</v>
      </c>
      <c r="E36" s="1" t="n">
        <f aca="false">INDEX(paste_data_here!E:E,(ROW()-2)*5+4)</f>
        <v>11.44605847</v>
      </c>
      <c r="F36" s="1" t="n">
        <f aca="false">INDEX(paste_data_here!F:F,(ROW()-2)*5+4)</f>
        <v>9.93520790160295</v>
      </c>
      <c r="G36" s="1" t="n">
        <f aca="false">RANK(E36,E:E)</f>
        <v>46</v>
      </c>
      <c r="H36" s="1" t="n">
        <f aca="false">RANK(F36,F:F)</f>
        <v>122</v>
      </c>
      <c r="I36" s="1" t="n">
        <f aca="false">ABS(F36-E36)</f>
        <v>1.51085056839705</v>
      </c>
      <c r="J36" s="1" t="n">
        <f aca="false">I36^2</f>
        <v>2.28266944002569</v>
      </c>
    </row>
    <row r="37" customFormat="false" ht="15" hidden="false" customHeight="false" outlineLevel="0" collapsed="false">
      <c r="A37" s="1" t="str">
        <f aca="false">INDEX(paste_data_here!A:A,(ROW()-2)*5+4)</f>
        <v>c1(Cl)c(Cl)cc(Cl)cc1</v>
      </c>
      <c r="B37" s="1" t="n">
        <f aca="false">INDEX(paste_data_here!B:B,(ROW()-2)*5+4)</f>
        <v>2.554281</v>
      </c>
      <c r="C37" s="1" t="n">
        <f aca="false">INDEX(paste_data_here!C:C,(ROW()-2)*5+4)</f>
        <v>-0.59250855</v>
      </c>
      <c r="D37" s="1" t="n">
        <f aca="false">INDEX(paste_data_here!D:D,(ROW()-2)*5+4)</f>
        <v>3.23892725799107</v>
      </c>
      <c r="E37" s="1" t="n">
        <f aca="false">INDEX(paste_data_here!E:E,(ROW()-2)*5+4)</f>
        <v>12.00367623</v>
      </c>
      <c r="F37" s="1" t="n">
        <f aca="false">INDEX(paste_data_here!F:F,(ROW()-2)*5+4)</f>
        <v>13.187172620879</v>
      </c>
      <c r="G37" s="1" t="n">
        <f aca="false">RANK(E37,E:E)</f>
        <v>17</v>
      </c>
      <c r="H37" s="1" t="n">
        <f aca="false">RANK(F37,F:F)</f>
        <v>8</v>
      </c>
      <c r="I37" s="1" t="n">
        <f aca="false">ABS(F37-E37)</f>
        <v>1.18349639087898</v>
      </c>
      <c r="J37" s="1" t="n">
        <f aca="false">I37^2</f>
        <v>1.40066370722357</v>
      </c>
    </row>
    <row r="38" customFormat="false" ht="15" hidden="false" customHeight="false" outlineLevel="0" collapsed="false">
      <c r="A38" s="1" t="str">
        <f aca="false">INDEX(paste_data_here!A:A,(ROW()-2)*5+4)</f>
        <v>c1(NC)ccccc1</v>
      </c>
      <c r="B38" s="1" t="n">
        <f aca="false">INDEX(paste_data_here!B:B,(ROW()-2)*5+4)</f>
        <v>2.7965918</v>
      </c>
      <c r="C38" s="1" t="n">
        <f aca="false">INDEX(paste_data_here!C:C,(ROW()-2)*5+4)</f>
        <v>-0.67929757</v>
      </c>
      <c r="D38" s="1" t="n">
        <f aca="false">INDEX(paste_data_here!D:D,(ROW()-2)*5+4)</f>
        <v>3.58286657471234</v>
      </c>
      <c r="E38" s="1" t="n">
        <f aca="false">INDEX(paste_data_here!E:E,(ROW()-2)*5+4)</f>
        <v>11.26879019</v>
      </c>
      <c r="F38" s="1" t="n">
        <f aca="false">INDEX(paste_data_here!F:F,(ROW()-2)*5+4)</f>
        <v>11.2112168503052</v>
      </c>
      <c r="G38" s="1" t="n">
        <f aca="false">RANK(E38,E:E)</f>
        <v>56</v>
      </c>
      <c r="H38" s="1" t="n">
        <f aca="false">RANK(F38,F:F)</f>
        <v>68</v>
      </c>
      <c r="I38" s="1" t="n">
        <f aca="false">ABS(F38-E38)</f>
        <v>0.0575733396947715</v>
      </c>
      <c r="J38" s="1" t="n">
        <f aca="false">I38^2</f>
        <v>0.00331468944360955</v>
      </c>
    </row>
    <row r="39" customFormat="false" ht="15" hidden="false" customHeight="false" outlineLevel="0" collapsed="false">
      <c r="A39" s="1" t="str">
        <f aca="false">INDEX(paste_data_here!A:A,(ROW()-2)*5+4)</f>
        <v>c1(OCC)ccc(N)cc1</v>
      </c>
      <c r="B39" s="1" t="n">
        <f aca="false">INDEX(paste_data_here!B:B,(ROW()-2)*5+4)</f>
        <v>2.6842816</v>
      </c>
      <c r="C39" s="1" t="n">
        <f aca="false">INDEX(paste_data_here!C:C,(ROW()-2)*5+4)</f>
        <v>-0.71095574</v>
      </c>
      <c r="D39" s="1" t="n">
        <f aca="false">INDEX(paste_data_here!D:D,(ROW()-2)*5+4)</f>
        <v>3.18913382642333</v>
      </c>
      <c r="E39" s="1" t="n">
        <f aca="false">INDEX(paste_data_here!E:E,(ROW()-2)*5+4)</f>
        <v>11.25731809</v>
      </c>
      <c r="F39" s="1" t="n">
        <f aca="false">INDEX(paste_data_here!F:F,(ROW()-2)*5+4)</f>
        <v>11.6042569232333</v>
      </c>
      <c r="G39" s="1" t="n">
        <f aca="false">RANK(E39,E:E)</f>
        <v>61</v>
      </c>
      <c r="H39" s="1" t="n">
        <f aca="false">RANK(F39,F:F)</f>
        <v>50</v>
      </c>
      <c r="I39" s="1" t="n">
        <f aca="false">ABS(F39-E39)</f>
        <v>0.346938833233333</v>
      </c>
      <c r="J39" s="1" t="n">
        <f aca="false">I39^2</f>
        <v>0.120366554005306</v>
      </c>
    </row>
    <row r="40" customFormat="false" ht="15" hidden="false" customHeight="false" outlineLevel="0" collapsed="false">
      <c r="A40" s="1" t="str">
        <f aca="false">INDEX(paste_data_here!A:A,(ROW()-2)*5+4)</f>
        <v>C1[C@](C)([H])(C[C@]([H])(C)(C1))</v>
      </c>
      <c r="B40" s="1" t="n">
        <f aca="false">INDEX(paste_data_here!B:B,(ROW()-2)*5+4)</f>
        <v>2.521017</v>
      </c>
      <c r="C40" s="1" t="n">
        <f aca="false">INDEX(paste_data_here!C:C,(ROW()-2)*5+4)</f>
        <v>-0.47275677</v>
      </c>
      <c r="D40" s="1" t="n">
        <f aca="false">INDEX(paste_data_here!D:D,(ROW()-2)*5+4)</f>
        <v>4.7502059108328</v>
      </c>
      <c r="E40" s="1" t="n">
        <f aca="false">INDEX(paste_data_here!E:E,(ROW()-2)*5+4)</f>
        <v>10.94376441</v>
      </c>
      <c r="F40" s="1" t="n">
        <f aca="false">INDEX(paste_data_here!F:F,(ROW()-2)*5+4)</f>
        <v>10.5770487542042</v>
      </c>
      <c r="G40" s="1" t="n">
        <f aca="false">RANK(E40,E:E)</f>
        <v>80</v>
      </c>
      <c r="H40" s="1" t="n">
        <f aca="false">RANK(F40,F:F)</f>
        <v>105</v>
      </c>
      <c r="I40" s="1" t="n">
        <f aca="false">ABS(F40-E40)</f>
        <v>0.366715655795787</v>
      </c>
      <c r="J40" s="1" t="n">
        <f aca="false">I40^2</f>
        <v>0.134480372205734</v>
      </c>
    </row>
    <row r="41" customFormat="false" ht="15" hidden="false" customHeight="false" outlineLevel="0" collapsed="false">
      <c r="A41" s="1" t="str">
        <f aca="false">INDEX(paste_data_here!A:A,(ROW()-2)*5+4)</f>
        <v>C1[C@](O)([H])(C[C@](C)([H])(CC1))</v>
      </c>
      <c r="B41" s="1" t="n">
        <f aca="false">INDEX(paste_data_here!B:B,(ROW()-2)*5+4)</f>
        <v>2.8749692</v>
      </c>
      <c r="C41" s="1" t="n">
        <f aca="false">INDEX(paste_data_here!C:C,(ROW()-2)*5+4)</f>
        <v>-0.64648104</v>
      </c>
      <c r="D41" s="1" t="n">
        <f aca="false">INDEX(paste_data_here!D:D,(ROW()-2)*5+4)</f>
        <v>3.68341188906955</v>
      </c>
      <c r="E41" s="1" t="n">
        <f aca="false">INDEX(paste_data_here!E:E,(ROW()-2)*5+4)</f>
        <v>11.52238424</v>
      </c>
      <c r="F41" s="1" t="n">
        <f aca="false">INDEX(paste_data_here!F:F,(ROW()-2)*5+4)</f>
        <v>12.1610375322073</v>
      </c>
      <c r="G41" s="1" t="n">
        <f aca="false">RANK(E41,E:E)</f>
        <v>39</v>
      </c>
      <c r="H41" s="1" t="n">
        <f aca="false">RANK(F41,F:F)</f>
        <v>33</v>
      </c>
      <c r="I41" s="1" t="n">
        <f aca="false">ABS(F41-E41)</f>
        <v>0.638653292207296</v>
      </c>
      <c r="J41" s="1" t="n">
        <f aca="false">I41^2</f>
        <v>0.407878027647218</v>
      </c>
    </row>
    <row r="42" customFormat="false" ht="15" hidden="false" customHeight="false" outlineLevel="0" collapsed="false">
      <c r="A42" s="1" t="str">
        <f aca="false">INDEX(paste_data_here!A:A,(ROW()-2)*5+4)</f>
        <v>C1=[C@](C)(CCC([C@](=C)(C))C1)</v>
      </c>
      <c r="B42" s="1" t="n">
        <f aca="false">INDEX(paste_data_here!B:B,(ROW()-2)*5+4)</f>
        <v>2.600611</v>
      </c>
      <c r="C42" s="1" t="n">
        <f aca="false">INDEX(paste_data_here!C:C,(ROW()-2)*5+4)</f>
        <v>-0.5958705</v>
      </c>
      <c r="D42" s="1" t="n">
        <f aca="false">INDEX(paste_data_here!D:D,(ROW()-2)*5+4)</f>
        <v>3.86005790163298</v>
      </c>
      <c r="E42" s="1" t="n">
        <f aca="false">INDEX(paste_data_here!E:E,(ROW()-2)*5+4)</f>
        <v>10.88580667</v>
      </c>
      <c r="F42" s="1" t="n">
        <f aca="false">INDEX(paste_data_here!F:F,(ROW()-2)*5+4)</f>
        <v>10.7597639356879</v>
      </c>
      <c r="G42" s="1" t="n">
        <f aca="false">RANK(E42,E:E)</f>
        <v>86</v>
      </c>
      <c r="H42" s="1" t="n">
        <f aca="false">RANK(F42,F:F)</f>
        <v>98</v>
      </c>
      <c r="I42" s="1" t="n">
        <f aca="false">ABS(F42-E42)</f>
        <v>0.126042734312144</v>
      </c>
      <c r="J42" s="1" t="n">
        <f aca="false">I42^2</f>
        <v>0.0158867708728816</v>
      </c>
    </row>
    <row r="43" customFormat="false" ht="15" hidden="false" customHeight="false" outlineLevel="0" collapsed="false">
      <c r="A43" s="1" t="str">
        <f aca="false">INDEX(paste_data_here!A:A,(ROW()-2)*5+4)</f>
        <v>C1=CON=C1</v>
      </c>
      <c r="B43" s="1" t="n">
        <f aca="false">INDEX(paste_data_here!B:B,(ROW()-2)*5+4)</f>
        <v>2.3947816</v>
      </c>
      <c r="C43" s="1" t="n">
        <f aca="false">INDEX(paste_data_here!C:C,(ROW()-2)*5+4)</f>
        <v>-0.47078958</v>
      </c>
      <c r="D43" s="1" t="n">
        <f aca="false">INDEX(paste_data_here!D:D,(ROW()-2)*5+4)</f>
        <v>4.13039046612294</v>
      </c>
      <c r="E43" s="1" t="n">
        <f aca="false">INDEX(paste_data_here!E:E,(ROW()-2)*5+4)</f>
        <v>12.36583747</v>
      </c>
      <c r="F43" s="1" t="n">
        <f aca="false">INDEX(paste_data_here!F:F,(ROW()-2)*5+4)</f>
        <v>11.8456991475534</v>
      </c>
      <c r="G43" s="1" t="n">
        <f aca="false">RANK(E43,E:E)</f>
        <v>6</v>
      </c>
      <c r="H43" s="1" t="n">
        <f aca="false">RANK(F43,F:F)</f>
        <v>42</v>
      </c>
      <c r="I43" s="1" t="n">
        <f aca="false">ABS(F43-E43)</f>
        <v>0.520138322446565</v>
      </c>
      <c r="J43" s="1" t="n">
        <f aca="false">I43^2</f>
        <v>0.270543874477527</v>
      </c>
    </row>
    <row r="44" customFormat="false" ht="15" hidden="false" customHeight="false" outlineLevel="0" collapsed="false">
      <c r="A44" s="1" t="str">
        <f aca="false">INDEX(paste_data_here!A:A,(ROW()-2)*5+4)</f>
        <v>c12ccccc1cccc2(Br)</v>
      </c>
      <c r="B44" s="1" t="n">
        <f aca="false">INDEX(paste_data_here!B:B,(ROW()-2)*5+4)</f>
        <v>2.5308602</v>
      </c>
      <c r="C44" s="1" t="n">
        <f aca="false">INDEX(paste_data_here!C:C,(ROW()-2)*5+4)</f>
        <v>-0.707603</v>
      </c>
      <c r="D44" s="1" t="n">
        <f aca="false">INDEX(paste_data_here!D:D,(ROW()-2)*5+4)</f>
        <v>2.98001226423004</v>
      </c>
      <c r="E44" s="1" t="n">
        <f aca="false">INDEX(paste_data_here!E:E,(ROW()-2)*5+4)</f>
        <v>11.46859049</v>
      </c>
      <c r="F44" s="1" t="n">
        <f aca="false">INDEX(paste_data_here!F:F,(ROW()-2)*5+4)</f>
        <v>11.6423064765767</v>
      </c>
      <c r="G44" s="1" t="n">
        <f aca="false">RANK(E44,E:E)</f>
        <v>43</v>
      </c>
      <c r="H44" s="1" t="n">
        <f aca="false">RANK(F44,F:F)</f>
        <v>48</v>
      </c>
      <c r="I44" s="1" t="n">
        <f aca="false">ABS(F44-E44)</f>
        <v>0.17371598657666</v>
      </c>
      <c r="J44" s="1" t="n">
        <f aca="false">I44^2</f>
        <v>0.0301772439923023</v>
      </c>
    </row>
    <row r="45" customFormat="false" ht="15" hidden="false" customHeight="false" outlineLevel="0" collapsed="false">
      <c r="A45" s="1" t="str">
        <f aca="false">INDEX(paste_data_here!A:A,(ROW()-2)*5+4)</f>
        <v>c1c(C(=O)OCCCCCCCCCCC)c(C(=O)OCCCCCCCCCCC)ccc1</v>
      </c>
      <c r="B45" s="1" t="n">
        <f aca="false">INDEX(paste_data_here!B:B,(ROW()-2)*5+4)</f>
        <v>3.4544208</v>
      </c>
      <c r="C45" s="1" t="n">
        <f aca="false">INDEX(paste_data_here!C:C,(ROW()-2)*5+4)</f>
        <v>-1.4491558</v>
      </c>
      <c r="D45" s="1" t="n">
        <f aca="false">INDEX(paste_data_here!D:D,(ROW()-2)*5+4)</f>
        <v>2.83167262068183</v>
      </c>
      <c r="E45" s="1" t="n">
        <f aca="false">INDEX(paste_data_here!E:E,(ROW()-2)*5+4)</f>
        <v>6.775299979</v>
      </c>
      <c r="F45" s="1" t="n">
        <f aca="false">INDEX(paste_data_here!F:F,(ROW()-2)*5+4)</f>
        <v>3.87201324926118</v>
      </c>
      <c r="G45" s="1" t="n">
        <f aca="false">RANK(E45,E:E)</f>
        <v>138</v>
      </c>
      <c r="H45" s="1" t="n">
        <f aca="false">RANK(F45,F:F)</f>
        <v>139</v>
      </c>
      <c r="I45" s="1" t="n">
        <f aca="false">ABS(F45-E45)</f>
        <v>2.90328672973882</v>
      </c>
      <c r="J45" s="1" t="n">
        <f aca="false">I45^2</f>
        <v>8.42907383507752</v>
      </c>
    </row>
    <row r="46" customFormat="false" ht="15" hidden="false" customHeight="false" outlineLevel="0" collapsed="false">
      <c r="A46" s="1" t="str">
        <f aca="false">INDEX(paste_data_here!A:A,(ROW()-2)*5+4)</f>
        <v>C1C(C)c2ccccc2CC1</v>
      </c>
      <c r="B46" s="1" t="n">
        <f aca="false">INDEX(paste_data_here!B:B,(ROW()-2)*5+4)</f>
        <v>2.601416</v>
      </c>
      <c r="C46" s="1" t="n">
        <f aca="false">INDEX(paste_data_here!C:C,(ROW()-2)*5+4)</f>
        <v>-0.64293396</v>
      </c>
      <c r="D46" s="1" t="n">
        <f aca="false">INDEX(paste_data_here!D:D,(ROW()-2)*5+4)</f>
        <v>3.58845945817092</v>
      </c>
      <c r="E46" s="1" t="n">
        <f aca="false">INDEX(paste_data_here!E:E,(ROW()-2)*5+4)</f>
        <v>10.62690059</v>
      </c>
      <c r="F46" s="1" t="n">
        <f aca="false">INDEX(paste_data_here!F:F,(ROW()-2)*5+4)</f>
        <v>10.7144842411896</v>
      </c>
      <c r="G46" s="1" t="n">
        <f aca="false">RANK(E46,E:E)</f>
        <v>103</v>
      </c>
      <c r="H46" s="1" t="n">
        <f aca="false">RANK(F46,F:F)</f>
        <v>100</v>
      </c>
      <c r="I46" s="1" t="n">
        <f aca="false">ABS(F46-E46)</f>
        <v>0.0875836511896484</v>
      </c>
      <c r="J46" s="1" t="n">
        <f aca="false">I46^2</f>
        <v>0.00767089595571</v>
      </c>
    </row>
    <row r="47" customFormat="false" ht="15" hidden="false" customHeight="false" outlineLevel="0" collapsed="false">
      <c r="A47" s="1" t="str">
        <f aca="false">INDEX(paste_data_here!A:A,(ROW()-2)*5+4)</f>
        <v>C1C(C)OC(=O)O1</v>
      </c>
      <c r="B47" s="1" t="n">
        <f aca="false">INDEX(paste_data_here!B:B,(ROW()-2)*5+4)</f>
        <v>2.7128654</v>
      </c>
      <c r="C47" s="1" t="n">
        <f aca="false">INDEX(paste_data_here!C:C,(ROW()-2)*5+4)</f>
        <v>-0.6946144</v>
      </c>
      <c r="D47" s="1" t="n">
        <f aca="false">INDEX(paste_data_here!D:D,(ROW()-2)*5+4)</f>
        <v>3.33248557802171</v>
      </c>
      <c r="E47" s="1" t="n">
        <f aca="false">INDEX(paste_data_here!E:E,(ROW()-2)*5+4)</f>
        <v>11.00794958</v>
      </c>
      <c r="F47" s="1" t="n">
        <f aca="false">INDEX(paste_data_here!F:F,(ROW()-2)*5+4)</f>
        <v>11.4673500609998</v>
      </c>
      <c r="G47" s="1" t="n">
        <f aca="false">RANK(E47,E:E)</f>
        <v>76</v>
      </c>
      <c r="H47" s="1" t="n">
        <f aca="false">RANK(F47,F:F)</f>
        <v>57</v>
      </c>
      <c r="I47" s="1" t="n">
        <f aca="false">ABS(F47-E47)</f>
        <v>0.45940048099982</v>
      </c>
      <c r="J47" s="1" t="n">
        <f aca="false">I47^2</f>
        <v>0.211048801942866</v>
      </c>
    </row>
    <row r="48" customFormat="false" ht="15" hidden="false" customHeight="false" outlineLevel="0" collapsed="false">
      <c r="A48" s="1" t="str">
        <f aca="false">INDEX(paste_data_here!A:A,(ROW()-2)*5+4)</f>
        <v>C1C(C2C=CC1C2)=CC</v>
      </c>
      <c r="B48" s="1" t="n">
        <f aca="false">INDEX(paste_data_here!B:B,(ROW()-2)*5+4)</f>
        <v>2.5715663</v>
      </c>
      <c r="C48" s="1" t="n">
        <f aca="false">INDEX(paste_data_here!C:C,(ROW()-2)*5+4)</f>
        <v>-0.55681604</v>
      </c>
      <c r="D48" s="1" t="n">
        <f aca="false">INDEX(paste_data_here!D:D,(ROW()-2)*5+4)</f>
        <v>3.99999671200267</v>
      </c>
      <c r="E48" s="1" t="n">
        <f aca="false">INDEX(paste_data_here!E:E,(ROW()-2)*5+4)</f>
        <v>11.26448934</v>
      </c>
      <c r="F48" s="1" t="n">
        <f aca="false">INDEX(paste_data_here!F:F,(ROW()-2)*5+4)</f>
        <v>11.07735918111</v>
      </c>
      <c r="G48" s="1" t="n">
        <f aca="false">RANK(E48,E:E)</f>
        <v>59</v>
      </c>
      <c r="H48" s="1" t="n">
        <f aca="false">RANK(F48,F:F)</f>
        <v>74</v>
      </c>
      <c r="I48" s="1" t="n">
        <f aca="false">ABS(F48-E48)</f>
        <v>0.187130158890032</v>
      </c>
      <c r="J48" s="1" t="n">
        <f aca="false">I48^2</f>
        <v>0.0350176963662085</v>
      </c>
    </row>
    <row r="49" customFormat="false" ht="15" hidden="false" customHeight="false" outlineLevel="0" collapsed="false">
      <c r="A49" s="1" t="str">
        <f aca="false">INDEX(paste_data_here!A:A,(ROW()-2)*5+4)</f>
        <v>C1C(C2C=CC1C2)CC</v>
      </c>
      <c r="B49" s="1" t="n">
        <f aca="false">INDEX(paste_data_here!B:B,(ROW()-2)*5+4)</f>
        <v>2.5778797</v>
      </c>
      <c r="C49" s="1" t="n">
        <f aca="false">INDEX(paste_data_here!C:C,(ROW()-2)*5+4)</f>
        <v>-0.555566</v>
      </c>
      <c r="D49" s="1" t="n">
        <f aca="false">INDEX(paste_data_here!D:D,(ROW()-2)*5+4)</f>
        <v>4.03435299610537</v>
      </c>
      <c r="E49" s="1" t="n">
        <f aca="false">INDEX(paste_data_here!E:E,(ROW()-2)*5+4)</f>
        <v>11.2954118</v>
      </c>
      <c r="F49" s="1" t="n">
        <f aca="false">INDEX(paste_data_here!F:F,(ROW()-2)*5+4)</f>
        <v>11.0209763931858</v>
      </c>
      <c r="G49" s="1" t="n">
        <f aca="false">RANK(E49,E:E)</f>
        <v>54</v>
      </c>
      <c r="H49" s="1" t="n">
        <f aca="false">RANK(F49,F:F)</f>
        <v>81</v>
      </c>
      <c r="I49" s="1" t="n">
        <f aca="false">ABS(F49-E49)</f>
        <v>0.274435406814165</v>
      </c>
      <c r="J49" s="1" t="n">
        <f aca="false">I49^2</f>
        <v>0.0753147925132563</v>
      </c>
    </row>
    <row r="50" customFormat="false" ht="15" hidden="false" customHeight="false" outlineLevel="0" collapsed="false">
      <c r="A50" s="1" t="str">
        <f aca="false">INDEX(paste_data_here!A:A,(ROW()-2)*5+4)</f>
        <v>c1c(CCCOO)cccc1</v>
      </c>
      <c r="B50" s="1" t="n">
        <f aca="false">INDEX(paste_data_here!B:B,(ROW()-2)*5+4)</f>
        <v>3.0865915</v>
      </c>
      <c r="C50" s="1" t="n">
        <f aca="false">INDEX(paste_data_here!C:C,(ROW()-2)*5+4)</f>
        <v>-0.81223357</v>
      </c>
      <c r="D50" s="1" t="n">
        <f aca="false">INDEX(paste_data_here!D:D,(ROW()-2)*5+4)</f>
        <v>3.26773669059781</v>
      </c>
      <c r="E50" s="1" t="n">
        <f aca="false">INDEX(paste_data_here!E:E,(ROW()-2)*5+4)</f>
        <v>9.993050118</v>
      </c>
      <c r="F50" s="1" t="n">
        <f aca="false">INDEX(paste_data_here!F:F,(ROW()-2)*5+4)</f>
        <v>11.7165162816383</v>
      </c>
      <c r="G50" s="1" t="n">
        <f aca="false">RANK(E50,E:E)</f>
        <v>124</v>
      </c>
      <c r="H50" s="1" t="n">
        <f aca="false">RANK(F50,F:F)</f>
        <v>45</v>
      </c>
      <c r="I50" s="1" t="n">
        <f aca="false">ABS(F50-E50)</f>
        <v>1.72346616363835</v>
      </c>
      <c r="J50" s="1" t="n">
        <f aca="false">I50^2</f>
        <v>2.97033561720628</v>
      </c>
    </row>
    <row r="51" customFormat="false" ht="15" hidden="false" customHeight="false" outlineLevel="0" collapsed="false">
      <c r="A51" s="1" t="str">
        <f aca="false">INDEX(paste_data_here!A:A,(ROW()-2)*5+4)</f>
        <v>C1C=C(C)C2C(C3)C(C)=CC3C21</v>
      </c>
      <c r="B51" s="1" t="n">
        <f aca="false">INDEX(paste_data_here!B:B,(ROW()-2)*5+4)</f>
        <v>2.5316498</v>
      </c>
      <c r="C51" s="1" t="n">
        <f aca="false">INDEX(paste_data_here!C:C,(ROW()-2)*5+4)</f>
        <v>-0.61850804</v>
      </c>
      <c r="D51" s="1" t="n">
        <f aca="false">INDEX(paste_data_here!D:D,(ROW()-2)*5+4)</f>
        <v>3.66493663207145</v>
      </c>
      <c r="E51" s="1" t="n">
        <f aca="false">INDEX(paste_data_here!E:E,(ROW()-2)*5+4)</f>
        <v>10.89482832</v>
      </c>
      <c r="F51" s="1" t="n">
        <f aca="false">INDEX(paste_data_here!F:F,(ROW()-2)*5+4)</f>
        <v>10.501123669715</v>
      </c>
      <c r="G51" s="1" t="n">
        <f aca="false">RANK(E51,E:E)</f>
        <v>84</v>
      </c>
      <c r="H51" s="1" t="n">
        <f aca="false">RANK(F51,F:F)</f>
        <v>107</v>
      </c>
      <c r="I51" s="1" t="n">
        <f aca="false">ABS(F51-E51)</f>
        <v>0.393704650285002</v>
      </c>
      <c r="J51" s="1" t="n">
        <f aca="false">I51^2</f>
        <v>0.155003351656036</v>
      </c>
    </row>
    <row r="52" customFormat="false" ht="15" hidden="false" customHeight="false" outlineLevel="0" collapsed="false">
      <c r="A52" s="1" t="str">
        <f aca="false">INDEX(paste_data_here!A:A,(ROW()-2)*5+4)</f>
        <v>C1CCCCC1(CC)</v>
      </c>
      <c r="B52" s="1" t="n">
        <f aca="false">INDEX(paste_data_here!B:B,(ROW()-2)*5+4)</f>
        <v>2.5169978</v>
      </c>
      <c r="C52" s="1" t="n">
        <f aca="false">INDEX(paste_data_here!C:C,(ROW()-2)*5+4)</f>
        <v>-0.51589763</v>
      </c>
      <c r="D52" s="1" t="n">
        <f aca="false">INDEX(paste_data_here!D:D,(ROW()-2)*5+4)</f>
        <v>4.29522763627516</v>
      </c>
      <c r="E52" s="1" t="n">
        <f aca="false">INDEX(paste_data_here!E:E,(ROW()-2)*5+4)</f>
        <v>10.90051294</v>
      </c>
      <c r="F52" s="1" t="n">
        <f aca="false">INDEX(paste_data_here!F:F,(ROW()-2)*5+4)</f>
        <v>10.7639973734449</v>
      </c>
      <c r="G52" s="1" t="n">
        <f aca="false">RANK(E52,E:E)</f>
        <v>83</v>
      </c>
      <c r="H52" s="1" t="n">
        <f aca="false">RANK(F52,F:F)</f>
        <v>97</v>
      </c>
      <c r="I52" s="1" t="n">
        <f aca="false">ABS(F52-E52)</f>
        <v>0.136515566555088</v>
      </c>
      <c r="J52" s="1" t="n">
        <f aca="false">I52^2</f>
        <v>0.0186364999118568</v>
      </c>
    </row>
    <row r="53" customFormat="false" ht="15" hidden="false" customHeight="false" outlineLevel="0" collapsed="false">
      <c r="A53" s="1" t="str">
        <f aca="false">INDEX(paste_data_here!A:A,(ROW()-2)*5+4)</f>
        <v>C1CCCCC1(CC)(CC)</v>
      </c>
      <c r="B53" s="1" t="n">
        <f aca="false">INDEX(paste_data_here!B:B,(ROW()-2)*5+4)</f>
        <v>2.6170297</v>
      </c>
      <c r="C53" s="1" t="n">
        <f aca="false">INDEX(paste_data_here!C:C,(ROW()-2)*5+4)</f>
        <v>-0.6014866</v>
      </c>
      <c r="D53" s="1" t="n">
        <f aca="false">INDEX(paste_data_here!D:D,(ROW()-2)*5+4)</f>
        <v>4.02866804872154</v>
      </c>
      <c r="E53" s="1" t="n">
        <f aca="false">INDEX(paste_data_here!E:E,(ROW()-2)*5+4)</f>
        <v>10.33744782</v>
      </c>
      <c r="F53" s="1" t="n">
        <f aca="false">INDEX(paste_data_here!F:F,(ROW()-2)*5+4)</f>
        <v>9.98603000248171</v>
      </c>
      <c r="G53" s="1" t="n">
        <f aca="false">RANK(E53,E:E)</f>
        <v>117</v>
      </c>
      <c r="H53" s="1" t="n">
        <f aca="false">RANK(F53,F:F)</f>
        <v>120</v>
      </c>
      <c r="I53" s="1" t="n">
        <f aca="false">ABS(F53-E53)</f>
        <v>0.351417817518286</v>
      </c>
      <c r="J53" s="1" t="n">
        <f aca="false">I53^2</f>
        <v>0.123494482469315</v>
      </c>
    </row>
    <row r="54" customFormat="false" ht="15" hidden="false" customHeight="false" outlineLevel="0" collapsed="false">
      <c r="A54" s="1" t="str">
        <f aca="false">INDEX(paste_data_here!A:A,(ROW()-2)*5+4)</f>
        <v>c1ccccc1(CCCCC)</v>
      </c>
      <c r="B54" s="1" t="n">
        <f aca="false">INDEX(paste_data_here!B:B,(ROW()-2)*5+4)</f>
        <v>2.6775532</v>
      </c>
      <c r="C54" s="1" t="n">
        <f aca="false">INDEX(paste_data_here!C:C,(ROW()-2)*5+4)</f>
        <v>-0.6530183</v>
      </c>
      <c r="D54" s="1" t="n">
        <f aca="false">INDEX(paste_data_here!D:D,(ROW()-2)*5+4)</f>
        <v>3.74465905933684</v>
      </c>
      <c r="E54" s="1" t="n">
        <f aca="false">INDEX(paste_data_here!E:E,(ROW()-2)*5+4)</f>
        <v>10.49498089</v>
      </c>
      <c r="F54" s="1" t="n">
        <f aca="false">INDEX(paste_data_here!F:F,(ROW()-2)*5+4)</f>
        <v>10.2644212410321</v>
      </c>
      <c r="G54" s="1" t="n">
        <f aca="false">RANK(E54,E:E)</f>
        <v>111</v>
      </c>
      <c r="H54" s="1" t="n">
        <f aca="false">RANK(F54,F:F)</f>
        <v>113</v>
      </c>
      <c r="I54" s="1" t="n">
        <f aca="false">ABS(F54-E54)</f>
        <v>0.230559648967873</v>
      </c>
      <c r="J54" s="1" t="n">
        <f aca="false">I54^2</f>
        <v>0.0531577517321887</v>
      </c>
    </row>
    <row r="55" customFormat="false" ht="15" hidden="false" customHeight="false" outlineLevel="0" collapsed="false">
      <c r="A55" s="1" t="str">
        <f aca="false">INDEX(paste_data_here!A:A,(ROW()-2)*5+4)</f>
        <v>c1ccccc1(CCCCCC)</v>
      </c>
      <c r="B55" s="1" t="n">
        <f aca="false">INDEX(paste_data_here!B:B,(ROW()-2)*5+4)</f>
        <v>2.6959321</v>
      </c>
      <c r="C55" s="1" t="n">
        <f aca="false">INDEX(paste_data_here!C:C,(ROW()-2)*5+4)</f>
        <v>-0.67818874</v>
      </c>
      <c r="D55" s="1" t="n">
        <f aca="false">INDEX(paste_data_here!D:D,(ROW()-2)*5+4)</f>
        <v>3.61318355409495</v>
      </c>
      <c r="E55" s="1" t="n">
        <f aca="false">INDEX(paste_data_here!E:E,(ROW()-2)*5+4)</f>
        <v>10.39653501</v>
      </c>
      <c r="F55" s="1" t="n">
        <f aca="false">INDEX(paste_data_here!F:F,(ROW()-2)*5+4)</f>
        <v>10.3608103365473</v>
      </c>
      <c r="G55" s="1" t="n">
        <f aca="false">RANK(E55,E:E)</f>
        <v>115</v>
      </c>
      <c r="H55" s="1" t="n">
        <f aca="false">RANK(F55,F:F)</f>
        <v>109</v>
      </c>
      <c r="I55" s="1" t="n">
        <f aca="false">ABS(F55-E55)</f>
        <v>0.0357246734527035</v>
      </c>
      <c r="J55" s="1" t="n">
        <f aca="false">I55^2</f>
        <v>0.0012762522933023</v>
      </c>
    </row>
    <row r="56" customFormat="false" ht="15" hidden="false" customHeight="false" outlineLevel="0" collapsed="false">
      <c r="A56" s="1" t="str">
        <f aca="false">INDEX(paste_data_here!A:A,(ROW()-2)*5+4)</f>
        <v>c1ccccc1(CCCCCCCCCCC)</v>
      </c>
      <c r="B56" s="1" t="n">
        <f aca="false">INDEX(paste_data_here!B:B,(ROW()-2)*5+4)</f>
        <v>2.8770344</v>
      </c>
      <c r="C56" s="1" t="n">
        <f aca="false">INDEX(paste_data_here!C:C,(ROW()-2)*5+4)</f>
        <v>-0.85774827</v>
      </c>
      <c r="D56" s="1" t="n">
        <f aca="false">INDEX(paste_data_here!D:D,(ROW()-2)*5+4)</f>
        <v>3.186043108933</v>
      </c>
      <c r="E56" s="1" t="n">
        <f aca="false">INDEX(paste_data_here!E:E,(ROW()-2)*5+4)</f>
        <v>9.842692203</v>
      </c>
      <c r="F56" s="1" t="n">
        <f aca="false">INDEX(paste_data_here!F:F,(ROW()-2)*5+4)</f>
        <v>9.62607082394336</v>
      </c>
      <c r="G56" s="1" t="n">
        <f aca="false">RANK(E56,E:E)</f>
        <v>126</v>
      </c>
      <c r="H56" s="1" t="n">
        <f aca="false">RANK(F56,F:F)</f>
        <v>127</v>
      </c>
      <c r="I56" s="1" t="n">
        <f aca="false">ABS(F56-E56)</f>
        <v>0.216621379056642</v>
      </c>
      <c r="J56" s="1" t="n">
        <f aca="false">I56^2</f>
        <v>0.0469248218644014</v>
      </c>
    </row>
    <row r="57" customFormat="false" ht="15" hidden="false" customHeight="false" outlineLevel="0" collapsed="false">
      <c r="A57" s="1" t="str">
        <f aca="false">INDEX(paste_data_here!A:A,(ROW()-2)*5+4)</f>
        <v>c1ccccc1(CO)</v>
      </c>
      <c r="B57" s="1" t="n">
        <f aca="false">INDEX(paste_data_here!B:B,(ROW()-2)*5+4)</f>
        <v>3.0893183</v>
      </c>
      <c r="C57" s="1" t="n">
        <f aca="false">INDEX(paste_data_here!C:C,(ROW()-2)*5+4)</f>
        <v>-0.8022787</v>
      </c>
      <c r="D57" s="1" t="n">
        <f aca="false">INDEX(paste_data_here!D:D,(ROW()-2)*5+4)</f>
        <v>3.38671944998381</v>
      </c>
      <c r="E57" s="1" t="n">
        <f aca="false">INDEX(paste_data_here!E:E,(ROW()-2)*5+4)</f>
        <v>11.70325687</v>
      </c>
      <c r="F57" s="1" t="n">
        <f aca="false">INDEX(paste_data_here!F:F,(ROW()-2)*5+4)</f>
        <v>11.2798758691087</v>
      </c>
      <c r="G57" s="1" t="n">
        <f aca="false">RANK(E57,E:E)</f>
        <v>29</v>
      </c>
      <c r="H57" s="1" t="n">
        <f aca="false">RANK(F57,F:F)</f>
        <v>65</v>
      </c>
      <c r="I57" s="1" t="n">
        <f aca="false">ABS(F57-E57)</f>
        <v>0.423381000891283</v>
      </c>
      <c r="J57" s="1" t="n">
        <f aca="false">I57^2</f>
        <v>0.179251471915704</v>
      </c>
    </row>
    <row r="58" customFormat="false" ht="15" hidden="false" customHeight="false" outlineLevel="0" collapsed="false">
      <c r="A58" s="1" t="str">
        <f aca="false">INDEX(paste_data_here!A:A,(ROW()-2)*5+4)</f>
        <v>c1ccccc1(COCC)</v>
      </c>
      <c r="B58" s="1" t="n">
        <f aca="false">INDEX(paste_data_here!B:B,(ROW()-2)*5+4)</f>
        <v>2.6271427</v>
      </c>
      <c r="C58" s="1" t="n">
        <f aca="false">INDEX(paste_data_here!C:C,(ROW()-2)*5+4)</f>
        <v>-0.5988196</v>
      </c>
      <c r="D58" s="1" t="n">
        <f aca="false">INDEX(paste_data_here!D:D,(ROW()-2)*5+4)</f>
        <v>3.50663600061157</v>
      </c>
      <c r="E58" s="1" t="n">
        <f aca="false">INDEX(paste_data_here!E:E,(ROW()-2)*5+4)</f>
        <v>11.78260416</v>
      </c>
      <c r="F58" s="1" t="n">
        <f aca="false">INDEX(paste_data_here!F:F,(ROW()-2)*5+4)</f>
        <v>12.4046475212855</v>
      </c>
      <c r="G58" s="1" t="n">
        <f aca="false">RANK(E58,E:E)</f>
        <v>26</v>
      </c>
      <c r="H58" s="1" t="n">
        <f aca="false">RANK(F58,F:F)</f>
        <v>27</v>
      </c>
      <c r="I58" s="1" t="n">
        <f aca="false">ABS(F58-E58)</f>
        <v>0.622043361285504</v>
      </c>
      <c r="J58" s="1" t="n">
        <f aca="false">I58^2</f>
        <v>0.386937943319368</v>
      </c>
    </row>
    <row r="59" customFormat="false" ht="15" hidden="false" customHeight="false" outlineLevel="0" collapsed="false">
      <c r="A59" s="1" t="str">
        <f aca="false">INDEX(paste_data_here!A:A,(ROW()-2)*5+4)</f>
        <v>C1CCCCC1C(C)(C)C</v>
      </c>
      <c r="B59" s="1" t="n">
        <f aca="false">INDEX(paste_data_here!B:B,(ROW()-2)*5+4)</f>
        <v>2.574467</v>
      </c>
      <c r="C59" s="1" t="n">
        <f aca="false">INDEX(paste_data_here!C:C,(ROW()-2)*5+4)</f>
        <v>-0.57684404</v>
      </c>
      <c r="D59" s="1" t="n">
        <f aca="false">INDEX(paste_data_here!D:D,(ROW()-2)*5+4)</f>
        <v>3.71953875973453</v>
      </c>
      <c r="E59" s="1" t="n">
        <f aca="false">INDEX(paste_data_here!E:E,(ROW()-2)*5+4)</f>
        <v>11.46106999</v>
      </c>
      <c r="F59" s="1" t="n">
        <f aca="false">INDEX(paste_data_here!F:F,(ROW()-2)*5+4)</f>
        <v>11.6907473215109</v>
      </c>
      <c r="G59" s="1" t="n">
        <f aca="false">RANK(E59,E:E)</f>
        <v>44</v>
      </c>
      <c r="H59" s="1" t="n">
        <f aca="false">RANK(F59,F:F)</f>
        <v>46</v>
      </c>
      <c r="I59" s="1" t="n">
        <f aca="false">ABS(F59-E59)</f>
        <v>0.229677331510921</v>
      </c>
      <c r="J59" s="1" t="n">
        <f aca="false">I59^2</f>
        <v>0.0527516766099773</v>
      </c>
    </row>
    <row r="60" customFormat="false" ht="15" hidden="false" customHeight="false" outlineLevel="0" collapsed="false">
      <c r="A60" s="1" t="str">
        <f aca="false">INDEX(paste_data_here!A:A,(ROW()-2)*5+4)</f>
        <v>c1ccccc1C(C)c2ccccc2</v>
      </c>
      <c r="B60" s="1" t="n">
        <f aca="false">INDEX(paste_data_here!B:B,(ROW()-2)*5+4)</f>
        <v>2.7206998</v>
      </c>
      <c r="C60" s="1" t="n">
        <f aca="false">INDEX(paste_data_here!C:C,(ROW()-2)*5+4)</f>
        <v>-0.7638192</v>
      </c>
      <c r="D60" s="1" t="n">
        <f aca="false">INDEX(paste_data_here!D:D,(ROW()-2)*5+4)</f>
        <v>3.1916113324116</v>
      </c>
      <c r="E60" s="1" t="n">
        <f aca="false">INDEX(paste_data_here!E:E,(ROW()-2)*5+4)</f>
        <v>10.81670854</v>
      </c>
      <c r="F60" s="1" t="n">
        <f aca="false">INDEX(paste_data_here!F:F,(ROW()-2)*5+4)</f>
        <v>10.6318878037501</v>
      </c>
      <c r="G60" s="1" t="n">
        <f aca="false">RANK(E60,E:E)</f>
        <v>94</v>
      </c>
      <c r="H60" s="1" t="n">
        <f aca="false">RANK(F60,F:F)</f>
        <v>102</v>
      </c>
      <c r="I60" s="1" t="n">
        <f aca="false">ABS(F60-E60)</f>
        <v>0.18482073624995</v>
      </c>
      <c r="J60" s="1" t="n">
        <f aca="false">I60^2</f>
        <v>0.0341587045479736</v>
      </c>
    </row>
    <row r="61" customFormat="false" ht="15" hidden="false" customHeight="false" outlineLevel="0" collapsed="false">
      <c r="A61" s="1" t="str">
        <f aca="false">INDEX(paste_data_here!A:A,(ROW()-2)*5+4)</f>
        <v>C1CCCN1(C)</v>
      </c>
      <c r="B61" s="1" t="n">
        <f aca="false">INDEX(paste_data_here!B:B,(ROW()-2)*5+4)</f>
        <v>2.4607232</v>
      </c>
      <c r="C61" s="1" t="n">
        <f aca="false">INDEX(paste_data_here!C:C,(ROW()-2)*5+4)</f>
        <v>-0.44084352</v>
      </c>
      <c r="D61" s="1" t="n">
        <f aca="false">INDEX(paste_data_here!D:D,(ROW()-2)*5+4)</f>
        <v>4.48475437837945</v>
      </c>
      <c r="E61" s="1" t="n">
        <f aca="false">INDEX(paste_data_here!E:E,(ROW()-2)*5+4)</f>
        <v>11.94153111</v>
      </c>
      <c r="F61" s="1" t="n">
        <f aca="false">INDEX(paste_data_here!F:F,(ROW()-2)*5+4)</f>
        <v>12.088035528972</v>
      </c>
      <c r="G61" s="1" t="n">
        <f aca="false">RANK(E61,E:E)</f>
        <v>19</v>
      </c>
      <c r="H61" s="1" t="n">
        <f aca="false">RANK(F61,F:F)</f>
        <v>36</v>
      </c>
      <c r="I61" s="1" t="n">
        <f aca="false">ABS(F61-E61)</f>
        <v>0.146504418971977</v>
      </c>
      <c r="J61" s="1" t="n">
        <f aca="false">I61^2</f>
        <v>0.0214635447783167</v>
      </c>
    </row>
    <row r="62" customFormat="false" ht="15" hidden="false" customHeight="false" outlineLevel="0" collapsed="false">
      <c r="A62" s="1" t="str">
        <f aca="false">INDEX(paste_data_here!A:A,(ROW()-2)*5+4)</f>
        <v>CC(=O)C(=C)OC</v>
      </c>
      <c r="B62" s="1" t="n">
        <f aca="false">INDEX(paste_data_here!B:B,(ROW()-2)*5+4)</f>
        <v>2.5886402</v>
      </c>
      <c r="C62" s="1" t="n">
        <f aca="false">INDEX(paste_data_here!C:C,(ROW()-2)*5+4)</f>
        <v>-0.5159589</v>
      </c>
      <c r="D62" s="1" t="n">
        <f aca="false">INDEX(paste_data_here!D:D,(ROW()-2)*5+4)</f>
        <v>3.9344225372489</v>
      </c>
      <c r="E62" s="1" t="n">
        <f aca="false">INDEX(paste_data_here!E:E,(ROW()-2)*5+4)</f>
        <v>11.81657057</v>
      </c>
      <c r="F62" s="1" t="n">
        <f aca="false">INDEX(paste_data_here!F:F,(ROW()-2)*5+4)</f>
        <v>12.6319559184036</v>
      </c>
      <c r="G62" s="1" t="n">
        <f aca="false">RANK(E62,E:E)</f>
        <v>25</v>
      </c>
      <c r="H62" s="1" t="n">
        <f aca="false">RANK(F62,F:F)</f>
        <v>19</v>
      </c>
      <c r="I62" s="1" t="n">
        <f aca="false">ABS(F62-E62)</f>
        <v>0.815385348403584</v>
      </c>
      <c r="J62" s="1" t="n">
        <f aca="false">I62^2</f>
        <v>0.664853266391234</v>
      </c>
    </row>
    <row r="63" customFormat="false" ht="15" hidden="false" customHeight="false" outlineLevel="0" collapsed="false">
      <c r="A63" s="1" t="str">
        <f aca="false">INDEX(paste_data_here!A:A,(ROW()-2)*5+4)</f>
        <v>CC(=O)CC(=O)OC</v>
      </c>
      <c r="B63" s="1" t="n">
        <f aca="false">INDEX(paste_data_here!B:B,(ROW()-2)*5+4)</f>
        <v>2.6494374</v>
      </c>
      <c r="C63" s="1" t="n">
        <f aca="false">INDEX(paste_data_here!C:C,(ROW()-2)*5+4)</f>
        <v>-0.56430155</v>
      </c>
      <c r="D63" s="1" t="n">
        <f aca="false">INDEX(paste_data_here!D:D,(ROW()-2)*5+4)</f>
        <v>3.77518482654992</v>
      </c>
      <c r="E63" s="1" t="n">
        <f aca="false">INDEX(paste_data_here!E:E,(ROW()-2)*5+4)</f>
        <v>11.28423811</v>
      </c>
      <c r="F63" s="1" t="n">
        <f aca="false">INDEX(paste_data_here!F:F,(ROW()-2)*5+4)</f>
        <v>12.3451317303746</v>
      </c>
      <c r="G63" s="1" t="n">
        <f aca="false">RANK(E63,E:E)</f>
        <v>55</v>
      </c>
      <c r="H63" s="1" t="n">
        <f aca="false">RANK(F63,F:F)</f>
        <v>28</v>
      </c>
      <c r="I63" s="1" t="n">
        <f aca="false">ABS(F63-E63)</f>
        <v>1.06089362037465</v>
      </c>
      <c r="J63" s="1" t="n">
        <f aca="false">I63^2</f>
        <v>1.12549527375162</v>
      </c>
    </row>
    <row r="64" customFormat="false" ht="15" hidden="false" customHeight="false" outlineLevel="0" collapsed="false">
      <c r="A64" s="1" t="str">
        <f aca="false">INDEX(paste_data_here!A:A,(ROW()-2)*5+4)</f>
        <v>CC(=O)CCCC</v>
      </c>
      <c r="B64" s="1" t="n">
        <f aca="false">INDEX(paste_data_here!B:B,(ROW()-2)*5+4)</f>
        <v>2.5633457</v>
      </c>
      <c r="C64" s="1" t="n">
        <f aca="false">INDEX(paste_data_here!C:C,(ROW()-2)*5+4)</f>
        <v>-0.48687503</v>
      </c>
      <c r="D64" s="1" t="n">
        <f aca="false">INDEX(paste_data_here!D:D,(ROW()-2)*5+4)</f>
        <v>4.08700698535033</v>
      </c>
      <c r="E64" s="1" t="n">
        <f aca="false">INDEX(paste_data_here!E:E,(ROW()-2)*5+4)</f>
        <v>11.56961137</v>
      </c>
      <c r="F64" s="1" t="n">
        <f aca="false">INDEX(paste_data_here!F:F,(ROW()-2)*5+4)</f>
        <v>12.7396220015778</v>
      </c>
      <c r="G64" s="1" t="n">
        <f aca="false">RANK(E64,E:E)</f>
        <v>36</v>
      </c>
      <c r="H64" s="1" t="n">
        <f aca="false">RANK(F64,F:F)</f>
        <v>14</v>
      </c>
      <c r="I64" s="1" t="n">
        <f aca="false">ABS(F64-E64)</f>
        <v>1.17001063157783</v>
      </c>
      <c r="J64" s="1" t="n">
        <f aca="false">I64^2</f>
        <v>1.36892487800516</v>
      </c>
    </row>
    <row r="65" customFormat="false" ht="15" hidden="false" customHeight="false" outlineLevel="0" collapsed="false">
      <c r="A65" s="1" t="str">
        <f aca="false">INDEX(paste_data_here!A:A,(ROW()-2)*5+4)</f>
        <v>CC(=O)CCCCCC</v>
      </c>
      <c r="B65" s="1" t="n">
        <f aca="false">INDEX(paste_data_here!B:B,(ROW()-2)*5+4)</f>
        <v>2.6460435</v>
      </c>
      <c r="C65" s="1" t="n">
        <f aca="false">INDEX(paste_data_here!C:C,(ROW()-2)*5+4)</f>
        <v>-0.5657531</v>
      </c>
      <c r="D65" s="1" t="n">
        <f aca="false">INDEX(paste_data_here!D:D,(ROW()-2)*5+4)</f>
        <v>3.71059705099519</v>
      </c>
      <c r="E65" s="1" t="n">
        <f aca="false">INDEX(paste_data_here!E:E,(ROW()-2)*5+4)</f>
        <v>11.45849064</v>
      </c>
      <c r="F65" s="1" t="n">
        <f aca="false">INDEX(paste_data_here!F:F,(ROW()-2)*5+4)</f>
        <v>12.5458026031227</v>
      </c>
      <c r="G65" s="1" t="n">
        <f aca="false">RANK(E65,E:E)</f>
        <v>45</v>
      </c>
      <c r="H65" s="1" t="n">
        <f aca="false">RANK(F65,F:F)</f>
        <v>22</v>
      </c>
      <c r="I65" s="1" t="n">
        <f aca="false">ABS(F65-E65)</f>
        <v>1.08731196312269</v>
      </c>
      <c r="J65" s="1" t="n">
        <f aca="false">I65^2</f>
        <v>1.18224730514971</v>
      </c>
    </row>
    <row r="66" customFormat="false" ht="15" hidden="false" customHeight="false" outlineLevel="0" collapsed="false">
      <c r="A66" s="1" t="str">
        <f aca="false">INDEX(paste_data_here!A:A,(ROW()-2)*5+4)</f>
        <v>CC(=O)OC</v>
      </c>
      <c r="B66" s="1" t="n">
        <f aca="false">INDEX(paste_data_here!B:B,(ROW()-2)*5+4)</f>
        <v>2.5135138</v>
      </c>
      <c r="C66" s="1" t="n">
        <f aca="false">INDEX(paste_data_here!C:C,(ROW()-2)*5+4)</f>
        <v>-0.44463265</v>
      </c>
      <c r="D66" s="1" t="n">
        <f aca="false">INDEX(paste_data_here!D:D,(ROW()-2)*5+4)</f>
        <v>4.82358579124834</v>
      </c>
      <c r="E66" s="1" t="n">
        <f aca="false">INDEX(paste_data_here!E:E,(ROW()-2)*5+4)</f>
        <v>11.88992138</v>
      </c>
      <c r="F66" s="1" t="n">
        <f aca="false">INDEX(paste_data_here!F:F,(ROW()-2)*5+4)</f>
        <v>11.2549589421166</v>
      </c>
      <c r="G66" s="1" t="n">
        <f aca="false">RANK(E66,E:E)</f>
        <v>23</v>
      </c>
      <c r="H66" s="1" t="n">
        <f aca="false">RANK(F66,F:F)</f>
        <v>67</v>
      </c>
      <c r="I66" s="1" t="n">
        <f aca="false">ABS(F66-E66)</f>
        <v>0.634962437883385</v>
      </c>
      <c r="J66" s="1" t="n">
        <f aca="false">I66^2</f>
        <v>0.403177297522811</v>
      </c>
    </row>
    <row r="67" customFormat="false" ht="15" hidden="false" customHeight="false" outlineLevel="0" collapsed="false">
      <c r="A67" s="1" t="str">
        <f aca="false">INDEX(paste_data_here!A:A,(ROW()-2)*5+4)</f>
        <v>CC(=O)OC(=C)C</v>
      </c>
      <c r="B67" s="1" t="n">
        <f aca="false">INDEX(paste_data_here!B:B,(ROW()-2)*5+4)</f>
        <v>2.557093</v>
      </c>
      <c r="C67" s="1" t="n">
        <f aca="false">INDEX(paste_data_here!C:C,(ROW()-2)*5+4)</f>
        <v>-0.498307</v>
      </c>
      <c r="D67" s="1" t="n">
        <f aca="false">INDEX(paste_data_here!D:D,(ROW()-2)*5+4)</f>
        <v>4.48904028289929</v>
      </c>
      <c r="E67" s="1" t="n">
        <f aca="false">INDEX(paste_data_here!E:E,(ROW()-2)*5+4)</f>
        <v>11.40538441</v>
      </c>
      <c r="F67" s="1" t="n">
        <f aca="false">INDEX(paste_data_here!F:F,(ROW()-2)*5+4)</f>
        <v>10.9023337525646</v>
      </c>
      <c r="G67" s="1" t="n">
        <f aca="false">RANK(E67,E:E)</f>
        <v>47</v>
      </c>
      <c r="H67" s="1" t="n">
        <f aca="false">RANK(F67,F:F)</f>
        <v>90</v>
      </c>
      <c r="I67" s="1" t="n">
        <f aca="false">ABS(F67-E67)</f>
        <v>0.503050657435376</v>
      </c>
      <c r="J67" s="1" t="n">
        <f aca="false">I67^2</f>
        <v>0.253059963946164</v>
      </c>
    </row>
    <row r="68" customFormat="false" ht="15" hidden="false" customHeight="false" outlineLevel="0" collapsed="false">
      <c r="A68" s="1" t="str">
        <f aca="false">INDEX(paste_data_here!A:A,(ROW()-2)*5+4)</f>
        <v>CC(=O)OC=C</v>
      </c>
      <c r="B68" s="1" t="n">
        <f aca="false">INDEX(paste_data_here!B:B,(ROW()-2)*5+4)</f>
        <v>2.5370462</v>
      </c>
      <c r="C68" s="1" t="n">
        <f aca="false">INDEX(paste_data_here!C:C,(ROW()-2)*5+4)</f>
        <v>-0.46923348</v>
      </c>
      <c r="D68" s="1" t="n">
        <f aca="false">INDEX(paste_data_here!D:D,(ROW()-2)*5+4)</f>
        <v>4.70063113108752</v>
      </c>
      <c r="E68" s="1" t="n">
        <f aca="false">INDEX(paste_data_here!E:E,(ROW()-2)*5+4)</f>
        <v>11.6546148</v>
      </c>
      <c r="F68" s="1" t="n">
        <f aca="false">INDEX(paste_data_here!F:F,(ROW()-2)*5+4)</f>
        <v>10.9834224730557</v>
      </c>
      <c r="G68" s="1" t="n">
        <f aca="false">RANK(E68,E:E)</f>
        <v>33</v>
      </c>
      <c r="H68" s="1" t="n">
        <f aca="false">RANK(F68,F:F)</f>
        <v>85</v>
      </c>
      <c r="I68" s="1" t="n">
        <f aca="false">ABS(F68-E68)</f>
        <v>0.671192326944315</v>
      </c>
      <c r="J68" s="1" t="n">
        <f aca="false">I68^2</f>
        <v>0.450499139748924</v>
      </c>
    </row>
    <row r="69" customFormat="false" ht="15" hidden="false" customHeight="false" outlineLevel="0" collapsed="false">
      <c r="A69" s="1" t="str">
        <f aca="false">INDEX(paste_data_here!A:A,(ROW()-2)*5+4)</f>
        <v>CC(=O)OCC(C)C</v>
      </c>
      <c r="B69" s="1" t="n">
        <f aca="false">INDEX(paste_data_here!B:B,(ROW()-2)*5+4)</f>
        <v>2.5846646</v>
      </c>
      <c r="C69" s="1" t="n">
        <f aca="false">INDEX(paste_data_here!C:C,(ROW()-2)*5+4)</f>
        <v>-0.48702854</v>
      </c>
      <c r="D69" s="1" t="n">
        <f aca="false">INDEX(paste_data_here!D:D,(ROW()-2)*5+4)</f>
        <v>4.47285676004031</v>
      </c>
      <c r="E69" s="1" t="n">
        <f aca="false">INDEX(paste_data_here!E:E,(ROW()-2)*5+4)</f>
        <v>10.82015089</v>
      </c>
      <c r="F69" s="1" t="n">
        <f aca="false">INDEX(paste_data_here!F:F,(ROW()-2)*5+4)</f>
        <v>11.5267004154601</v>
      </c>
      <c r="G69" s="1" t="n">
        <f aca="false">RANK(E69,E:E)</f>
        <v>93</v>
      </c>
      <c r="H69" s="1" t="n">
        <f aca="false">RANK(F69,F:F)</f>
        <v>54</v>
      </c>
      <c r="I69" s="1" t="n">
        <f aca="false">ABS(F69-E69)</f>
        <v>0.706549525460087</v>
      </c>
      <c r="J69" s="1" t="n">
        <f aca="false">I69^2</f>
        <v>0.499212231927874</v>
      </c>
    </row>
    <row r="70" customFormat="false" ht="15" hidden="false" customHeight="false" outlineLevel="0" collapsed="false">
      <c r="A70" s="1" t="str">
        <f aca="false">INDEX(paste_data_here!A:A,(ROW()-2)*5+4)</f>
        <v>CC(=O)SCC</v>
      </c>
      <c r="B70" s="1" t="n">
        <f aca="false">INDEX(paste_data_here!B:B,(ROW()-2)*5+4)</f>
        <v>2.5258274</v>
      </c>
      <c r="C70" s="1" t="n">
        <f aca="false">INDEX(paste_data_here!C:C,(ROW()-2)*5+4)</f>
        <v>-0.47841555</v>
      </c>
      <c r="D70" s="1" t="n">
        <f aca="false">INDEX(paste_data_here!D:D,(ROW()-2)*5+4)</f>
        <v>4.15912591878975</v>
      </c>
      <c r="E70" s="1" t="n">
        <f aca="false">INDEX(paste_data_here!E:E,(ROW()-2)*5+4)</f>
        <v>11.72496511</v>
      </c>
      <c r="F70" s="1" t="n">
        <f aca="false">INDEX(paste_data_here!F:F,(ROW()-2)*5+4)</f>
        <v>12.4680144930155</v>
      </c>
      <c r="G70" s="1" t="n">
        <f aca="false">RANK(E70,E:E)</f>
        <v>28</v>
      </c>
      <c r="H70" s="1" t="n">
        <f aca="false">RANK(F70,F:F)</f>
        <v>24</v>
      </c>
      <c r="I70" s="1" t="n">
        <f aca="false">ABS(F70-E70)</f>
        <v>0.743049383015514</v>
      </c>
      <c r="J70" s="1" t="n">
        <f aca="false">I70^2</f>
        <v>0.552122385599736</v>
      </c>
    </row>
    <row r="71" customFormat="false" ht="15" hidden="false" customHeight="false" outlineLevel="0" collapsed="false">
      <c r="A71" s="1" t="str">
        <f aca="false">INDEX(paste_data_here!A:A,(ROW()-2)*5+4)</f>
        <v>CC(C)(C)OCC(O)C</v>
      </c>
      <c r="B71" s="1" t="n">
        <f aca="false">INDEX(paste_data_here!B:B,(ROW()-2)*5+4)</f>
        <v>2.780769</v>
      </c>
      <c r="C71" s="1" t="n">
        <f aca="false">INDEX(paste_data_here!C:C,(ROW()-2)*5+4)</f>
        <v>-0.5809517</v>
      </c>
      <c r="D71" s="1" t="n">
        <f aca="false">INDEX(paste_data_here!D:D,(ROW()-2)*5+4)</f>
        <v>3.96622075942874</v>
      </c>
      <c r="E71" s="1" t="n">
        <f aca="false">INDEX(paste_data_here!E:E,(ROW()-2)*5+4)</f>
        <v>11.22000602</v>
      </c>
      <c r="F71" s="1" t="n">
        <f aca="false">INDEX(paste_data_here!F:F,(ROW()-2)*5+4)</f>
        <v>12.0368143356763</v>
      </c>
      <c r="G71" s="1" t="n">
        <f aca="false">RANK(E71,E:E)</f>
        <v>65</v>
      </c>
      <c r="H71" s="1" t="n">
        <f aca="false">RANK(F71,F:F)</f>
        <v>38</v>
      </c>
      <c r="I71" s="1" t="n">
        <f aca="false">ABS(F71-E71)</f>
        <v>0.816808315676257</v>
      </c>
      <c r="J71" s="1" t="n">
        <f aca="false">I71^2</f>
        <v>0.667175824557883</v>
      </c>
    </row>
    <row r="72" customFormat="false" ht="15" hidden="false" customHeight="false" outlineLevel="0" collapsed="false">
      <c r="A72" s="1" t="str">
        <f aca="false">INDEX(paste_data_here!A:A,(ROW()-2)*5+4)</f>
        <v>CC(C)C(=O)OC</v>
      </c>
      <c r="B72" s="1" t="n">
        <f aca="false">INDEX(paste_data_here!B:B,(ROW()-2)*5+4)</f>
        <v>2.4877677</v>
      </c>
      <c r="C72" s="1" t="n">
        <f aca="false">INDEX(paste_data_here!C:C,(ROW()-2)*5+4)</f>
        <v>-0.44471267</v>
      </c>
      <c r="D72" s="1" t="n">
        <f aca="false">INDEX(paste_data_here!D:D,(ROW()-2)*5+4)</f>
        <v>4.50935681840226</v>
      </c>
      <c r="E72" s="1" t="n">
        <f aca="false">INDEX(paste_data_here!E:E,(ROW()-2)*5+4)</f>
        <v>11.48996096</v>
      </c>
      <c r="F72" s="1" t="n">
        <f aca="false">INDEX(paste_data_here!F:F,(ROW()-2)*5+4)</f>
        <v>12.0789785701368</v>
      </c>
      <c r="G72" s="1" t="n">
        <f aca="false">RANK(E72,E:E)</f>
        <v>41</v>
      </c>
      <c r="H72" s="1" t="n">
        <f aca="false">RANK(F72,F:F)</f>
        <v>37</v>
      </c>
      <c r="I72" s="1" t="n">
        <f aca="false">ABS(F72-E72)</f>
        <v>0.589017610136811</v>
      </c>
      <c r="J72" s="1" t="n">
        <f aca="false">I72^2</f>
        <v>0.34694174505128</v>
      </c>
    </row>
    <row r="73" customFormat="false" ht="15" hidden="false" customHeight="false" outlineLevel="0" collapsed="false">
      <c r="A73" s="1" t="str">
        <f aca="false">INDEX(paste_data_here!A:A,(ROW()-2)*5+4)</f>
        <v>CC(C)C(=O)OCCC</v>
      </c>
      <c r="B73" s="1" t="n">
        <f aca="false">INDEX(paste_data_here!B:B,(ROW()-2)*5+4)</f>
        <v>2.6263428</v>
      </c>
      <c r="C73" s="1" t="n">
        <f aca="false">INDEX(paste_data_here!C:C,(ROW()-2)*5+4)</f>
        <v>-0.5268621</v>
      </c>
      <c r="D73" s="1" t="n">
        <f aca="false">INDEX(paste_data_here!D:D,(ROW()-2)*5+4)</f>
        <v>4.21862551847608</v>
      </c>
      <c r="E73" s="1" t="n">
        <f aca="false">INDEX(paste_data_here!E:E,(ROW()-2)*5+4)</f>
        <v>10.94959944</v>
      </c>
      <c r="F73" s="1" t="n">
        <f aca="false">INDEX(paste_data_here!F:F,(ROW()-2)*5+4)</f>
        <v>11.5082282394575</v>
      </c>
      <c r="G73" s="1" t="n">
        <f aca="false">RANK(E73,E:E)</f>
        <v>79</v>
      </c>
      <c r="H73" s="1" t="n">
        <f aca="false">RANK(F73,F:F)</f>
        <v>56</v>
      </c>
      <c r="I73" s="1" t="n">
        <f aca="false">ABS(F73-E73)</f>
        <v>0.558628799457512</v>
      </c>
      <c r="J73" s="1" t="n">
        <f aca="false">I73^2</f>
        <v>0.312066135583342</v>
      </c>
    </row>
    <row r="74" customFormat="false" ht="15" hidden="false" customHeight="false" outlineLevel="0" collapsed="false">
      <c r="A74" s="1" t="str">
        <f aca="false">INDEX(paste_data_here!A:A,(ROW()-2)*5+4)</f>
        <v>CC(C)C(C)C(C)C</v>
      </c>
      <c r="B74" s="1" t="n">
        <f aca="false">INDEX(paste_data_here!B:B,(ROW()-2)*5+4)</f>
        <v>2.493653</v>
      </c>
      <c r="C74" s="1" t="n">
        <f aca="false">INDEX(paste_data_here!C:C,(ROW()-2)*5+4)</f>
        <v>-0.480272</v>
      </c>
      <c r="D74" s="1" t="n">
        <f aca="false">INDEX(paste_data_here!D:D,(ROW()-2)*5+4)</f>
        <v>4.50194731641878</v>
      </c>
      <c r="E74" s="1" t="n">
        <f aca="false">INDEX(paste_data_here!E:E,(ROW()-2)*5+4)</f>
        <v>10.89220328</v>
      </c>
      <c r="F74" s="1" t="n">
        <f aca="false">INDEX(paste_data_here!F:F,(ROW()-2)*5+4)</f>
        <v>10.9844456099351</v>
      </c>
      <c r="G74" s="1" t="n">
        <f aca="false">RANK(E74,E:E)</f>
        <v>85</v>
      </c>
      <c r="H74" s="1" t="n">
        <f aca="false">RANK(F74,F:F)</f>
        <v>84</v>
      </c>
      <c r="I74" s="1" t="n">
        <f aca="false">ABS(F74-E74)</f>
        <v>0.0922423299351092</v>
      </c>
      <c r="J74" s="1" t="n">
        <f aca="false">I74^2</f>
        <v>0.00850864743185754</v>
      </c>
    </row>
    <row r="75" customFormat="false" ht="15" hidden="false" customHeight="false" outlineLevel="0" collapsed="false">
      <c r="A75" s="1" t="str">
        <f aca="false">INDEX(paste_data_here!A:A,(ROW()-2)*5+4)</f>
        <v>CC(C)C(C)CCC</v>
      </c>
      <c r="B75" s="1" t="n">
        <f aca="false">INDEX(paste_data_here!B:B,(ROW()-2)*5+4)</f>
        <v>2.5740156</v>
      </c>
      <c r="C75" s="1" t="n">
        <f aca="false">INDEX(paste_data_here!C:C,(ROW()-2)*5+4)</f>
        <v>-0.49366313</v>
      </c>
      <c r="D75" s="1" t="n">
        <f aca="false">INDEX(paste_data_here!D:D,(ROW()-2)*5+4)</f>
        <v>4.52786166737633</v>
      </c>
      <c r="E75" s="1" t="n">
        <f aca="false">INDEX(paste_data_here!E:E,(ROW()-2)*5+4)</f>
        <v>10.75285866</v>
      </c>
      <c r="F75" s="1" t="n">
        <f aca="false">INDEX(paste_data_here!F:F,(ROW()-2)*5+4)</f>
        <v>11.0372733063666</v>
      </c>
      <c r="G75" s="1" t="n">
        <f aca="false">RANK(E75,E:E)</f>
        <v>98</v>
      </c>
      <c r="H75" s="1" t="n">
        <f aca="false">RANK(F75,F:F)</f>
        <v>78</v>
      </c>
      <c r="I75" s="1" t="n">
        <f aca="false">ABS(F75-E75)</f>
        <v>0.284414646366631</v>
      </c>
      <c r="J75" s="1" t="n">
        <f aca="false">I75^2</f>
        <v>0.0808916910678559</v>
      </c>
    </row>
    <row r="76" customFormat="false" ht="15" hidden="false" customHeight="false" outlineLevel="0" collapsed="false">
      <c r="A76" s="1" t="str">
        <f aca="false">INDEX(paste_data_here!A:A,(ROW()-2)*5+4)</f>
        <v>CC(C)C(C)CCCCC</v>
      </c>
      <c r="B76" s="1" t="n">
        <f aca="false">INDEX(paste_data_here!B:B,(ROW()-2)*5+4)</f>
        <v>2.6896677</v>
      </c>
      <c r="C76" s="1" t="n">
        <f aca="false">INDEX(paste_data_here!C:C,(ROW()-2)*5+4)</f>
        <v>-0.5882931</v>
      </c>
      <c r="D76" s="1" t="n">
        <f aca="false">INDEX(paste_data_here!D:D,(ROW()-2)*5+4)</f>
        <v>4.23656483190936</v>
      </c>
      <c r="E76" s="1" t="n">
        <f aca="false">INDEX(paste_data_here!E:E,(ROW()-2)*5+4)</f>
        <v>10.07722615</v>
      </c>
      <c r="F76" s="1" t="n">
        <f aca="false">INDEX(paste_data_here!F:F,(ROW()-2)*5+4)</f>
        <v>10.0113141791219</v>
      </c>
      <c r="G76" s="1" t="n">
        <f aca="false">RANK(E76,E:E)</f>
        <v>123</v>
      </c>
      <c r="H76" s="1" t="n">
        <f aca="false">RANK(F76,F:F)</f>
        <v>119</v>
      </c>
      <c r="I76" s="1" t="n">
        <f aca="false">ABS(F76-E76)</f>
        <v>0.0659119708780693</v>
      </c>
      <c r="J76" s="1" t="n">
        <f aca="false">I76^2</f>
        <v>0.00434438790503146</v>
      </c>
    </row>
    <row r="77" customFormat="false" ht="15" hidden="false" customHeight="false" outlineLevel="0" collapsed="false">
      <c r="A77" s="1" t="str">
        <f aca="false">INDEX(paste_data_here!A:A,(ROW()-2)*5+4)</f>
        <v>CC(C)C(C)CCCCCCC</v>
      </c>
      <c r="B77" s="1" t="n">
        <f aca="false">INDEX(paste_data_here!B:B,(ROW()-2)*5+4)</f>
        <v>2.734917</v>
      </c>
      <c r="C77" s="1" t="n">
        <f aca="false">INDEX(paste_data_here!C:C,(ROW()-2)*5+4)</f>
        <v>-0.6573511</v>
      </c>
      <c r="D77" s="1" t="n">
        <f aca="false">INDEX(paste_data_here!D:D,(ROW()-2)*5+4)</f>
        <v>3.92760816278217</v>
      </c>
      <c r="E77" s="1" t="n">
        <f aca="false">INDEX(paste_data_here!E:E,(ROW()-2)*5+4)</f>
        <v>9.787820448</v>
      </c>
      <c r="F77" s="1" t="n">
        <f aca="false">INDEX(paste_data_here!F:F,(ROW()-2)*5+4)</f>
        <v>9.69053638712131</v>
      </c>
      <c r="G77" s="1" t="n">
        <f aca="false">RANK(E77,E:E)</f>
        <v>128</v>
      </c>
      <c r="H77" s="1" t="n">
        <f aca="false">RANK(F77,F:F)</f>
        <v>125</v>
      </c>
      <c r="I77" s="1" t="n">
        <f aca="false">ABS(F77-E77)</f>
        <v>0.0972840608786925</v>
      </c>
      <c r="J77" s="1" t="n">
        <f aca="false">I77^2</f>
        <v>0.00946418850104914</v>
      </c>
    </row>
    <row r="78" customFormat="false" ht="15" hidden="false" customHeight="false" outlineLevel="0" collapsed="false">
      <c r="A78" s="1" t="str">
        <f aca="false">INDEX(paste_data_here!A:A,(ROW()-2)*5+4)</f>
        <v>CC(C)C(CC)C(C)C</v>
      </c>
      <c r="B78" s="1" t="n">
        <f aca="false">INDEX(paste_data_here!B:B,(ROW()-2)*5+4)</f>
        <v>2.5594385</v>
      </c>
      <c r="C78" s="1" t="n">
        <f aca="false">INDEX(paste_data_here!C:C,(ROW()-2)*5+4)</f>
        <v>-0.52999514</v>
      </c>
      <c r="D78" s="1" t="n">
        <f aca="false">INDEX(paste_data_here!D:D,(ROW()-2)*5+4)</f>
        <v>4.43251796479541</v>
      </c>
      <c r="E78" s="1" t="n">
        <f aca="false">INDEX(paste_data_here!E:E,(ROW()-2)*5+4)</f>
        <v>10.36887398</v>
      </c>
      <c r="F78" s="1" t="n">
        <f aca="false">INDEX(paste_data_here!F:F,(ROW()-2)*5+4)</f>
        <v>10.1048766595977</v>
      </c>
      <c r="G78" s="1" t="n">
        <f aca="false">RANK(E78,E:E)</f>
        <v>116</v>
      </c>
      <c r="H78" s="1" t="n">
        <f aca="false">RANK(F78,F:F)</f>
        <v>116</v>
      </c>
      <c r="I78" s="1" t="n">
        <f aca="false">ABS(F78-E78)</f>
        <v>0.263997320402311</v>
      </c>
      <c r="J78" s="1" t="n">
        <f aca="false">I78^2</f>
        <v>0.0696945851796003</v>
      </c>
    </row>
    <row r="79" customFormat="false" ht="15" hidden="false" customHeight="false" outlineLevel="0" collapsed="false">
      <c r="A79" s="1" t="str">
        <f aca="false">INDEX(paste_data_here!A:A,(ROW()-2)*5+4)</f>
        <v>CC(C)CC(=O)CC(C)C</v>
      </c>
      <c r="B79" s="1" t="n">
        <f aca="false">INDEX(paste_data_here!B:B,(ROW()-2)*5+4)</f>
        <v>2.67178</v>
      </c>
      <c r="C79" s="1" t="n">
        <f aca="false">INDEX(paste_data_here!C:C,(ROW()-2)*5+4)</f>
        <v>-0.59456015</v>
      </c>
      <c r="D79" s="1" t="n">
        <f aca="false">INDEX(paste_data_here!D:D,(ROW()-2)*5+4)</f>
        <v>3.90419597779287</v>
      </c>
      <c r="E79" s="1" t="n">
        <f aca="false">INDEX(paste_data_here!E:E,(ROW()-2)*5+4)</f>
        <v>10.97686095</v>
      </c>
      <c r="F79" s="1" t="n">
        <f aca="false">INDEX(paste_data_here!F:F,(ROW()-2)*5+4)</f>
        <v>11.1223042554902</v>
      </c>
      <c r="G79" s="1" t="n">
        <f aca="false">RANK(E79,E:E)</f>
        <v>78</v>
      </c>
      <c r="H79" s="1" t="n">
        <f aca="false">RANK(F79,F:F)</f>
        <v>72</v>
      </c>
      <c r="I79" s="1" t="n">
        <f aca="false">ABS(F79-E79)</f>
        <v>0.145443305490172</v>
      </c>
      <c r="J79" s="1" t="n">
        <f aca="false">I79^2</f>
        <v>0.0211537551119075</v>
      </c>
    </row>
    <row r="80" customFormat="false" ht="15" hidden="false" customHeight="false" outlineLevel="0" collapsed="false">
      <c r="A80" s="1" t="str">
        <f aca="false">INDEX(paste_data_here!A:A,(ROW()-2)*5+4)</f>
        <v>CC(C)CC(C)CC</v>
      </c>
      <c r="B80" s="1" t="n">
        <f aca="false">INDEX(paste_data_here!B:B,(ROW()-2)*5+4)</f>
        <v>2.5629485</v>
      </c>
      <c r="C80" s="1" t="n">
        <f aca="false">INDEX(paste_data_here!C:C,(ROW()-2)*5+4)</f>
        <v>-0.48306644</v>
      </c>
      <c r="D80" s="1" t="n">
        <f aca="false">INDEX(paste_data_here!D:D,(ROW()-2)*5+4)</f>
        <v>4.65379196512092</v>
      </c>
      <c r="E80" s="1" t="n">
        <f aca="false">INDEX(paste_data_here!E:E,(ROW()-2)*5+4)</f>
        <v>10.61736474</v>
      </c>
      <c r="F80" s="1" t="n">
        <f aca="false">INDEX(paste_data_here!F:F,(ROW()-2)*5+4)</f>
        <v>10.8637834496276</v>
      </c>
      <c r="G80" s="1" t="n">
        <f aca="false">RANK(E80,E:E)</f>
        <v>107</v>
      </c>
      <c r="H80" s="1" t="n">
        <f aca="false">RANK(F80,F:F)</f>
        <v>91</v>
      </c>
      <c r="I80" s="1" t="n">
        <f aca="false">ABS(F80-E80)</f>
        <v>0.246418709627587</v>
      </c>
      <c r="J80" s="1" t="n">
        <f aca="false">I80^2</f>
        <v>0.0607221804545251</v>
      </c>
    </row>
    <row r="81" customFormat="false" ht="15" hidden="false" customHeight="false" outlineLevel="0" collapsed="false">
      <c r="A81" s="1" t="str">
        <f aca="false">INDEX(paste_data_here!A:A,(ROW()-2)*5+4)</f>
        <v>CC(C)CCCC</v>
      </c>
      <c r="B81" s="1" t="n">
        <f aca="false">INDEX(paste_data_here!B:B,(ROW()-2)*5+4)</f>
        <v>2.5303855</v>
      </c>
      <c r="C81" s="1" t="n">
        <f aca="false">INDEX(paste_data_here!C:C,(ROW()-2)*5+4)</f>
        <v>-0.4571118</v>
      </c>
      <c r="D81" s="1" t="n">
        <f aca="false">INDEX(paste_data_here!D:D,(ROW()-2)*5+4)</f>
        <v>4.79789502410924</v>
      </c>
      <c r="E81" s="1" t="n">
        <f aca="false">INDEX(paste_data_here!E:E,(ROW()-2)*5+4)</f>
        <v>10.87535701</v>
      </c>
      <c r="F81" s="1" t="n">
        <f aca="false">INDEX(paste_data_here!F:F,(ROW()-2)*5+4)</f>
        <v>11.0259137570227</v>
      </c>
      <c r="G81" s="1" t="n">
        <f aca="false">RANK(E81,E:E)</f>
        <v>89</v>
      </c>
      <c r="H81" s="1" t="n">
        <f aca="false">RANK(F81,F:F)</f>
        <v>80</v>
      </c>
      <c r="I81" s="1" t="n">
        <f aca="false">ABS(F81-E81)</f>
        <v>0.15055674702273</v>
      </c>
      <c r="J81" s="1" t="n">
        <f aca="false">I81^2</f>
        <v>0.0226673340740663</v>
      </c>
    </row>
    <row r="82" customFormat="false" ht="15" hidden="false" customHeight="false" outlineLevel="0" collapsed="false">
      <c r="A82" s="1" t="str">
        <f aca="false">INDEX(paste_data_here!A:A,(ROW()-2)*5+4)</f>
        <v>CC(C)COC(=O)C(C)C</v>
      </c>
      <c r="B82" s="1" t="n">
        <f aca="false">INDEX(paste_data_here!B:B,(ROW()-2)*5+4)</f>
        <v>2.6460822</v>
      </c>
      <c r="C82" s="1" t="n">
        <f aca="false">INDEX(paste_data_here!C:C,(ROW()-2)*5+4)</f>
        <v>-0.54611874</v>
      </c>
      <c r="D82" s="1" t="n">
        <f aca="false">INDEX(paste_data_here!D:D,(ROW()-2)*5+4)</f>
        <v>4.13902145911458</v>
      </c>
      <c r="E82" s="1" t="n">
        <f aca="false">INDEX(paste_data_here!E:E,(ROW()-2)*5+4)</f>
        <v>10.84500733</v>
      </c>
      <c r="F82" s="1" t="n">
        <f aca="false">INDEX(paste_data_here!F:F,(ROW()-2)*5+4)</f>
        <v>11.3774994575902</v>
      </c>
      <c r="G82" s="1" t="n">
        <f aca="false">RANK(E82,E:E)</f>
        <v>91</v>
      </c>
      <c r="H82" s="1" t="n">
        <f aca="false">RANK(F82,F:F)</f>
        <v>60</v>
      </c>
      <c r="I82" s="1" t="n">
        <f aca="false">ABS(F82-E82)</f>
        <v>0.532492127590231</v>
      </c>
      <c r="J82" s="1" t="n">
        <f aca="false">I82^2</f>
        <v>0.283547865945571</v>
      </c>
    </row>
    <row r="83" customFormat="false" ht="15" hidden="false" customHeight="false" outlineLevel="0" collapsed="false">
      <c r="A83" s="1" t="str">
        <f aca="false">INDEX(paste_data_here!A:A,(ROW()-2)*5+4)</f>
        <v>CC(C)OC(=O)CCCCCCCCCCCCCCC</v>
      </c>
      <c r="B83" s="1" t="n">
        <f aca="false">INDEX(paste_data_here!B:B,(ROW()-2)*5+4)</f>
        <v>3.1036727</v>
      </c>
      <c r="C83" s="1" t="n">
        <f aca="false">INDEX(paste_data_here!C:C,(ROW()-2)*5+4)</f>
        <v>-1.0051947</v>
      </c>
      <c r="D83" s="1" t="n">
        <f aca="false">INDEX(paste_data_here!D:D,(ROW()-2)*5+4)</f>
        <v>3.12502774247747</v>
      </c>
      <c r="E83" s="1" t="n">
        <f aca="false">INDEX(paste_data_here!E:E,(ROW()-2)*5+4)</f>
        <v>9.286739718</v>
      </c>
      <c r="F83" s="1" t="n">
        <f aca="false">INDEX(paste_data_here!F:F,(ROW()-2)*5+4)</f>
        <v>8.30745937006173</v>
      </c>
      <c r="G83" s="1" t="n">
        <f aca="false">RANK(E83,E:E)</f>
        <v>133</v>
      </c>
      <c r="H83" s="1" t="n">
        <f aca="false">RANK(F83,F:F)</f>
        <v>134</v>
      </c>
      <c r="I83" s="1" t="n">
        <f aca="false">ABS(F83-E83)</f>
        <v>0.979280347938271</v>
      </c>
      <c r="J83" s="1" t="n">
        <f aca="false">I83^2</f>
        <v>0.958989999858102</v>
      </c>
    </row>
    <row r="84" customFormat="false" ht="15" hidden="false" customHeight="false" outlineLevel="0" collapsed="false">
      <c r="A84" s="1" t="str">
        <f aca="false">INDEX(paste_data_here!A:A,(ROW()-2)*5+4)</f>
        <v>CC(O)CC(C)C</v>
      </c>
      <c r="B84" s="1" t="n">
        <f aca="false">INDEX(paste_data_here!B:B,(ROW()-2)*5+4)</f>
        <v>2.9808419</v>
      </c>
      <c r="C84" s="1" t="n">
        <f aca="false">INDEX(paste_data_here!C:C,(ROW()-2)*5+4)</f>
        <v>-0.63119125</v>
      </c>
      <c r="D84" s="1" t="n">
        <f aca="false">INDEX(paste_data_here!D:D,(ROW()-2)*5+4)</f>
        <v>4.34116424697463</v>
      </c>
      <c r="E84" s="1" t="n">
        <f aca="false">INDEX(paste_data_here!E:E,(ROW()-2)*5+4)</f>
        <v>10.62236911</v>
      </c>
      <c r="F84" s="1" t="n">
        <f aca="false">INDEX(paste_data_here!F:F,(ROW()-2)*5+4)</f>
        <v>10.3261791318187</v>
      </c>
      <c r="G84" s="1" t="n">
        <f aca="false">RANK(E84,E:E)</f>
        <v>105</v>
      </c>
      <c r="H84" s="1" t="n">
        <f aca="false">RANK(F84,F:F)</f>
        <v>111</v>
      </c>
      <c r="I84" s="1" t="n">
        <f aca="false">ABS(F84-E84)</f>
        <v>0.2961899781813</v>
      </c>
      <c r="J84" s="1" t="n">
        <f aca="false">I84^2</f>
        <v>0.0877285031750387</v>
      </c>
    </row>
    <row r="85" customFormat="false" ht="15" hidden="false" customHeight="false" outlineLevel="0" collapsed="false">
      <c r="A85" s="1" t="str">
        <f aca="false">INDEX(paste_data_here!A:A,(ROW()-2)*5+4)</f>
        <v>CC(O)CCl</v>
      </c>
      <c r="B85" s="1" t="n">
        <f aca="false">INDEX(paste_data_here!B:B,(ROW()-2)*5+4)</f>
        <v>2.938088</v>
      </c>
      <c r="C85" s="1" t="n">
        <f aca="false">INDEX(paste_data_here!C:C,(ROW()-2)*5+4)</f>
        <v>-0.64058244</v>
      </c>
      <c r="D85" s="1" t="n">
        <f aca="false">INDEX(paste_data_here!D:D,(ROW()-2)*5+4)</f>
        <v>4.15518360999091</v>
      </c>
      <c r="E85" s="1" t="n">
        <f aca="false">INDEX(paste_data_here!E:E,(ROW()-2)*5+4)</f>
        <v>11.40059896</v>
      </c>
      <c r="F85" s="1" t="n">
        <f aca="false">INDEX(paste_data_here!F:F,(ROW()-2)*5+4)</f>
        <v>10.5844856892225</v>
      </c>
      <c r="G85" s="1" t="n">
        <f aca="false">RANK(E85,E:E)</f>
        <v>48</v>
      </c>
      <c r="H85" s="1" t="n">
        <f aca="false">RANK(F85,F:F)</f>
        <v>104</v>
      </c>
      <c r="I85" s="1" t="n">
        <f aca="false">ABS(F85-E85)</f>
        <v>0.816113270777549</v>
      </c>
      <c r="J85" s="1" t="n">
        <f aca="false">I85^2</f>
        <v>0.66604087073923</v>
      </c>
    </row>
    <row r="86" customFormat="false" ht="15" hidden="false" customHeight="false" outlineLevel="0" collapsed="false">
      <c r="A86" s="1" t="str">
        <f aca="false">INDEX(paste_data_here!A:A,(ROW()-2)*5+4)</f>
        <v>CC(O)COC(C)COC(C)COC(C)CO</v>
      </c>
      <c r="B86" s="1" t="n">
        <f aca="false">INDEX(paste_data_here!B:B,(ROW()-2)*5+4)</f>
        <v>3.237544</v>
      </c>
      <c r="C86" s="1" t="n">
        <f aca="false">INDEX(paste_data_here!C:C,(ROW()-2)*5+4)</f>
        <v>-0.92748976</v>
      </c>
      <c r="D86" s="1" t="n">
        <f aca="false">INDEX(paste_data_here!D:D,(ROW()-2)*5+4)</f>
        <v>3.28176164320955</v>
      </c>
      <c r="E86" s="1" t="n">
        <f aca="false">INDEX(paste_data_here!E:E,(ROW()-2)*5+4)</f>
        <v>9.245133441</v>
      </c>
      <c r="F86" s="1" t="n">
        <f aca="false">INDEX(paste_data_here!F:F,(ROW()-2)*5+4)</f>
        <v>9.98533246099636</v>
      </c>
      <c r="G86" s="1" t="n">
        <f aca="false">RANK(E86,E:E)</f>
        <v>134</v>
      </c>
      <c r="H86" s="1" t="n">
        <f aca="false">RANK(F86,F:F)</f>
        <v>121</v>
      </c>
      <c r="I86" s="1" t="n">
        <f aca="false">ABS(F86-E86)</f>
        <v>0.740199019996362</v>
      </c>
      <c r="J86" s="1" t="n">
        <f aca="false">I86^2</f>
        <v>0.547894589203575</v>
      </c>
    </row>
    <row r="87" customFormat="false" ht="15" hidden="false" customHeight="false" outlineLevel="0" collapsed="false">
      <c r="A87" s="1" t="str">
        <f aca="false">INDEX(paste_data_here!A:A,(ROW()-2)*5+4)</f>
        <v>CC#CC=C</v>
      </c>
      <c r="B87" s="1" t="n">
        <f aca="false">INDEX(paste_data_here!B:B,(ROW()-2)*5+4)</f>
        <v>2.4504075</v>
      </c>
      <c r="C87" s="1" t="n">
        <f aca="false">INDEX(paste_data_here!C:C,(ROW()-2)*5+4)</f>
        <v>-0.38869765</v>
      </c>
      <c r="D87" s="1" t="n">
        <f aca="false">INDEX(paste_data_here!D:D,(ROW()-2)*5+4)</f>
        <v>4.27151295553148</v>
      </c>
      <c r="E87" s="1" t="n">
        <f aca="false">INDEX(paste_data_here!E:E,(ROW()-2)*5+4)</f>
        <v>12.91375786</v>
      </c>
      <c r="F87" s="1" t="n">
        <f aca="false">INDEX(paste_data_here!F:F,(ROW()-2)*5+4)</f>
        <v>14.3106143114035</v>
      </c>
      <c r="G87" s="1" t="n">
        <f aca="false">RANK(E87,E:E)</f>
        <v>2</v>
      </c>
      <c r="H87" s="1" t="n">
        <f aca="false">RANK(F87,F:F)</f>
        <v>3</v>
      </c>
      <c r="I87" s="1" t="n">
        <f aca="false">ABS(F87-E87)</f>
        <v>1.39685645140347</v>
      </c>
      <c r="J87" s="1" t="n">
        <f aca="false">I87^2</f>
        <v>1.95120794582749</v>
      </c>
    </row>
    <row r="88" customFormat="false" ht="15" hidden="false" customHeight="false" outlineLevel="0" collapsed="false">
      <c r="A88" s="1" t="str">
        <f aca="false">INDEX(paste_data_here!A:A,(ROW()-2)*5+4)</f>
        <v>CCC(=O)OCCC</v>
      </c>
      <c r="B88" s="1" t="n">
        <f aca="false">INDEX(paste_data_here!B:B,(ROW()-2)*5+4)</f>
        <v>2.6390307</v>
      </c>
      <c r="C88" s="1" t="n">
        <f aca="false">INDEX(paste_data_here!C:C,(ROW()-2)*5+4)</f>
        <v>-0.51108193</v>
      </c>
      <c r="D88" s="1" t="n">
        <f aca="false">INDEX(paste_data_here!D:D,(ROW()-2)*5+4)</f>
        <v>4.29326470186906</v>
      </c>
      <c r="E88" s="1" t="n">
        <f aca="false">INDEX(paste_data_here!E:E,(ROW()-2)*5+4)</f>
        <v>11.14034359</v>
      </c>
      <c r="F88" s="1" t="n">
        <f aca="false">INDEX(paste_data_here!F:F,(ROW()-2)*5+4)</f>
        <v>11.8064155851226</v>
      </c>
      <c r="G88" s="1" t="n">
        <f aca="false">RANK(E88,E:E)</f>
        <v>68</v>
      </c>
      <c r="H88" s="1" t="n">
        <f aca="false">RANK(F88,F:F)</f>
        <v>43</v>
      </c>
      <c r="I88" s="1" t="n">
        <f aca="false">ABS(F88-E88)</f>
        <v>0.666071995122611</v>
      </c>
      <c r="J88" s="1" t="n">
        <f aca="false">I88^2</f>
        <v>0.443651902686615</v>
      </c>
    </row>
    <row r="89" customFormat="false" ht="15" hidden="false" customHeight="false" outlineLevel="0" collapsed="false">
      <c r="A89" s="1" t="str">
        <f aca="false">INDEX(paste_data_here!A:A,(ROW()-2)*5+4)</f>
        <v>CCC(C)CCCCCCCCC</v>
      </c>
      <c r="B89" s="1" t="n">
        <f aca="false">INDEX(paste_data_here!B:B,(ROW()-2)*5+4)</f>
        <v>2.7568557</v>
      </c>
      <c r="C89" s="1" t="n">
        <f aca="false">INDEX(paste_data_here!C:C,(ROW()-2)*5+4)</f>
        <v>-0.6966435</v>
      </c>
      <c r="D89" s="1" t="n">
        <f aca="false">INDEX(paste_data_here!D:D,(ROW()-2)*5+4)</f>
        <v>3.72514315118376</v>
      </c>
      <c r="E89" s="1" t="n">
        <f aca="false">INDEX(paste_data_here!E:E,(ROW()-2)*5+4)</f>
        <v>9.834273041</v>
      </c>
      <c r="F89" s="1" t="n">
        <f aca="false">INDEX(paste_data_here!F:F,(ROW()-2)*5+4)</f>
        <v>9.75334436393409</v>
      </c>
      <c r="G89" s="1" t="n">
        <f aca="false">RANK(E89,E:E)</f>
        <v>127</v>
      </c>
      <c r="H89" s="1" t="n">
        <f aca="false">RANK(F89,F:F)</f>
        <v>124</v>
      </c>
      <c r="I89" s="1" t="n">
        <f aca="false">ABS(F89-E89)</f>
        <v>0.080928677065911</v>
      </c>
      <c r="J89" s="1" t="n">
        <f aca="false">I89^2</f>
        <v>0.00654945077163851</v>
      </c>
    </row>
    <row r="90" customFormat="false" ht="15" hidden="false" customHeight="false" outlineLevel="0" collapsed="false">
      <c r="A90" s="1" t="str">
        <f aca="false">INDEX(paste_data_here!A:A,(ROW()-2)*5+4)</f>
        <v>CCC(Cl)C</v>
      </c>
      <c r="B90" s="1" t="n">
        <f aca="false">INDEX(paste_data_here!B:B,(ROW()-2)*5+4)</f>
        <v>2.4718728</v>
      </c>
      <c r="C90" s="1" t="n">
        <f aca="false">INDEX(paste_data_here!C:C,(ROW()-2)*5+4)</f>
        <v>-0.42365786</v>
      </c>
      <c r="D90" s="1" t="n">
        <f aca="false">INDEX(paste_data_here!D:D,(ROW()-2)*5+4)</f>
        <v>4.96338979372749</v>
      </c>
      <c r="E90" s="1" t="n">
        <f aca="false">INDEX(paste_data_here!E:E,(ROW()-2)*5+4)</f>
        <v>11.20080137</v>
      </c>
      <c r="F90" s="1" t="n">
        <f aca="false">INDEX(paste_data_here!F:F,(ROW()-2)*5+4)</f>
        <v>11.2571612293026</v>
      </c>
      <c r="G90" s="1" t="n">
        <f aca="false">RANK(E90,E:E)</f>
        <v>66</v>
      </c>
      <c r="H90" s="1" t="n">
        <f aca="false">RANK(F90,F:F)</f>
        <v>66</v>
      </c>
      <c r="I90" s="1" t="n">
        <f aca="false">ABS(F90-E90)</f>
        <v>0.0563598593026242</v>
      </c>
      <c r="J90" s="1" t="n">
        <f aca="false">I90^2</f>
        <v>0.0031764337406116</v>
      </c>
    </row>
    <row r="91" customFormat="false" ht="15" hidden="false" customHeight="false" outlineLevel="0" collapsed="false">
      <c r="A91" s="1" t="str">
        <f aca="false">INDEX(paste_data_here!A:A,(ROW()-2)*5+4)</f>
        <v>CCC(Cl)Cl</v>
      </c>
      <c r="B91" s="1" t="n">
        <f aca="false">INDEX(paste_data_here!B:B,(ROW()-2)*5+4)</f>
        <v>2.4815838</v>
      </c>
      <c r="C91" s="1" t="n">
        <f aca="false">INDEX(paste_data_here!C:C,(ROW()-2)*5+4)</f>
        <v>-0.442544</v>
      </c>
      <c r="D91" s="1" t="n">
        <f aca="false">INDEX(paste_data_here!D:D,(ROW()-2)*5+4)</f>
        <v>4.3694311600219</v>
      </c>
      <c r="E91" s="1" t="n">
        <f aca="false">INDEX(paste_data_here!E:E,(ROW()-2)*5+4)</f>
        <v>11.96074868</v>
      </c>
      <c r="F91" s="1" t="n">
        <f aca="false">INDEX(paste_data_here!F:F,(ROW()-2)*5+4)</f>
        <v>12.5541910956278</v>
      </c>
      <c r="G91" s="1" t="n">
        <f aca="false">RANK(E91,E:E)</f>
        <v>18</v>
      </c>
      <c r="H91" s="1" t="n">
        <f aca="false">RANK(F91,F:F)</f>
        <v>21</v>
      </c>
      <c r="I91" s="1" t="n">
        <f aca="false">ABS(F91-E91)</f>
        <v>0.593442415627754</v>
      </c>
      <c r="J91" s="1" t="n">
        <f aca="false">I91^2</f>
        <v>0.352173900666104</v>
      </c>
    </row>
    <row r="92" customFormat="false" ht="15" hidden="false" customHeight="false" outlineLevel="0" collapsed="false">
      <c r="A92" s="1" t="str">
        <f aca="false">INDEX(paste_data_here!A:A,(ROW()-2)*5+4)</f>
        <v>CCc1cc(C)sc1C</v>
      </c>
      <c r="B92" s="1" t="n">
        <f aca="false">INDEX(paste_data_here!B:B,(ROW()-2)*5+4)</f>
        <v>2.483082</v>
      </c>
      <c r="C92" s="1" t="n">
        <f aca="false">INDEX(paste_data_here!C:C,(ROW()-2)*5+4)</f>
        <v>-0.5634365</v>
      </c>
      <c r="D92" s="1" t="n">
        <f aca="false">INDEX(paste_data_here!D:D,(ROW()-2)*5+4)</f>
        <v>3.80555276989115</v>
      </c>
      <c r="E92" s="1" t="n">
        <f aca="false">INDEX(paste_data_here!E:E,(ROW()-2)*5+4)</f>
        <v>10.88016712</v>
      </c>
      <c r="F92" s="1" t="n">
        <f aca="false">INDEX(paste_data_here!F:F,(ROW()-2)*5+4)</f>
        <v>11.0381250340092</v>
      </c>
      <c r="G92" s="1" t="n">
        <f aca="false">RANK(E92,E:E)</f>
        <v>88</v>
      </c>
      <c r="H92" s="1" t="n">
        <f aca="false">RANK(F92,F:F)</f>
        <v>77</v>
      </c>
      <c r="I92" s="1" t="n">
        <f aca="false">ABS(F92-E92)</f>
        <v>0.157957914009241</v>
      </c>
      <c r="J92" s="1" t="n">
        <f aca="false">I92^2</f>
        <v>0.0249507025981509</v>
      </c>
    </row>
    <row r="93" customFormat="false" ht="15" hidden="false" customHeight="false" outlineLevel="0" collapsed="false">
      <c r="A93" s="1" t="str">
        <f aca="false">INDEX(paste_data_here!A:A,(ROW()-2)*5+4)</f>
        <v>CCCBr</v>
      </c>
      <c r="B93" s="1" t="n">
        <f aca="false">INDEX(paste_data_here!B:B,(ROW()-2)*5+4)</f>
        <v>2.4975483</v>
      </c>
      <c r="C93" s="1" t="n">
        <f aca="false">INDEX(paste_data_here!C:C,(ROW()-2)*5+4)</f>
        <v>-0.43675646</v>
      </c>
      <c r="D93" s="1" t="n">
        <f aca="false">INDEX(paste_data_here!D:D,(ROW()-2)*5+4)</f>
        <v>4.70486771564741</v>
      </c>
      <c r="E93" s="1" t="n">
        <f aca="false">INDEX(paste_data_here!E:E,(ROW()-2)*5+4)</f>
        <v>11.68767926</v>
      </c>
      <c r="F93" s="1" t="n">
        <f aca="false">INDEX(paste_data_here!F:F,(ROW()-2)*5+4)</f>
        <v>11.7907941901893</v>
      </c>
      <c r="G93" s="1" t="n">
        <f aca="false">RANK(E93,E:E)</f>
        <v>31</v>
      </c>
      <c r="H93" s="1" t="n">
        <f aca="false">RANK(F93,F:F)</f>
        <v>44</v>
      </c>
      <c r="I93" s="1" t="n">
        <f aca="false">ABS(F93-E93)</f>
        <v>0.103114930189259</v>
      </c>
      <c r="J93" s="1" t="n">
        <f aca="false">I93^2</f>
        <v>0.0106326888279357</v>
      </c>
    </row>
    <row r="94" customFormat="false" ht="15" hidden="false" customHeight="false" outlineLevel="0" collapsed="false">
      <c r="A94" s="1" t="str">
        <f aca="false">INDEX(paste_data_here!A:A,(ROW()-2)*5+4)</f>
        <v>CCCC(C)CCC</v>
      </c>
      <c r="B94" s="1" t="n">
        <f aca="false">INDEX(paste_data_here!B:B,(ROW()-2)*5+4)</f>
        <v>2.6218982</v>
      </c>
      <c r="C94" s="1" t="n">
        <f aca="false">INDEX(paste_data_here!C:C,(ROW()-2)*5+4)</f>
        <v>-0.5166429</v>
      </c>
      <c r="D94" s="1" t="n">
        <f aca="false">INDEX(paste_data_here!D:D,(ROW()-2)*5+4)</f>
        <v>4.60568363218489</v>
      </c>
      <c r="E94" s="1" t="n">
        <f aca="false">INDEX(paste_data_here!E:E,(ROW()-2)*5+4)</f>
        <v>10.46795024</v>
      </c>
      <c r="F94" s="1" t="n">
        <f aca="false">INDEX(paste_data_here!F:F,(ROW()-2)*5+4)</f>
        <v>10.338273212281</v>
      </c>
      <c r="G94" s="1" t="n">
        <f aca="false">RANK(E94,E:E)</f>
        <v>113</v>
      </c>
      <c r="H94" s="1" t="n">
        <f aca="false">RANK(F94,F:F)</f>
        <v>110</v>
      </c>
      <c r="I94" s="1" t="n">
        <f aca="false">ABS(F94-E94)</f>
        <v>0.129677027719032</v>
      </c>
      <c r="J94" s="1" t="n">
        <f aca="false">I94^2</f>
        <v>0.0168161315180425</v>
      </c>
    </row>
    <row r="95" customFormat="false" ht="15" hidden="false" customHeight="false" outlineLevel="0" collapsed="false">
      <c r="A95" s="1" t="str">
        <f aca="false">INDEX(paste_data_here!A:A,(ROW()-2)*5+4)</f>
        <v>CCCC=C(CC)C=O</v>
      </c>
      <c r="B95" s="1" t="n">
        <f aca="false">INDEX(paste_data_here!B:B,(ROW()-2)*5+4)</f>
        <v>2.8249397</v>
      </c>
      <c r="C95" s="1" t="n">
        <f aca="false">INDEX(paste_data_here!C:C,(ROW()-2)*5+4)</f>
        <v>-0.66127104</v>
      </c>
      <c r="D95" s="1" t="n">
        <f aca="false">INDEX(paste_data_here!D:D,(ROW()-2)*5+4)</f>
        <v>3.72366684038253</v>
      </c>
      <c r="E95" s="1" t="n">
        <f aca="false">INDEX(paste_data_here!E:E,(ROW()-2)*5+4)</f>
        <v>11.34280668</v>
      </c>
      <c r="F95" s="1" t="n">
        <f aca="false">INDEX(paste_data_here!F:F,(ROW()-2)*5+4)</f>
        <v>11.2099650669161</v>
      </c>
      <c r="G95" s="1" t="n">
        <f aca="false">RANK(E95,E:E)</f>
        <v>51</v>
      </c>
      <c r="H95" s="1" t="n">
        <f aca="false">RANK(F95,F:F)</f>
        <v>69</v>
      </c>
      <c r="I95" s="1" t="n">
        <f aca="false">ABS(F95-E95)</f>
        <v>0.132841613083878</v>
      </c>
      <c r="J95" s="1" t="n">
        <f aca="false">I95^2</f>
        <v>0.0176468941667267</v>
      </c>
    </row>
    <row r="96" customFormat="false" ht="15" hidden="false" customHeight="false" outlineLevel="0" collapsed="false">
      <c r="A96" s="1" t="str">
        <f aca="false">INDEX(paste_data_here!A:A,(ROW()-2)*5+4)</f>
        <v>CCCCC(C)C(=O)O</v>
      </c>
      <c r="B96" s="1" t="n">
        <f aca="false">INDEX(paste_data_here!B:B,(ROW()-2)*5+4)</f>
        <v>3.1892111</v>
      </c>
      <c r="C96" s="1" t="n">
        <f aca="false">INDEX(paste_data_here!C:C,(ROW()-2)*5+4)</f>
        <v>-0.81511426</v>
      </c>
      <c r="D96" s="1" t="n">
        <f aca="false">INDEX(paste_data_here!D:D,(ROW()-2)*5+4)</f>
        <v>3.66964011225223</v>
      </c>
      <c r="E96" s="1" t="n">
        <f aca="false">INDEX(paste_data_here!E:E,(ROW()-2)*5+4)</f>
        <v>10.47395234</v>
      </c>
      <c r="F96" s="1" t="n">
        <f aca="false">INDEX(paste_data_here!F:F,(ROW()-2)*5+4)</f>
        <v>10.0164586025874</v>
      </c>
      <c r="G96" s="1" t="n">
        <f aca="false">RANK(E96,E:E)</f>
        <v>112</v>
      </c>
      <c r="H96" s="1" t="n">
        <f aca="false">RANK(F96,F:F)</f>
        <v>118</v>
      </c>
      <c r="I96" s="1" t="n">
        <f aca="false">ABS(F96-E96)</f>
        <v>0.457493737412591</v>
      </c>
      <c r="J96" s="1" t="n">
        <f aca="false">I96^2</f>
        <v>0.209300519771741</v>
      </c>
    </row>
    <row r="97" customFormat="false" ht="15" hidden="false" customHeight="false" outlineLevel="0" collapsed="false">
      <c r="A97" s="1" t="str">
        <f aca="false">INDEX(paste_data_here!A:A,(ROW()-2)*5+4)</f>
        <v>CCCCC(CC)COC(=O)c1ccc(C(=O)OCC(CC)CCCC)cc1</v>
      </c>
      <c r="B97" s="1" t="n">
        <f aca="false">INDEX(paste_data_here!B:B,(ROW()-2)*5+4)</f>
        <v>3.5291588</v>
      </c>
      <c r="C97" s="1" t="n">
        <f aca="false">INDEX(paste_data_here!C:C,(ROW()-2)*5+4)</f>
        <v>-1.3149754</v>
      </c>
      <c r="D97" s="1" t="n">
        <f aca="false">INDEX(paste_data_here!D:D,(ROW()-2)*5+4)</f>
        <v>3.16900141877085</v>
      </c>
      <c r="E97" s="1" t="n">
        <f aca="false">INDEX(paste_data_here!E:E,(ROW()-2)*5+4)</f>
        <v>6.444930979</v>
      </c>
      <c r="F97" s="1" t="n">
        <f aca="false">INDEX(paste_data_here!F:F,(ROW()-2)*5+4)</f>
        <v>3.95262327550439</v>
      </c>
      <c r="G97" s="1" t="n">
        <f aca="false">RANK(E97,E:E)</f>
        <v>139</v>
      </c>
      <c r="H97" s="1" t="n">
        <f aca="false">RANK(F97,F:F)</f>
        <v>138</v>
      </c>
      <c r="I97" s="1" t="n">
        <f aca="false">ABS(F97-E97)</f>
        <v>2.49230770349561</v>
      </c>
      <c r="J97" s="1" t="n">
        <f aca="false">I97^2</f>
        <v>6.21159768890355</v>
      </c>
    </row>
    <row r="98" customFormat="false" ht="15" hidden="false" customHeight="false" outlineLevel="0" collapsed="false">
      <c r="A98" s="1" t="str">
        <f aca="false">INDEX(paste_data_here!A:A,(ROW()-2)*5+4)</f>
        <v>CCCCCC[C@H](C/C=CCCCCCCCC(=O)OC)O</v>
      </c>
      <c r="B98" s="1" t="n">
        <f aca="false">INDEX(paste_data_here!B:B,(ROW()-2)*5+4)</f>
        <v>3.4665217</v>
      </c>
      <c r="C98" s="1" t="n">
        <f aca="false">INDEX(paste_data_here!C:C,(ROW()-2)*5+4)</f>
        <v>-1.1841682</v>
      </c>
      <c r="D98" s="1" t="n">
        <f aca="false">INDEX(paste_data_here!D:D,(ROW()-2)*5+4)</f>
        <v>3.07758358500213</v>
      </c>
      <c r="E98" s="1" t="n">
        <f aca="false">INDEX(paste_data_here!E:E,(ROW()-2)*5+4)</f>
        <v>8.409239575</v>
      </c>
      <c r="F98" s="1" t="n">
        <f aca="false">INDEX(paste_data_here!F:F,(ROW()-2)*5+4)</f>
        <v>7.2900959132672</v>
      </c>
      <c r="G98" s="1" t="n">
        <f aca="false">RANK(E98,E:E)</f>
        <v>137</v>
      </c>
      <c r="H98" s="1" t="n">
        <f aca="false">RANK(F98,F:F)</f>
        <v>136</v>
      </c>
      <c r="I98" s="1" t="n">
        <f aca="false">ABS(F98-E98)</f>
        <v>1.1191436617328</v>
      </c>
      <c r="J98" s="1" t="n">
        <f aca="false">I98^2</f>
        <v>1.2524825355967</v>
      </c>
    </row>
    <row r="99" customFormat="false" ht="15" hidden="false" customHeight="false" outlineLevel="0" collapsed="false">
      <c r="A99" s="1" t="str">
        <f aca="false">INDEX(paste_data_here!A:A,(ROW()-2)*5+4)</f>
        <v>CCCCCC#N</v>
      </c>
      <c r="B99" s="1" t="n">
        <f aca="false">INDEX(paste_data_here!B:B,(ROW()-2)*5+4)</f>
        <v>2.618372</v>
      </c>
      <c r="C99" s="1" t="n">
        <f aca="false">INDEX(paste_data_here!C:C,(ROW()-2)*5+4)</f>
        <v>-0.5445086</v>
      </c>
      <c r="D99" s="1" t="n">
        <f aca="false">INDEX(paste_data_here!D:D,(ROW()-2)*5+4)</f>
        <v>3.97754462223377</v>
      </c>
      <c r="E99" s="1" t="n">
        <f aca="false">INDEX(paste_data_here!E:E,(ROW()-2)*5+4)</f>
        <v>10.88084504</v>
      </c>
      <c r="F99" s="1" t="n">
        <f aca="false">INDEX(paste_data_here!F:F,(ROW()-2)*5+4)</f>
        <v>11.862583889853</v>
      </c>
      <c r="G99" s="1" t="n">
        <f aca="false">RANK(E99,E:E)</f>
        <v>87</v>
      </c>
      <c r="H99" s="1" t="n">
        <f aca="false">RANK(F99,F:F)</f>
        <v>41</v>
      </c>
      <c r="I99" s="1" t="n">
        <f aca="false">ABS(F99-E99)</f>
        <v>0.981738849853009</v>
      </c>
      <c r="J99" s="1" t="n">
        <f aca="false">I99^2</f>
        <v>0.96381116931071</v>
      </c>
    </row>
    <row r="100" customFormat="false" ht="15" hidden="false" customHeight="false" outlineLevel="0" collapsed="false">
      <c r="A100" s="1" t="str">
        <f aca="false">INDEX(paste_data_here!A:A,(ROW()-2)*5+4)</f>
        <v>CCCCCCCC(CO)CCCC</v>
      </c>
      <c r="B100" s="1" t="n">
        <f aca="false">INDEX(paste_data_here!B:B,(ROW()-2)*5+4)</f>
        <v>3.264904</v>
      </c>
      <c r="C100" s="1" t="n">
        <f aca="false">INDEX(paste_data_here!C:C,(ROW()-2)*5+4)</f>
        <v>-0.9525077</v>
      </c>
      <c r="D100" s="1" t="n">
        <f aca="false">INDEX(paste_data_here!D:D,(ROW()-2)*5+4)</f>
        <v>3.45124146559193</v>
      </c>
      <c r="E100" s="1" t="n">
        <f aca="false">INDEX(paste_data_here!E:E,(ROW()-2)*5+4)</f>
        <v>9.611562656</v>
      </c>
      <c r="F100" s="1" t="n">
        <f aca="false">INDEX(paste_data_here!F:F,(ROW()-2)*5+4)</f>
        <v>8.41740566174261</v>
      </c>
      <c r="G100" s="1" t="n">
        <f aca="false">RANK(E100,E:E)</f>
        <v>129</v>
      </c>
      <c r="H100" s="1" t="n">
        <f aca="false">RANK(F100,F:F)</f>
        <v>133</v>
      </c>
      <c r="I100" s="1" t="n">
        <f aca="false">ABS(F100-E100)</f>
        <v>1.19415699425739</v>
      </c>
      <c r="J100" s="1" t="n">
        <f aca="false">I100^2</f>
        <v>1.42601092693384</v>
      </c>
    </row>
    <row r="101" customFormat="false" ht="15" hidden="false" customHeight="false" outlineLevel="0" collapsed="false">
      <c r="A101" s="1" t="str">
        <f aca="false">INDEX(paste_data_here!A:A,(ROW()-2)*5+4)</f>
        <v>CCCCCCCC(O)C</v>
      </c>
      <c r="B101" s="1" t="n">
        <f aca="false">INDEX(paste_data_here!B:B,(ROW()-2)*5+4)</f>
        <v>2.9844623</v>
      </c>
      <c r="C101" s="1" t="n">
        <f aca="false">INDEX(paste_data_here!C:C,(ROW()-2)*5+4)</f>
        <v>-0.74356747</v>
      </c>
      <c r="D101" s="1" t="n">
        <f aca="false">INDEX(paste_data_here!D:D,(ROW()-2)*5+4)</f>
        <v>3.70415915222277</v>
      </c>
      <c r="E101" s="1" t="n">
        <f aca="false">INDEX(paste_data_here!E:E,(ROW()-2)*5+4)</f>
        <v>10.70848072</v>
      </c>
      <c r="F101" s="1" t="n">
        <f aca="false">INDEX(paste_data_here!F:F,(ROW()-2)*5+4)</f>
        <v>10.2495360498031</v>
      </c>
      <c r="G101" s="1" t="n">
        <f aca="false">RANK(E101,E:E)</f>
        <v>100</v>
      </c>
      <c r="H101" s="1" t="n">
        <f aca="false">RANK(F101,F:F)</f>
        <v>114</v>
      </c>
      <c r="I101" s="1" t="n">
        <f aca="false">ABS(F101-E101)</f>
        <v>0.45894467019688</v>
      </c>
      <c r="J101" s="1" t="n">
        <f aca="false">I101^2</f>
        <v>0.210630210302123</v>
      </c>
    </row>
    <row r="102" customFormat="false" ht="15" hidden="false" customHeight="false" outlineLevel="0" collapsed="false">
      <c r="A102" s="1" t="str">
        <f aca="false">INDEX(paste_data_here!A:A,(ROW()-2)*5+4)</f>
        <v>CCCCCCCC=O</v>
      </c>
      <c r="B102" s="1" t="n">
        <f aca="false">INDEX(paste_data_here!B:B,(ROW()-2)*5+4)</f>
        <v>2.6597655</v>
      </c>
      <c r="C102" s="1" t="n">
        <f aca="false">INDEX(paste_data_here!C:C,(ROW()-2)*5+4)</f>
        <v>-0.5839077</v>
      </c>
      <c r="D102" s="1" t="n">
        <f aca="false">INDEX(paste_data_here!D:D,(ROW()-2)*5+4)</f>
        <v>3.69209713401713</v>
      </c>
      <c r="E102" s="1" t="n">
        <f aca="false">INDEX(paste_data_here!E:E,(ROW()-2)*5+4)</f>
        <v>11.52931524</v>
      </c>
      <c r="F102" s="1" t="n">
        <f aca="false">INDEX(paste_data_here!F:F,(ROW()-2)*5+4)</f>
        <v>12.2350792318563</v>
      </c>
      <c r="G102" s="1" t="n">
        <f aca="false">RANK(E102,E:E)</f>
        <v>38</v>
      </c>
      <c r="H102" s="1" t="n">
        <f aca="false">RANK(F102,F:F)</f>
        <v>32</v>
      </c>
      <c r="I102" s="1" t="n">
        <f aca="false">ABS(F102-E102)</f>
        <v>0.705763991856321</v>
      </c>
      <c r="J102" s="1" t="n">
        <f aca="false">I102^2</f>
        <v>0.498102812200969</v>
      </c>
    </row>
    <row r="103" customFormat="false" ht="15" hidden="false" customHeight="false" outlineLevel="0" collapsed="false">
      <c r="A103" s="1" t="str">
        <f aca="false">INDEX(paste_data_here!A:A,(ROW()-2)*5+4)</f>
        <v>CCCCCCCCC</v>
      </c>
      <c r="B103" s="1" t="n">
        <f aca="false">INDEX(paste_data_here!B:B,(ROW()-2)*5+4)</f>
        <v>2.6175485</v>
      </c>
      <c r="C103" s="1" t="n">
        <f aca="false">INDEX(paste_data_here!C:C,(ROW()-2)*5+4)</f>
        <v>-0.5461362</v>
      </c>
      <c r="D103" s="1" t="n">
        <f aca="false">INDEX(paste_data_here!D:D,(ROW()-2)*5+4)</f>
        <v>4.03801911312848</v>
      </c>
      <c r="E103" s="1" t="n">
        <f aca="false">INDEX(paste_data_here!E:E,(ROW()-2)*5+4)</f>
        <v>11.06162908</v>
      </c>
      <c r="F103" s="1" t="n">
        <f aca="false">INDEX(paste_data_here!F:F,(ROW()-2)*5+4)</f>
        <v>11.570105663291</v>
      </c>
      <c r="G103" s="1" t="n">
        <f aca="false">RANK(E103,E:E)</f>
        <v>73</v>
      </c>
      <c r="H103" s="1" t="n">
        <f aca="false">RANK(F103,F:F)</f>
        <v>51</v>
      </c>
      <c r="I103" s="1" t="n">
        <f aca="false">ABS(F103-E103)</f>
        <v>0.508476583290971</v>
      </c>
      <c r="J103" s="1" t="n">
        <f aca="false">I103^2</f>
        <v>0.25854843575526</v>
      </c>
    </row>
    <row r="104" customFormat="false" ht="15" hidden="false" customHeight="false" outlineLevel="0" collapsed="false">
      <c r="A104" s="1" t="str">
        <f aca="false">INDEX(paste_data_here!A:A,(ROW()-2)*5+4)</f>
        <v>CCCCCCCCC(CCCC)CO</v>
      </c>
      <c r="B104" s="1" t="n">
        <f aca="false">INDEX(paste_data_here!B:B,(ROW()-2)*5+4)</f>
        <v>3.286471</v>
      </c>
      <c r="C104" s="1" t="n">
        <f aca="false">INDEX(paste_data_here!C:C,(ROW()-2)*5+4)</f>
        <v>-0.98464173</v>
      </c>
      <c r="D104" s="1" t="n">
        <f aca="false">INDEX(paste_data_here!D:D,(ROW()-2)*5+4)</f>
        <v>3.33705260631328</v>
      </c>
      <c r="E104" s="1" t="n">
        <f aca="false">INDEX(paste_data_here!E:E,(ROW()-2)*5+4)</f>
        <v>9.389625031</v>
      </c>
      <c r="F104" s="1" t="n">
        <f aca="false">INDEX(paste_data_here!F:F,(ROW()-2)*5+4)</f>
        <v>8.58495063529018</v>
      </c>
      <c r="G104" s="1" t="n">
        <f aca="false">RANK(E104,E:E)</f>
        <v>132</v>
      </c>
      <c r="H104" s="1" t="n">
        <f aca="false">RANK(F104,F:F)</f>
        <v>132</v>
      </c>
      <c r="I104" s="1" t="n">
        <f aca="false">ABS(F104-E104)</f>
        <v>0.804674395709824</v>
      </c>
      <c r="J104" s="1" t="n">
        <f aca="false">I104^2</f>
        <v>0.647500883110971</v>
      </c>
    </row>
    <row r="105" customFormat="false" ht="15" hidden="false" customHeight="false" outlineLevel="0" collapsed="false">
      <c r="A105" s="1" t="str">
        <f aca="false">INDEX(paste_data_here!A:A,(ROW()-2)*5+4)</f>
        <v>CCCCCCCCCC</v>
      </c>
      <c r="B105" s="1" t="n">
        <f aca="false">INDEX(paste_data_here!B:B,(ROW()-2)*5+4)</f>
        <v>2.6422675</v>
      </c>
      <c r="C105" s="1" t="n">
        <f aca="false">INDEX(paste_data_here!C:C,(ROW()-2)*5+4)</f>
        <v>-0.58206</v>
      </c>
      <c r="D105" s="1" t="n">
        <f aca="false">INDEX(paste_data_here!D:D,(ROW()-2)*5+4)</f>
        <v>3.81788111588053</v>
      </c>
      <c r="E105" s="1" t="n">
        <f aca="false">INDEX(paste_data_here!E:E,(ROW()-2)*5+4)</f>
        <v>11.0763294</v>
      </c>
      <c r="F105" s="1" t="n">
        <f aca="false">INDEX(paste_data_here!F:F,(ROW()-2)*5+4)</f>
        <v>11.626618312047</v>
      </c>
      <c r="G105" s="1" t="n">
        <f aca="false">RANK(E105,E:E)</f>
        <v>72</v>
      </c>
      <c r="H105" s="1" t="n">
        <f aca="false">RANK(F105,F:F)</f>
        <v>49</v>
      </c>
      <c r="I105" s="1" t="n">
        <f aca="false">ABS(F105-E105)</f>
        <v>0.550288912047021</v>
      </c>
      <c r="J105" s="1" t="n">
        <f aca="false">I105^2</f>
        <v>0.302817886721894</v>
      </c>
    </row>
    <row r="106" customFormat="false" ht="15" hidden="false" customHeight="false" outlineLevel="0" collapsed="false">
      <c r="A106" s="1" t="str">
        <f aca="false">INDEX(paste_data_here!A:A,(ROW()-2)*5+4)</f>
        <v>CCCCCCCCCCCCS</v>
      </c>
      <c r="B106" s="1" t="n">
        <f aca="false">INDEX(paste_data_here!B:B,(ROW()-2)*5+4)</f>
        <v>2.7746482</v>
      </c>
      <c r="C106" s="1" t="n">
        <f aca="false">INDEX(paste_data_here!C:C,(ROW()-2)*5+4)</f>
        <v>-0.76203465</v>
      </c>
      <c r="D106" s="1" t="n">
        <f aca="false">INDEX(paste_data_here!D:D,(ROW()-2)*5+4)</f>
        <v>3.29178345907183</v>
      </c>
      <c r="E106" s="1" t="n">
        <f aca="false">INDEX(paste_data_here!E:E,(ROW()-2)*5+4)</f>
        <v>10.29754679</v>
      </c>
      <c r="F106" s="1" t="n">
        <f aca="false">INDEX(paste_data_here!F:F,(ROW()-2)*5+4)</f>
        <v>10.510829146714</v>
      </c>
      <c r="G106" s="1" t="n">
        <f aca="false">RANK(E106,E:E)</f>
        <v>120</v>
      </c>
      <c r="H106" s="1" t="n">
        <f aca="false">RANK(F106,F:F)</f>
        <v>106</v>
      </c>
      <c r="I106" s="1" t="n">
        <f aca="false">ABS(F106-E106)</f>
        <v>0.213282356713995</v>
      </c>
      <c r="J106" s="1" t="n">
        <f aca="false">I106^2</f>
        <v>0.0454893636854757</v>
      </c>
    </row>
    <row r="107" customFormat="false" ht="15" hidden="false" customHeight="false" outlineLevel="0" collapsed="false">
      <c r="A107" s="1" t="str">
        <f aca="false">INDEX(paste_data_here!A:A,(ROW()-2)*5+4)</f>
        <v>CCCCCCCCCCN</v>
      </c>
      <c r="B107" s="1" t="n">
        <f aca="false">INDEX(paste_data_here!B:B,(ROW()-2)*5+4)</f>
        <v>2.7614076</v>
      </c>
      <c r="C107" s="1" t="n">
        <f aca="false">INDEX(paste_data_here!C:C,(ROW()-2)*5+4)</f>
        <v>-0.7005056</v>
      </c>
      <c r="D107" s="1" t="n">
        <f aca="false">INDEX(paste_data_here!D:D,(ROW()-2)*5+4)</f>
        <v>3.39192599375609</v>
      </c>
      <c r="E107" s="1" t="n">
        <f aca="false">INDEX(paste_data_here!E:E,(ROW()-2)*5+4)</f>
        <v>11.29800357</v>
      </c>
      <c r="F107" s="1" t="n">
        <f aca="false">INDEX(paste_data_here!F:F,(ROW()-2)*5+4)</f>
        <v>11.375029278992</v>
      </c>
      <c r="G107" s="1" t="n">
        <f aca="false">RANK(E107,E:E)</f>
        <v>53</v>
      </c>
      <c r="H107" s="1" t="n">
        <f aca="false">RANK(F107,F:F)</f>
        <v>62</v>
      </c>
      <c r="I107" s="1" t="n">
        <f aca="false">ABS(F107-E107)</f>
        <v>0.0770257089919806</v>
      </c>
      <c r="J107" s="1" t="n">
        <f aca="false">I107^2</f>
        <v>0.00593295984571728</v>
      </c>
    </row>
    <row r="108" customFormat="false" ht="15" hidden="false" customHeight="false" outlineLevel="0" collapsed="false">
      <c r="A108" s="1" t="str">
        <f aca="false">INDEX(paste_data_here!A:A,(ROW()-2)*5+4)</f>
        <v>CCCCCCCCOCCCCCCCC</v>
      </c>
      <c r="B108" s="1" t="n">
        <f aca="false">INDEX(paste_data_here!B:B,(ROW()-2)*5+4)</f>
        <v>2.8912702</v>
      </c>
      <c r="C108" s="1" t="n">
        <f aca="false">INDEX(paste_data_here!C:C,(ROW()-2)*5+4)</f>
        <v>-0.83630985</v>
      </c>
      <c r="D108" s="1" t="n">
        <f aca="false">INDEX(paste_data_here!D:D,(ROW()-2)*5+4)</f>
        <v>3.38080105478954</v>
      </c>
      <c r="E108" s="1" t="n">
        <f aca="false">INDEX(paste_data_here!E:E,(ROW()-2)*5+4)</f>
        <v>9.441131711</v>
      </c>
      <c r="F108" s="1" t="n">
        <f aca="false">INDEX(paste_data_here!F:F,(ROW()-2)*5+4)</f>
        <v>9.04336908240959</v>
      </c>
      <c r="G108" s="1" t="n">
        <f aca="false">RANK(E108,E:E)</f>
        <v>131</v>
      </c>
      <c r="H108" s="1" t="n">
        <f aca="false">RANK(F108,F:F)</f>
        <v>129</v>
      </c>
      <c r="I108" s="1" t="n">
        <f aca="false">ABS(F108-E108)</f>
        <v>0.397762628590414</v>
      </c>
      <c r="J108" s="1" t="n">
        <f aca="false">I108^2</f>
        <v>0.158215108703155</v>
      </c>
    </row>
    <row r="109" customFormat="false" ht="15" hidden="false" customHeight="false" outlineLevel="0" collapsed="false">
      <c r="A109" s="1" t="str">
        <f aca="false">INDEX(paste_data_here!A:A,(ROW()-2)*5+4)</f>
        <v>CCCCCOC=O</v>
      </c>
      <c r="B109" s="1" t="n">
        <f aca="false">INDEX(paste_data_here!B:B,(ROW()-2)*5+4)</f>
        <v>2.6456594</v>
      </c>
      <c r="C109" s="1" t="n">
        <f aca="false">INDEX(paste_data_here!C:C,(ROW()-2)*5+4)</f>
        <v>-0.5546491</v>
      </c>
      <c r="D109" s="1" t="n">
        <f aca="false">INDEX(paste_data_here!D:D,(ROW()-2)*5+4)</f>
        <v>4.23902260991364</v>
      </c>
      <c r="E109" s="1" t="n">
        <f aca="false">INDEX(paste_data_here!E:E,(ROW()-2)*5+4)</f>
        <v>11.00631545</v>
      </c>
      <c r="F109" s="1" t="n">
        <f aca="false">INDEX(paste_data_here!F:F,(ROW()-2)*5+4)</f>
        <v>10.7160492705358</v>
      </c>
      <c r="G109" s="1" t="n">
        <f aca="false">RANK(E109,E:E)</f>
        <v>77</v>
      </c>
      <c r="H109" s="1" t="n">
        <f aca="false">RANK(F109,F:F)</f>
        <v>99</v>
      </c>
      <c r="I109" s="1" t="n">
        <f aca="false">ABS(F109-E109)</f>
        <v>0.290266179464188</v>
      </c>
      <c r="J109" s="1" t="n">
        <f aca="false">I109^2</f>
        <v>0.0842544549407364</v>
      </c>
    </row>
    <row r="110" customFormat="false" ht="15" hidden="false" customHeight="false" outlineLevel="0" collapsed="false">
      <c r="A110" s="1" t="str">
        <f aca="false">INDEX(paste_data_here!A:A,(ROW()-2)*5+4)</f>
        <v>CCCCCOCCCCC</v>
      </c>
      <c r="B110" s="1" t="n">
        <f aca="false">INDEX(paste_data_here!B:B,(ROW()-2)*5+4)</f>
        <v>2.758373</v>
      </c>
      <c r="C110" s="1" t="n">
        <f aca="false">INDEX(paste_data_here!C:C,(ROW()-2)*5+4)</f>
        <v>-0.6562622</v>
      </c>
      <c r="D110" s="1" t="n">
        <f aca="false">INDEX(paste_data_here!D:D,(ROW()-2)*5+4)</f>
        <v>3.9819768426348</v>
      </c>
      <c r="E110" s="1" t="n">
        <f aca="false">INDEX(paste_data_here!E:E,(ROW()-2)*5+4)</f>
        <v>10.17374139</v>
      </c>
      <c r="F110" s="1" t="n">
        <f aca="false">INDEX(paste_data_here!F:F,(ROW()-2)*5+4)</f>
        <v>9.63289366941867</v>
      </c>
      <c r="G110" s="1" t="n">
        <f aca="false">RANK(E110,E:E)</f>
        <v>121</v>
      </c>
      <c r="H110" s="1" t="n">
        <f aca="false">RANK(F110,F:F)</f>
        <v>126</v>
      </c>
      <c r="I110" s="1" t="n">
        <f aca="false">ABS(F110-E110)</f>
        <v>0.540847720581327</v>
      </c>
      <c r="J110" s="1" t="n">
        <f aca="false">I110^2</f>
        <v>0.292516256858018</v>
      </c>
    </row>
    <row r="111" customFormat="false" ht="15" hidden="false" customHeight="false" outlineLevel="0" collapsed="false">
      <c r="A111" s="1" t="str">
        <f aca="false">INDEX(paste_data_here!A:A,(ROW()-2)*5+4)</f>
        <v>CCCCOC</v>
      </c>
      <c r="B111" s="1" t="n">
        <f aca="false">INDEX(paste_data_here!B:B,(ROW()-2)*5+4)</f>
        <v>2.5282462</v>
      </c>
      <c r="C111" s="1" t="n">
        <f aca="false">INDEX(paste_data_here!C:C,(ROW()-2)*5+4)</f>
        <v>-0.4352958</v>
      </c>
      <c r="D111" s="1" t="n">
        <f aca="false">INDEX(paste_data_here!D:D,(ROW()-2)*5+4)</f>
        <v>4.90584819645126</v>
      </c>
      <c r="E111" s="1" t="n">
        <f aca="false">INDEX(paste_data_here!E:E,(ROW()-2)*5+4)</f>
        <v>11.26073941</v>
      </c>
      <c r="F111" s="1" t="n">
        <f aca="false">INDEX(paste_data_here!F:F,(ROW()-2)*5+4)</f>
        <v>11.428750261367</v>
      </c>
      <c r="G111" s="1" t="n">
        <f aca="false">RANK(E111,E:E)</f>
        <v>60</v>
      </c>
      <c r="H111" s="1" t="n">
        <f aca="false">RANK(F111,F:F)</f>
        <v>58</v>
      </c>
      <c r="I111" s="1" t="n">
        <f aca="false">ABS(F111-E111)</f>
        <v>0.168010851367043</v>
      </c>
      <c r="J111" s="1" t="n">
        <f aca="false">I111^2</f>
        <v>0.0282276461770787</v>
      </c>
    </row>
    <row r="112" customFormat="false" ht="15" hidden="false" customHeight="false" outlineLevel="0" collapsed="false">
      <c r="A112" s="1" t="str">
        <f aca="false">INDEX(paste_data_here!A:A,(ROW()-2)*5+4)</f>
        <v>CCCCOCC</v>
      </c>
      <c r="B112" s="1" t="n">
        <f aca="false">INDEX(paste_data_here!B:B,(ROW()-2)*5+4)</f>
        <v>2.5810447</v>
      </c>
      <c r="C112" s="1" t="n">
        <f aca="false">INDEX(paste_data_here!C:C,(ROW()-2)*5+4)</f>
        <v>-0.47943854</v>
      </c>
      <c r="D112" s="1" t="n">
        <f aca="false">INDEX(paste_data_here!D:D,(ROW()-2)*5+4)</f>
        <v>4.68943550017837</v>
      </c>
      <c r="E112" s="1" t="n">
        <f aca="false">INDEX(paste_data_here!E:E,(ROW()-2)*5+4)</f>
        <v>11.05275205</v>
      </c>
      <c r="F112" s="1" t="n">
        <f aca="false">INDEX(paste_data_here!F:F,(ROW()-2)*5+4)</f>
        <v>10.9935470137025</v>
      </c>
      <c r="G112" s="1" t="n">
        <f aca="false">RANK(E112,E:E)</f>
        <v>74</v>
      </c>
      <c r="H112" s="1" t="n">
        <f aca="false">RANK(F112,F:F)</f>
        <v>83</v>
      </c>
      <c r="I112" s="1" t="n">
        <f aca="false">ABS(F112-E112)</f>
        <v>0.0592050362975218</v>
      </c>
      <c r="J112" s="1" t="n">
        <f aca="false">I112^2</f>
        <v>0.00350523632299088</v>
      </c>
    </row>
    <row r="113" customFormat="false" ht="15" hidden="false" customHeight="false" outlineLevel="0" collapsed="false">
      <c r="A113" s="1" t="str">
        <f aca="false">INDEX(paste_data_here!A:A,(ROW()-2)*5+4)</f>
        <v>CCCCOCCOCCOCCOCCO</v>
      </c>
      <c r="B113" s="1" t="n">
        <f aca="false">INDEX(paste_data_here!B:B,(ROW()-2)*5+4)</f>
        <v>3.2422278</v>
      </c>
      <c r="C113" s="1" t="n">
        <f aca="false">INDEX(paste_data_here!C:C,(ROW()-2)*5+4)</f>
        <v>-0.9960706</v>
      </c>
      <c r="D113" s="1" t="n">
        <f aca="false">INDEX(paste_data_here!D:D,(ROW()-2)*5+4)</f>
        <v>3.34520026369739</v>
      </c>
      <c r="E113" s="1" t="n">
        <f aca="false">INDEX(paste_data_here!E:E,(ROW()-2)*5+4)</f>
        <v>8.879594227</v>
      </c>
      <c r="F113" s="1" t="n">
        <f aca="false">INDEX(paste_data_here!F:F,(ROW()-2)*5+4)</f>
        <v>7.92856389269097</v>
      </c>
      <c r="G113" s="1" t="n">
        <f aca="false">RANK(E113,E:E)</f>
        <v>136</v>
      </c>
      <c r="H113" s="1" t="n">
        <f aca="false">RANK(F113,F:F)</f>
        <v>135</v>
      </c>
      <c r="I113" s="1" t="n">
        <f aca="false">ABS(F113-E113)</f>
        <v>0.951030334309031</v>
      </c>
      <c r="J113" s="1" t="n">
        <f aca="false">I113^2</f>
        <v>0.904458696775946</v>
      </c>
    </row>
    <row r="114" customFormat="false" ht="15" hidden="false" customHeight="false" outlineLevel="0" collapsed="false">
      <c r="A114" s="1" t="str">
        <f aca="false">INDEX(paste_data_here!A:A,(ROW()-2)*5+4)</f>
        <v>CCCOC(=O)C(C)=C</v>
      </c>
      <c r="B114" s="1" t="n">
        <f aca="false">INDEX(paste_data_here!B:B,(ROW()-2)*5+4)</f>
        <v>2.6587276</v>
      </c>
      <c r="C114" s="1" t="n">
        <f aca="false">INDEX(paste_data_here!C:C,(ROW()-2)*5+4)</f>
        <v>-0.5378278</v>
      </c>
      <c r="D114" s="1" t="n">
        <f aca="false">INDEX(paste_data_here!D:D,(ROW()-2)*5+4)</f>
        <v>4.17788723155557</v>
      </c>
      <c r="E114" s="1" t="n">
        <f aca="false">INDEX(paste_data_here!E:E,(ROW()-2)*5+4)</f>
        <v>10.93741833</v>
      </c>
      <c r="F114" s="1" t="n">
        <f aca="false">INDEX(paste_data_here!F:F,(ROW()-2)*5+4)</f>
        <v>11.566505344402</v>
      </c>
      <c r="G114" s="1" t="n">
        <f aca="false">RANK(E114,E:E)</f>
        <v>81</v>
      </c>
      <c r="H114" s="1" t="n">
        <f aca="false">RANK(F114,F:F)</f>
        <v>52</v>
      </c>
      <c r="I114" s="1" t="n">
        <f aca="false">ABS(F114-E114)</f>
        <v>0.629087014402007</v>
      </c>
      <c r="J114" s="1" t="n">
        <f aca="false">I114^2</f>
        <v>0.395750471689231</v>
      </c>
    </row>
    <row r="115" customFormat="false" ht="15" hidden="false" customHeight="false" outlineLevel="0" collapsed="false">
      <c r="A115" s="1" t="str">
        <f aca="false">INDEX(paste_data_here!A:A,(ROW()-2)*5+4)</f>
        <v>CCCOCCC</v>
      </c>
      <c r="B115" s="1" t="n">
        <f aca="false">INDEX(paste_data_here!B:B,(ROW()-2)*5+4)</f>
        <v>2.5886152</v>
      </c>
      <c r="C115" s="1" t="n">
        <f aca="false">INDEX(paste_data_here!C:C,(ROW()-2)*5+4)</f>
        <v>-0.47634506</v>
      </c>
      <c r="D115" s="1" t="n">
        <f aca="false">INDEX(paste_data_here!D:D,(ROW()-2)*5+4)</f>
        <v>4.83138327691678</v>
      </c>
      <c r="E115" s="1" t="n">
        <f aca="false">INDEX(paste_data_here!E:E,(ROW()-2)*5+4)</f>
        <v>10.77725916</v>
      </c>
      <c r="F115" s="1" t="n">
        <f aca="false">INDEX(paste_data_here!F:F,(ROW()-2)*5+4)</f>
        <v>10.6632491153002</v>
      </c>
      <c r="G115" s="1" t="n">
        <f aca="false">RANK(E115,E:E)</f>
        <v>95</v>
      </c>
      <c r="H115" s="1" t="n">
        <f aca="false">RANK(F115,F:F)</f>
        <v>101</v>
      </c>
      <c r="I115" s="1" t="n">
        <f aca="false">ABS(F115-E115)</f>
        <v>0.114010044699763</v>
      </c>
      <c r="J115" s="1" t="n">
        <f aca="false">I115^2</f>
        <v>0.0129982902924418</v>
      </c>
    </row>
    <row r="116" customFormat="false" ht="15" hidden="false" customHeight="false" outlineLevel="0" collapsed="false">
      <c r="A116" s="1" t="str">
        <f aca="false">INDEX(paste_data_here!A:A,(ROW()-2)*5+4)</f>
        <v>CCCOCCO</v>
      </c>
      <c r="B116" s="1" t="n">
        <f aca="false">INDEX(paste_data_here!B:B,(ROW()-2)*5+4)</f>
        <v>2.888218</v>
      </c>
      <c r="C116" s="1" t="n">
        <f aca="false">INDEX(paste_data_here!C:C,(ROW()-2)*5+4)</f>
        <v>-0.65136427</v>
      </c>
      <c r="D116" s="1" t="n">
        <f aca="false">INDEX(paste_data_here!D:D,(ROW()-2)*5+4)</f>
        <v>4.11849120378514</v>
      </c>
      <c r="E116" s="1" t="n">
        <f aca="false">INDEX(paste_data_here!E:E,(ROW()-2)*5+4)</f>
        <v>10.76939416</v>
      </c>
      <c r="F116" s="1" t="n">
        <f aca="false">INDEX(paste_data_here!F:F,(ROW()-2)*5+4)</f>
        <v>10.0711821794018</v>
      </c>
      <c r="G116" s="1" t="n">
        <f aca="false">RANK(E116,E:E)</f>
        <v>97</v>
      </c>
      <c r="H116" s="1" t="n">
        <f aca="false">RANK(F116,F:F)</f>
        <v>117</v>
      </c>
      <c r="I116" s="1" t="n">
        <f aca="false">ABS(F116-E116)</f>
        <v>0.698211980598234</v>
      </c>
      <c r="J116" s="1" t="n">
        <f aca="false">I116^2</f>
        <v>0.487499969850909</v>
      </c>
    </row>
    <row r="117" customFormat="false" ht="15" hidden="false" customHeight="false" outlineLevel="0" collapsed="false">
      <c r="A117" s="1" t="str">
        <f aca="false">INDEX(paste_data_here!A:A,(ROW()-2)*5+4)</f>
        <v>CCCS(=O)(=O)Cl</v>
      </c>
      <c r="B117" s="1" t="n">
        <f aca="false">INDEX(paste_data_here!B:B,(ROW()-2)*5+4)</f>
        <v>2.7795117</v>
      </c>
      <c r="C117" s="1" t="n">
        <f aca="false">INDEX(paste_data_here!C:C,(ROW()-2)*5+4)</f>
        <v>-0.69648254</v>
      </c>
      <c r="D117" s="1" t="n">
        <f aca="false">INDEX(paste_data_here!D:D,(ROW()-2)*5+4)</f>
        <v>3.54787899512226</v>
      </c>
      <c r="E117" s="1" t="n">
        <f aca="false">INDEX(paste_data_here!E:E,(ROW()-2)*5+4)</f>
        <v>11.3553287</v>
      </c>
      <c r="F117" s="1" t="n">
        <f aca="false">INDEX(paste_data_here!F:F,(ROW()-2)*5+4)</f>
        <v>10.8174952920255</v>
      </c>
      <c r="G117" s="1" t="n">
        <f aca="false">RANK(E117,E:E)</f>
        <v>50</v>
      </c>
      <c r="H117" s="1" t="n">
        <f aca="false">RANK(F117,F:F)</f>
        <v>93</v>
      </c>
      <c r="I117" s="1" t="n">
        <f aca="false">ABS(F117-E117)</f>
        <v>0.537833407974503</v>
      </c>
      <c r="J117" s="1" t="n">
        <f aca="false">I117^2</f>
        <v>0.289264774733468</v>
      </c>
    </row>
    <row r="118" customFormat="false" ht="15" hidden="false" customHeight="false" outlineLevel="0" collapsed="false">
      <c r="A118" s="1" t="str">
        <f aca="false">INDEX(paste_data_here!A:A,(ROW()-2)*5+4)</f>
        <v>CCOCC(C)C</v>
      </c>
      <c r="B118" s="1" t="n">
        <f aca="false">INDEX(paste_data_here!B:B,(ROW()-2)*5+4)</f>
        <v>2.5443585</v>
      </c>
      <c r="C118" s="1" t="n">
        <f aca="false">INDEX(paste_data_here!C:C,(ROW()-2)*5+4)</f>
        <v>-0.44833872</v>
      </c>
      <c r="D118" s="1" t="n">
        <f aca="false">INDEX(paste_data_here!D:D,(ROW()-2)*5+4)</f>
        <v>4.83956052627685</v>
      </c>
      <c r="E118" s="1" t="n">
        <f aca="false">INDEX(paste_data_here!E:E,(ROW()-2)*5+4)</f>
        <v>11.04358024</v>
      </c>
      <c r="F118" s="1" t="n">
        <f aca="false">INDEX(paste_data_here!F:F,(ROW()-2)*5+4)</f>
        <v>11.2970708026279</v>
      </c>
      <c r="G118" s="1" t="n">
        <f aca="false">RANK(E118,E:E)</f>
        <v>75</v>
      </c>
      <c r="H118" s="1" t="n">
        <f aca="false">RANK(F118,F:F)</f>
        <v>63</v>
      </c>
      <c r="I118" s="1" t="n">
        <f aca="false">ABS(F118-E118)</f>
        <v>0.253490562627922</v>
      </c>
      <c r="J118" s="1" t="n">
        <f aca="false">I118^2</f>
        <v>0.0642574653414206</v>
      </c>
    </row>
    <row r="119" customFormat="false" ht="15" hidden="false" customHeight="false" outlineLevel="0" collapsed="false">
      <c r="A119" s="1" t="str">
        <f aca="false">INDEX(paste_data_here!A:A,(ROW()-2)*5+4)</f>
        <v>CCSSC(C)(C)C</v>
      </c>
      <c r="B119" s="1" t="n">
        <f aca="false">INDEX(paste_data_here!B:B,(ROW()-2)*5+4)</f>
        <v>2.6528442</v>
      </c>
      <c r="C119" s="1" t="n">
        <f aca="false">INDEX(paste_data_here!C:C,(ROW()-2)*5+4)</f>
        <v>-0.64309007</v>
      </c>
      <c r="D119" s="1" t="n">
        <f aca="false">INDEX(paste_data_here!D:D,(ROW()-2)*5+4)</f>
        <v>3.79527284623845</v>
      </c>
      <c r="E119" s="1" t="n">
        <f aca="false">INDEX(paste_data_here!E:E,(ROW()-2)*5+4)</f>
        <v>11.12610905</v>
      </c>
      <c r="F119" s="1" t="n">
        <f aca="false">INDEX(paste_data_here!F:F,(ROW()-2)*5+4)</f>
        <v>10.1187764658624</v>
      </c>
      <c r="G119" s="1" t="n">
        <f aca="false">RANK(E119,E:E)</f>
        <v>70</v>
      </c>
      <c r="H119" s="1" t="n">
        <f aca="false">RANK(F119,F:F)</f>
        <v>115</v>
      </c>
      <c r="I119" s="1" t="n">
        <f aca="false">ABS(F119-E119)</f>
        <v>1.00733258413759</v>
      </c>
      <c r="J119" s="1" t="n">
        <f aca="false">I119^2</f>
        <v>1.01471893506531</v>
      </c>
    </row>
    <row r="120" customFormat="false" ht="15" hidden="false" customHeight="false" outlineLevel="0" collapsed="false">
      <c r="A120" s="1" t="str">
        <f aca="false">INDEX(paste_data_here!A:A,(ROW()-2)*5+4)</f>
        <v>ClC(Cl)C(=O)</v>
      </c>
      <c r="B120" s="1" t="n">
        <f aca="false">INDEX(paste_data_here!B:B,(ROW()-2)*5+4)</f>
        <v>2.5243125</v>
      </c>
      <c r="C120" s="1" t="n">
        <f aca="false">INDEX(paste_data_here!C:C,(ROW()-2)*5+4)</f>
        <v>-0.44158944</v>
      </c>
      <c r="D120" s="1" t="n">
        <f aca="false">INDEX(paste_data_here!D:D,(ROW()-2)*5+4)</f>
        <v>4.22621750431139</v>
      </c>
      <c r="E120" s="1" t="n">
        <f aca="false">INDEX(paste_data_here!E:E,(ROW()-2)*5+4)</f>
        <v>12.33460776</v>
      </c>
      <c r="F120" s="1" t="n">
        <f aca="false">INDEX(paste_data_here!F:F,(ROW()-2)*5+4)</f>
        <v>13.3530548461353</v>
      </c>
      <c r="G120" s="1" t="n">
        <f aca="false">RANK(E120,E:E)</f>
        <v>7</v>
      </c>
      <c r="H120" s="1" t="n">
        <f aca="false">RANK(F120,F:F)</f>
        <v>6</v>
      </c>
      <c r="I120" s="1" t="n">
        <f aca="false">ABS(F120-E120)</f>
        <v>1.01844708613532</v>
      </c>
      <c r="J120" s="1" t="n">
        <f aca="false">I120^2</f>
        <v>1.03723446725753</v>
      </c>
    </row>
    <row r="121" customFormat="false" ht="15" hidden="false" customHeight="false" outlineLevel="0" collapsed="false">
      <c r="A121" s="1" t="str">
        <f aca="false">INDEX(paste_data_here!A:A,(ROW()-2)*5+4)</f>
        <v>ClC(Cl)C(F)(F)F</v>
      </c>
      <c r="B121" s="1" t="n">
        <f aca="false">INDEX(paste_data_here!B:B,(ROW()-2)*5+4)</f>
        <v>2.424009</v>
      </c>
      <c r="C121" s="1" t="n">
        <f aca="false">INDEX(paste_data_here!C:C,(ROW()-2)*5+4)</f>
        <v>-0.3476152</v>
      </c>
      <c r="D121" s="1" t="n">
        <f aca="false">INDEX(paste_data_here!D:D,(ROW()-2)*5+4)</f>
        <v>5.27819252210767</v>
      </c>
      <c r="E121" s="1" t="n">
        <f aca="false">INDEX(paste_data_here!E:E,(ROW()-2)*5+4)</f>
        <v>11.89220654</v>
      </c>
      <c r="F121" s="1" t="n">
        <f aca="false">INDEX(paste_data_here!F:F,(ROW()-2)*5+4)</f>
        <v>12.8538218353067</v>
      </c>
      <c r="G121" s="1" t="n">
        <f aca="false">RANK(E121,E:E)</f>
        <v>22</v>
      </c>
      <c r="H121" s="1" t="n">
        <f aca="false">RANK(F121,F:F)</f>
        <v>12</v>
      </c>
      <c r="I121" s="1" t="n">
        <f aca="false">ABS(F121-E121)</f>
        <v>0.961615295306743</v>
      </c>
      <c r="J121" s="1" t="n">
        <f aca="false">I121^2</f>
        <v>0.924703976167874</v>
      </c>
    </row>
    <row r="122" customFormat="false" ht="15" hidden="false" customHeight="false" outlineLevel="0" collapsed="false">
      <c r="A122" s="1" t="str">
        <f aca="false">INDEX(paste_data_here!A:A,(ROW()-2)*5+4)</f>
        <v>CNC=O</v>
      </c>
      <c r="B122" s="1" t="n">
        <f aca="false">INDEX(paste_data_here!B:B,(ROW()-2)*5+4)</f>
        <v>2.4927497</v>
      </c>
      <c r="C122" s="1" t="n">
        <f aca="false">INDEX(paste_data_here!C:C,(ROW()-2)*5+4)</f>
        <v>-0.42101842</v>
      </c>
      <c r="D122" s="1" t="n">
        <f aca="false">INDEX(paste_data_here!D:D,(ROW()-2)*5+4)</f>
        <v>3.32003557613111</v>
      </c>
      <c r="E122" s="1" t="n">
        <f aca="false">INDEX(paste_data_here!E:E,(ROW()-2)*5+4)</f>
        <v>12.07694301</v>
      </c>
      <c r="F122" s="1" t="n">
        <f aca="false">INDEX(paste_data_here!F:F,(ROW()-2)*5+4)</f>
        <v>16.5218852167095</v>
      </c>
      <c r="G122" s="1" t="n">
        <f aca="false">RANK(E122,E:E)</f>
        <v>13</v>
      </c>
      <c r="H122" s="1" t="n">
        <f aca="false">RANK(F122,F:F)</f>
        <v>2</v>
      </c>
      <c r="I122" s="1" t="n">
        <f aca="false">ABS(F122-E122)</f>
        <v>4.44494220670952</v>
      </c>
      <c r="J122" s="1" t="n">
        <f aca="false">I122^2</f>
        <v>19.7575112209877</v>
      </c>
    </row>
    <row r="123" customFormat="false" ht="15" hidden="false" customHeight="false" outlineLevel="0" collapsed="false">
      <c r="A123" s="1" t="str">
        <f aca="false">INDEX(paste_data_here!A:A,(ROW()-2)*5+4)</f>
        <v>COCCOCCOCCOCCO</v>
      </c>
      <c r="B123" s="1" t="n">
        <f aca="false">INDEX(paste_data_here!B:B,(ROW()-2)*5+4)</f>
        <v>3.1235242</v>
      </c>
      <c r="C123" s="1" t="n">
        <f aca="false">INDEX(paste_data_here!C:C,(ROW()-2)*5+4)</f>
        <v>-0.907878</v>
      </c>
      <c r="D123" s="1" t="n">
        <f aca="false">INDEX(paste_data_here!D:D,(ROW()-2)*5+4)</f>
        <v>3.24804651858623</v>
      </c>
      <c r="E123" s="1" t="n">
        <f aca="false">INDEX(paste_data_here!E:E,(ROW()-2)*5+4)</f>
        <v>10.30097077</v>
      </c>
      <c r="F123" s="1" t="n">
        <f aca="false">INDEX(paste_data_here!F:F,(ROW()-2)*5+4)</f>
        <v>9.84716510235714</v>
      </c>
      <c r="G123" s="1" t="n">
        <f aca="false">RANK(E123,E:E)</f>
        <v>119</v>
      </c>
      <c r="H123" s="1" t="n">
        <f aca="false">RANK(F123,F:F)</f>
        <v>123</v>
      </c>
      <c r="I123" s="1" t="n">
        <f aca="false">ABS(F123-E123)</f>
        <v>0.453805667642865</v>
      </c>
      <c r="J123" s="1" t="n">
        <f aca="false">I123^2</f>
        <v>0.205939583984786</v>
      </c>
    </row>
    <row r="124" customFormat="false" ht="15" hidden="false" customHeight="false" outlineLevel="0" collapsed="false">
      <c r="A124" s="1" t="str">
        <f aca="false">INDEX(paste_data_here!A:A,(ROW()-2)*5+4)</f>
        <v>COS(=O)(=O)OC</v>
      </c>
      <c r="B124" s="1" t="n">
        <f aca="false">INDEX(paste_data_here!B:B,(ROW()-2)*5+4)</f>
        <v>2.6357052</v>
      </c>
      <c r="C124" s="1" t="n">
        <f aca="false">INDEX(paste_data_here!C:C,(ROW()-2)*5+4)</f>
        <v>-0.548472</v>
      </c>
      <c r="D124" s="1" t="n">
        <f aca="false">INDEX(paste_data_here!D:D,(ROW()-2)*5+4)</f>
        <v>3.43519603862082</v>
      </c>
      <c r="E124" s="1" t="n">
        <f aca="false">INDEX(paste_data_here!E:E,(ROW()-2)*5+4)</f>
        <v>11.93919162</v>
      </c>
      <c r="F124" s="1" t="n">
        <f aca="false">INDEX(paste_data_here!F:F,(ROW()-2)*5+4)</f>
        <v>14.0314858707329</v>
      </c>
      <c r="G124" s="1" t="n">
        <f aca="false">RANK(E124,E:E)</f>
        <v>20</v>
      </c>
      <c r="H124" s="1" t="n">
        <f aca="false">RANK(F124,F:F)</f>
        <v>5</v>
      </c>
      <c r="I124" s="1" t="n">
        <f aca="false">ABS(F124-E124)</f>
        <v>2.09229425073287</v>
      </c>
      <c r="J124" s="1" t="n">
        <f aca="false">I124^2</f>
        <v>4.37769523164981</v>
      </c>
    </row>
    <row r="125" customFormat="false" ht="15" hidden="false" customHeight="false" outlineLevel="0" collapsed="false">
      <c r="A125" s="1" t="str">
        <f aca="false">INDEX(paste_data_here!A:A,(ROW()-2)*5+4)</f>
        <v>CS(=O)C</v>
      </c>
      <c r="B125" s="1" t="n">
        <f aca="false">INDEX(paste_data_here!B:B,(ROW()-2)*5+4)</f>
        <v>2.4505043</v>
      </c>
      <c r="C125" s="1" t="n">
        <f aca="false">INDEX(paste_data_here!C:C,(ROW()-2)*5+4)</f>
        <v>-0.41429335</v>
      </c>
      <c r="D125" s="1" t="n">
        <f aca="false">INDEX(paste_data_here!D:D,(ROW()-2)*5+4)</f>
        <v>3.22141045221471</v>
      </c>
      <c r="E125" s="1" t="n">
        <f aca="false">INDEX(paste_data_here!E:E,(ROW()-2)*5+4)</f>
        <v>12.59931039</v>
      </c>
      <c r="F125" s="1" t="n">
        <f aca="false">INDEX(paste_data_here!F:F,(ROW()-2)*5+4)</f>
        <v>16.6737779254757</v>
      </c>
      <c r="G125" s="1" t="n">
        <f aca="false">RANK(E125,E:E)</f>
        <v>3</v>
      </c>
      <c r="H125" s="1" t="n">
        <f aca="false">RANK(F125,F:F)</f>
        <v>1</v>
      </c>
      <c r="I125" s="1" t="n">
        <f aca="false">ABS(F125-E125)</f>
        <v>4.07446753547566</v>
      </c>
      <c r="J125" s="1" t="n">
        <f aca="false">I125^2</f>
        <v>16.6012856976451</v>
      </c>
    </row>
    <row r="126" customFormat="false" ht="15" hidden="false" customHeight="false" outlineLevel="0" collapsed="false">
      <c r="A126" s="1" t="str">
        <f aca="false">INDEX(paste_data_here!A:A,(ROW()-2)*5+4)</f>
        <v>CSC(C)C</v>
      </c>
      <c r="B126" s="1" t="n">
        <f aca="false">INDEX(paste_data_here!B:B,(ROW()-2)*5+4)</f>
        <v>2.4377885</v>
      </c>
      <c r="C126" s="1" t="n">
        <f aca="false">INDEX(paste_data_here!C:C,(ROW()-2)*5+4)</f>
        <v>-0.39492294</v>
      </c>
      <c r="D126" s="1" t="n">
        <f aca="false">INDEX(paste_data_here!D:D,(ROW()-2)*5+4)</f>
        <v>4.53679515612233</v>
      </c>
      <c r="E126" s="1" t="n">
        <f aca="false">INDEX(paste_data_here!E:E,(ROW()-2)*5+4)</f>
        <v>11.66037856</v>
      </c>
      <c r="F126" s="1" t="n">
        <f aca="false">INDEX(paste_data_here!F:F,(ROW()-2)*5+4)</f>
        <v>13.2663408659383</v>
      </c>
      <c r="G126" s="1" t="n">
        <f aca="false">RANK(E126,E:E)</f>
        <v>32</v>
      </c>
      <c r="H126" s="1" t="n">
        <f aca="false">RANK(F126,F:F)</f>
        <v>7</v>
      </c>
      <c r="I126" s="1" t="n">
        <f aca="false">ABS(F126-E126)</f>
        <v>1.60596230593825</v>
      </c>
      <c r="J126" s="1" t="n">
        <f aca="false">I126^2</f>
        <v>2.5791149280945</v>
      </c>
    </row>
    <row r="127" customFormat="false" ht="15" hidden="false" customHeight="false" outlineLevel="0" collapsed="false">
      <c r="A127" s="1" t="str">
        <f aca="false">INDEX(paste_data_here!A:A,(ROW()-2)*5+4)</f>
        <v>CSCCC</v>
      </c>
      <c r="B127" s="1" t="n">
        <f aca="false">INDEX(paste_data_here!B:B,(ROW()-2)*5+4)</f>
        <v>2.5289469</v>
      </c>
      <c r="C127" s="1" t="n">
        <f aca="false">INDEX(paste_data_here!C:C,(ROW()-2)*5+4)</f>
        <v>-0.49105847</v>
      </c>
      <c r="D127" s="1" t="n">
        <f aca="false">INDEX(paste_data_here!D:D,(ROW()-2)*5+4)</f>
        <v>4.53410557430627</v>
      </c>
      <c r="E127" s="1" t="n">
        <f aca="false">INDEX(paste_data_here!E:E,(ROW()-2)*5+4)</f>
        <v>11.34138252</v>
      </c>
      <c r="F127" s="1" t="n">
        <f aca="false">INDEX(paste_data_here!F:F,(ROW()-2)*5+4)</f>
        <v>10.7736868560144</v>
      </c>
      <c r="G127" s="1" t="n">
        <f aca="false">RANK(E127,E:E)</f>
        <v>52</v>
      </c>
      <c r="H127" s="1" t="n">
        <f aca="false">RANK(F127,F:F)</f>
        <v>95</v>
      </c>
      <c r="I127" s="1" t="n">
        <f aca="false">ABS(F127-E127)</f>
        <v>0.567695663985589</v>
      </c>
      <c r="J127" s="1" t="n">
        <f aca="false">I127^2</f>
        <v>0.322278366908039</v>
      </c>
    </row>
    <row r="128" customFormat="false" ht="15" hidden="false" customHeight="false" outlineLevel="0" collapsed="false">
      <c r="A128" s="1" t="str">
        <f aca="false">INDEX(paste_data_here!A:A,(ROW()-2)*5+4)</f>
        <v>CSCCC=O</v>
      </c>
      <c r="B128" s="1" t="n">
        <f aca="false">INDEX(paste_data_here!B:B,(ROW()-2)*5+4)</f>
        <v>2.5931702</v>
      </c>
      <c r="C128" s="1" t="n">
        <f aca="false">INDEX(paste_data_here!C:C,(ROW()-2)*5+4)</f>
        <v>-0.563137</v>
      </c>
      <c r="D128" s="1" t="n">
        <f aca="false">INDEX(paste_data_here!D:D,(ROW()-2)*5+4)</f>
        <v>3.66554819957486</v>
      </c>
      <c r="E128" s="1" t="n">
        <f aca="false">INDEX(paste_data_here!E:E,(ROW()-2)*5+4)</f>
        <v>11.77921043</v>
      </c>
      <c r="F128" s="1" t="n">
        <f aca="false">INDEX(paste_data_here!F:F,(ROW()-2)*5+4)</f>
        <v>12.4167170245148</v>
      </c>
      <c r="G128" s="1" t="n">
        <f aca="false">RANK(E128,E:E)</f>
        <v>27</v>
      </c>
      <c r="H128" s="1" t="n">
        <f aca="false">RANK(F128,F:F)</f>
        <v>26</v>
      </c>
      <c r="I128" s="1" t="n">
        <f aca="false">ABS(F128-E128)</f>
        <v>0.637506594514782</v>
      </c>
      <c r="J128" s="1" t="n">
        <f aca="false">I128^2</f>
        <v>0.406414658049835</v>
      </c>
    </row>
    <row r="129" customFormat="false" ht="15" hidden="false" customHeight="false" outlineLevel="0" collapsed="false">
      <c r="A129" s="1" t="str">
        <f aca="false">INDEX(paste_data_here!A:A,(ROW()-2)*5+4)</f>
        <v>Fc1cc(F)ccc1</v>
      </c>
      <c r="B129" s="1" t="n">
        <f aca="false">INDEX(paste_data_here!B:B,(ROW()-2)*5+4)</f>
        <v>2.4723089</v>
      </c>
      <c r="C129" s="1" t="n">
        <f aca="false">INDEX(paste_data_here!C:C,(ROW()-2)*5+4)</f>
        <v>-0.4542331</v>
      </c>
      <c r="D129" s="1" t="n">
        <f aca="false">INDEX(paste_data_here!D:D,(ROW()-2)*5+4)</f>
        <v>4.31184517478172</v>
      </c>
      <c r="E129" s="1" t="n">
        <f aca="false">INDEX(paste_data_here!E:E,(ROW()-2)*5+4)</f>
        <v>12.2440558</v>
      </c>
      <c r="F129" s="1" t="n">
        <f aca="false">INDEX(paste_data_here!F:F,(ROW()-2)*5+4)</f>
        <v>12.3061924410901</v>
      </c>
      <c r="G129" s="1" t="n">
        <f aca="false">RANK(E129,E:E)</f>
        <v>8</v>
      </c>
      <c r="H129" s="1" t="n">
        <f aca="false">RANK(F129,F:F)</f>
        <v>29</v>
      </c>
      <c r="I129" s="1" t="n">
        <f aca="false">ABS(F129-E129)</f>
        <v>0.0621366410900546</v>
      </c>
      <c r="J129" s="1" t="n">
        <f aca="false">I129^2</f>
        <v>0.00386096216595426</v>
      </c>
    </row>
    <row r="130" customFormat="false" ht="15" hidden="false" customHeight="false" outlineLevel="0" collapsed="false">
      <c r="A130" s="1" t="str">
        <f aca="false">INDEX(paste_data_here!A:A,(ROW()-2)*5+4)</f>
        <v>N#CCCCC#N</v>
      </c>
      <c r="B130" s="1" t="n">
        <f aca="false">INDEX(paste_data_here!B:B,(ROW()-2)*5+4)</f>
        <v>2.7011492</v>
      </c>
      <c r="C130" s="1" t="n">
        <f aca="false">INDEX(paste_data_here!C:C,(ROW()-2)*5+4)</f>
        <v>-0.65019083</v>
      </c>
      <c r="D130" s="1" t="n">
        <f aca="false">INDEX(paste_data_here!D:D,(ROW()-2)*5+4)</f>
        <v>3.20402023433557</v>
      </c>
      <c r="E130" s="1" t="n">
        <f aca="false">INDEX(paste_data_here!E:E,(ROW()-2)*5+4)</f>
        <v>10.45900495</v>
      </c>
      <c r="F130" s="1" t="n">
        <f aca="false">INDEX(paste_data_here!F:F,(ROW()-2)*5+4)</f>
        <v>13.0619532975627</v>
      </c>
      <c r="G130" s="1" t="n">
        <f aca="false">RANK(E130,E:E)</f>
        <v>114</v>
      </c>
      <c r="H130" s="1" t="n">
        <f aca="false">RANK(F130,F:F)</f>
        <v>10</v>
      </c>
      <c r="I130" s="1" t="n">
        <f aca="false">ABS(F130-E130)</f>
        <v>2.60294834756273</v>
      </c>
      <c r="J130" s="1" t="n">
        <f aca="false">I130^2</f>
        <v>6.77534010007952</v>
      </c>
    </row>
    <row r="131" customFormat="false" ht="15" hidden="false" customHeight="false" outlineLevel="0" collapsed="false">
      <c r="A131" s="1" t="str">
        <f aca="false">INDEX(paste_data_here!A:A,(ROW()-2)*5+4)</f>
        <v>N#CCO</v>
      </c>
      <c r="B131" s="1" t="n">
        <f aca="false">INDEX(paste_data_here!B:B,(ROW()-2)*5+4)</f>
        <v>2.9637616</v>
      </c>
      <c r="C131" s="1" t="n">
        <f aca="false">INDEX(paste_data_here!C:C,(ROW()-2)*5+4)</f>
        <v>-0.69474053</v>
      </c>
      <c r="D131" s="1" t="n">
        <f aca="false">INDEX(paste_data_here!D:D,(ROW()-2)*5+4)</f>
        <v>3.80115342946342</v>
      </c>
      <c r="E131" s="1" t="n">
        <f aca="false">INDEX(paste_data_here!E:E,(ROW()-2)*5+4)</f>
        <v>10.30951547</v>
      </c>
      <c r="F131" s="1" t="n">
        <f aca="false">INDEX(paste_data_here!F:F,(ROW()-2)*5+4)</f>
        <v>10.9224498096529</v>
      </c>
      <c r="G131" s="1" t="n">
        <f aca="false">RANK(E131,E:E)</f>
        <v>118</v>
      </c>
      <c r="H131" s="1" t="n">
        <f aca="false">RANK(F131,F:F)</f>
        <v>89</v>
      </c>
      <c r="I131" s="1" t="n">
        <f aca="false">ABS(F131-E131)</f>
        <v>0.612934339652917</v>
      </c>
      <c r="J131" s="1" t="n">
        <f aca="false">I131^2</f>
        <v>0.375688504725757</v>
      </c>
    </row>
    <row r="132" customFormat="false" ht="15" hidden="false" customHeight="false" outlineLevel="0" collapsed="false">
      <c r="A132" s="1" t="str">
        <f aca="false">INDEX(paste_data_here!A:A,(ROW()-2)*5+4)</f>
        <v>n1ccccc1</v>
      </c>
      <c r="B132" s="1" t="n">
        <f aca="false">INDEX(paste_data_here!B:B,(ROW()-2)*5+4)</f>
        <v>2.3962684</v>
      </c>
      <c r="C132" s="1" t="n">
        <f aca="false">INDEX(paste_data_here!C:C,(ROW()-2)*5+4)</f>
        <v>-0.45829687</v>
      </c>
      <c r="D132" s="1" t="n">
        <f aca="false">INDEX(paste_data_here!D:D,(ROW()-2)*5+4)</f>
        <v>3.86159997238082</v>
      </c>
      <c r="E132" s="1" t="n">
        <f aca="false">INDEX(paste_data_here!E:E,(ROW()-2)*5+4)</f>
        <v>12.50281627</v>
      </c>
      <c r="F132" s="1" t="n">
        <f aca="false">INDEX(paste_data_here!F:F,(ROW()-2)*5+4)</f>
        <v>13.1242181026142</v>
      </c>
      <c r="G132" s="1" t="n">
        <f aca="false">RANK(E132,E:E)</f>
        <v>5</v>
      </c>
      <c r="H132" s="1" t="n">
        <f aca="false">RANK(F132,F:F)</f>
        <v>9</v>
      </c>
      <c r="I132" s="1" t="n">
        <f aca="false">ABS(F132-E132)</f>
        <v>0.621401832614158</v>
      </c>
      <c r="J132" s="1" t="n">
        <f aca="false">I132^2</f>
        <v>0.386140237576234</v>
      </c>
    </row>
    <row r="133" customFormat="false" ht="15" hidden="false" customHeight="false" outlineLevel="0" collapsed="false">
      <c r="A133" s="1" t="str">
        <f aca="false">INDEX(paste_data_here!A:A,(ROW()-2)*5+4)</f>
        <v>NCCOCCO</v>
      </c>
      <c r="B133" s="1" t="n">
        <f aca="false">INDEX(paste_data_here!B:B,(ROW()-2)*5+4)</f>
        <v>3.014963</v>
      </c>
      <c r="C133" s="1" t="n">
        <f aca="false">INDEX(paste_data_here!C:C,(ROW()-2)*5+4)</f>
        <v>-0.80013853</v>
      </c>
      <c r="D133" s="1" t="n">
        <f aca="false">INDEX(paste_data_here!D:D,(ROW()-2)*5+4)</f>
        <v>3.30236259048158</v>
      </c>
      <c r="E133" s="1" t="n">
        <f aca="false">INDEX(paste_data_here!E:E,(ROW()-2)*5+4)</f>
        <v>11.56960603</v>
      </c>
      <c r="F133" s="1" t="n">
        <f aca="false">INDEX(paste_data_here!F:F,(ROW()-2)*5+4)</f>
        <v>11.2827047824053</v>
      </c>
      <c r="G133" s="1" t="n">
        <f aca="false">RANK(E133,E:E)</f>
        <v>37</v>
      </c>
      <c r="H133" s="1" t="n">
        <f aca="false">RANK(F133,F:F)</f>
        <v>64</v>
      </c>
      <c r="I133" s="1" t="n">
        <f aca="false">ABS(F133-E133)</f>
        <v>0.28690124759472</v>
      </c>
      <c r="J133" s="1" t="n">
        <f aca="false">I133^2</f>
        <v>0.0823123258714069</v>
      </c>
    </row>
    <row r="134" customFormat="false" ht="15" hidden="false" customHeight="false" outlineLevel="0" collapsed="false">
      <c r="A134" s="1" t="str">
        <f aca="false">INDEX(paste_data_here!A:A,(ROW()-2)*5+4)</f>
        <v>O=C(OC)CCCCCCCCCCCCCC</v>
      </c>
      <c r="B134" s="1" t="n">
        <f aca="false">INDEX(paste_data_here!B:B,(ROW()-2)*5+4)</f>
        <v>2.9918964</v>
      </c>
      <c r="C134" s="1" t="n">
        <f aca="false">INDEX(paste_data_here!C:C,(ROW()-2)*5+4)</f>
        <v>-0.9125401</v>
      </c>
      <c r="D134" s="1" t="n">
        <f aca="false">INDEX(paste_data_here!D:D,(ROW()-2)*5+4)</f>
        <v>3.15570968956373</v>
      </c>
      <c r="E134" s="1" t="n">
        <f aca="false">INDEX(paste_data_here!E:E,(ROW()-2)*5+4)</f>
        <v>9.867910955</v>
      </c>
      <c r="F134" s="1" t="n">
        <f aca="false">INDEX(paste_data_here!F:F,(ROW()-2)*5+4)</f>
        <v>9.39377862784422</v>
      </c>
      <c r="G134" s="1" t="n">
        <f aca="false">RANK(E134,E:E)</f>
        <v>125</v>
      </c>
      <c r="H134" s="1" t="n">
        <f aca="false">RANK(F134,F:F)</f>
        <v>128</v>
      </c>
      <c r="I134" s="1" t="n">
        <f aca="false">ABS(F134-E134)</f>
        <v>0.474132327155775</v>
      </c>
      <c r="J134" s="1" t="n">
        <f aca="false">I134^2</f>
        <v>0.224801463654151</v>
      </c>
    </row>
    <row r="135" customFormat="false" ht="15" hidden="false" customHeight="false" outlineLevel="0" collapsed="false">
      <c r="A135" s="1" t="str">
        <f aca="false">INDEX(paste_data_here!A:A,(ROW()-2)*5+4)</f>
        <v>O=CCCCC=O</v>
      </c>
      <c r="B135" s="1" t="n">
        <f aca="false">INDEX(paste_data_here!B:B,(ROW()-2)*5+4)</f>
        <v>2.5959072</v>
      </c>
      <c r="C135" s="1" t="n">
        <f aca="false">INDEX(paste_data_here!C:C,(ROW()-2)*5+4)</f>
        <v>-0.5278135</v>
      </c>
      <c r="D135" s="1" t="n">
        <f aca="false">INDEX(paste_data_here!D:D,(ROW()-2)*5+4)</f>
        <v>3.84111903701134</v>
      </c>
      <c r="E135" s="1" t="n">
        <f aca="false">INDEX(paste_data_here!E:E,(ROW()-2)*5+4)</f>
        <v>10.54223524</v>
      </c>
      <c r="F135" s="1" t="n">
        <f aca="false">INDEX(paste_data_here!F:F,(ROW()-2)*5+4)</f>
        <v>12.7035644871014</v>
      </c>
      <c r="G135" s="1" t="n">
        <f aca="false">RANK(E135,E:E)</f>
        <v>109</v>
      </c>
      <c r="H135" s="1" t="n">
        <f aca="false">RANK(F135,F:F)</f>
        <v>17</v>
      </c>
      <c r="I135" s="1" t="n">
        <f aca="false">ABS(F135-E135)</f>
        <v>2.16132924710141</v>
      </c>
      <c r="J135" s="1" t="n">
        <f aca="false">I135^2</f>
        <v>4.67134411437595</v>
      </c>
    </row>
    <row r="136" customFormat="false" ht="15" hidden="false" customHeight="false" outlineLevel="0" collapsed="false">
      <c r="A136" s="1" t="str">
        <f aca="false">INDEX(paste_data_here!A:A,(ROW()-2)*5+4)</f>
        <v>OC1CCCCC1</v>
      </c>
      <c r="B136" s="1" t="n">
        <f aca="false">INDEX(paste_data_here!B:B,(ROW()-2)*5+4)</f>
        <v>2.8185825</v>
      </c>
      <c r="C136" s="1" t="n">
        <f aca="false">INDEX(paste_data_here!C:C,(ROW()-2)*5+4)</f>
        <v>-0.6477076</v>
      </c>
      <c r="D136" s="1" t="n">
        <f aca="false">INDEX(paste_data_here!D:D,(ROW()-2)*5+4)</f>
        <v>3.47311486783073</v>
      </c>
      <c r="E136" s="1" t="n">
        <f aca="false">INDEX(paste_data_here!E:E,(ROW()-2)*5+4)</f>
        <v>12.56033933</v>
      </c>
      <c r="F136" s="1" t="n">
        <f aca="false">INDEX(paste_data_here!F:F,(ROW()-2)*5+4)</f>
        <v>12.7072409840667</v>
      </c>
      <c r="G136" s="1" t="n">
        <f aca="false">RANK(E136,E:E)</f>
        <v>4</v>
      </c>
      <c r="H136" s="1" t="n">
        <f aca="false">RANK(F136,F:F)</f>
        <v>16</v>
      </c>
      <c r="I136" s="1" t="n">
        <f aca="false">ABS(F136-E136)</f>
        <v>0.146901654066667</v>
      </c>
      <c r="J136" s="1" t="n">
        <f aca="false">I136^2</f>
        <v>0.0215800959675228</v>
      </c>
    </row>
    <row r="137" customFormat="false" ht="15" hidden="false" customHeight="false" outlineLevel="0" collapsed="false">
      <c r="A137" s="1" t="str">
        <f aca="false">INDEX(paste_data_here!A:A,(ROW()-2)*5+4)</f>
        <v>OCCCCC(C)C</v>
      </c>
      <c r="B137" s="1" t="n">
        <f aca="false">INDEX(paste_data_here!B:B,(ROW()-2)*5+4)</f>
        <v>2.9288185</v>
      </c>
      <c r="C137" s="1" t="n">
        <f aca="false">INDEX(paste_data_here!C:C,(ROW()-2)*5+4)</f>
        <v>-0.66196036</v>
      </c>
      <c r="D137" s="1" t="n">
        <f aca="false">INDEX(paste_data_here!D:D,(ROW()-2)*5+4)</f>
        <v>3.66085622738474</v>
      </c>
      <c r="E137" s="1" t="n">
        <f aca="false">INDEX(paste_data_here!E:E,(ROW()-2)*5+4)</f>
        <v>11.64885121</v>
      </c>
      <c r="F137" s="1" t="n">
        <f aca="false">INDEX(paste_data_here!F:F,(ROW()-2)*5+4)</f>
        <v>12.2463595177007</v>
      </c>
      <c r="G137" s="1" t="n">
        <f aca="false">RANK(E137,E:E)</f>
        <v>34</v>
      </c>
      <c r="H137" s="1" t="n">
        <f aca="false">RANK(F137,F:F)</f>
        <v>31</v>
      </c>
      <c r="I137" s="1" t="n">
        <f aca="false">ABS(F137-E137)</f>
        <v>0.597508307700704</v>
      </c>
      <c r="J137" s="1" t="n">
        <f aca="false">I137^2</f>
        <v>0.357016177771359</v>
      </c>
    </row>
    <row r="138" customFormat="false" ht="15" hidden="false" customHeight="false" outlineLevel="0" collapsed="false">
      <c r="A138" s="1" t="str">
        <f aca="false">INDEX(paste_data_here!A:A,(ROW()-2)*5+4)</f>
        <v>OCCCCCCC</v>
      </c>
      <c r="B138" s="1" t="n">
        <f aca="false">INDEX(paste_data_here!B:B,(ROW()-2)*5+4)</f>
        <v>2.964142</v>
      </c>
      <c r="C138" s="1" t="n">
        <f aca="false">INDEX(paste_data_here!C:C,(ROW()-2)*5+4)</f>
        <v>-0.6952565</v>
      </c>
      <c r="D138" s="1" t="n">
        <f aca="false">INDEX(paste_data_here!D:D,(ROW()-2)*5+4)</f>
        <v>3.77301968030802</v>
      </c>
      <c r="E138" s="1" t="n">
        <f aca="false">INDEX(paste_data_here!E:E,(ROW()-2)*5+4)</f>
        <v>11.12803036</v>
      </c>
      <c r="F138" s="1" t="n">
        <f aca="false">INDEX(paste_data_here!F:F,(ROW()-2)*5+4)</f>
        <v>11.0528551512349</v>
      </c>
      <c r="G138" s="1" t="n">
        <f aca="false">RANK(E138,E:E)</f>
        <v>69</v>
      </c>
      <c r="H138" s="1" t="n">
        <f aca="false">RANK(F138,F:F)</f>
        <v>75</v>
      </c>
      <c r="I138" s="1" t="n">
        <f aca="false">ABS(F138-E138)</f>
        <v>0.0751752087650566</v>
      </c>
      <c r="J138" s="1" t="n">
        <f aca="false">I138^2</f>
        <v>0.00565131201286984</v>
      </c>
    </row>
    <row r="139" customFormat="false" ht="15" hidden="false" customHeight="false" outlineLevel="0" collapsed="false">
      <c r="A139" s="1" t="str">
        <f aca="false">INDEX(paste_data_here!A:A,(ROW()-2)*5+4)</f>
        <v>OCCOC</v>
      </c>
      <c r="B139" s="1" t="n">
        <f aca="false">INDEX(paste_data_here!B:B,(ROW()-2)*5+4)</f>
        <v>2.9922128</v>
      </c>
      <c r="C139" s="1" t="n">
        <f aca="false">INDEX(paste_data_here!C:C,(ROW()-2)*5+4)</f>
        <v>-0.63417685</v>
      </c>
      <c r="D139" s="1" t="n">
        <f aca="false">INDEX(paste_data_here!D:D,(ROW()-2)*5+4)</f>
        <v>4.18453391815846</v>
      </c>
      <c r="E139" s="1" t="n">
        <f aca="false">INDEX(paste_data_here!E:E,(ROW()-2)*5+4)</f>
        <v>11.37723735</v>
      </c>
      <c r="F139" s="1" t="n">
        <f aca="false">INDEX(paste_data_here!F:F,(ROW()-2)*5+4)</f>
        <v>11.0351048076582</v>
      </c>
      <c r="G139" s="1" t="n">
        <f aca="false">RANK(E139,E:E)</f>
        <v>49</v>
      </c>
      <c r="H139" s="1" t="n">
        <f aca="false">RANK(F139,F:F)</f>
        <v>79</v>
      </c>
      <c r="I139" s="1" t="n">
        <f aca="false">ABS(F139-E139)</f>
        <v>0.342132542341778</v>
      </c>
      <c r="J139" s="1" t="n">
        <f aca="false">I139^2</f>
        <v>0.117054676529249</v>
      </c>
    </row>
    <row r="140" customFormat="false" ht="15" hidden="false" customHeight="false" outlineLevel="0" collapsed="false">
      <c r="A140" s="1" t="str">
        <f aca="false">INDEX(paste_data_here!A:A,(ROW()-2)*5+4)</f>
        <v>OCCOCCO</v>
      </c>
      <c r="B140" s="1" t="n">
        <f aca="false">INDEX(paste_data_here!B:B,(ROW()-2)*5+4)</f>
        <v>3.358974</v>
      </c>
      <c r="C140" s="1" t="n">
        <f aca="false">INDEX(paste_data_here!C:C,(ROW()-2)*5+4)</f>
        <v>-0.91221976</v>
      </c>
      <c r="D140" s="1" t="n">
        <f aca="false">INDEX(paste_data_here!D:D,(ROW()-2)*5+4)</f>
        <v>3.23255840716257</v>
      </c>
      <c r="E140" s="1" t="n">
        <f aca="false">INDEX(paste_data_here!E:E,(ROW()-2)*5+4)</f>
        <v>11.26816267</v>
      </c>
      <c r="F140" s="1" t="n">
        <f aca="false">INDEX(paste_data_here!F:F,(ROW()-2)*5+4)</f>
        <v>11.5550936583199</v>
      </c>
      <c r="G140" s="1" t="n">
        <f aca="false">RANK(E140,E:E)</f>
        <v>57</v>
      </c>
      <c r="H140" s="1" t="n">
        <f aca="false">RANK(F140,F:F)</f>
        <v>53</v>
      </c>
      <c r="I140" s="1" t="n">
        <f aca="false">ABS(F140-E140)</f>
        <v>0.28693098831986</v>
      </c>
      <c r="J140" s="1" t="n">
        <f aca="false">I140^2</f>
        <v>0.0823293920582114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INDEX(paste_data_here!A:A,(ROW()-2)*5+5)</f>
        <v>C(C)(Cl)(C)C</v>
      </c>
      <c r="B2" s="1" t="n">
        <f aca="false">INDEX(paste_data_here!B:B,(ROW()-2)*5+5)</f>
        <v>2.2755876</v>
      </c>
      <c r="C2" s="1" t="n">
        <f aca="false">INDEX(paste_data_here!C:C,(ROW()-2)*5+5)</f>
        <v>-0.343669</v>
      </c>
      <c r="D2" s="1" t="n">
        <f aca="false">INDEX(paste_data_here!D:D,(ROW()-2)*5+5)</f>
        <v>3.71787667708414</v>
      </c>
      <c r="E2" s="1" t="n">
        <f aca="false">INDEX(paste_data_here!E:E,(ROW()-2)*5+5)</f>
        <v>14.22230161</v>
      </c>
      <c r="F2" s="1" t="n">
        <f aca="false">INDEX(paste_data_here!F:F,(ROW()-2)*5+5)</f>
        <v>15.8177198966576</v>
      </c>
      <c r="G2" s="1" t="n">
        <f aca="false">RANK(E2,E:E)</f>
        <v>5</v>
      </c>
      <c r="H2" s="1" t="n">
        <f aca="false">RANK(F2,F:F)</f>
        <v>8</v>
      </c>
      <c r="I2" s="1" t="n">
        <f aca="false">ABS(F2-E2)</f>
        <v>1.59541828665759</v>
      </c>
      <c r="J2" s="1" t="n">
        <f aca="false">I2^2</f>
        <v>2.54535950940144</v>
      </c>
    </row>
    <row r="3" customFormat="false" ht="15" hidden="false" customHeight="false" outlineLevel="0" collapsed="false">
      <c r="A3" s="1" t="str">
        <f aca="false">INDEX(paste_data_here!A:A,(ROW()-2)*5+5)</f>
        <v>C(Cl)(Cl)(F)C</v>
      </c>
      <c r="B3" s="1" t="n">
        <f aca="false">INDEX(paste_data_here!B:B,(ROW()-2)*5+5)</f>
        <v>2.3953454</v>
      </c>
      <c r="C3" s="1" t="n">
        <f aca="false">INDEX(paste_data_here!C:C,(ROW()-2)*5+5)</f>
        <v>-0.38884628</v>
      </c>
      <c r="D3" s="1" t="n">
        <f aca="false">INDEX(paste_data_here!D:D,(ROW()-2)*5+5)</f>
        <v>4.09413207556476</v>
      </c>
      <c r="E3" s="1" t="n">
        <f aca="false">INDEX(paste_data_here!E:E,(ROW()-2)*5+5)</f>
        <v>14.01247493</v>
      </c>
      <c r="F3" s="1" t="n">
        <f aca="false">INDEX(paste_data_here!F:F,(ROW()-2)*5+5)</f>
        <v>14.4069129557165</v>
      </c>
      <c r="G3" s="1" t="n">
        <f aca="false">RANK(E3,E:E)</f>
        <v>12</v>
      </c>
      <c r="H3" s="1" t="n">
        <f aca="false">RANK(F3,F:F)</f>
        <v>84</v>
      </c>
      <c r="I3" s="1" t="n">
        <f aca="false">ABS(F3-E3)</f>
        <v>0.394438025716463</v>
      </c>
      <c r="J3" s="1" t="n">
        <f aca="false">I3^2</f>
        <v>0.155581356131101</v>
      </c>
    </row>
    <row r="4" customFormat="false" ht="15" hidden="false" customHeight="false" outlineLevel="0" collapsed="false">
      <c r="A4" s="1" t="str">
        <f aca="false">INDEX(paste_data_here!A:A,(ROW()-2)*5+5)</f>
        <v>C(F)(F)(F)C(F)(F)C(F)(F)C(=O)O</v>
      </c>
      <c r="B4" s="1" t="n">
        <f aca="false">INDEX(paste_data_here!B:B,(ROW()-2)*5+5)</f>
        <v>2.766329</v>
      </c>
      <c r="C4" s="1" t="n">
        <f aca="false">INDEX(paste_data_here!C:C,(ROW()-2)*5+5)</f>
        <v>-0.5342638</v>
      </c>
      <c r="D4" s="1" t="n">
        <f aca="false">INDEX(paste_data_here!D:D,(ROW()-2)*5+5)</f>
        <v>3.56296925886896</v>
      </c>
      <c r="E4" s="1" t="n">
        <f aca="false">INDEX(paste_data_here!E:E,(ROW()-2)*5+5)</f>
        <v>13.41747432</v>
      </c>
      <c r="F4" s="1" t="n">
        <f aca="false">INDEX(paste_data_here!F:F,(ROW()-2)*5+5)</f>
        <v>14.8377907357045</v>
      </c>
      <c r="G4" s="1" t="n">
        <f aca="false">RANK(E4,E:E)</f>
        <v>70</v>
      </c>
      <c r="H4" s="1" t="n">
        <f aca="false">RANK(F4,F:F)</f>
        <v>51</v>
      </c>
      <c r="I4" s="1" t="n">
        <f aca="false">ABS(F4-E4)</f>
        <v>1.42031641570453</v>
      </c>
      <c r="J4" s="1" t="n">
        <f aca="false">I4^2</f>
        <v>2.01729872071976</v>
      </c>
    </row>
    <row r="5" customFormat="false" ht="15" hidden="false" customHeight="false" outlineLevel="0" collapsed="false">
      <c r="A5" s="1" t="str">
        <f aca="false">INDEX(paste_data_here!A:A,(ROW()-2)*5+5)</f>
        <v>C(Oc1ccccc1)C2CO2</v>
      </c>
      <c r="B5" s="1" t="n">
        <f aca="false">INDEX(paste_data_here!B:B,(ROW()-2)*5+5)</f>
        <v>2.6618736</v>
      </c>
      <c r="C5" s="1" t="n">
        <f aca="false">INDEX(paste_data_here!C:C,(ROW()-2)*5+5)</f>
        <v>-0.6588939</v>
      </c>
      <c r="D5" s="1" t="n">
        <f aca="false">INDEX(paste_data_here!D:D,(ROW()-2)*5+5)</f>
        <v>2.69863038471213</v>
      </c>
      <c r="E5" s="1" t="n">
        <f aca="false">INDEX(paste_data_here!E:E,(ROW()-2)*5+5)</f>
        <v>13.35130285</v>
      </c>
      <c r="F5" s="1" t="n">
        <f aca="false">INDEX(paste_data_here!F:F,(ROW()-2)*5+5)</f>
        <v>14.9900982633359</v>
      </c>
      <c r="G5" s="1" t="n">
        <f aca="false">RANK(E5,E:E)</f>
        <v>85</v>
      </c>
      <c r="H5" s="1" t="n">
        <f aca="false">RANK(F5,F:F)</f>
        <v>39</v>
      </c>
      <c r="I5" s="1" t="n">
        <f aca="false">ABS(F5-E5)</f>
        <v>1.63879541333589</v>
      </c>
      <c r="J5" s="1" t="n">
        <f aca="false">I5^2</f>
        <v>2.68565040677074</v>
      </c>
    </row>
    <row r="6" customFormat="false" ht="15" hidden="false" customHeight="false" outlineLevel="0" collapsed="false">
      <c r="A6" s="1" t="str">
        <f aca="false">INDEX(paste_data_here!A:A,(ROW()-2)*5+5)</f>
        <v>C/C=C/CCCCCCCCC</v>
      </c>
      <c r="B6" s="1" t="n">
        <f aca="false">INDEX(paste_data_here!B:B,(ROW()-2)*5+5)</f>
        <v>2.6934087</v>
      </c>
      <c r="C6" s="1" t="n">
        <f aca="false">INDEX(paste_data_here!C:C,(ROW()-2)*5+5)</f>
        <v>-0.64995533</v>
      </c>
      <c r="D6" s="1" t="n">
        <f aca="false">INDEX(paste_data_here!D:D,(ROW()-2)*5+5)</f>
        <v>2.94623466765745</v>
      </c>
      <c r="E6" s="1" t="n">
        <f aca="false">INDEX(paste_data_here!E:E,(ROW()-2)*5+5)</f>
        <v>12.89961169</v>
      </c>
      <c r="F6" s="1" t="n">
        <f aca="false">INDEX(paste_data_here!F:F,(ROW()-2)*5+5)</f>
        <v>14.2265316221989</v>
      </c>
      <c r="G6" s="1" t="n">
        <f aca="false">RANK(E6,E:E)</f>
        <v>121</v>
      </c>
      <c r="H6" s="1" t="n">
        <f aca="false">RANK(F6,F:F)</f>
        <v>101</v>
      </c>
      <c r="I6" s="1" t="n">
        <f aca="false">ABS(F6-E6)</f>
        <v>1.32691993219894</v>
      </c>
      <c r="J6" s="1" t="n">
        <f aca="false">I6^2</f>
        <v>1.76071650646683</v>
      </c>
    </row>
    <row r="7" customFormat="false" ht="15" hidden="false" customHeight="false" outlineLevel="0" collapsed="false">
      <c r="A7" s="1" t="str">
        <f aca="false">INDEX(paste_data_here!A:A,(ROW()-2)*5+5)</f>
        <v>C/C=CC#N</v>
      </c>
      <c r="B7" s="1" t="n">
        <f aca="false">INDEX(paste_data_here!B:B,(ROW()-2)*5+5)</f>
        <v>2.604531</v>
      </c>
      <c r="C7" s="1" t="n">
        <f aca="false">INDEX(paste_data_here!C:C,(ROW()-2)*5+5)</f>
        <v>-0.5176289</v>
      </c>
      <c r="D7" s="1" t="n">
        <f aca="false">INDEX(paste_data_here!D:D,(ROW()-2)*5+5)</f>
        <v>3.4527818923411</v>
      </c>
      <c r="E7" s="1" t="n">
        <f aca="false">INDEX(paste_data_here!E:E,(ROW()-2)*5+5)</f>
        <v>13.71455697</v>
      </c>
      <c r="F7" s="1" t="n">
        <f aca="false">INDEX(paste_data_here!F:F,(ROW()-2)*5+5)</f>
        <v>14.5078319187096</v>
      </c>
      <c r="G7" s="1" t="n">
        <f aca="false">RANK(E7,E:E)</f>
        <v>37</v>
      </c>
      <c r="H7" s="1" t="n">
        <f aca="false">RANK(F7,F:F)</f>
        <v>69</v>
      </c>
      <c r="I7" s="1" t="n">
        <f aca="false">ABS(F7-E7)</f>
        <v>0.793274948709586</v>
      </c>
      <c r="J7" s="1" t="n">
        <f aca="false">I7^2</f>
        <v>0.629285144250196</v>
      </c>
    </row>
    <row r="8" customFormat="false" ht="15" hidden="false" customHeight="false" outlineLevel="0" collapsed="false">
      <c r="A8" s="1" t="str">
        <f aca="false">INDEX(paste_data_here!A:A,(ROW()-2)*5+5)</f>
        <v>C/C=CCCC</v>
      </c>
      <c r="B8" s="1" t="n">
        <f aca="false">INDEX(paste_data_here!B:B,(ROW()-2)*5+5)</f>
        <v>2.4980495</v>
      </c>
      <c r="C8" s="1" t="n">
        <f aca="false">INDEX(paste_data_here!C:C,(ROW()-2)*5+5)</f>
        <v>-0.42531773</v>
      </c>
      <c r="D8" s="1" t="n">
        <f aca="false">INDEX(paste_data_here!D:D,(ROW()-2)*5+5)</f>
        <v>3.94663087133573</v>
      </c>
      <c r="E8" s="1" t="n">
        <f aca="false">INDEX(paste_data_here!E:E,(ROW()-2)*5+5)</f>
        <v>13.39645381</v>
      </c>
      <c r="F8" s="1" t="n">
        <f aca="false">INDEX(paste_data_here!F:F,(ROW()-2)*5+5)</f>
        <v>14.5238330207115</v>
      </c>
      <c r="G8" s="1" t="n">
        <f aca="false">RANK(E8,E:E)</f>
        <v>77</v>
      </c>
      <c r="H8" s="1" t="n">
        <f aca="false">RANK(F8,F:F)</f>
        <v>68</v>
      </c>
      <c r="I8" s="1" t="n">
        <f aca="false">ABS(F8-E8)</f>
        <v>1.12737921071148</v>
      </c>
      <c r="J8" s="1" t="n">
        <f aca="false">I8^2</f>
        <v>1.27098388474444</v>
      </c>
    </row>
    <row r="9" customFormat="false" ht="15" hidden="false" customHeight="false" outlineLevel="0" collapsed="false">
      <c r="A9" s="1" t="str">
        <f aca="false">INDEX(paste_data_here!A:A,(ROW()-2)*5+5)</f>
        <v>C=C(C)C#C</v>
      </c>
      <c r="B9" s="1" t="n">
        <f aca="false">INDEX(paste_data_here!B:B,(ROW()-2)*5+5)</f>
        <v>2.4134922</v>
      </c>
      <c r="C9" s="1" t="n">
        <f aca="false">INDEX(paste_data_here!C:C,(ROW()-2)*5+5)</f>
        <v>-0.3651233</v>
      </c>
      <c r="D9" s="1" t="n">
        <f aca="false">INDEX(paste_data_here!D:D,(ROW()-2)*5+5)</f>
        <v>4.01918875241873</v>
      </c>
      <c r="E9" s="1" t="n">
        <f aca="false">INDEX(paste_data_here!E:E,(ROW()-2)*5+5)</f>
        <v>14.0555617</v>
      </c>
      <c r="F9" s="1" t="n">
        <f aca="false">INDEX(paste_data_here!F:F,(ROW()-2)*5+5)</f>
        <v>15.4414595293866</v>
      </c>
      <c r="G9" s="1" t="n">
        <f aca="false">RANK(E9,E:E)</f>
        <v>11</v>
      </c>
      <c r="H9" s="1" t="n">
        <f aca="false">RANK(F9,F:F)</f>
        <v>16</v>
      </c>
      <c r="I9" s="1" t="n">
        <f aca="false">ABS(F9-E9)</f>
        <v>1.38589782938663</v>
      </c>
      <c r="J9" s="1" t="n">
        <f aca="false">I9^2</f>
        <v>1.92071279349857</v>
      </c>
    </row>
    <row r="10" customFormat="false" ht="15" hidden="false" customHeight="false" outlineLevel="0" collapsed="false">
      <c r="A10" s="1" t="str">
        <f aca="false">INDEX(paste_data_here!A:A,(ROW()-2)*5+5)</f>
        <v>C=C(c1ccccc1)CC(C)(c2ccccc2)C</v>
      </c>
      <c r="B10" s="1" t="n">
        <f aca="false">INDEX(paste_data_here!B:B,(ROW()-2)*5+5)</f>
        <v>2.8924215</v>
      </c>
      <c r="C10" s="1" t="n">
        <f aca="false">INDEX(paste_data_here!C:C,(ROW()-2)*5+5)</f>
        <v>-0.8886314</v>
      </c>
      <c r="D10" s="1" t="n">
        <f aca="false">INDEX(paste_data_here!D:D,(ROW()-2)*5+5)</f>
        <v>2.34059542343652</v>
      </c>
      <c r="E10" s="1" t="n">
        <f aca="false">INDEX(paste_data_here!E:E,(ROW()-2)*5+5)</f>
        <v>12.95545407</v>
      </c>
      <c r="F10" s="1" t="n">
        <f aca="false">INDEX(paste_data_here!F:F,(ROW()-2)*5+5)</f>
        <v>14.4731883146369</v>
      </c>
      <c r="G10" s="1" t="n">
        <f aca="false">RANK(E10,E:E)</f>
        <v>119</v>
      </c>
      <c r="H10" s="1" t="n">
        <f aca="false">RANK(F10,F:F)</f>
        <v>72</v>
      </c>
      <c r="I10" s="1" t="n">
        <f aca="false">ABS(F10-E10)</f>
        <v>1.51773424463694</v>
      </c>
      <c r="J10" s="1" t="n">
        <f aca="false">I10^2</f>
        <v>2.30351723734367</v>
      </c>
    </row>
    <row r="11" customFormat="false" ht="15" hidden="false" customHeight="false" outlineLevel="0" collapsed="false">
      <c r="A11" s="1" t="str">
        <f aca="false">INDEX(paste_data_here!A:A,(ROW()-2)*5+5)</f>
        <v>C=C(Cl)CCl</v>
      </c>
      <c r="B11" s="1" t="n">
        <f aca="false">INDEX(paste_data_here!B:B,(ROW()-2)*5+5)</f>
        <v>2.425854</v>
      </c>
      <c r="C11" s="1" t="n">
        <f aca="false">INDEX(paste_data_here!C:C,(ROW()-2)*5+5)</f>
        <v>-0.44280532</v>
      </c>
      <c r="D11" s="1" t="n">
        <f aca="false">INDEX(paste_data_here!D:D,(ROW()-2)*5+5)</f>
        <v>3.43008813476843</v>
      </c>
      <c r="E11" s="1" t="n">
        <f aca="false">INDEX(paste_data_here!E:E,(ROW()-2)*5+5)</f>
        <v>13.95605181</v>
      </c>
      <c r="F11" s="1" t="n">
        <f aca="false">INDEX(paste_data_here!F:F,(ROW()-2)*5+5)</f>
        <v>15.158589079493</v>
      </c>
      <c r="G11" s="1" t="n">
        <f aca="false">RANK(E11,E:E)</f>
        <v>16</v>
      </c>
      <c r="H11" s="1" t="n">
        <f aca="false">RANK(F11,F:F)</f>
        <v>31</v>
      </c>
      <c r="I11" s="1" t="n">
        <f aca="false">ABS(F11-E11)</f>
        <v>1.20253726949297</v>
      </c>
      <c r="J11" s="1" t="n">
        <f aca="false">I11^2</f>
        <v>1.44609588451961</v>
      </c>
    </row>
    <row r="12" customFormat="false" ht="15" hidden="false" customHeight="false" outlineLevel="0" collapsed="false">
      <c r="A12" s="1" t="str">
        <f aca="false">INDEX(paste_data_here!A:A,(ROW()-2)*5+5)</f>
        <v>C=C/C=C/C</v>
      </c>
      <c r="B12" s="1" t="n">
        <f aca="false">INDEX(paste_data_here!B:B,(ROW()-2)*5+5)</f>
        <v>2.4264603</v>
      </c>
      <c r="C12" s="1" t="n">
        <f aca="false">INDEX(paste_data_here!C:C,(ROW()-2)*5+5)</f>
        <v>-0.3726439</v>
      </c>
      <c r="D12" s="1" t="n">
        <f aca="false">INDEX(paste_data_here!D:D,(ROW()-2)*5+5)</f>
        <v>3.99195920252913</v>
      </c>
      <c r="E12" s="1" t="n">
        <f aca="false">INDEX(paste_data_here!E:E,(ROW()-2)*5+5)</f>
        <v>13.94200718</v>
      </c>
      <c r="F12" s="1" t="n">
        <f aca="false">INDEX(paste_data_here!F:F,(ROW()-2)*5+5)</f>
        <v>15.3898778649718</v>
      </c>
      <c r="G12" s="1" t="n">
        <f aca="false">RANK(E12,E:E)</f>
        <v>17</v>
      </c>
      <c r="H12" s="1" t="n">
        <f aca="false">RANK(F12,F:F)</f>
        <v>19</v>
      </c>
      <c r="I12" s="1" t="n">
        <f aca="false">ABS(F12-E12)</f>
        <v>1.44787068497181</v>
      </c>
      <c r="J12" s="1" t="n">
        <f aca="false">I12^2</f>
        <v>2.09632952040074</v>
      </c>
    </row>
    <row r="13" customFormat="false" ht="15" hidden="false" customHeight="false" outlineLevel="0" collapsed="false">
      <c r="A13" s="1" t="str">
        <f aca="false">INDEX(paste_data_here!A:A,(ROW()-2)*5+5)</f>
        <v>C=CC(C)CC</v>
      </c>
      <c r="B13" s="1" t="n">
        <f aca="false">INDEX(paste_data_here!B:B,(ROW()-2)*5+5)</f>
        <v>2.4507062</v>
      </c>
      <c r="C13" s="1" t="n">
        <f aca="false">INDEX(paste_data_here!C:C,(ROW()-2)*5+5)</f>
        <v>-0.394953</v>
      </c>
      <c r="D13" s="1" t="n">
        <f aca="false">INDEX(paste_data_here!D:D,(ROW()-2)*5+5)</f>
        <v>4.09668191749428</v>
      </c>
      <c r="E13" s="1" t="n">
        <f aca="false">INDEX(paste_data_here!E:E,(ROW()-2)*5+5)</f>
        <v>13.40271274</v>
      </c>
      <c r="F13" s="1" t="n">
        <f aca="false">INDEX(paste_data_here!F:F,(ROW()-2)*5+5)</f>
        <v>14.6198056361765</v>
      </c>
      <c r="G13" s="1" t="n">
        <f aca="false">RANK(E13,E:E)</f>
        <v>74</v>
      </c>
      <c r="H13" s="1" t="n">
        <f aca="false">RANK(F13,F:F)</f>
        <v>61</v>
      </c>
      <c r="I13" s="1" t="n">
        <f aca="false">ABS(F13-E13)</f>
        <v>1.21709289617646</v>
      </c>
      <c r="J13" s="1" t="n">
        <f aca="false">I13^2</f>
        <v>1.4813151179232</v>
      </c>
    </row>
    <row r="14" customFormat="false" ht="15" hidden="false" customHeight="false" outlineLevel="0" collapsed="false">
      <c r="A14" s="1" t="str">
        <f aca="false">INDEX(paste_data_here!A:A,(ROW()-2)*5+5)</f>
        <v>C=CCC(C)CC</v>
      </c>
      <c r="B14" s="1" t="n">
        <f aca="false">INDEX(paste_data_here!B:B,(ROW()-2)*5+5)</f>
        <v>2.5223925</v>
      </c>
      <c r="C14" s="1" t="n">
        <f aca="false">INDEX(paste_data_here!C:C,(ROW()-2)*5+5)</f>
        <v>-0.44969502</v>
      </c>
      <c r="D14" s="1" t="n">
        <f aca="false">INDEX(paste_data_here!D:D,(ROW()-2)*5+5)</f>
        <v>3.79304029605128</v>
      </c>
      <c r="E14" s="1" t="n">
        <f aca="false">INDEX(paste_data_here!E:E,(ROW()-2)*5+5)</f>
        <v>13.3167877</v>
      </c>
      <c r="F14" s="1" t="n">
        <f aca="false">INDEX(paste_data_here!F:F,(ROW()-2)*5+5)</f>
        <v>14.5035515903974</v>
      </c>
      <c r="G14" s="1" t="n">
        <f aca="false">RANK(E14,E:E)</f>
        <v>88</v>
      </c>
      <c r="H14" s="1" t="n">
        <f aca="false">RANK(F14,F:F)</f>
        <v>70</v>
      </c>
      <c r="I14" s="1" t="n">
        <f aca="false">ABS(F14-E14)</f>
        <v>1.1867638903974</v>
      </c>
      <c r="J14" s="1" t="n">
        <f aca="false">I14^2</f>
        <v>1.40840853155116</v>
      </c>
    </row>
    <row r="15" customFormat="false" ht="15" hidden="false" customHeight="false" outlineLevel="0" collapsed="false">
      <c r="A15" s="1" t="str">
        <f aca="false">INDEX(paste_data_here!A:A,(ROW()-2)*5+5)</f>
        <v>C=CCCCCCC(C)C</v>
      </c>
      <c r="B15" s="1" t="n">
        <f aca="false">INDEX(paste_data_here!B:B,(ROW()-2)*5+5)</f>
        <v>2.6696675</v>
      </c>
      <c r="C15" s="1" t="n">
        <f aca="false">INDEX(paste_data_here!C:C,(ROW()-2)*5+5)</f>
        <v>-0.5862908</v>
      </c>
      <c r="D15" s="1" t="n">
        <f aca="false">INDEX(paste_data_here!D:D,(ROW()-2)*5+5)</f>
        <v>3.19844050286631</v>
      </c>
      <c r="E15" s="1" t="n">
        <f aca="false">INDEX(paste_data_here!E:E,(ROW()-2)*5+5)</f>
        <v>13.02998422</v>
      </c>
      <c r="F15" s="1" t="n">
        <f aca="false">INDEX(paste_data_here!F:F,(ROW()-2)*5+5)</f>
        <v>14.3423161471724</v>
      </c>
      <c r="G15" s="1" t="n">
        <f aca="false">RANK(E15,E:E)</f>
        <v>116</v>
      </c>
      <c r="H15" s="1" t="n">
        <f aca="false">RANK(F15,F:F)</f>
        <v>89</v>
      </c>
      <c r="I15" s="1" t="n">
        <f aca="false">ABS(F15-E15)</f>
        <v>1.31233192717239</v>
      </c>
      <c r="J15" s="1" t="n">
        <f aca="false">I15^2</f>
        <v>1.722215087076</v>
      </c>
    </row>
    <row r="16" customFormat="false" ht="15" hidden="false" customHeight="false" outlineLevel="0" collapsed="false">
      <c r="A16" s="1" t="str">
        <f aca="false">INDEX(paste_data_here!A:A,(ROW()-2)*5+5)</f>
        <v>C=CCCCCCCC</v>
      </c>
      <c r="B16" s="1" t="n">
        <f aca="false">INDEX(paste_data_here!B:B,(ROW()-2)*5+5)</f>
        <v>2.6236796</v>
      </c>
      <c r="C16" s="1" t="n">
        <f aca="false">INDEX(paste_data_here!C:C,(ROW()-2)*5+5)</f>
        <v>-0.54881734</v>
      </c>
      <c r="D16" s="1" t="n">
        <f aca="false">INDEX(paste_data_here!D:D,(ROW()-2)*5+5)</f>
        <v>3.33601853115295</v>
      </c>
      <c r="E16" s="1" t="n">
        <f aca="false">INDEX(paste_data_here!E:E,(ROW()-2)*5+5)</f>
        <v>13.14031857</v>
      </c>
      <c r="F16" s="1" t="n">
        <f aca="false">INDEX(paste_data_here!F:F,(ROW()-2)*5+5)</f>
        <v>14.3304466513249</v>
      </c>
      <c r="G16" s="1" t="n">
        <f aca="false">RANK(E16,E:E)</f>
        <v>108</v>
      </c>
      <c r="H16" s="1" t="n">
        <f aca="false">RANK(F16,F:F)</f>
        <v>91</v>
      </c>
      <c r="I16" s="1" t="n">
        <f aca="false">ABS(F16-E16)</f>
        <v>1.19012808132493</v>
      </c>
      <c r="J16" s="1" t="n">
        <f aca="false">I16^2</f>
        <v>1.41640484995817</v>
      </c>
    </row>
    <row r="17" customFormat="false" ht="15" hidden="false" customHeight="false" outlineLevel="0" collapsed="false">
      <c r="A17" s="1" t="str">
        <f aca="false">INDEX(paste_data_here!A:A,(ROW()-2)*5+5)</f>
        <v>C=CCN(CC=C)CC=C</v>
      </c>
      <c r="B17" s="1" t="n">
        <f aca="false">INDEX(paste_data_here!B:B,(ROW()-2)*5+5)</f>
        <v>2.7282221</v>
      </c>
      <c r="C17" s="1" t="n">
        <f aca="false">INDEX(paste_data_here!C:C,(ROW()-2)*5+5)</f>
        <v>-0.6501918</v>
      </c>
      <c r="D17" s="1" t="n">
        <f aca="false">INDEX(paste_data_here!D:D,(ROW()-2)*5+5)</f>
        <v>3.32793170171946</v>
      </c>
      <c r="E17" s="1" t="n">
        <f aca="false">INDEX(paste_data_here!E:E,(ROW()-2)*5+5)</f>
        <v>13.12542428</v>
      </c>
      <c r="F17" s="1" t="n">
        <f aca="false">INDEX(paste_data_here!F:F,(ROW()-2)*5+5)</f>
        <v>12.6739391083326</v>
      </c>
      <c r="G17" s="1" t="n">
        <f aca="false">RANK(E17,E:E)</f>
        <v>110</v>
      </c>
      <c r="H17" s="1" t="n">
        <f aca="false">RANK(F17,F:F)</f>
        <v>132</v>
      </c>
      <c r="I17" s="1" t="n">
        <f aca="false">ABS(F17-E17)</f>
        <v>0.451485171667393</v>
      </c>
      <c r="J17" s="1" t="n">
        <f aca="false">I17^2</f>
        <v>0.203838860235535</v>
      </c>
    </row>
    <row r="18" customFormat="false" ht="15" hidden="false" customHeight="false" outlineLevel="0" collapsed="false">
      <c r="A18" s="1" t="str">
        <f aca="false">INDEX(paste_data_here!A:A,(ROW()-2)*5+5)</f>
        <v>C=CCOC(=O)C=C</v>
      </c>
      <c r="B18" s="1" t="n">
        <f aca="false">INDEX(paste_data_here!B:B,(ROW()-2)*5+5)</f>
        <v>2.6728392</v>
      </c>
      <c r="C18" s="1" t="n">
        <f aca="false">INDEX(paste_data_here!C:C,(ROW()-2)*5+5)</f>
        <v>-0.5443835</v>
      </c>
      <c r="D18" s="1" t="n">
        <f aca="false">INDEX(paste_data_here!D:D,(ROW()-2)*5+5)</f>
        <v>3.41876591596208</v>
      </c>
      <c r="E18" s="1" t="n">
        <f aca="false">INDEX(paste_data_here!E:E,(ROW()-2)*5+5)</f>
        <v>13.56105556</v>
      </c>
      <c r="F18" s="1" t="n">
        <f aca="false">INDEX(paste_data_here!F:F,(ROW()-2)*5+5)</f>
        <v>14.4675637854777</v>
      </c>
      <c r="G18" s="1" t="n">
        <f aca="false">RANK(E18,E:E)</f>
        <v>54</v>
      </c>
      <c r="H18" s="1" t="n">
        <f aca="false">RANK(F18,F:F)</f>
        <v>73</v>
      </c>
      <c r="I18" s="1" t="n">
        <f aca="false">ABS(F18-E18)</f>
        <v>0.906508225477747</v>
      </c>
      <c r="J18" s="1" t="n">
        <f aca="false">I18^2</f>
        <v>0.821757162858814</v>
      </c>
    </row>
    <row r="19" customFormat="false" ht="15" hidden="false" customHeight="false" outlineLevel="0" collapsed="false">
      <c r="A19" s="1" t="str">
        <f aca="false">INDEX(paste_data_here!A:A,(ROW()-2)*5+5)</f>
        <v>C=CCOCC1(OC1)</v>
      </c>
      <c r="B19" s="1" t="n">
        <f aca="false">INDEX(paste_data_here!B:B,(ROW()-2)*5+5)</f>
        <v>2.670887</v>
      </c>
      <c r="C19" s="1" t="n">
        <f aca="false">INDEX(paste_data_here!C:C,(ROW()-2)*5+5)</f>
        <v>-0.5489339</v>
      </c>
      <c r="D19" s="1" t="n">
        <f aca="false">INDEX(paste_data_here!D:D,(ROW()-2)*5+5)</f>
        <v>3.11658580933232</v>
      </c>
      <c r="E19" s="1" t="n">
        <f aca="false">INDEX(paste_data_here!E:E,(ROW()-2)*5+5)</f>
        <v>13.67021898</v>
      </c>
      <c r="F19" s="1" t="n">
        <f aca="false">INDEX(paste_data_here!F:F,(ROW()-2)*5+5)</f>
        <v>15.5436892923015</v>
      </c>
      <c r="G19" s="1" t="n">
        <f aca="false">RANK(E19,E:E)</f>
        <v>44</v>
      </c>
      <c r="H19" s="1" t="n">
        <f aca="false">RANK(F19,F:F)</f>
        <v>12</v>
      </c>
      <c r="I19" s="1" t="n">
        <f aca="false">ABS(F19-E19)</f>
        <v>1.87347031230149</v>
      </c>
      <c r="J19" s="1" t="n">
        <f aca="false">I19^2</f>
        <v>3.50989101107505</v>
      </c>
    </row>
    <row r="20" customFormat="false" ht="15" hidden="false" customHeight="false" outlineLevel="0" collapsed="false">
      <c r="A20" s="1" t="str">
        <f aca="false">INDEX(paste_data_here!A:A,(ROW()-2)*5+5)</f>
        <v>C=COC(=O)</v>
      </c>
      <c r="B20" s="1" t="n">
        <f aca="false">INDEX(paste_data_here!B:B,(ROW()-2)*5+5)</f>
        <v>2.528694</v>
      </c>
      <c r="C20" s="1" t="n">
        <f aca="false">INDEX(paste_data_here!C:C,(ROW()-2)*5+5)</f>
        <v>-0.44783136</v>
      </c>
      <c r="D20" s="1" t="n">
        <f aca="false">INDEX(paste_data_here!D:D,(ROW()-2)*5+5)</f>
        <v>3.92831179421082</v>
      </c>
      <c r="E20" s="1" t="n">
        <f aca="false">INDEX(paste_data_here!E:E,(ROW()-2)*5+5)</f>
        <v>14.15402152</v>
      </c>
      <c r="F20" s="1" t="n">
        <f aca="false">INDEX(paste_data_here!F:F,(ROW()-2)*5+5)</f>
        <v>14.1611451421562</v>
      </c>
      <c r="G20" s="1" t="n">
        <f aca="false">RANK(E20,E:E)</f>
        <v>8</v>
      </c>
      <c r="H20" s="1" t="n">
        <f aca="false">RANK(F20,F:F)</f>
        <v>108</v>
      </c>
      <c r="I20" s="1" t="n">
        <f aca="false">ABS(F20-E20)</f>
        <v>0.00712362215617546</v>
      </c>
      <c r="J20" s="1" t="n">
        <f aca="false">I20^2</f>
        <v>5.07459926239539E-005</v>
      </c>
    </row>
    <row r="21" customFormat="false" ht="15" hidden="false" customHeight="false" outlineLevel="0" collapsed="false">
      <c r="A21" s="1" t="str">
        <f aca="false">INDEX(paste_data_here!A:A,(ROW()-2)*5+5)</f>
        <v>c1(C(=O)OCCCC)c(C(=O)OCCCC)cccc1</v>
      </c>
      <c r="B21" s="1" t="n">
        <f aca="false">INDEX(paste_data_here!B:B,(ROW()-2)*5+5)</f>
        <v>3.1885962</v>
      </c>
      <c r="C21" s="1" t="n">
        <f aca="false">INDEX(paste_data_here!C:C,(ROW()-2)*5+5)</f>
        <v>-1.071843</v>
      </c>
      <c r="D21" s="1" t="n">
        <f aca="false">INDEX(paste_data_here!D:D,(ROW()-2)*5+5)</f>
        <v>2.50118614503685</v>
      </c>
      <c r="E21" s="1" t="n">
        <f aca="false">INDEX(paste_data_here!E:E,(ROW()-2)*5+5)</f>
        <v>12.36789014</v>
      </c>
      <c r="F21" s="1" t="n">
        <f aca="false">INDEX(paste_data_here!F:F,(ROW()-2)*5+5)</f>
        <v>12.2626103826552</v>
      </c>
      <c r="G21" s="1" t="n">
        <f aca="false">RANK(E21,E:E)</f>
        <v>132</v>
      </c>
      <c r="H21" s="1" t="n">
        <f aca="false">RANK(F21,F:F)</f>
        <v>137</v>
      </c>
      <c r="I21" s="1" t="n">
        <f aca="false">ABS(F21-E21)</f>
        <v>0.105279757344768</v>
      </c>
      <c r="J21" s="1" t="n">
        <f aca="false">I21^2</f>
        <v>0.0110838273065732</v>
      </c>
    </row>
    <row r="22" customFormat="false" ht="15" hidden="false" customHeight="false" outlineLevel="0" collapsed="false">
      <c r="A22" s="1" t="str">
        <f aca="false">INDEX(paste_data_here!A:A,(ROW()-2)*5+5)</f>
        <v>C1(C)=CCC(=C(C)C)CC1</v>
      </c>
      <c r="B22" s="1" t="n">
        <f aca="false">INDEX(paste_data_here!B:B,(ROW()-2)*5+5)</f>
        <v>2.5879433</v>
      </c>
      <c r="C22" s="1" t="n">
        <f aca="false">INDEX(paste_data_here!C:C,(ROW()-2)*5+5)</f>
        <v>-0.59169376</v>
      </c>
      <c r="D22" s="1" t="n">
        <f aca="false">INDEX(paste_data_here!D:D,(ROW()-2)*5+5)</f>
        <v>2.95506458448756</v>
      </c>
      <c r="E22" s="1" t="n">
        <f aca="false">INDEX(paste_data_here!E:E,(ROW()-2)*5+5)</f>
        <v>13.41143146</v>
      </c>
      <c r="F22" s="1" t="n">
        <f aca="false">INDEX(paste_data_here!F:F,(ROW()-2)*5+5)</f>
        <v>14.6686960652219</v>
      </c>
      <c r="G22" s="1" t="n">
        <f aca="false">RANK(E22,E:E)</f>
        <v>71</v>
      </c>
      <c r="H22" s="1" t="n">
        <f aca="false">RANK(F22,F:F)</f>
        <v>58</v>
      </c>
      <c r="I22" s="1" t="n">
        <f aca="false">ABS(F22-E22)</f>
        <v>1.25726460522194</v>
      </c>
      <c r="J22" s="1" t="n">
        <f aca="false">I22^2</f>
        <v>1.58071428754387</v>
      </c>
    </row>
    <row r="23" customFormat="false" ht="15" hidden="false" customHeight="false" outlineLevel="0" collapsed="false">
      <c r="A23" s="1" t="str">
        <f aca="false">INDEX(paste_data_here!A:A,(ROW()-2)*5+5)</f>
        <v>C1(C)=CCC(C=C)CC1</v>
      </c>
      <c r="B23" s="1" t="n">
        <f aca="false">INDEX(paste_data_here!B:B,(ROW()-2)*5+5)</f>
        <v>2.5884755</v>
      </c>
      <c r="C23" s="1" t="n">
        <f aca="false">INDEX(paste_data_here!C:C,(ROW()-2)*5+5)</f>
        <v>-0.5701902</v>
      </c>
      <c r="D23" s="1" t="n">
        <f aca="false">INDEX(paste_data_here!D:D,(ROW()-2)*5+5)</f>
        <v>3.19440119814623</v>
      </c>
      <c r="E23" s="1" t="n">
        <f aca="false">INDEX(paste_data_here!E:E,(ROW()-2)*5+5)</f>
        <v>13.40572333</v>
      </c>
      <c r="F23" s="1" t="n">
        <f aca="false">INDEX(paste_data_here!F:F,(ROW()-2)*5+5)</f>
        <v>14.1436394946927</v>
      </c>
      <c r="G23" s="1" t="n">
        <f aca="false">RANK(E23,E:E)</f>
        <v>72</v>
      </c>
      <c r="H23" s="1" t="n">
        <f aca="false">RANK(F23,F:F)</f>
        <v>109</v>
      </c>
      <c r="I23" s="1" t="n">
        <f aca="false">ABS(F23-E23)</f>
        <v>0.737916164692678</v>
      </c>
      <c r="J23" s="1" t="n">
        <f aca="false">I23^2</f>
        <v>0.544520266114751</v>
      </c>
    </row>
    <row r="24" customFormat="false" ht="15" hidden="false" customHeight="false" outlineLevel="0" collapsed="false">
      <c r="A24" s="1" t="str">
        <f aca="false">INDEX(paste_data_here!A:A,(ROW()-2)*5+5)</f>
        <v>c1(C)c(C)c(C)c(CC)cc1</v>
      </c>
      <c r="B24" s="1" t="n">
        <f aca="false">INDEX(paste_data_here!B:B,(ROW()-2)*5+5)</f>
        <v>2.58327</v>
      </c>
      <c r="C24" s="1" t="n">
        <f aca="false">INDEX(paste_data_here!C:C,(ROW()-2)*5+5)</f>
        <v>-0.5988023</v>
      </c>
      <c r="D24" s="1" t="n">
        <f aca="false">INDEX(paste_data_here!D:D,(ROW()-2)*5+5)</f>
        <v>2.77673182929375</v>
      </c>
      <c r="E24" s="1" t="n">
        <f aca="false">INDEX(paste_data_here!E:E,(ROW()-2)*5+5)</f>
        <v>13.39912866</v>
      </c>
      <c r="F24" s="1" t="n">
        <f aca="false">INDEX(paste_data_here!F:F,(ROW()-2)*5+5)</f>
        <v>15.2569689818205</v>
      </c>
      <c r="G24" s="1" t="n">
        <f aca="false">RANK(E24,E:E)</f>
        <v>75</v>
      </c>
      <c r="H24" s="1" t="n">
        <f aca="false">RANK(F24,F:F)</f>
        <v>26</v>
      </c>
      <c r="I24" s="1" t="n">
        <f aca="false">ABS(F24-E24)</f>
        <v>1.85784032182045</v>
      </c>
      <c r="J24" s="1" t="n">
        <f aca="false">I24^2</f>
        <v>3.45157066138192</v>
      </c>
    </row>
    <row r="25" customFormat="false" ht="15" hidden="false" customHeight="false" outlineLevel="0" collapsed="false">
      <c r="A25" s="1" t="str">
        <f aca="false">INDEX(paste_data_here!A:A,(ROW()-2)*5+5)</f>
        <v>c1(C)c(C)c(C)ccc1</v>
      </c>
      <c r="B25" s="1" t="n">
        <f aca="false">INDEX(paste_data_here!B:B,(ROW()-2)*5+5)</f>
        <v>2.573759</v>
      </c>
      <c r="C25" s="1" t="n">
        <f aca="false">INDEX(paste_data_here!C:C,(ROW()-2)*5+5)</f>
        <v>-0.55388254</v>
      </c>
      <c r="D25" s="1" t="n">
        <f aca="false">INDEX(paste_data_here!D:D,(ROW()-2)*5+5)</f>
        <v>2.93402140157462</v>
      </c>
      <c r="E25" s="1" t="n">
        <f aca="false">INDEX(paste_data_here!E:E,(ROW()-2)*5+5)</f>
        <v>13.70091261</v>
      </c>
      <c r="F25" s="1" t="n">
        <f aca="false">INDEX(paste_data_here!F:F,(ROW()-2)*5+5)</f>
        <v>15.4607747459377</v>
      </c>
      <c r="G25" s="1" t="n">
        <f aca="false">RANK(E25,E:E)</f>
        <v>40</v>
      </c>
      <c r="H25" s="1" t="n">
        <f aca="false">RANK(F25,F:F)</f>
        <v>15</v>
      </c>
      <c r="I25" s="1" t="n">
        <f aca="false">ABS(F25-E25)</f>
        <v>1.75986213593769</v>
      </c>
      <c r="J25" s="1" t="n">
        <f aca="false">I25^2</f>
        <v>3.09711473750716</v>
      </c>
    </row>
    <row r="26" customFormat="false" ht="15" hidden="false" customHeight="false" outlineLevel="0" collapsed="false">
      <c r="A26" s="1" t="str">
        <f aca="false">INDEX(paste_data_here!A:A,(ROW()-2)*5+5)</f>
        <v>c1(C)c(C)c(CC)c(C)cc1</v>
      </c>
      <c r="B26" s="1" t="n">
        <f aca="false">INDEX(paste_data_here!B:B,(ROW()-2)*5+5)</f>
        <v>2.5963712</v>
      </c>
      <c r="C26" s="1" t="n">
        <f aca="false">INDEX(paste_data_here!C:C,(ROW()-2)*5+5)</f>
        <v>-0.6138778</v>
      </c>
      <c r="D26" s="1" t="n">
        <f aca="false">INDEX(paste_data_here!D:D,(ROW()-2)*5+5)</f>
        <v>2.79585646576455</v>
      </c>
      <c r="E26" s="1" t="n">
        <f aca="false">INDEX(paste_data_here!E:E,(ROW()-2)*5+5)</f>
        <v>13.38034825</v>
      </c>
      <c r="F26" s="1" t="n">
        <f aca="false">INDEX(paste_data_here!F:F,(ROW()-2)*5+5)</f>
        <v>14.9632218266132</v>
      </c>
      <c r="G26" s="1" t="n">
        <f aca="false">RANK(E26,E:E)</f>
        <v>81</v>
      </c>
      <c r="H26" s="1" t="n">
        <f aca="false">RANK(F26,F:F)</f>
        <v>42</v>
      </c>
      <c r="I26" s="1" t="n">
        <f aca="false">ABS(F26-E26)</f>
        <v>1.58287357661322</v>
      </c>
      <c r="J26" s="1" t="n">
        <f aca="false">I26^2</f>
        <v>2.50548875954034</v>
      </c>
    </row>
    <row r="27" customFormat="false" ht="15" hidden="false" customHeight="false" outlineLevel="0" collapsed="false">
      <c r="A27" s="1" t="str">
        <f aca="false">INDEX(paste_data_here!A:A,(ROW()-2)*5+5)</f>
        <v>c1(C)c(N)cccc1</v>
      </c>
      <c r="B27" s="1" t="n">
        <f aca="false">INDEX(paste_data_here!B:B,(ROW()-2)*5+5)</f>
        <v>2.779161</v>
      </c>
      <c r="C27" s="1" t="n">
        <f aca="false">INDEX(paste_data_here!C:C,(ROW()-2)*5+5)</f>
        <v>-0.6829596</v>
      </c>
      <c r="D27" s="1" t="n">
        <f aca="false">INDEX(paste_data_here!D:D,(ROW()-2)*5+5)</f>
        <v>2.73282391294698</v>
      </c>
      <c r="E27" s="1" t="n">
        <f aca="false">INDEX(paste_data_here!E:E,(ROW()-2)*5+5)</f>
        <v>13.92120065</v>
      </c>
      <c r="F27" s="1" t="n">
        <f aca="false">INDEX(paste_data_here!F:F,(ROW()-2)*5+5)</f>
        <v>15.200366475087</v>
      </c>
      <c r="G27" s="1" t="n">
        <f aca="false">RANK(E27,E:E)</f>
        <v>20</v>
      </c>
      <c r="H27" s="1" t="n">
        <f aca="false">RANK(F27,F:F)</f>
        <v>28</v>
      </c>
      <c r="I27" s="1" t="n">
        <f aca="false">ABS(F27-E27)</f>
        <v>1.27916582508704</v>
      </c>
      <c r="J27" s="1" t="n">
        <f aca="false">I27^2</f>
        <v>1.63626520807061</v>
      </c>
    </row>
    <row r="28" customFormat="false" ht="15" hidden="false" customHeight="false" outlineLevel="0" collapsed="false">
      <c r="A28" s="1" t="str">
        <f aca="false">INDEX(paste_data_here!A:A,(ROW()-2)*5+5)</f>
        <v>c1(C)ccccc1(C)</v>
      </c>
      <c r="B28" s="1" t="n">
        <f aca="false">INDEX(paste_data_here!B:B,(ROW()-2)*5+5)</f>
        <v>2.6192956</v>
      </c>
      <c r="C28" s="1" t="n">
        <f aca="false">INDEX(paste_data_here!C:C,(ROW()-2)*5+5)</f>
        <v>-0.5480052</v>
      </c>
      <c r="D28" s="1" t="n">
        <f aca="false">INDEX(paste_data_here!D:D,(ROW()-2)*5+5)</f>
        <v>3.07450437550245</v>
      </c>
      <c r="E28" s="1" t="n">
        <f aca="false">INDEX(paste_data_here!E:E,(ROW()-2)*5+5)</f>
        <v>13.86832599</v>
      </c>
      <c r="F28" s="1" t="n">
        <f aca="false">INDEX(paste_data_here!F:F,(ROW()-2)*5+5)</f>
        <v>15.3577478596301</v>
      </c>
      <c r="G28" s="1" t="n">
        <f aca="false">RANK(E28,E:E)</f>
        <v>24</v>
      </c>
      <c r="H28" s="1" t="n">
        <f aca="false">RANK(F28,F:F)</f>
        <v>22</v>
      </c>
      <c r="I28" s="1" t="n">
        <f aca="false">ABS(F28-E28)</f>
        <v>1.48942186963007</v>
      </c>
      <c r="J28" s="1" t="n">
        <f aca="false">I28^2</f>
        <v>2.21837750573232</v>
      </c>
    </row>
    <row r="29" customFormat="false" ht="15" hidden="false" customHeight="false" outlineLevel="0" collapsed="false">
      <c r="A29" s="1" t="str">
        <f aca="false">INDEX(paste_data_here!A:A,(ROW()-2)*5+5)</f>
        <v>c1(CC)c(CC)cc(CC)cc1</v>
      </c>
      <c r="B29" s="1" t="n">
        <f aca="false">INDEX(paste_data_here!B:B,(ROW()-2)*5+5)</f>
        <v>2.6553957</v>
      </c>
      <c r="C29" s="1" t="n">
        <f aca="false">INDEX(paste_data_here!C:C,(ROW()-2)*5+5)</f>
        <v>-0.64629525</v>
      </c>
      <c r="D29" s="1" t="n">
        <f aca="false">INDEX(paste_data_here!D:D,(ROW()-2)*5+5)</f>
        <v>2.92637023178737</v>
      </c>
      <c r="E29" s="1" t="n">
        <f aca="false">INDEX(paste_data_here!E:E,(ROW()-2)*5+5)</f>
        <v>12.93781147</v>
      </c>
      <c r="F29" s="1" t="n">
        <f aca="false">INDEX(paste_data_here!F:F,(ROW()-2)*5+5)</f>
        <v>14.1221506138219</v>
      </c>
      <c r="G29" s="1" t="n">
        <f aca="false">RANK(E29,E:E)</f>
        <v>120</v>
      </c>
      <c r="H29" s="1" t="n">
        <f aca="false">RANK(F29,F:F)</f>
        <v>110</v>
      </c>
      <c r="I29" s="1" t="n">
        <f aca="false">ABS(F29-E29)</f>
        <v>1.18433914382191</v>
      </c>
      <c r="J29" s="1" t="n">
        <f aca="false">I29^2</f>
        <v>1.40265920758882</v>
      </c>
    </row>
    <row r="30" customFormat="false" ht="15" hidden="false" customHeight="false" outlineLevel="0" collapsed="false">
      <c r="A30" s="1" t="str">
        <f aca="false">INDEX(paste_data_here!A:A,(ROW()-2)*5+5)</f>
        <v>C1(CC)CCCC1</v>
      </c>
      <c r="B30" s="1" t="n">
        <f aca="false">INDEX(paste_data_here!B:B,(ROW()-2)*5+5)</f>
        <v>2.5034444</v>
      </c>
      <c r="C30" s="1" t="n">
        <f aca="false">INDEX(paste_data_here!C:C,(ROW()-2)*5+5)</f>
        <v>-0.47648323</v>
      </c>
      <c r="D30" s="1" t="n">
        <f aca="false">INDEX(paste_data_here!D:D,(ROW()-2)*5+5)</f>
        <v>3.56764807906976</v>
      </c>
      <c r="E30" s="1" t="n">
        <f aca="false">INDEX(paste_data_here!E:E,(ROW()-2)*5+5)</f>
        <v>13.4229396</v>
      </c>
      <c r="F30" s="1" t="n">
        <f aca="false">INDEX(paste_data_here!F:F,(ROW()-2)*5+5)</f>
        <v>14.408091924481</v>
      </c>
      <c r="G30" s="1" t="n">
        <f aca="false">RANK(E30,E:E)</f>
        <v>67</v>
      </c>
      <c r="H30" s="1" t="n">
        <f aca="false">RANK(F30,F:F)</f>
        <v>82</v>
      </c>
      <c r="I30" s="1" t="n">
        <f aca="false">ABS(F30-E30)</f>
        <v>0.985152324480975</v>
      </c>
      <c r="J30" s="1" t="n">
        <f aca="false">I30^2</f>
        <v>0.970525102430268</v>
      </c>
    </row>
    <row r="31" customFormat="false" ht="15" hidden="false" customHeight="false" outlineLevel="0" collapsed="false">
      <c r="A31" s="1" t="str">
        <f aca="false">INDEX(paste_data_here!A:A,(ROW()-2)*5+5)</f>
        <v>c1(CC)cccc2ccccc21</v>
      </c>
      <c r="B31" s="1" t="n">
        <f aca="false">INDEX(paste_data_here!B:B,(ROW()-2)*5+5)</f>
        <v>2.587846</v>
      </c>
      <c r="C31" s="1" t="n">
        <f aca="false">INDEX(paste_data_here!C:C,(ROW()-2)*5+5)</f>
        <v>-0.7050573</v>
      </c>
      <c r="D31" s="1" t="n">
        <f aca="false">INDEX(paste_data_here!D:D,(ROW()-2)*5+5)</f>
        <v>2.54160385221767</v>
      </c>
      <c r="E31" s="1" t="n">
        <f aca="false">INDEX(paste_data_here!E:E,(ROW()-2)*5+5)</f>
        <v>13.491544</v>
      </c>
      <c r="F31" s="1" t="n">
        <f aca="false">INDEX(paste_data_here!F:F,(ROW()-2)*5+5)</f>
        <v>14.3526038623566</v>
      </c>
      <c r="G31" s="1" t="n">
        <f aca="false">RANK(E31,E:E)</f>
        <v>60</v>
      </c>
      <c r="H31" s="1" t="n">
        <f aca="false">RANK(F31,F:F)</f>
        <v>88</v>
      </c>
      <c r="I31" s="1" t="n">
        <f aca="false">ABS(F31-E31)</f>
        <v>0.8610598623566</v>
      </c>
      <c r="J31" s="1" t="n">
        <f aca="false">I31^2</f>
        <v>0.741424086561566</v>
      </c>
    </row>
    <row r="32" customFormat="false" ht="15" hidden="false" customHeight="false" outlineLevel="0" collapsed="false">
      <c r="A32" s="1" t="str">
        <f aca="false">INDEX(paste_data_here!A:A,(ROW()-2)*5+5)</f>
        <v>c1(CC=C2)c2cccc1</v>
      </c>
      <c r="B32" s="1" t="n">
        <f aca="false">INDEX(paste_data_here!B:B,(ROW()-2)*5+5)</f>
        <v>2.5780864</v>
      </c>
      <c r="C32" s="1" t="n">
        <f aca="false">INDEX(paste_data_here!C:C,(ROW()-2)*5+5)</f>
        <v>-0.63925916</v>
      </c>
      <c r="D32" s="1" t="n">
        <f aca="false">INDEX(paste_data_here!D:D,(ROW()-2)*5+5)</f>
        <v>2.81904835493274</v>
      </c>
      <c r="E32" s="1" t="n">
        <f aca="false">INDEX(paste_data_here!E:E,(ROW()-2)*5+5)</f>
        <v>13.83970278</v>
      </c>
      <c r="F32" s="1" t="n">
        <f aca="false">INDEX(paste_data_here!F:F,(ROW()-2)*5+5)</f>
        <v>14.2083709271244</v>
      </c>
      <c r="G32" s="1" t="n">
        <f aca="false">RANK(E32,E:E)</f>
        <v>25</v>
      </c>
      <c r="H32" s="1" t="n">
        <f aca="false">RANK(F32,F:F)</f>
        <v>103</v>
      </c>
      <c r="I32" s="1" t="n">
        <f aca="false">ABS(F32-E32)</f>
        <v>0.368668147124438</v>
      </c>
      <c r="J32" s="1" t="n">
        <f aca="false">I32^2</f>
        <v>0.135916202704167</v>
      </c>
    </row>
    <row r="33" customFormat="false" ht="15" hidden="false" customHeight="false" outlineLevel="0" collapsed="false">
      <c r="A33" s="1" t="str">
        <f aca="false">INDEX(paste_data_here!A:A,(ROW()-2)*5+5)</f>
        <v>c1(CCCC)ccccc1</v>
      </c>
      <c r="B33" s="1" t="n">
        <f aca="false">INDEX(paste_data_here!B:B,(ROW()-2)*5+5)</f>
        <v>2.590202</v>
      </c>
      <c r="C33" s="1" t="n">
        <f aca="false">INDEX(paste_data_here!C:C,(ROW()-2)*5+5)</f>
        <v>-0.58771926</v>
      </c>
      <c r="D33" s="1" t="n">
        <f aca="false">INDEX(paste_data_here!D:D,(ROW()-2)*5+5)</f>
        <v>3.03488729567152</v>
      </c>
      <c r="E33" s="1" t="n">
        <f aca="false">INDEX(paste_data_here!E:E,(ROW()-2)*5+5)</f>
        <v>13.2431611</v>
      </c>
      <c r="F33" s="1" t="n">
        <f aca="false">INDEX(paste_data_here!F:F,(ROW()-2)*5+5)</f>
        <v>14.4299988886647</v>
      </c>
      <c r="G33" s="1" t="n">
        <f aca="false">RANK(E33,E:E)</f>
        <v>99</v>
      </c>
      <c r="H33" s="1" t="n">
        <f aca="false">RANK(F33,F:F)</f>
        <v>80</v>
      </c>
      <c r="I33" s="1" t="n">
        <f aca="false">ABS(F33-E33)</f>
        <v>1.18683778866466</v>
      </c>
      <c r="J33" s="1" t="n">
        <f aca="false">I33^2</f>
        <v>1.40858393660242</v>
      </c>
    </row>
    <row r="34" customFormat="false" ht="15" hidden="false" customHeight="false" outlineLevel="0" collapsed="false">
      <c r="A34" s="1" t="str">
        <f aca="false">INDEX(paste_data_here!A:A,(ROW()-2)*5+5)</f>
        <v>C1(CCCCC1)C=O</v>
      </c>
      <c r="B34" s="1" t="n">
        <f aca="false">INDEX(paste_data_here!B:B,(ROW()-2)*5+5)</f>
        <v>2.599285</v>
      </c>
      <c r="C34" s="1" t="n">
        <f aca="false">INDEX(paste_data_here!C:C,(ROW()-2)*5+5)</f>
        <v>-0.58848864</v>
      </c>
      <c r="D34" s="1" t="n">
        <f aca="false">INDEX(paste_data_here!D:D,(ROW()-2)*5+5)</f>
        <v>3.01071065130295</v>
      </c>
      <c r="E34" s="1" t="n">
        <f aca="false">INDEX(paste_data_here!E:E,(ROW()-2)*5+5)</f>
        <v>13.81559959</v>
      </c>
      <c r="F34" s="1" t="n">
        <f aca="false">INDEX(paste_data_here!F:F,(ROW()-2)*5+5)</f>
        <v>14.5821374360151</v>
      </c>
      <c r="G34" s="1" t="n">
        <f aca="false">RANK(E34,E:E)</f>
        <v>30</v>
      </c>
      <c r="H34" s="1" t="n">
        <f aca="false">RANK(F34,F:F)</f>
        <v>64</v>
      </c>
      <c r="I34" s="1" t="n">
        <f aca="false">ABS(F34-E34)</f>
        <v>0.766537846015064</v>
      </c>
      <c r="J34" s="1" t="n">
        <f aca="false">I34^2</f>
        <v>0.587580269373414</v>
      </c>
    </row>
    <row r="35" customFormat="false" ht="15" hidden="false" customHeight="false" outlineLevel="0" collapsed="false">
      <c r="A35" s="1" t="str">
        <f aca="false">INDEX(paste_data_here!A:A,(ROW()-2)*5+5)</f>
        <v>c1(CCCCCCCCCC)cccc2ccccc21</v>
      </c>
      <c r="B35" s="1" t="n">
        <f aca="false">INDEX(paste_data_here!B:B,(ROW()-2)*5+5)</f>
        <v>3.019303</v>
      </c>
      <c r="C35" s="1" t="n">
        <f aca="false">INDEX(paste_data_here!C:C,(ROW()-2)*5+5)</f>
        <v>-1.0290596</v>
      </c>
      <c r="D35" s="1" t="n">
        <f aca="false">INDEX(paste_data_here!D:D,(ROW()-2)*5+5)</f>
        <v>2.33178852258772</v>
      </c>
      <c r="E35" s="1" t="n">
        <f aca="false">INDEX(paste_data_here!E:E,(ROW()-2)*5+5)</f>
        <v>12.43790826</v>
      </c>
      <c r="F35" s="1" t="n">
        <f aca="false">INDEX(paste_data_here!F:F,(ROW()-2)*5+5)</f>
        <v>13.0752192726985</v>
      </c>
      <c r="G35" s="1" t="n">
        <f aca="false">RANK(E35,E:E)</f>
        <v>129</v>
      </c>
      <c r="H35" s="1" t="n">
        <f aca="false">RANK(F35,F:F)</f>
        <v>129</v>
      </c>
      <c r="I35" s="1" t="n">
        <f aca="false">ABS(F35-E35)</f>
        <v>0.637311012698532</v>
      </c>
      <c r="J35" s="1" t="n">
        <f aca="false">I35^2</f>
        <v>0.406165326906829</v>
      </c>
    </row>
    <row r="36" customFormat="false" ht="15" hidden="false" customHeight="false" outlineLevel="0" collapsed="false">
      <c r="A36" s="1" t="str">
        <f aca="false">INDEX(paste_data_here!A:A,(ROW()-2)*5+5)</f>
        <v>c1(cccn2)c2c(C)ccc1</v>
      </c>
      <c r="B36" s="1" t="n">
        <f aca="false">INDEX(paste_data_here!B:B,(ROW()-2)*5+5)</f>
        <v>2.4769733</v>
      </c>
      <c r="C36" s="1" t="n">
        <f aca="false">INDEX(paste_data_here!C:C,(ROW()-2)*5+5)</f>
        <v>-0.7201551</v>
      </c>
      <c r="D36" s="1" t="n">
        <f aca="false">INDEX(paste_data_here!D:D,(ROW()-2)*5+5)</f>
        <v>2.52152898451846</v>
      </c>
      <c r="E36" s="1" t="n">
        <f aca="false">INDEX(paste_data_here!E:E,(ROW()-2)*5+5)</f>
        <v>13.73701864</v>
      </c>
      <c r="F36" s="1" t="n">
        <f aca="false">INDEX(paste_data_here!F:F,(ROW()-2)*5+5)</f>
        <v>13.3749726785264</v>
      </c>
      <c r="G36" s="1" t="n">
        <f aca="false">RANK(E36,E:E)</f>
        <v>36</v>
      </c>
      <c r="H36" s="1" t="n">
        <f aca="false">RANK(F36,F:F)</f>
        <v>127</v>
      </c>
      <c r="I36" s="1" t="n">
        <f aca="false">ABS(F36-E36)</f>
        <v>0.362045961473614</v>
      </c>
      <c r="J36" s="1" t="n">
        <f aca="false">I36^2</f>
        <v>0.131077278219353</v>
      </c>
    </row>
    <row r="37" customFormat="false" ht="15" hidden="false" customHeight="false" outlineLevel="0" collapsed="false">
      <c r="A37" s="1" t="str">
        <f aca="false">INDEX(paste_data_here!A:A,(ROW()-2)*5+5)</f>
        <v>c1(Cl)c(Cl)cc(Cl)cc1</v>
      </c>
      <c r="B37" s="1" t="n">
        <f aca="false">INDEX(paste_data_here!B:B,(ROW()-2)*5+5)</f>
        <v>2.554281</v>
      </c>
      <c r="C37" s="1" t="n">
        <f aca="false">INDEX(paste_data_here!C:C,(ROW()-2)*5+5)</f>
        <v>-0.59250855</v>
      </c>
      <c r="D37" s="1" t="n">
        <f aca="false">INDEX(paste_data_here!D:D,(ROW()-2)*5+5)</f>
        <v>2.66758346992222</v>
      </c>
      <c r="E37" s="1" t="n">
        <f aca="false">INDEX(paste_data_here!E:E,(ROW()-2)*5+5)</f>
        <v>13.87313062</v>
      </c>
      <c r="F37" s="1" t="n">
        <f aca="false">INDEX(paste_data_here!F:F,(ROW()-2)*5+5)</f>
        <v>15.6425313681834</v>
      </c>
      <c r="G37" s="1" t="n">
        <f aca="false">RANK(E37,E:E)</f>
        <v>22</v>
      </c>
      <c r="H37" s="1" t="n">
        <f aca="false">RANK(F37,F:F)</f>
        <v>11</v>
      </c>
      <c r="I37" s="1" t="n">
        <f aca="false">ABS(F37-E37)</f>
        <v>1.76940074818335</v>
      </c>
      <c r="J37" s="1" t="n">
        <f aca="false">I37^2</f>
        <v>3.1307790076718</v>
      </c>
    </row>
    <row r="38" customFormat="false" ht="15" hidden="false" customHeight="false" outlineLevel="0" collapsed="false">
      <c r="A38" s="1" t="str">
        <f aca="false">INDEX(paste_data_here!A:A,(ROW()-2)*5+5)</f>
        <v>c1(NC)ccccc1</v>
      </c>
      <c r="B38" s="1" t="n">
        <f aca="false">INDEX(paste_data_here!B:B,(ROW()-2)*5+5)</f>
        <v>2.7965918</v>
      </c>
      <c r="C38" s="1" t="n">
        <f aca="false">INDEX(paste_data_here!C:C,(ROW()-2)*5+5)</f>
        <v>-0.67929757</v>
      </c>
      <c r="D38" s="1" t="n">
        <f aca="false">INDEX(paste_data_here!D:D,(ROW()-2)*5+5)</f>
        <v>2.83350403519472</v>
      </c>
      <c r="E38" s="1" t="n">
        <f aca="false">INDEX(paste_data_here!E:E,(ROW()-2)*5+5)</f>
        <v>13.78305672</v>
      </c>
      <c r="F38" s="1" t="n">
        <f aca="false">INDEX(paste_data_here!F:F,(ROW()-2)*5+5)</f>
        <v>14.9033288212206</v>
      </c>
      <c r="G38" s="1" t="n">
        <f aca="false">RANK(E38,E:E)</f>
        <v>35</v>
      </c>
      <c r="H38" s="1" t="n">
        <f aca="false">RANK(F38,F:F)</f>
        <v>48</v>
      </c>
      <c r="I38" s="1" t="n">
        <f aca="false">ABS(F38-E38)</f>
        <v>1.12027210122065</v>
      </c>
      <c r="J38" s="1" t="n">
        <f aca="false">I38^2</f>
        <v>1.25500958077333</v>
      </c>
    </row>
    <row r="39" customFormat="false" ht="15" hidden="false" customHeight="false" outlineLevel="0" collapsed="false">
      <c r="A39" s="1" t="str">
        <f aca="false">INDEX(paste_data_here!A:A,(ROW()-2)*5+5)</f>
        <v>c1(OCC)ccc(N)cc1</v>
      </c>
      <c r="B39" s="1" t="n">
        <f aca="false">INDEX(paste_data_here!B:B,(ROW()-2)*5+5)</f>
        <v>2.684281</v>
      </c>
      <c r="C39" s="1" t="n">
        <f aca="false">INDEX(paste_data_here!C:C,(ROW()-2)*5+5)</f>
        <v>-0.71095574</v>
      </c>
      <c r="D39" s="1" t="n">
        <f aca="false">INDEX(paste_data_here!D:D,(ROW()-2)*5+5)</f>
        <v>2.58999330892543</v>
      </c>
      <c r="E39" s="1" t="n">
        <f aca="false">INDEX(paste_data_here!E:E,(ROW()-2)*5+5)</f>
        <v>13.56651623</v>
      </c>
      <c r="F39" s="1" t="n">
        <f aca="false">INDEX(paste_data_here!F:F,(ROW()-2)*5+5)</f>
        <v>14.6937943935528</v>
      </c>
      <c r="G39" s="1" t="n">
        <f aca="false">RANK(E39,E:E)</f>
        <v>53</v>
      </c>
      <c r="H39" s="1" t="n">
        <f aca="false">RANK(F39,F:F)</f>
        <v>54</v>
      </c>
      <c r="I39" s="1" t="n">
        <f aca="false">ABS(F39-E39)</f>
        <v>1.12727816355282</v>
      </c>
      <c r="J39" s="1" t="n">
        <f aca="false">I39^2</f>
        <v>1.27075605802301</v>
      </c>
    </row>
    <row r="40" customFormat="false" ht="15" hidden="false" customHeight="false" outlineLevel="0" collapsed="false">
      <c r="A40" s="1" t="str">
        <f aca="false">INDEX(paste_data_here!A:A,(ROW()-2)*5+5)</f>
        <v>C1[C@](C)([H])(C[C@]([H])(C)(C1))</v>
      </c>
      <c r="B40" s="1" t="n">
        <f aca="false">INDEX(paste_data_here!B:B,(ROW()-2)*5+5)</f>
        <v>2.521017</v>
      </c>
      <c r="C40" s="1" t="n">
        <f aca="false">INDEX(paste_data_here!C:C,(ROW()-2)*5+5)</f>
        <v>-0.47275677</v>
      </c>
      <c r="D40" s="1" t="n">
        <f aca="false">INDEX(paste_data_here!D:D,(ROW()-2)*5+5)</f>
        <v>3.65702735449379</v>
      </c>
      <c r="E40" s="1" t="n">
        <f aca="false">INDEX(paste_data_here!E:E,(ROW()-2)*5+5)</f>
        <v>13.47601412</v>
      </c>
      <c r="F40" s="1" t="n">
        <f aca="false">INDEX(paste_data_here!F:F,(ROW()-2)*5+5)</f>
        <v>14.3254984259817</v>
      </c>
      <c r="G40" s="1" t="n">
        <f aca="false">RANK(E40,E:E)</f>
        <v>61</v>
      </c>
      <c r="H40" s="1" t="n">
        <f aca="false">RANK(F40,F:F)</f>
        <v>92</v>
      </c>
      <c r="I40" s="1" t="n">
        <f aca="false">ABS(F40-E40)</f>
        <v>0.849484305981674</v>
      </c>
      <c r="J40" s="1" t="n">
        <f aca="false">I40^2</f>
        <v>0.721623586109167</v>
      </c>
    </row>
    <row r="41" customFormat="false" ht="15" hidden="false" customHeight="false" outlineLevel="0" collapsed="false">
      <c r="A41" s="1" t="str">
        <f aca="false">INDEX(paste_data_here!A:A,(ROW()-2)*5+5)</f>
        <v>C1[C@](O)([H])(C[C@](C)([H])(CC1))</v>
      </c>
      <c r="B41" s="1" t="n">
        <f aca="false">INDEX(paste_data_here!B:B,(ROW()-2)*5+5)</f>
        <v>2.8749695</v>
      </c>
      <c r="C41" s="1" t="n">
        <f aca="false">INDEX(paste_data_here!C:C,(ROW()-2)*5+5)</f>
        <v>-0.6464811</v>
      </c>
      <c r="D41" s="1" t="n">
        <f aca="false">INDEX(paste_data_here!D:D,(ROW()-2)*5+5)</f>
        <v>3.06909397589569</v>
      </c>
      <c r="E41" s="1" t="n">
        <f aca="false">INDEX(paste_data_here!E:E,(ROW()-2)*5+5)</f>
        <v>13.68754145</v>
      </c>
      <c r="F41" s="1" t="n">
        <f aca="false">INDEX(paste_data_here!F:F,(ROW()-2)*5+5)</f>
        <v>15.0415643428322</v>
      </c>
      <c r="G41" s="1" t="n">
        <f aca="false">RANK(E41,E:E)</f>
        <v>42</v>
      </c>
      <c r="H41" s="1" t="n">
        <f aca="false">RANK(F41,F:F)</f>
        <v>34</v>
      </c>
      <c r="I41" s="1" t="n">
        <f aca="false">ABS(F41-E41)</f>
        <v>1.35402289283224</v>
      </c>
      <c r="J41" s="1" t="n">
        <f aca="false">I41^2</f>
        <v>1.83337799431379</v>
      </c>
    </row>
    <row r="42" customFormat="false" ht="15" hidden="false" customHeight="false" outlineLevel="0" collapsed="false">
      <c r="A42" s="1" t="str">
        <f aca="false">INDEX(paste_data_here!A:A,(ROW()-2)*5+5)</f>
        <v>C1=[C@](C)(CCC([C@](=C)(C))C1)</v>
      </c>
      <c r="B42" s="1" t="n">
        <f aca="false">INDEX(paste_data_here!B:B,(ROW()-2)*5+5)</f>
        <v>2.600611</v>
      </c>
      <c r="C42" s="1" t="n">
        <f aca="false">INDEX(paste_data_here!C:C,(ROW()-2)*5+5)</f>
        <v>-0.5958705</v>
      </c>
      <c r="D42" s="1" t="n">
        <f aca="false">INDEX(paste_data_here!D:D,(ROW()-2)*5+5)</f>
        <v>3.04754608539258</v>
      </c>
      <c r="E42" s="1" t="n">
        <f aca="false">INDEX(paste_data_here!E:E,(ROW()-2)*5+5)</f>
        <v>13.24898726</v>
      </c>
      <c r="F42" s="1" t="n">
        <f aca="false">INDEX(paste_data_here!F:F,(ROW()-2)*5+5)</f>
        <v>14.2713587105895</v>
      </c>
      <c r="G42" s="1" t="n">
        <f aca="false">RANK(E42,E:E)</f>
        <v>97</v>
      </c>
      <c r="H42" s="1" t="n">
        <f aca="false">RANK(F42,F:F)</f>
        <v>97</v>
      </c>
      <c r="I42" s="1" t="n">
        <f aca="false">ABS(F42-E42)</f>
        <v>1.0223714505895</v>
      </c>
      <c r="J42" s="1" t="n">
        <f aca="false">I42^2</f>
        <v>1.04524338298048</v>
      </c>
    </row>
    <row r="43" customFormat="false" ht="15" hidden="false" customHeight="false" outlineLevel="0" collapsed="false">
      <c r="A43" s="1" t="str">
        <f aca="false">INDEX(paste_data_here!A:A,(ROW()-2)*5+5)</f>
        <v>C1=CON=C1</v>
      </c>
      <c r="B43" s="1" t="n">
        <f aca="false">INDEX(paste_data_here!B:B,(ROW()-2)*5+5)</f>
        <v>2.3947816</v>
      </c>
      <c r="C43" s="1" t="n">
        <f aca="false">INDEX(paste_data_here!C:C,(ROW()-2)*5+5)</f>
        <v>-0.47078958</v>
      </c>
      <c r="D43" s="1" t="n">
        <f aca="false">INDEX(paste_data_here!D:D,(ROW()-2)*5+5)</f>
        <v>3.32784785778754</v>
      </c>
      <c r="E43" s="1" t="n">
        <f aca="false">INDEX(paste_data_here!E:E,(ROW()-2)*5+5)</f>
        <v>14.28156593</v>
      </c>
      <c r="F43" s="1" t="n">
        <f aca="false">INDEX(paste_data_here!F:F,(ROW()-2)*5+5)</f>
        <v>14.5861231615719</v>
      </c>
      <c r="G43" s="1" t="n">
        <f aca="false">RANK(E43,E:E)</f>
        <v>3</v>
      </c>
      <c r="H43" s="1" t="n">
        <f aca="false">RANK(F43,F:F)</f>
        <v>62</v>
      </c>
      <c r="I43" s="1" t="n">
        <f aca="false">ABS(F43-E43)</f>
        <v>0.304557231571934</v>
      </c>
      <c r="J43" s="1" t="n">
        <f aca="false">I43^2</f>
        <v>0.0927551073027607</v>
      </c>
    </row>
    <row r="44" customFormat="false" ht="15" hidden="false" customHeight="false" outlineLevel="0" collapsed="false">
      <c r="A44" s="1" t="str">
        <f aca="false">INDEX(paste_data_here!A:A,(ROW()-2)*5+5)</f>
        <v>c12ccccc1cccc2(Br)</v>
      </c>
      <c r="B44" s="1" t="n">
        <f aca="false">INDEX(paste_data_here!B:B,(ROW()-2)*5+5)</f>
        <v>2.5308602</v>
      </c>
      <c r="C44" s="1" t="n">
        <f aca="false">INDEX(paste_data_here!C:C,(ROW()-2)*5+5)</f>
        <v>-0.707603</v>
      </c>
      <c r="D44" s="1" t="n">
        <f aca="false">INDEX(paste_data_here!D:D,(ROW()-2)*5+5)</f>
        <v>2.39009786724053</v>
      </c>
      <c r="E44" s="1" t="n">
        <f aca="false">INDEX(paste_data_here!E:E,(ROW()-2)*5+5)</f>
        <v>13.68089331</v>
      </c>
      <c r="F44" s="1" t="n">
        <f aca="false">INDEX(paste_data_here!F:F,(ROW()-2)*5+5)</f>
        <v>14.6699273047407</v>
      </c>
      <c r="G44" s="1" t="n">
        <f aca="false">RANK(E44,E:E)</f>
        <v>43</v>
      </c>
      <c r="H44" s="1" t="n">
        <f aca="false">RANK(F44,F:F)</f>
        <v>57</v>
      </c>
      <c r="I44" s="1" t="n">
        <f aca="false">ABS(F44-E44)</f>
        <v>0.989033994740696</v>
      </c>
      <c r="J44" s="1" t="n">
        <f aca="false">I44^2</f>
        <v>0.978188242752739</v>
      </c>
    </row>
    <row r="45" customFormat="false" ht="15" hidden="false" customHeight="false" outlineLevel="0" collapsed="false">
      <c r="A45" s="1" t="str">
        <f aca="false">INDEX(paste_data_here!A:A,(ROW()-2)*5+5)</f>
        <v>c1c(C(=O)OCCCCCCCCCCC)c(C(=O)OCCCCCCCCCCC)ccc1</v>
      </c>
      <c r="B45" s="1" t="n">
        <f aca="false">INDEX(paste_data_here!B:B,(ROW()-2)*5+5)</f>
        <v>3.4544208</v>
      </c>
      <c r="C45" s="1" t="n">
        <f aca="false">INDEX(paste_data_here!C:C,(ROW()-2)*5+5)</f>
        <v>-1.4491558</v>
      </c>
      <c r="D45" s="1" t="n">
        <f aca="false">INDEX(paste_data_here!D:D,(ROW()-2)*5+5)</f>
        <v>2.2419571475308</v>
      </c>
      <c r="E45" s="1" t="n">
        <f aca="false">INDEX(paste_data_here!E:E,(ROW()-2)*5+5)</f>
        <v>11.13450501</v>
      </c>
      <c r="F45" s="1" t="n">
        <f aca="false">INDEX(paste_data_here!F:F,(ROW()-2)*5+5)</f>
        <v>10.0704250497732</v>
      </c>
      <c r="G45" s="1" t="n">
        <f aca="false">RANK(E45,E:E)</f>
        <v>139</v>
      </c>
      <c r="H45" s="1" t="n">
        <f aca="false">RANK(F45,F:F)</f>
        <v>139</v>
      </c>
      <c r="I45" s="1" t="n">
        <f aca="false">ABS(F45-E45)</f>
        <v>1.0640799602268</v>
      </c>
      <c r="J45" s="1" t="n">
        <f aca="false">I45^2</f>
        <v>1.13226616175627</v>
      </c>
    </row>
    <row r="46" customFormat="false" ht="15" hidden="false" customHeight="false" outlineLevel="0" collapsed="false">
      <c r="A46" s="1" t="str">
        <f aca="false">INDEX(paste_data_here!A:A,(ROW()-2)*5+5)</f>
        <v>C1C(C)c2ccccc2CC1</v>
      </c>
      <c r="B46" s="1" t="n">
        <f aca="false">INDEX(paste_data_here!B:B,(ROW()-2)*5+5)</f>
        <v>2.601416</v>
      </c>
      <c r="C46" s="1" t="n">
        <f aca="false">INDEX(paste_data_here!C:C,(ROW()-2)*5+5)</f>
        <v>-0.642934</v>
      </c>
      <c r="D46" s="1" t="n">
        <f aca="false">INDEX(paste_data_here!D:D,(ROW()-2)*5+5)</f>
        <v>2.79250928448246</v>
      </c>
      <c r="E46" s="1" t="n">
        <f aca="false">INDEX(paste_data_here!E:E,(ROW()-2)*5+5)</f>
        <v>13.30341917</v>
      </c>
      <c r="F46" s="1" t="n">
        <f aca="false">INDEX(paste_data_here!F:F,(ROW()-2)*5+5)</f>
        <v>14.4262022701565</v>
      </c>
      <c r="G46" s="1" t="n">
        <f aca="false">RANK(E46,E:E)</f>
        <v>91</v>
      </c>
      <c r="H46" s="1" t="n">
        <f aca="false">RANK(F46,F:F)</f>
        <v>81</v>
      </c>
      <c r="I46" s="1" t="n">
        <f aca="false">ABS(F46-E46)</f>
        <v>1.12278310015646</v>
      </c>
      <c r="J46" s="1" t="n">
        <f aca="false">I46^2</f>
        <v>1.26064188999696</v>
      </c>
    </row>
    <row r="47" customFormat="false" ht="15" hidden="false" customHeight="false" outlineLevel="0" collapsed="false">
      <c r="A47" s="1" t="str">
        <f aca="false">INDEX(paste_data_here!A:A,(ROW()-2)*5+5)</f>
        <v>C1C(C)OC(=O)O1</v>
      </c>
      <c r="B47" s="1" t="n">
        <f aca="false">INDEX(paste_data_here!B:B,(ROW()-2)*5+5)</f>
        <v>2.7128654</v>
      </c>
      <c r="C47" s="1" t="n">
        <f aca="false">INDEX(paste_data_here!C:C,(ROW()-2)*5+5)</f>
        <v>-0.6946144</v>
      </c>
      <c r="D47" s="1" t="n">
        <f aca="false">INDEX(paste_data_here!D:D,(ROW()-2)*5+5)</f>
        <v>2.6177801743625</v>
      </c>
      <c r="E47" s="1" t="n">
        <f aca="false">INDEX(paste_data_here!E:E,(ROW()-2)*5+5)</f>
        <v>13.59131839</v>
      </c>
      <c r="F47" s="1" t="n">
        <f aca="false">INDEX(paste_data_here!F:F,(ROW()-2)*5+5)</f>
        <v>15.0681058822076</v>
      </c>
      <c r="G47" s="1" t="n">
        <f aca="false">RANK(E47,E:E)</f>
        <v>50</v>
      </c>
      <c r="H47" s="1" t="n">
        <f aca="false">RANK(F47,F:F)</f>
        <v>33</v>
      </c>
      <c r="I47" s="1" t="n">
        <f aca="false">ABS(F47-E47)</f>
        <v>1.47678749220758</v>
      </c>
      <c r="J47" s="1" t="n">
        <f aca="false">I47^2</f>
        <v>2.18090129714075</v>
      </c>
    </row>
    <row r="48" customFormat="false" ht="15" hidden="false" customHeight="false" outlineLevel="0" collapsed="false">
      <c r="A48" s="1" t="str">
        <f aca="false">INDEX(paste_data_here!A:A,(ROW()-2)*5+5)</f>
        <v>C1C(C2C=CC1C2)=CC</v>
      </c>
      <c r="B48" s="1" t="n">
        <f aca="false">INDEX(paste_data_here!B:B,(ROW()-2)*5+5)</f>
        <v>2.5715663</v>
      </c>
      <c r="C48" s="1" t="n">
        <f aca="false">INDEX(paste_data_here!C:C,(ROW()-2)*5+5)</f>
        <v>-0.55681604</v>
      </c>
      <c r="D48" s="1" t="n">
        <f aca="false">INDEX(paste_data_here!D:D,(ROW()-2)*5+5)</f>
        <v>3.16153602083275</v>
      </c>
      <c r="E48" s="1" t="n">
        <f aca="false">INDEX(paste_data_here!E:E,(ROW()-2)*5+5)</f>
        <v>13.57158159</v>
      </c>
      <c r="F48" s="1" t="n">
        <f aca="false">INDEX(paste_data_here!F:F,(ROW()-2)*5+5)</f>
        <v>14.4635955320376</v>
      </c>
      <c r="G48" s="1" t="n">
        <f aca="false">RANK(E48,E:E)</f>
        <v>52</v>
      </c>
      <c r="H48" s="1" t="n">
        <f aca="false">RANK(F48,F:F)</f>
        <v>75</v>
      </c>
      <c r="I48" s="1" t="n">
        <f aca="false">ABS(F48-E48)</f>
        <v>0.892013942037615</v>
      </c>
      <c r="J48" s="1" t="n">
        <f aca="false">I48^2</f>
        <v>0.795688872789485</v>
      </c>
    </row>
    <row r="49" customFormat="false" ht="15" hidden="false" customHeight="false" outlineLevel="0" collapsed="false">
      <c r="A49" s="1" t="str">
        <f aca="false">INDEX(paste_data_here!A:A,(ROW()-2)*5+5)</f>
        <v>C1C(C2C=CC1C2)CC</v>
      </c>
      <c r="B49" s="1" t="n">
        <f aca="false">INDEX(paste_data_here!B:B,(ROW()-2)*5+5)</f>
        <v>2.5778797</v>
      </c>
      <c r="C49" s="1" t="n">
        <f aca="false">INDEX(paste_data_here!C:C,(ROW()-2)*5+5)</f>
        <v>-0.555566</v>
      </c>
      <c r="D49" s="1" t="n">
        <f aca="false">INDEX(paste_data_here!D:D,(ROW()-2)*5+5)</f>
        <v>3.18450103818516</v>
      </c>
      <c r="E49" s="1" t="n">
        <f aca="false">INDEX(paste_data_here!E:E,(ROW()-2)*5+5)</f>
        <v>13.50348022</v>
      </c>
      <c r="F49" s="1" t="n">
        <f aca="false">INDEX(paste_data_here!F:F,(ROW()-2)*5+5)</f>
        <v>14.4455125998797</v>
      </c>
      <c r="G49" s="1" t="n">
        <f aca="false">RANK(E49,E:E)</f>
        <v>59</v>
      </c>
      <c r="H49" s="1" t="n">
        <f aca="false">RANK(F49,F:F)</f>
        <v>78</v>
      </c>
      <c r="I49" s="1" t="n">
        <f aca="false">ABS(F49-E49)</f>
        <v>0.942032379879731</v>
      </c>
      <c r="J49" s="1" t="n">
        <f aca="false">I49^2</f>
        <v>0.887425004741869</v>
      </c>
    </row>
    <row r="50" customFormat="false" ht="15" hidden="false" customHeight="false" outlineLevel="0" collapsed="false">
      <c r="A50" s="1" t="str">
        <f aca="false">INDEX(paste_data_here!A:A,(ROW()-2)*5+5)</f>
        <v>c1c(CCCOO)cccc1</v>
      </c>
      <c r="B50" s="1" t="n">
        <f aca="false">INDEX(paste_data_here!B:B,(ROW()-2)*5+5)</f>
        <v>3.0865915</v>
      </c>
      <c r="C50" s="1" t="n">
        <f aca="false">INDEX(paste_data_here!C:C,(ROW()-2)*5+5)</f>
        <v>-0.81223345</v>
      </c>
      <c r="D50" s="1" t="n">
        <f aca="false">INDEX(paste_data_here!D:D,(ROW()-2)*5+5)</f>
        <v>2.63060829594606</v>
      </c>
      <c r="E50" s="1" t="n">
        <f aca="false">INDEX(paste_data_here!E:E,(ROW()-2)*5+5)</f>
        <v>13.07182761</v>
      </c>
      <c r="F50" s="1" t="n">
        <f aca="false">INDEX(paste_data_here!F:F,(ROW()-2)*5+5)</f>
        <v>15.4699692980577</v>
      </c>
      <c r="G50" s="1" t="n">
        <f aca="false">RANK(E50,E:E)</f>
        <v>115</v>
      </c>
      <c r="H50" s="1" t="n">
        <f aca="false">RANK(F50,F:F)</f>
        <v>14</v>
      </c>
      <c r="I50" s="1" t="n">
        <f aca="false">ABS(F50-E50)</f>
        <v>2.39814168805767</v>
      </c>
      <c r="J50" s="1" t="n">
        <f aca="false">I50^2</f>
        <v>5.75108355600008</v>
      </c>
    </row>
    <row r="51" customFormat="false" ht="15" hidden="false" customHeight="false" outlineLevel="0" collapsed="false">
      <c r="A51" s="1" t="str">
        <f aca="false">INDEX(paste_data_here!A:A,(ROW()-2)*5+5)</f>
        <v>C1C=C(C)C2C(C3)C(C)=CC3C21</v>
      </c>
      <c r="B51" s="1" t="n">
        <f aca="false">INDEX(paste_data_here!B:B,(ROW()-2)*5+5)</f>
        <v>2.5316498</v>
      </c>
      <c r="C51" s="1" t="n">
        <f aca="false">INDEX(paste_data_here!C:C,(ROW()-2)*5+5)</f>
        <v>-0.61850804</v>
      </c>
      <c r="D51" s="1" t="n">
        <f aca="false">INDEX(paste_data_here!D:D,(ROW()-2)*5+5)</f>
        <v>2.92637023178737</v>
      </c>
      <c r="E51" s="1" t="n">
        <f aca="false">INDEX(paste_data_here!E:E,(ROW()-2)*5+5)</f>
        <v>13.26372454</v>
      </c>
      <c r="F51" s="1" t="n">
        <f aca="false">INDEX(paste_data_here!F:F,(ROW()-2)*5+5)</f>
        <v>13.8144004668386</v>
      </c>
      <c r="G51" s="1" t="n">
        <f aca="false">RANK(E51,E:E)</f>
        <v>96</v>
      </c>
      <c r="H51" s="1" t="n">
        <f aca="false">RANK(F51,F:F)</f>
        <v>120</v>
      </c>
      <c r="I51" s="1" t="n">
        <f aca="false">ABS(F51-E51)</f>
        <v>0.550675926838595</v>
      </c>
      <c r="J51" s="1" t="n">
        <f aca="false">I51^2</f>
        <v>0.303243976399546</v>
      </c>
    </row>
    <row r="52" customFormat="false" ht="15" hidden="false" customHeight="false" outlineLevel="0" collapsed="false">
      <c r="A52" s="1" t="str">
        <f aca="false">INDEX(paste_data_here!A:A,(ROW()-2)*5+5)</f>
        <v>C1CCCCC1(CC)</v>
      </c>
      <c r="B52" s="1" t="n">
        <f aca="false">INDEX(paste_data_here!B:B,(ROW()-2)*5+5)</f>
        <v>2.5169978</v>
      </c>
      <c r="C52" s="1" t="n">
        <f aca="false">INDEX(paste_data_here!C:C,(ROW()-2)*5+5)</f>
        <v>-0.51589763</v>
      </c>
      <c r="D52" s="1" t="n">
        <f aca="false">INDEX(paste_data_here!D:D,(ROW()-2)*5+5)</f>
        <v>3.33214855829537</v>
      </c>
      <c r="E52" s="1" t="n">
        <f aca="false">INDEX(paste_data_here!E:E,(ROW()-2)*5+5)</f>
        <v>13.3979561</v>
      </c>
      <c r="F52" s="1" t="n">
        <f aca="false">INDEX(paste_data_here!F:F,(ROW()-2)*5+5)</f>
        <v>14.3676946741752</v>
      </c>
      <c r="G52" s="1" t="n">
        <f aca="false">RANK(E52,E:E)</f>
        <v>76</v>
      </c>
      <c r="H52" s="1" t="n">
        <f aca="false">RANK(F52,F:F)</f>
        <v>87</v>
      </c>
      <c r="I52" s="1" t="n">
        <f aca="false">ABS(F52-E52)</f>
        <v>0.969738574175239</v>
      </c>
      <c r="J52" s="1" t="n">
        <f aca="false">I52^2</f>
        <v>0.940392902243424</v>
      </c>
    </row>
    <row r="53" customFormat="false" ht="15" hidden="false" customHeight="false" outlineLevel="0" collapsed="false">
      <c r="A53" s="1" t="str">
        <f aca="false">INDEX(paste_data_here!A:A,(ROW()-2)*5+5)</f>
        <v>C1CCCCC1(CC)(CC)</v>
      </c>
      <c r="B53" s="1" t="n">
        <f aca="false">INDEX(paste_data_here!B:B,(ROW()-2)*5+5)</f>
        <v>2.61703</v>
      </c>
      <c r="C53" s="1" t="n">
        <f aca="false">INDEX(paste_data_here!C:C,(ROW()-2)*5+5)</f>
        <v>-0.6014866</v>
      </c>
      <c r="D53" s="1" t="n">
        <f aca="false">INDEX(paste_data_here!D:D,(ROW()-2)*5+5)</f>
        <v>3.12822367588238</v>
      </c>
      <c r="E53" s="1" t="n">
        <f aca="false">INDEX(paste_data_here!E:E,(ROW()-2)*5+5)</f>
        <v>13.10016338</v>
      </c>
      <c r="F53" s="1" t="n">
        <f aca="false">INDEX(paste_data_here!F:F,(ROW()-2)*5+5)</f>
        <v>13.9143414164092</v>
      </c>
      <c r="G53" s="1" t="n">
        <f aca="false">RANK(E53,E:E)</f>
        <v>112</v>
      </c>
      <c r="H53" s="1" t="n">
        <f aca="false">RANK(F53,F:F)</f>
        <v>119</v>
      </c>
      <c r="I53" s="1" t="n">
        <f aca="false">ABS(F53-E53)</f>
        <v>0.81417803640916</v>
      </c>
      <c r="J53" s="1" t="n">
        <f aca="false">I53^2</f>
        <v>0.662885874971076</v>
      </c>
    </row>
    <row r="54" customFormat="false" ht="15" hidden="false" customHeight="false" outlineLevel="0" collapsed="false">
      <c r="A54" s="1" t="str">
        <f aca="false">INDEX(paste_data_here!A:A,(ROW()-2)*5+5)</f>
        <v>c1ccccc1(CCCCC)</v>
      </c>
      <c r="B54" s="1" t="n">
        <f aca="false">INDEX(paste_data_here!B:B,(ROW()-2)*5+5)</f>
        <v>2.6775532</v>
      </c>
      <c r="C54" s="1" t="n">
        <f aca="false">INDEX(paste_data_here!C:C,(ROW()-2)*5+5)</f>
        <v>-0.6530183</v>
      </c>
      <c r="D54" s="1" t="n">
        <f aca="false">INDEX(paste_data_here!D:D,(ROW()-2)*5+5)</f>
        <v>2.93853253391158</v>
      </c>
      <c r="E54" s="1" t="n">
        <f aca="false">INDEX(paste_data_here!E:E,(ROW()-2)*5+5)</f>
        <v>13.08744149</v>
      </c>
      <c r="F54" s="1" t="n">
        <f aca="false">INDEX(paste_data_here!F:F,(ROW()-2)*5+5)</f>
        <v>14.0825571836467</v>
      </c>
      <c r="G54" s="1" t="n">
        <f aca="false">RANK(E54,E:E)</f>
        <v>113</v>
      </c>
      <c r="H54" s="1" t="n">
        <f aca="false">RANK(F54,F:F)</f>
        <v>113</v>
      </c>
      <c r="I54" s="1" t="n">
        <f aca="false">ABS(F54-E54)</f>
        <v>0.995115693646671</v>
      </c>
      <c r="J54" s="1" t="n">
        <f aca="false">I54^2</f>
        <v>0.990255243741895</v>
      </c>
    </row>
    <row r="55" customFormat="false" ht="15" hidden="false" customHeight="false" outlineLevel="0" collapsed="false">
      <c r="A55" s="1" t="str">
        <f aca="false">INDEX(paste_data_here!A:A,(ROW()-2)*5+5)</f>
        <v>c1ccccc1(CCCCCC)</v>
      </c>
      <c r="B55" s="1" t="n">
        <f aca="false">INDEX(paste_data_here!B:B,(ROW()-2)*5+5)</f>
        <v>2.6959321</v>
      </c>
      <c r="C55" s="1" t="n">
        <f aca="false">INDEX(paste_data_here!C:C,(ROW()-2)*5+5)</f>
        <v>-0.6781888</v>
      </c>
      <c r="D55" s="1" t="n">
        <f aca="false">INDEX(paste_data_here!D:D,(ROW()-2)*5+5)</f>
        <v>2.8516883044291</v>
      </c>
      <c r="E55" s="1" t="n">
        <f aca="false">INDEX(paste_data_here!E:E,(ROW()-2)*5+5)</f>
        <v>12.99849414</v>
      </c>
      <c r="F55" s="1" t="n">
        <f aca="false">INDEX(paste_data_here!F:F,(ROW()-2)*5+5)</f>
        <v>14.1065746943819</v>
      </c>
      <c r="G55" s="1" t="n">
        <f aca="false">RANK(E55,E:E)</f>
        <v>117</v>
      </c>
      <c r="H55" s="1" t="n">
        <f aca="false">RANK(F55,F:F)</f>
        <v>111</v>
      </c>
      <c r="I55" s="1" t="n">
        <f aca="false">ABS(F55-E55)</f>
        <v>1.10808055438185</v>
      </c>
      <c r="J55" s="1" t="n">
        <f aca="false">I55^2</f>
        <v>1.22784251499919</v>
      </c>
    </row>
    <row r="56" customFormat="false" ht="15" hidden="false" customHeight="false" outlineLevel="0" collapsed="false">
      <c r="A56" s="1" t="str">
        <f aca="false">INDEX(paste_data_here!A:A,(ROW()-2)*5+5)</f>
        <v>c1ccccc1(CCCCCCCCCCC)</v>
      </c>
      <c r="B56" s="1" t="n">
        <f aca="false">INDEX(paste_data_here!B:B,(ROW()-2)*5+5)</f>
        <v>2.8770344</v>
      </c>
      <c r="C56" s="1" t="n">
        <f aca="false">INDEX(paste_data_here!C:C,(ROW()-2)*5+5)</f>
        <v>-0.85774827</v>
      </c>
      <c r="D56" s="1" t="n">
        <f aca="false">INDEX(paste_data_here!D:D,(ROW()-2)*5+5)</f>
        <v>2.56874791417669</v>
      </c>
      <c r="E56" s="1" t="n">
        <f aca="false">INDEX(paste_data_here!E:E,(ROW()-2)*5+5)</f>
        <v>12.50013415</v>
      </c>
      <c r="F56" s="1" t="n">
        <f aca="false">INDEX(paste_data_here!F:F,(ROW()-2)*5+5)</f>
        <v>13.4664629489902</v>
      </c>
      <c r="G56" s="1" t="n">
        <f aca="false">RANK(E56,E:E)</f>
        <v>128</v>
      </c>
      <c r="H56" s="1" t="n">
        <f aca="false">RANK(F56,F:F)</f>
        <v>125</v>
      </c>
      <c r="I56" s="1" t="n">
        <f aca="false">ABS(F56-E56)</f>
        <v>0.966328798990247</v>
      </c>
      <c r="J56" s="1" t="n">
        <f aca="false">I56^2</f>
        <v>0.933791347757934</v>
      </c>
    </row>
    <row r="57" customFormat="false" ht="15" hidden="false" customHeight="false" outlineLevel="0" collapsed="false">
      <c r="A57" s="1" t="str">
        <f aca="false">INDEX(paste_data_here!A:A,(ROW()-2)*5+5)</f>
        <v>c1ccccc1(CO)</v>
      </c>
      <c r="B57" s="1" t="n">
        <f aca="false">INDEX(paste_data_here!B:B,(ROW()-2)*5+5)</f>
        <v>3.0893178</v>
      </c>
      <c r="C57" s="1" t="n">
        <f aca="false">INDEX(paste_data_here!C:C,(ROW()-2)*5+5)</f>
        <v>-0.8022787</v>
      </c>
      <c r="D57" s="1" t="n">
        <f aca="false">INDEX(paste_data_here!D:D,(ROW()-2)*5+5)</f>
        <v>2.74359868019787</v>
      </c>
      <c r="E57" s="1" t="n">
        <f aca="false">INDEX(paste_data_here!E:E,(ROW()-2)*5+5)</f>
        <v>13.9006869</v>
      </c>
      <c r="F57" s="1" t="n">
        <f aca="false">INDEX(paste_data_here!F:F,(ROW()-2)*5+5)</f>
        <v>15.0221896608193</v>
      </c>
      <c r="G57" s="1" t="n">
        <f aca="false">RANK(E57,E:E)</f>
        <v>21</v>
      </c>
      <c r="H57" s="1" t="n">
        <f aca="false">RANK(F57,F:F)</f>
        <v>36</v>
      </c>
      <c r="I57" s="1" t="n">
        <f aca="false">ABS(F57-E57)</f>
        <v>1.1215027608193</v>
      </c>
      <c r="J57" s="1" t="n">
        <f aca="false">I57^2</f>
        <v>1.25776844252532</v>
      </c>
    </row>
    <row r="58" customFormat="false" ht="15" hidden="false" customHeight="false" outlineLevel="0" collapsed="false">
      <c r="A58" s="1" t="str">
        <f aca="false">INDEX(paste_data_here!A:A,(ROW()-2)*5+5)</f>
        <v>c1ccccc1(COCC)</v>
      </c>
      <c r="B58" s="1" t="n">
        <f aca="false">INDEX(paste_data_here!B:B,(ROW()-2)*5+5)</f>
        <v>2.627143</v>
      </c>
      <c r="C58" s="1" t="n">
        <f aca="false">INDEX(paste_data_here!C:C,(ROW()-2)*5+5)</f>
        <v>-0.5988196</v>
      </c>
      <c r="D58" s="1" t="n">
        <f aca="false">INDEX(paste_data_here!D:D,(ROW()-2)*5+5)</f>
        <v>2.90760891902156</v>
      </c>
      <c r="E58" s="1" t="n">
        <f aca="false">INDEX(paste_data_here!E:E,(ROW()-2)*5+5)</f>
        <v>13.66602669</v>
      </c>
      <c r="F58" s="1" t="n">
        <f aca="false">INDEX(paste_data_here!F:F,(ROW()-2)*5+5)</f>
        <v>15.0063980435621</v>
      </c>
      <c r="G58" s="1" t="n">
        <f aca="false">RANK(E58,E:E)</f>
        <v>45</v>
      </c>
      <c r="H58" s="1" t="n">
        <f aca="false">RANK(F58,F:F)</f>
        <v>38</v>
      </c>
      <c r="I58" s="1" t="n">
        <f aca="false">ABS(F58-E58)</f>
        <v>1.34037135356215</v>
      </c>
      <c r="J58" s="1" t="n">
        <f aca="false">I58^2</f>
        <v>1.79659536545002</v>
      </c>
    </row>
    <row r="59" customFormat="false" ht="15" hidden="false" customHeight="false" outlineLevel="0" collapsed="false">
      <c r="A59" s="1" t="str">
        <f aca="false">INDEX(paste_data_here!A:A,(ROW()-2)*5+5)</f>
        <v>C1CCCCC1C(C)(C)C</v>
      </c>
      <c r="B59" s="1" t="n">
        <f aca="false">INDEX(paste_data_here!B:B,(ROW()-2)*5+5)</f>
        <v>2.574467</v>
      </c>
      <c r="C59" s="1" t="n">
        <f aca="false">INDEX(paste_data_here!C:C,(ROW()-2)*5+5)</f>
        <v>-0.5768439</v>
      </c>
      <c r="D59" s="1" t="n">
        <f aca="false">INDEX(paste_data_here!D:D,(ROW()-2)*5+5)</f>
        <v>3.00550903952666</v>
      </c>
      <c r="E59" s="1" t="n">
        <f aca="false">INDEX(paste_data_here!E:E,(ROW()-2)*5+5)</f>
        <v>13.46826936</v>
      </c>
      <c r="F59" s="1" t="n">
        <f aca="false">INDEX(paste_data_here!F:F,(ROW()-2)*5+5)</f>
        <v>14.6781788889858</v>
      </c>
      <c r="G59" s="1" t="n">
        <f aca="false">RANK(E59,E:E)</f>
        <v>63</v>
      </c>
      <c r="H59" s="1" t="n">
        <f aca="false">RANK(F59,F:F)</f>
        <v>55</v>
      </c>
      <c r="I59" s="1" t="n">
        <f aca="false">ABS(F59-E59)</f>
        <v>1.20990952898583</v>
      </c>
      <c r="J59" s="1" t="n">
        <f aca="false">I59^2</f>
        <v>1.4638810683307</v>
      </c>
    </row>
    <row r="60" customFormat="false" ht="15" hidden="false" customHeight="false" outlineLevel="0" collapsed="false">
      <c r="A60" s="1" t="str">
        <f aca="false">INDEX(paste_data_here!A:A,(ROW()-2)*5+5)</f>
        <v>c1ccccc1C(C)c2ccccc2</v>
      </c>
      <c r="B60" s="1" t="n">
        <f aca="false">INDEX(paste_data_here!B:B,(ROW()-2)*5+5)</f>
        <v>2.7206998</v>
      </c>
      <c r="C60" s="1" t="n">
        <f aca="false">INDEX(paste_data_here!C:C,(ROW()-2)*5+5)</f>
        <v>-0.7638192</v>
      </c>
      <c r="D60" s="1" t="n">
        <f aca="false">INDEX(paste_data_here!D:D,(ROW()-2)*5+5)</f>
        <v>2.54863687850685</v>
      </c>
      <c r="E60" s="1" t="n">
        <f aca="false">INDEX(paste_data_here!E:E,(ROW()-2)*5+5)</f>
        <v>13.24573299</v>
      </c>
      <c r="F60" s="1" t="n">
        <f aca="false">INDEX(paste_data_here!F:F,(ROW()-2)*5+5)</f>
        <v>14.1939960487335</v>
      </c>
      <c r="G60" s="1" t="n">
        <f aca="false">RANK(E60,E:E)</f>
        <v>98</v>
      </c>
      <c r="H60" s="1" t="n">
        <f aca="false">RANK(F60,F:F)</f>
        <v>104</v>
      </c>
      <c r="I60" s="1" t="n">
        <f aca="false">ABS(F60-E60)</f>
        <v>0.948263058733467</v>
      </c>
      <c r="J60" s="1" t="n">
        <f aca="false">I60^2</f>
        <v>0.89920282855855</v>
      </c>
    </row>
    <row r="61" customFormat="false" ht="15" hidden="false" customHeight="false" outlineLevel="0" collapsed="false">
      <c r="A61" s="1" t="str">
        <f aca="false">INDEX(paste_data_here!A:A,(ROW()-2)*5+5)</f>
        <v>C1CCCN1(C)</v>
      </c>
      <c r="B61" s="1" t="n">
        <f aca="false">INDEX(paste_data_here!B:B,(ROW()-2)*5+5)</f>
        <v>2.4607232</v>
      </c>
      <c r="C61" s="1" t="n">
        <f aca="false">INDEX(paste_data_here!C:C,(ROW()-2)*5+5)</f>
        <v>-0.44084352</v>
      </c>
      <c r="D61" s="1" t="n">
        <f aca="false">INDEX(paste_data_here!D:D,(ROW()-2)*5+5)</f>
        <v>3.58726427114141</v>
      </c>
      <c r="E61" s="1" t="n">
        <f aca="false">INDEX(paste_data_here!E:E,(ROW()-2)*5+5)</f>
        <v>13.93130182</v>
      </c>
      <c r="F61" s="1" t="n">
        <f aca="false">INDEX(paste_data_here!F:F,(ROW()-2)*5+5)</f>
        <v>14.9577385506446</v>
      </c>
      <c r="G61" s="1" t="n">
        <f aca="false">RANK(E61,E:E)</f>
        <v>19</v>
      </c>
      <c r="H61" s="1" t="n">
        <f aca="false">RANK(F61,F:F)</f>
        <v>43</v>
      </c>
      <c r="I61" s="1" t="n">
        <f aca="false">ABS(F61-E61)</f>
        <v>1.02643673064458</v>
      </c>
      <c r="J61" s="1" t="n">
        <f aca="false">I61^2</f>
        <v>1.05357236201634</v>
      </c>
    </row>
    <row r="62" customFormat="false" ht="15" hidden="false" customHeight="false" outlineLevel="0" collapsed="false">
      <c r="A62" s="1" t="str">
        <f aca="false">INDEX(paste_data_here!A:A,(ROW()-2)*5+5)</f>
        <v>CC(=O)C(=C)OC</v>
      </c>
      <c r="B62" s="1" t="n">
        <f aca="false">INDEX(paste_data_here!B:B,(ROW()-2)*5+5)</f>
        <v>2.5886402</v>
      </c>
      <c r="C62" s="1" t="n">
        <f aca="false">INDEX(paste_data_here!C:C,(ROW()-2)*5+5)</f>
        <v>-0.5159589</v>
      </c>
      <c r="D62" s="1" t="n">
        <f aca="false">INDEX(paste_data_here!D:D,(ROW()-2)*5+5)</f>
        <v>3.19890739848719</v>
      </c>
      <c r="E62" s="1" t="n">
        <f aca="false">INDEX(paste_data_here!E:E,(ROW()-2)*5+5)</f>
        <v>13.83820642</v>
      </c>
      <c r="F62" s="1" t="n">
        <f aca="false">INDEX(paste_data_here!F:F,(ROW()-2)*5+5)</f>
        <v>15.3844699883633</v>
      </c>
      <c r="G62" s="1" t="n">
        <f aca="false">RANK(E62,E:E)</f>
        <v>26</v>
      </c>
      <c r="H62" s="1" t="n">
        <f aca="false">RANK(F62,F:F)</f>
        <v>20</v>
      </c>
      <c r="I62" s="1" t="n">
        <f aca="false">ABS(F62-E62)</f>
        <v>1.54626356836326</v>
      </c>
      <c r="J62" s="1" t="n">
        <f aca="false">I62^2</f>
        <v>2.39093102284748</v>
      </c>
    </row>
    <row r="63" customFormat="false" ht="15" hidden="false" customHeight="false" outlineLevel="0" collapsed="false">
      <c r="A63" s="1" t="str">
        <f aca="false">INDEX(paste_data_here!A:A,(ROW()-2)*5+5)</f>
        <v>CC(=O)CC(=O)OC</v>
      </c>
      <c r="B63" s="1" t="n">
        <f aca="false">INDEX(paste_data_here!B:B,(ROW()-2)*5+5)</f>
        <v>2.6494377</v>
      </c>
      <c r="C63" s="1" t="n">
        <f aca="false">INDEX(paste_data_here!C:C,(ROW()-2)*5+5)</f>
        <v>-0.5643015</v>
      </c>
      <c r="D63" s="1" t="n">
        <f aca="false">INDEX(paste_data_here!D:D,(ROW()-2)*5+5)</f>
        <v>3.02129307071003</v>
      </c>
      <c r="E63" s="1" t="n">
        <f aca="false">INDEX(paste_data_here!E:E,(ROW()-2)*5+5)</f>
        <v>13.57688419</v>
      </c>
      <c r="F63" s="1" t="n">
        <f aca="false">INDEX(paste_data_here!F:F,(ROW()-2)*5+5)</f>
        <v>15.430759406118</v>
      </c>
      <c r="G63" s="1" t="n">
        <f aca="false">RANK(E63,E:E)</f>
        <v>51</v>
      </c>
      <c r="H63" s="1" t="n">
        <f aca="false">RANK(F63,F:F)</f>
        <v>18</v>
      </c>
      <c r="I63" s="1" t="n">
        <f aca="false">ABS(F63-E63)</f>
        <v>1.85387521611799</v>
      </c>
      <c r="J63" s="1" t="n">
        <f aca="false">I63^2</f>
        <v>3.43685331693651</v>
      </c>
    </row>
    <row r="64" customFormat="false" ht="15" hidden="false" customHeight="false" outlineLevel="0" collapsed="false">
      <c r="A64" s="1" t="str">
        <f aca="false">INDEX(paste_data_here!A:A,(ROW()-2)*5+5)</f>
        <v>CC(=O)CCCC</v>
      </c>
      <c r="B64" s="1" t="n">
        <f aca="false">INDEX(paste_data_here!B:B,(ROW()-2)*5+5)</f>
        <v>2.5633457</v>
      </c>
      <c r="C64" s="1" t="n">
        <f aca="false">INDEX(paste_data_here!C:C,(ROW()-2)*5+5)</f>
        <v>-0.48687503</v>
      </c>
      <c r="D64" s="1" t="n">
        <f aca="false">INDEX(paste_data_here!D:D,(ROW()-2)*5+5)</f>
        <v>3.32339097740653</v>
      </c>
      <c r="E64" s="1" t="n">
        <f aca="false">INDEX(paste_data_here!E:E,(ROW()-2)*5+5)</f>
        <v>13.60495692</v>
      </c>
      <c r="F64" s="1" t="n">
        <f aca="false">INDEX(paste_data_here!F:F,(ROW()-2)*5+5)</f>
        <v>15.4362146690284</v>
      </c>
      <c r="G64" s="1" t="n">
        <f aca="false">RANK(E64,E:E)</f>
        <v>49</v>
      </c>
      <c r="H64" s="1" t="n">
        <f aca="false">RANK(F64,F:F)</f>
        <v>17</v>
      </c>
      <c r="I64" s="1" t="n">
        <f aca="false">ABS(F64-E64)</f>
        <v>1.83125774902841</v>
      </c>
      <c r="J64" s="1" t="n">
        <f aca="false">I64^2</f>
        <v>3.3535049433766</v>
      </c>
    </row>
    <row r="65" customFormat="false" ht="15" hidden="false" customHeight="false" outlineLevel="0" collapsed="false">
      <c r="A65" s="1" t="str">
        <f aca="false">INDEX(paste_data_here!A:A,(ROW()-2)*5+5)</f>
        <v>CC(=O)CCCCCC</v>
      </c>
      <c r="B65" s="1" t="n">
        <f aca="false">INDEX(paste_data_here!B:B,(ROW()-2)*5+5)</f>
        <v>2.6460435</v>
      </c>
      <c r="C65" s="1" t="n">
        <f aca="false">INDEX(paste_data_here!C:C,(ROW()-2)*5+5)</f>
        <v>-0.5657531</v>
      </c>
      <c r="D65" s="1" t="n">
        <f aca="false">INDEX(paste_data_here!D:D,(ROW()-2)*5+5)</f>
        <v>3.05645491415861</v>
      </c>
      <c r="E65" s="1" t="n">
        <f aca="false">INDEX(paste_data_here!E:E,(ROW()-2)*5+5)</f>
        <v>13.42899872</v>
      </c>
      <c r="F65" s="1" t="n">
        <f aca="false">INDEX(paste_data_here!F:F,(ROW()-2)*5+5)</f>
        <v>15.2300459849765</v>
      </c>
      <c r="G65" s="1" t="n">
        <f aca="false">RANK(E65,E:E)</f>
        <v>66</v>
      </c>
      <c r="H65" s="1" t="n">
        <f aca="false">RANK(F65,F:F)</f>
        <v>27</v>
      </c>
      <c r="I65" s="1" t="n">
        <f aca="false">ABS(F65-E65)</f>
        <v>1.80104726497647</v>
      </c>
      <c r="J65" s="1" t="n">
        <f aca="false">I65^2</f>
        <v>3.24377125067922</v>
      </c>
    </row>
    <row r="66" customFormat="false" ht="15" hidden="false" customHeight="false" outlineLevel="0" collapsed="false">
      <c r="A66" s="1" t="str">
        <f aca="false">INDEX(paste_data_here!A:A,(ROW()-2)*5+5)</f>
        <v>CC(=O)OC</v>
      </c>
      <c r="B66" s="1" t="n">
        <f aca="false">INDEX(paste_data_here!B:B,(ROW()-2)*5+5)</f>
        <v>2.5135138</v>
      </c>
      <c r="C66" s="1" t="n">
        <f aca="false">INDEX(paste_data_here!C:C,(ROW()-2)*5+5)</f>
        <v>-0.44463265</v>
      </c>
      <c r="D66" s="1" t="n">
        <f aca="false">INDEX(paste_data_here!D:D,(ROW()-2)*5+5)</f>
        <v>3.88044348507989</v>
      </c>
      <c r="E66" s="1" t="n">
        <f aca="false">INDEX(paste_data_here!E:E,(ROW()-2)*5+5)</f>
        <v>13.96591586</v>
      </c>
      <c r="F66" s="1" t="n">
        <f aca="false">INDEX(paste_data_here!F:F,(ROW()-2)*5+5)</f>
        <v>14.296554043385</v>
      </c>
      <c r="G66" s="1" t="n">
        <f aca="false">RANK(E66,E:E)</f>
        <v>15</v>
      </c>
      <c r="H66" s="1" t="n">
        <f aca="false">RANK(F66,F:F)</f>
        <v>95</v>
      </c>
      <c r="I66" s="1" t="n">
        <f aca="false">ABS(F66-E66)</f>
        <v>0.330638183385046</v>
      </c>
      <c r="J66" s="1" t="n">
        <f aca="false">I66^2</f>
        <v>0.109321608312163</v>
      </c>
    </row>
    <row r="67" customFormat="false" ht="15" hidden="false" customHeight="false" outlineLevel="0" collapsed="false">
      <c r="A67" s="1" t="str">
        <f aca="false">INDEX(paste_data_here!A:A,(ROW()-2)*5+5)</f>
        <v>CC(=O)OC(=C)C</v>
      </c>
      <c r="B67" s="1" t="n">
        <f aca="false">INDEX(paste_data_here!B:B,(ROW()-2)*5+5)</f>
        <v>2.557093</v>
      </c>
      <c r="C67" s="1" t="n">
        <f aca="false">INDEX(paste_data_here!C:C,(ROW()-2)*5+5)</f>
        <v>-0.498307</v>
      </c>
      <c r="D67" s="1" t="n">
        <f aca="false">INDEX(paste_data_here!D:D,(ROW()-2)*5+5)</f>
        <v>3.58003889700842</v>
      </c>
      <c r="E67" s="1" t="n">
        <f aca="false">INDEX(paste_data_here!E:E,(ROW()-2)*5+5)</f>
        <v>13.68978275</v>
      </c>
      <c r="F67" s="1" t="n">
        <f aca="false">INDEX(paste_data_here!F:F,(ROW()-2)*5+5)</f>
        <v>14.1877042794051</v>
      </c>
      <c r="G67" s="1" t="n">
        <f aca="false">RANK(E67,E:E)</f>
        <v>41</v>
      </c>
      <c r="H67" s="1" t="n">
        <f aca="false">RANK(F67,F:F)</f>
        <v>105</v>
      </c>
      <c r="I67" s="1" t="n">
        <f aca="false">ABS(F67-E67)</f>
        <v>0.497921529405122</v>
      </c>
      <c r="J67" s="1" t="n">
        <f aca="false">I67^2</f>
        <v>0.247925849445136</v>
      </c>
    </row>
    <row r="68" customFormat="false" ht="15" hidden="false" customHeight="false" outlineLevel="0" collapsed="false">
      <c r="A68" s="1" t="str">
        <f aca="false">INDEX(paste_data_here!A:A,(ROW()-2)*5+5)</f>
        <v>CC(=O)OC=C</v>
      </c>
      <c r="B68" s="1" t="n">
        <f aca="false">INDEX(paste_data_here!B:B,(ROW()-2)*5+5)</f>
        <v>2.5370462</v>
      </c>
      <c r="C68" s="1" t="n">
        <f aca="false">INDEX(paste_data_here!C:C,(ROW()-2)*5+5)</f>
        <v>-0.46923348</v>
      </c>
      <c r="D68" s="1" t="n">
        <f aca="false">INDEX(paste_data_here!D:D,(ROW()-2)*5+5)</f>
        <v>3.78422188721183</v>
      </c>
      <c r="E68" s="1" t="n">
        <f aca="false">INDEX(paste_data_here!E:E,(ROW()-2)*5+5)</f>
        <v>13.79659304</v>
      </c>
      <c r="F68" s="1" t="n">
        <f aca="false">INDEX(paste_data_here!F:F,(ROW()-2)*5+5)</f>
        <v>14.1023212231399</v>
      </c>
      <c r="G68" s="1" t="n">
        <f aca="false">RANK(E68,E:E)</f>
        <v>33</v>
      </c>
      <c r="H68" s="1" t="n">
        <f aca="false">RANK(F68,F:F)</f>
        <v>112</v>
      </c>
      <c r="I68" s="1" t="n">
        <f aca="false">ABS(F68-E68)</f>
        <v>0.305728183139907</v>
      </c>
      <c r="J68" s="1" t="n">
        <f aca="false">I68^2</f>
        <v>0.0934697219660285</v>
      </c>
    </row>
    <row r="69" customFormat="false" ht="15" hidden="false" customHeight="false" outlineLevel="0" collapsed="false">
      <c r="A69" s="1" t="str">
        <f aca="false">INDEX(paste_data_here!A:A,(ROW()-2)*5+5)</f>
        <v>CC(=O)OCC(C)C</v>
      </c>
      <c r="B69" s="1" t="n">
        <f aca="false">INDEX(paste_data_here!B:B,(ROW()-2)*5+5)</f>
        <v>2.5846646</v>
      </c>
      <c r="C69" s="1" t="n">
        <f aca="false">INDEX(paste_data_here!C:C,(ROW()-2)*5+5)</f>
        <v>-0.48702854</v>
      </c>
      <c r="D69" s="1" t="n">
        <f aca="false">INDEX(paste_data_here!D:D,(ROW()-2)*5+5)</f>
        <v>3.54176496408685</v>
      </c>
      <c r="E69" s="1" t="n">
        <f aca="false">INDEX(paste_data_here!E:E,(ROW()-2)*5+5)</f>
        <v>13.35426431</v>
      </c>
      <c r="F69" s="1" t="n">
        <f aca="false">INDEX(paste_data_here!F:F,(ROW()-2)*5+5)</f>
        <v>14.815744807233</v>
      </c>
      <c r="G69" s="1" t="n">
        <f aca="false">RANK(E69,E:E)</f>
        <v>84</v>
      </c>
      <c r="H69" s="1" t="n">
        <f aca="false">RANK(F69,F:F)</f>
        <v>52</v>
      </c>
      <c r="I69" s="1" t="n">
        <f aca="false">ABS(F69-E69)</f>
        <v>1.46148049723297</v>
      </c>
      <c r="J69" s="1" t="n">
        <f aca="false">I69^2</f>
        <v>2.13592524379233</v>
      </c>
    </row>
    <row r="70" customFormat="false" ht="15" hidden="false" customHeight="false" outlineLevel="0" collapsed="false">
      <c r="A70" s="1" t="str">
        <f aca="false">INDEX(paste_data_here!A:A,(ROW()-2)*5+5)</f>
        <v>CC(=O)SCC</v>
      </c>
      <c r="B70" s="1" t="n">
        <f aca="false">INDEX(paste_data_here!B:B,(ROW()-2)*5+5)</f>
        <v>2.5258276</v>
      </c>
      <c r="C70" s="1" t="n">
        <f aca="false">INDEX(paste_data_here!C:C,(ROW()-2)*5+5)</f>
        <v>-0.47841564</v>
      </c>
      <c r="D70" s="1" t="n">
        <f aca="false">INDEX(paste_data_here!D:D,(ROW()-2)*5+5)</f>
        <v>3.33527544375634</v>
      </c>
      <c r="E70" s="1" t="n">
        <f aca="false">INDEX(paste_data_here!E:E,(ROW()-2)*5+5)</f>
        <v>13.83377223</v>
      </c>
      <c r="F70" s="1" t="n">
        <f aca="false">INDEX(paste_data_here!F:F,(ROW()-2)*5+5)</f>
        <v>15.3267659345554</v>
      </c>
      <c r="G70" s="1" t="n">
        <f aca="false">RANK(E70,E:E)</f>
        <v>27</v>
      </c>
      <c r="H70" s="1" t="n">
        <f aca="false">RANK(F70,F:F)</f>
        <v>23</v>
      </c>
      <c r="I70" s="1" t="n">
        <f aca="false">ABS(F70-E70)</f>
        <v>1.49299370455545</v>
      </c>
      <c r="J70" s="1" t="n">
        <f aca="false">I70^2</f>
        <v>2.22903020184219</v>
      </c>
    </row>
    <row r="71" customFormat="false" ht="15" hidden="false" customHeight="false" outlineLevel="0" collapsed="false">
      <c r="A71" s="1" t="str">
        <f aca="false">INDEX(paste_data_here!A:A,(ROW()-2)*5+5)</f>
        <v>CC(C)(C)OCC(O)C</v>
      </c>
      <c r="B71" s="1" t="n">
        <f aca="false">INDEX(paste_data_here!B:B,(ROW()-2)*5+5)</f>
        <v>2.780769</v>
      </c>
      <c r="C71" s="1" t="n">
        <f aca="false">INDEX(paste_data_here!C:C,(ROW()-2)*5+5)</f>
        <v>-0.5809517</v>
      </c>
      <c r="D71" s="1" t="n">
        <f aca="false">INDEX(paste_data_here!D:D,(ROW()-2)*5+5)</f>
        <v>3.23876779012055</v>
      </c>
      <c r="E71" s="1" t="n">
        <f aca="false">INDEX(paste_data_here!E:E,(ROW()-2)*5+5)</f>
        <v>13.37400456</v>
      </c>
      <c r="F71" s="1" t="n">
        <f aca="false">INDEX(paste_data_here!F:F,(ROW()-2)*5+5)</f>
        <v>15.1020775348778</v>
      </c>
      <c r="G71" s="1" t="n">
        <f aca="false">RANK(E71,E:E)</f>
        <v>82</v>
      </c>
      <c r="H71" s="1" t="n">
        <f aca="false">RANK(F71,F:F)</f>
        <v>32</v>
      </c>
      <c r="I71" s="1" t="n">
        <f aca="false">ABS(F71-E71)</f>
        <v>1.7280729748778</v>
      </c>
      <c r="J71" s="1" t="n">
        <f aca="false">I71^2</f>
        <v>2.98623620650302</v>
      </c>
    </row>
    <row r="72" customFormat="false" ht="15" hidden="false" customHeight="false" outlineLevel="0" collapsed="false">
      <c r="A72" s="1" t="str">
        <f aca="false">INDEX(paste_data_here!A:A,(ROW()-2)*5+5)</f>
        <v>CC(C)C(=O)OC</v>
      </c>
      <c r="B72" s="1" t="n">
        <f aca="false">INDEX(paste_data_here!B:B,(ROW()-2)*5+5)</f>
        <v>2.4877677</v>
      </c>
      <c r="C72" s="1" t="n">
        <f aca="false">INDEX(paste_data_here!C:C,(ROW()-2)*5+5)</f>
        <v>-0.44471267</v>
      </c>
      <c r="D72" s="1" t="n">
        <f aca="false">INDEX(paste_data_here!D:D,(ROW()-2)*5+5)</f>
        <v>3.63204186278201</v>
      </c>
      <c r="E72" s="1" t="n">
        <f aca="false">INDEX(paste_data_here!E:E,(ROW()-2)*5+5)</f>
        <v>13.63194573</v>
      </c>
      <c r="F72" s="1" t="n">
        <f aca="false">INDEX(paste_data_here!F:F,(ROW()-2)*5+5)</f>
        <v>14.9087923630113</v>
      </c>
      <c r="G72" s="1" t="n">
        <f aca="false">RANK(E72,E:E)</f>
        <v>46</v>
      </c>
      <c r="H72" s="1" t="n">
        <f aca="false">RANK(F72,F:F)</f>
        <v>47</v>
      </c>
      <c r="I72" s="1" t="n">
        <f aca="false">ABS(F72-E72)</f>
        <v>1.27684663301127</v>
      </c>
      <c r="J72" s="1" t="n">
        <f aca="false">I72^2</f>
        <v>1.63033732423222</v>
      </c>
    </row>
    <row r="73" customFormat="false" ht="15" hidden="false" customHeight="false" outlineLevel="0" collapsed="false">
      <c r="A73" s="1" t="str">
        <f aca="false">INDEX(paste_data_here!A:A,(ROW()-2)*5+5)</f>
        <v>CC(C)C(=O)OCCC</v>
      </c>
      <c r="B73" s="1" t="n">
        <f aca="false">INDEX(paste_data_here!B:B,(ROW()-2)*5+5)</f>
        <v>2.6263428</v>
      </c>
      <c r="C73" s="1" t="n">
        <f aca="false">INDEX(paste_data_here!C:C,(ROW()-2)*5+5)</f>
        <v>-0.5268621</v>
      </c>
      <c r="D73" s="1" t="n">
        <f aca="false">INDEX(paste_data_here!D:D,(ROW()-2)*5+5)</f>
        <v>3.39283676901654</v>
      </c>
      <c r="E73" s="1" t="n">
        <f aca="false">INDEX(paste_data_here!E:E,(ROW()-2)*5+5)</f>
        <v>13.32461731</v>
      </c>
      <c r="F73" s="1" t="n">
        <f aca="false">INDEX(paste_data_here!F:F,(ROW()-2)*5+5)</f>
        <v>14.663877622327</v>
      </c>
      <c r="G73" s="1" t="n">
        <f aca="false">RANK(E73,E:E)</f>
        <v>87</v>
      </c>
      <c r="H73" s="1" t="n">
        <f aca="false">RANK(F73,F:F)</f>
        <v>59</v>
      </c>
      <c r="I73" s="1" t="n">
        <f aca="false">ABS(F73-E73)</f>
        <v>1.33926031232696</v>
      </c>
      <c r="J73" s="1" t="n">
        <f aca="false">I73^2</f>
        <v>1.79361818417411</v>
      </c>
    </row>
    <row r="74" customFormat="false" ht="15" hidden="false" customHeight="false" outlineLevel="0" collapsed="false">
      <c r="A74" s="1" t="str">
        <f aca="false">INDEX(paste_data_here!A:A,(ROW()-2)*5+5)</f>
        <v>CC(C)C(C)C(C)C</v>
      </c>
      <c r="B74" s="1" t="n">
        <f aca="false">INDEX(paste_data_here!B:B,(ROW()-2)*5+5)</f>
        <v>2.493653</v>
      </c>
      <c r="C74" s="1" t="n">
        <f aca="false">INDEX(paste_data_here!C:C,(ROW()-2)*5+5)</f>
        <v>-0.480272</v>
      </c>
      <c r="D74" s="1" t="n">
        <f aca="false">INDEX(paste_data_here!D:D,(ROW()-2)*5+5)</f>
        <v>3.52950402204273</v>
      </c>
      <c r="E74" s="1" t="n">
        <f aca="false">INDEX(paste_data_here!E:E,(ROW()-2)*5+5)</f>
        <v>13.30007246</v>
      </c>
      <c r="F74" s="1" t="n">
        <f aca="false">INDEX(paste_data_here!F:F,(ROW()-2)*5+5)</f>
        <v>14.3719071820493</v>
      </c>
      <c r="G74" s="1" t="n">
        <f aca="false">RANK(E74,E:E)</f>
        <v>92</v>
      </c>
      <c r="H74" s="1" t="n">
        <f aca="false">RANK(F74,F:F)</f>
        <v>86</v>
      </c>
      <c r="I74" s="1" t="n">
        <f aca="false">ABS(F74-E74)</f>
        <v>1.07183472204929</v>
      </c>
      <c r="J74" s="1" t="n">
        <f aca="false">I74^2</f>
        <v>1.14882967139047</v>
      </c>
    </row>
    <row r="75" customFormat="false" ht="15" hidden="false" customHeight="false" outlineLevel="0" collapsed="false">
      <c r="A75" s="1" t="str">
        <f aca="false">INDEX(paste_data_here!A:A,(ROW()-2)*5+5)</f>
        <v>CC(C)C(C)CCC</v>
      </c>
      <c r="B75" s="1" t="n">
        <f aca="false">INDEX(paste_data_here!B:B,(ROW()-2)*5+5)</f>
        <v>2.574016</v>
      </c>
      <c r="C75" s="1" t="n">
        <f aca="false">INDEX(paste_data_here!C:C,(ROW()-2)*5+5)</f>
        <v>-0.49366313</v>
      </c>
      <c r="D75" s="1" t="n">
        <f aca="false">INDEX(paste_data_here!D:D,(ROW()-2)*5+5)</f>
        <v>3.54851193460831</v>
      </c>
      <c r="E75" s="1" t="n">
        <f aca="false">INDEX(paste_data_here!E:E,(ROW()-2)*5+5)</f>
        <v>13.22757754</v>
      </c>
      <c r="F75" s="1" t="n">
        <f aca="false">INDEX(paste_data_here!F:F,(ROW()-2)*5+5)</f>
        <v>14.5439173586724</v>
      </c>
      <c r="G75" s="1" t="n">
        <f aca="false">RANK(E75,E:E)</f>
        <v>101</v>
      </c>
      <c r="H75" s="1" t="n">
        <f aca="false">RANK(F75,F:F)</f>
        <v>67</v>
      </c>
      <c r="I75" s="1" t="n">
        <f aca="false">ABS(F75-E75)</f>
        <v>1.31633981867235</v>
      </c>
      <c r="J75" s="1" t="n">
        <f aca="false">I75^2</f>
        <v>1.73275051822237</v>
      </c>
    </row>
    <row r="76" customFormat="false" ht="15" hidden="false" customHeight="false" outlineLevel="0" collapsed="false">
      <c r="A76" s="1" t="str">
        <f aca="false">INDEX(paste_data_here!A:A,(ROW()-2)*5+5)</f>
        <v>CC(C)C(C)CCCCC</v>
      </c>
      <c r="B76" s="1" t="n">
        <f aca="false">INDEX(paste_data_here!B:B,(ROW()-2)*5+5)</f>
        <v>2.6896677</v>
      </c>
      <c r="C76" s="1" t="n">
        <f aca="false">INDEX(paste_data_here!C:C,(ROW()-2)*5+5)</f>
        <v>-0.5882931</v>
      </c>
      <c r="D76" s="1" t="n">
        <f aca="false">INDEX(paste_data_here!D:D,(ROW()-2)*5+5)</f>
        <v>3.28422106521249</v>
      </c>
      <c r="E76" s="1" t="n">
        <f aca="false">INDEX(paste_data_here!E:E,(ROW()-2)*5+5)</f>
        <v>12.88386518</v>
      </c>
      <c r="F76" s="1" t="n">
        <f aca="false">INDEX(paste_data_here!F:F,(ROW()-2)*5+5)</f>
        <v>14.0749082841164</v>
      </c>
      <c r="G76" s="1" t="n">
        <f aca="false">RANK(E76,E:E)</f>
        <v>122</v>
      </c>
      <c r="H76" s="1" t="n">
        <f aca="false">RANK(F76,F:F)</f>
        <v>114</v>
      </c>
      <c r="I76" s="1" t="n">
        <f aca="false">ABS(F76-E76)</f>
        <v>1.19104310411641</v>
      </c>
      <c r="J76" s="1" t="n">
        <f aca="false">I76^2</f>
        <v>1.41858367586326</v>
      </c>
    </row>
    <row r="77" customFormat="false" ht="15" hidden="false" customHeight="false" outlineLevel="0" collapsed="false">
      <c r="A77" s="1" t="str">
        <f aca="false">INDEX(paste_data_here!A:A,(ROW()-2)*5+5)</f>
        <v>CC(C)C(C)CCCCCCC</v>
      </c>
      <c r="B77" s="1" t="n">
        <f aca="false">INDEX(paste_data_here!B:B,(ROW()-2)*5+5)</f>
        <v>2.734917</v>
      </c>
      <c r="C77" s="1" t="n">
        <f aca="false">INDEX(paste_data_here!C:C,(ROW()-2)*5+5)</f>
        <v>-0.6573511</v>
      </c>
      <c r="D77" s="1" t="n">
        <f aca="false">INDEX(paste_data_here!D:D,(ROW()-2)*5+5)</f>
        <v>3.06694691363911</v>
      </c>
      <c r="E77" s="1" t="n">
        <f aca="false">INDEX(paste_data_here!E:E,(ROW()-2)*5+5)</f>
        <v>12.69493762</v>
      </c>
      <c r="F77" s="1" t="n">
        <f aca="false">INDEX(paste_data_here!F:F,(ROW()-2)*5+5)</f>
        <v>13.7940177653413</v>
      </c>
      <c r="G77" s="1" t="n">
        <f aca="false">RANK(E77,E:E)</f>
        <v>125</v>
      </c>
      <c r="H77" s="1" t="n">
        <f aca="false">RANK(F77,F:F)</f>
        <v>121</v>
      </c>
      <c r="I77" s="1" t="n">
        <f aca="false">ABS(F77-E77)</f>
        <v>1.09908014534129</v>
      </c>
      <c r="J77" s="1" t="n">
        <f aca="false">I77^2</f>
        <v>1.20797716588343</v>
      </c>
    </row>
    <row r="78" customFormat="false" ht="15" hidden="false" customHeight="false" outlineLevel="0" collapsed="false">
      <c r="A78" s="1" t="str">
        <f aca="false">INDEX(paste_data_here!A:A,(ROW()-2)*5+5)</f>
        <v>CC(C)C(CC)C(C)C</v>
      </c>
      <c r="B78" s="1" t="n">
        <f aca="false">INDEX(paste_data_here!B:B,(ROW()-2)*5+5)</f>
        <v>2.5594387</v>
      </c>
      <c r="C78" s="1" t="n">
        <f aca="false">INDEX(paste_data_here!C:C,(ROW()-2)*5+5)</f>
        <v>-0.52999514</v>
      </c>
      <c r="D78" s="1" t="n">
        <f aca="false">INDEX(paste_data_here!D:D,(ROW()-2)*5+5)</f>
        <v>3.41824970038124</v>
      </c>
      <c r="E78" s="1" t="n">
        <f aca="false">INDEX(paste_data_here!E:E,(ROW()-2)*5+5)</f>
        <v>13.08350083</v>
      </c>
      <c r="F78" s="1" t="n">
        <f aca="false">INDEX(paste_data_here!F:F,(ROW()-2)*5+5)</f>
        <v>14.0038270484441</v>
      </c>
      <c r="G78" s="1" t="n">
        <f aca="false">RANK(E78,E:E)</f>
        <v>114</v>
      </c>
      <c r="H78" s="1" t="n">
        <f aca="false">RANK(F78,F:F)</f>
        <v>117</v>
      </c>
      <c r="I78" s="1" t="n">
        <f aca="false">ABS(F78-E78)</f>
        <v>0.920326218444103</v>
      </c>
      <c r="J78" s="1" t="n">
        <f aca="false">I78^2</f>
        <v>0.847000348355623</v>
      </c>
    </row>
    <row r="79" customFormat="false" ht="15" hidden="false" customHeight="false" outlineLevel="0" collapsed="false">
      <c r="A79" s="1" t="str">
        <f aca="false">INDEX(paste_data_here!A:A,(ROW()-2)*5+5)</f>
        <v>CC(C)CC(=O)CC(C)C</v>
      </c>
      <c r="B79" s="1" t="n">
        <f aca="false">INDEX(paste_data_here!B:B,(ROW()-2)*5+5)</f>
        <v>2.67178</v>
      </c>
      <c r="C79" s="1" t="n">
        <f aca="false">INDEX(paste_data_here!C:C,(ROW()-2)*5+5)</f>
        <v>-0.5945602</v>
      </c>
      <c r="D79" s="1" t="n">
        <f aca="false">INDEX(paste_data_here!D:D,(ROW()-2)*5+5)</f>
        <v>3.17348295913184</v>
      </c>
      <c r="E79" s="1" t="n">
        <f aca="false">INDEX(paste_data_here!E:E,(ROW()-2)*5+5)</f>
        <v>13.17257037</v>
      </c>
      <c r="F79" s="1" t="n">
        <f aca="false">INDEX(paste_data_here!F:F,(ROW()-2)*5+5)</f>
        <v>14.2734269048205</v>
      </c>
      <c r="G79" s="1" t="n">
        <f aca="false">RANK(E79,E:E)</f>
        <v>105</v>
      </c>
      <c r="H79" s="1" t="n">
        <f aca="false">RANK(F79,F:F)</f>
        <v>96</v>
      </c>
      <c r="I79" s="1" t="n">
        <f aca="false">ABS(F79-E79)</f>
        <v>1.10085653482048</v>
      </c>
      <c r="J79" s="1" t="n">
        <f aca="false">I79^2</f>
        <v>1.21188511025695</v>
      </c>
    </row>
    <row r="80" customFormat="false" ht="15" hidden="false" customHeight="false" outlineLevel="0" collapsed="false">
      <c r="A80" s="1" t="str">
        <f aca="false">INDEX(paste_data_here!A:A,(ROW()-2)*5+5)</f>
        <v>CC(C)CC(C)CC</v>
      </c>
      <c r="B80" s="1" t="n">
        <f aca="false">INDEX(paste_data_here!B:B,(ROW()-2)*5+5)</f>
        <v>2.5629485</v>
      </c>
      <c r="C80" s="1" t="n">
        <f aca="false">INDEX(paste_data_here!C:C,(ROW()-2)*5+5)</f>
        <v>-0.48306644</v>
      </c>
      <c r="D80" s="1" t="n">
        <f aca="false">INDEX(paste_data_here!D:D,(ROW()-2)*5+5)</f>
        <v>3.62609387561177</v>
      </c>
      <c r="E80" s="1" t="n">
        <f aca="false">INDEX(paste_data_here!E:E,(ROW()-2)*5+5)</f>
        <v>13.17120592</v>
      </c>
      <c r="F80" s="1" t="n">
        <f aca="false">INDEX(paste_data_here!F:F,(ROW()-2)*5+5)</f>
        <v>14.4645522709365</v>
      </c>
      <c r="G80" s="1" t="n">
        <f aca="false">RANK(E80,E:E)</f>
        <v>106</v>
      </c>
      <c r="H80" s="1" t="n">
        <f aca="false">RANK(F80,F:F)</f>
        <v>74</v>
      </c>
      <c r="I80" s="1" t="n">
        <f aca="false">ABS(F80-E80)</f>
        <v>1.29334635093647</v>
      </c>
      <c r="J80" s="1" t="n">
        <f aca="false">I80^2</f>
        <v>1.67274478348069</v>
      </c>
    </row>
    <row r="81" customFormat="false" ht="15" hidden="false" customHeight="false" outlineLevel="0" collapsed="false">
      <c r="A81" s="1" t="str">
        <f aca="false">INDEX(paste_data_here!A:A,(ROW()-2)*5+5)</f>
        <v>CC(C)CCCC</v>
      </c>
      <c r="B81" s="1" t="n">
        <f aca="false">INDEX(paste_data_here!B:B,(ROW()-2)*5+5)</f>
        <v>2.5303855</v>
      </c>
      <c r="C81" s="1" t="n">
        <f aca="false">INDEX(paste_data_here!C:C,(ROW()-2)*5+5)</f>
        <v>-0.4571118</v>
      </c>
      <c r="D81" s="1" t="n">
        <f aca="false">INDEX(paste_data_here!D:D,(ROW()-2)*5+5)</f>
        <v>3.76610502192272</v>
      </c>
      <c r="E81" s="1" t="n">
        <f aca="false">INDEX(paste_data_here!E:E,(ROW()-2)*5+5)</f>
        <v>13.29510032</v>
      </c>
      <c r="F81" s="1" t="n">
        <f aca="false">INDEX(paste_data_here!F:F,(ROW()-2)*5+5)</f>
        <v>14.446783762813</v>
      </c>
      <c r="G81" s="1" t="n">
        <f aca="false">RANK(E81,E:E)</f>
        <v>94</v>
      </c>
      <c r="H81" s="1" t="n">
        <f aca="false">RANK(F81,F:F)</f>
        <v>77</v>
      </c>
      <c r="I81" s="1" t="n">
        <f aca="false">ABS(F81-E81)</f>
        <v>1.15168344281302</v>
      </c>
      <c r="J81" s="1" t="n">
        <f aca="false">I81^2</f>
        <v>1.32637475244964</v>
      </c>
    </row>
    <row r="82" customFormat="false" ht="15" hidden="false" customHeight="false" outlineLevel="0" collapsed="false">
      <c r="A82" s="1" t="str">
        <f aca="false">INDEX(paste_data_here!A:A,(ROW()-2)*5+5)</f>
        <v>CC(C)COC(=O)C(C)C</v>
      </c>
      <c r="B82" s="1" t="n">
        <f aca="false">INDEX(paste_data_here!B:B,(ROW()-2)*5+5)</f>
        <v>2.6460822</v>
      </c>
      <c r="C82" s="1" t="n">
        <f aca="false">INDEX(paste_data_here!C:C,(ROW()-2)*5+5)</f>
        <v>-0.5461188</v>
      </c>
      <c r="D82" s="1" t="n">
        <f aca="false">INDEX(paste_data_here!D:D,(ROW()-2)*5+5)</f>
        <v>3.29100913570058</v>
      </c>
      <c r="E82" s="1" t="n">
        <f aca="false">INDEX(paste_data_here!E:E,(ROW()-2)*5+5)</f>
        <v>13.26665263</v>
      </c>
      <c r="F82" s="1" t="n">
        <f aca="false">INDEX(paste_data_here!F:F,(ROW()-2)*5+5)</f>
        <v>14.7365139786222</v>
      </c>
      <c r="G82" s="1" t="n">
        <f aca="false">RANK(E82,E:E)</f>
        <v>95</v>
      </c>
      <c r="H82" s="1" t="n">
        <f aca="false">RANK(F82,F:F)</f>
        <v>53</v>
      </c>
      <c r="I82" s="1" t="n">
        <f aca="false">ABS(F82-E82)</f>
        <v>1.46986134862217</v>
      </c>
      <c r="J82" s="1" t="n">
        <f aca="false">I82^2</f>
        <v>2.16049238417338</v>
      </c>
    </row>
    <row r="83" customFormat="false" ht="15" hidden="false" customHeight="false" outlineLevel="0" collapsed="false">
      <c r="A83" s="1" t="str">
        <f aca="false">INDEX(paste_data_here!A:A,(ROW()-2)*5+5)</f>
        <v>CC(C)OC(=O)CCCCCCCCCCCCCCC</v>
      </c>
      <c r="B83" s="1" t="n">
        <f aca="false">INDEX(paste_data_here!B:B,(ROW()-2)*5+5)</f>
        <v>3.1036727</v>
      </c>
      <c r="C83" s="1" t="n">
        <f aca="false">INDEX(paste_data_here!C:C,(ROW()-2)*5+5)</f>
        <v>-1.0051947</v>
      </c>
      <c r="D83" s="1" t="n">
        <f aca="false">INDEX(paste_data_here!D:D,(ROW()-2)*5+5)</f>
        <v>2.54434768598968</v>
      </c>
      <c r="E83" s="1" t="n">
        <f aca="false">INDEX(paste_data_here!E:E,(ROW()-2)*5+5)</f>
        <v>12.1216063</v>
      </c>
      <c r="F83" s="1" t="n">
        <f aca="false">INDEX(paste_data_here!F:F,(ROW()-2)*5+5)</f>
        <v>12.5410603581044</v>
      </c>
      <c r="G83" s="1" t="n">
        <f aca="false">RANK(E83,E:E)</f>
        <v>136</v>
      </c>
      <c r="H83" s="1" t="n">
        <f aca="false">RANK(F83,F:F)</f>
        <v>135</v>
      </c>
      <c r="I83" s="1" t="n">
        <f aca="false">ABS(F83-E83)</f>
        <v>0.419454058104371</v>
      </c>
      <c r="J83" s="1" t="n">
        <f aca="false">I83^2</f>
        <v>0.175941706860225</v>
      </c>
    </row>
    <row r="84" customFormat="false" ht="15" hidden="false" customHeight="false" outlineLevel="0" collapsed="false">
      <c r="A84" s="1" t="str">
        <f aca="false">INDEX(paste_data_here!A:A,(ROW()-2)*5+5)</f>
        <v>CC(O)CC(C)C</v>
      </c>
      <c r="B84" s="1" t="n">
        <f aca="false">INDEX(paste_data_here!B:B,(ROW()-2)*5+5)</f>
        <v>2.980842</v>
      </c>
      <c r="C84" s="1" t="n">
        <f aca="false">INDEX(paste_data_here!C:C,(ROW()-2)*5+5)</f>
        <v>-0.63119125</v>
      </c>
      <c r="D84" s="1" t="n">
        <f aca="false">INDEX(paste_data_here!D:D,(ROW()-2)*5+5)</f>
        <v>3.449793102768</v>
      </c>
      <c r="E84" s="1" t="n">
        <f aca="false">INDEX(paste_data_here!E:E,(ROW()-2)*5+5)</f>
        <v>13.38795864</v>
      </c>
      <c r="F84" s="1" t="n">
        <f aca="false">INDEX(paste_data_here!F:F,(ROW()-2)*5+5)</f>
        <v>14.4069521705013</v>
      </c>
      <c r="G84" s="1" t="n">
        <f aca="false">RANK(E84,E:E)</f>
        <v>78</v>
      </c>
      <c r="H84" s="1" t="n">
        <f aca="false">RANK(F84,F:F)</f>
        <v>83</v>
      </c>
      <c r="I84" s="1" t="n">
        <f aca="false">ABS(F84-E84)</f>
        <v>1.01899353050131</v>
      </c>
      <c r="J84" s="1" t="n">
        <f aca="false">I84^2</f>
        <v>1.03834781520353</v>
      </c>
    </row>
    <row r="85" customFormat="false" ht="15" hidden="false" customHeight="false" outlineLevel="0" collapsed="false">
      <c r="A85" s="1" t="str">
        <f aca="false">INDEX(paste_data_here!A:A,(ROW()-2)*5+5)</f>
        <v>CC(O)CCl</v>
      </c>
      <c r="B85" s="1" t="n">
        <f aca="false">INDEX(paste_data_here!B:B,(ROW()-2)*5+5)</f>
        <v>2.938088</v>
      </c>
      <c r="C85" s="1" t="n">
        <f aca="false">INDEX(paste_data_here!C:C,(ROW()-2)*5+5)</f>
        <v>-0.6405825</v>
      </c>
      <c r="D85" s="1" t="n">
        <f aca="false">INDEX(paste_data_here!D:D,(ROW()-2)*5+5)</f>
        <v>3.36488550371297</v>
      </c>
      <c r="E85" s="1" t="n">
        <f aca="false">INDEX(paste_data_here!E:E,(ROW()-2)*5+5)</f>
        <v>13.70899571</v>
      </c>
      <c r="F85" s="1" t="n">
        <f aca="false">INDEX(paste_data_here!F:F,(ROW()-2)*5+5)</f>
        <v>14.2563668829069</v>
      </c>
      <c r="G85" s="1" t="n">
        <f aca="false">RANK(E85,E:E)</f>
        <v>38</v>
      </c>
      <c r="H85" s="1" t="n">
        <f aca="false">RANK(F85,F:F)</f>
        <v>100</v>
      </c>
      <c r="I85" s="1" t="n">
        <f aca="false">ABS(F85-E85)</f>
        <v>0.547371172906864</v>
      </c>
      <c r="J85" s="1" t="n">
        <f aca="false">I85^2</f>
        <v>0.299615200929436</v>
      </c>
    </row>
    <row r="86" customFormat="false" ht="15" hidden="false" customHeight="false" outlineLevel="0" collapsed="false">
      <c r="A86" s="1" t="str">
        <f aca="false">INDEX(paste_data_here!A:A,(ROW()-2)*5+5)</f>
        <v>CC(O)COC(C)COC(C)COC(C)CO</v>
      </c>
      <c r="B86" s="1" t="n">
        <f aca="false">INDEX(paste_data_here!B:B,(ROW()-2)*5+5)</f>
        <v>3.237544</v>
      </c>
      <c r="C86" s="1" t="n">
        <f aca="false">INDEX(paste_data_here!C:C,(ROW()-2)*5+5)</f>
        <v>-0.9274898</v>
      </c>
      <c r="D86" s="1" t="n">
        <f aca="false">INDEX(paste_data_here!D:D,(ROW()-2)*5+5)</f>
        <v>2.65814856158337</v>
      </c>
      <c r="E86" s="1" t="n">
        <f aca="false">INDEX(paste_data_here!E:E,(ROW()-2)*5+5)</f>
        <v>12.31752946</v>
      </c>
      <c r="F86" s="1" t="n">
        <f aca="false">INDEX(paste_data_here!F:F,(ROW()-2)*5+5)</f>
        <v>14.1804785005952</v>
      </c>
      <c r="G86" s="1" t="n">
        <f aca="false">RANK(E86,E:E)</f>
        <v>134</v>
      </c>
      <c r="H86" s="1" t="n">
        <f aca="false">RANK(F86,F:F)</f>
        <v>107</v>
      </c>
      <c r="I86" s="1" t="n">
        <f aca="false">ABS(F86-E86)</f>
        <v>1.86294904059525</v>
      </c>
      <c r="J86" s="1" t="n">
        <f aca="false">I86^2</f>
        <v>3.47057912785475</v>
      </c>
    </row>
    <row r="87" customFormat="false" ht="15" hidden="false" customHeight="false" outlineLevel="0" collapsed="false">
      <c r="A87" s="1" t="str">
        <f aca="false">INDEX(paste_data_here!A:A,(ROW()-2)*5+5)</f>
        <v>CC#CC=C</v>
      </c>
      <c r="B87" s="1" t="n">
        <f aca="false">INDEX(paste_data_here!B:B,(ROW()-2)*5+5)</f>
        <v>2.4504075</v>
      </c>
      <c r="C87" s="1" t="n">
        <f aca="false">INDEX(paste_data_here!C:C,(ROW()-2)*5+5)</f>
        <v>-0.38869765</v>
      </c>
      <c r="D87" s="1" t="n">
        <f aca="false">INDEX(paste_data_here!D:D,(ROW()-2)*5+5)</f>
        <v>3.63364804947778</v>
      </c>
      <c r="E87" s="1" t="n">
        <f aca="false">INDEX(paste_data_here!E:E,(ROW()-2)*5+5)</f>
        <v>14.23027933</v>
      </c>
      <c r="F87" s="1" t="n">
        <f aca="false">INDEX(paste_data_here!F:F,(ROW()-2)*5+5)</f>
        <v>16.1089197065959</v>
      </c>
      <c r="G87" s="1" t="n">
        <f aca="false">RANK(E87,E:E)</f>
        <v>4</v>
      </c>
      <c r="H87" s="1" t="n">
        <f aca="false">RANK(F87,F:F)</f>
        <v>5</v>
      </c>
      <c r="I87" s="1" t="n">
        <f aca="false">ABS(F87-E87)</f>
        <v>1.87864037659589</v>
      </c>
      <c r="J87" s="1" t="n">
        <f aca="false">I87^2</f>
        <v>3.52928966457637</v>
      </c>
    </row>
    <row r="88" customFormat="false" ht="15" hidden="false" customHeight="false" outlineLevel="0" collapsed="false">
      <c r="A88" s="1" t="str">
        <f aca="false">INDEX(paste_data_here!A:A,(ROW()-2)*5+5)</f>
        <v>CCC(=O)OCCC</v>
      </c>
      <c r="B88" s="1" t="n">
        <f aca="false">INDEX(paste_data_here!B:B,(ROW()-2)*5+5)</f>
        <v>2.6390307</v>
      </c>
      <c r="C88" s="1" t="n">
        <f aca="false">INDEX(paste_data_here!C:C,(ROW()-2)*5+5)</f>
        <v>-0.51108193</v>
      </c>
      <c r="D88" s="1" t="n">
        <f aca="false">INDEX(paste_data_here!D:D,(ROW()-2)*5+5)</f>
        <v>3.4555027101318</v>
      </c>
      <c r="E88" s="1" t="n">
        <f aca="false">INDEX(paste_data_here!E:E,(ROW()-2)*5+5)</f>
        <v>13.43954809</v>
      </c>
      <c r="F88" s="1" t="n">
        <f aca="false">INDEX(paste_data_here!F:F,(ROW()-2)*5+5)</f>
        <v>14.9119332403276</v>
      </c>
      <c r="G88" s="1" t="n">
        <f aca="false">RANK(E88,E:E)</f>
        <v>65</v>
      </c>
      <c r="H88" s="1" t="n">
        <f aca="false">RANK(F88,F:F)</f>
        <v>46</v>
      </c>
      <c r="I88" s="1" t="n">
        <f aca="false">ABS(F88-E88)</f>
        <v>1.47238515032756</v>
      </c>
      <c r="J88" s="1" t="n">
        <f aca="false">I88^2</f>
        <v>2.16791803090512</v>
      </c>
    </row>
    <row r="89" customFormat="false" ht="15" hidden="false" customHeight="false" outlineLevel="0" collapsed="false">
      <c r="A89" s="1" t="str">
        <f aca="false">INDEX(paste_data_here!A:A,(ROW()-2)*5+5)</f>
        <v>CCC(C)CCCCCCCCC</v>
      </c>
      <c r="B89" s="1" t="n">
        <f aca="false">INDEX(paste_data_here!B:B,(ROW()-2)*5+5)</f>
        <v>2.7568557</v>
      </c>
      <c r="C89" s="1" t="n">
        <f aca="false">INDEX(paste_data_here!C:C,(ROW()-2)*5+5)</f>
        <v>-0.6966435</v>
      </c>
      <c r="D89" s="1" t="n">
        <f aca="false">INDEX(paste_data_here!D:D,(ROW()-2)*5+5)</f>
        <v>2.96129205143085</v>
      </c>
      <c r="E89" s="1" t="n">
        <f aca="false">INDEX(paste_data_here!E:E,(ROW()-2)*5+5)</f>
        <v>12.59940552</v>
      </c>
      <c r="F89" s="1" t="n">
        <f aca="false">INDEX(paste_data_here!F:F,(ROW()-2)*5+5)</f>
        <v>13.6129427927705</v>
      </c>
      <c r="G89" s="1" t="n">
        <f aca="false">RANK(E89,E:E)</f>
        <v>126</v>
      </c>
      <c r="H89" s="1" t="n">
        <f aca="false">RANK(F89,F:F)</f>
        <v>123</v>
      </c>
      <c r="I89" s="1" t="n">
        <f aca="false">ABS(F89-E89)</f>
        <v>1.01353727277054</v>
      </c>
      <c r="J89" s="1" t="n">
        <f aca="false">I89^2</f>
        <v>1.02725780329515</v>
      </c>
    </row>
    <row r="90" customFormat="false" ht="15" hidden="false" customHeight="false" outlineLevel="0" collapsed="false">
      <c r="A90" s="1" t="str">
        <f aca="false">INDEX(paste_data_here!A:A,(ROW()-2)*5+5)</f>
        <v>CCC(Cl)C</v>
      </c>
      <c r="B90" s="1" t="n">
        <f aca="false">INDEX(paste_data_here!B:B,(ROW()-2)*5+5)</f>
        <v>2.4718728</v>
      </c>
      <c r="C90" s="1" t="n">
        <f aca="false">INDEX(paste_data_here!C:C,(ROW()-2)*5+5)</f>
        <v>-0.42365783</v>
      </c>
      <c r="D90" s="1" t="n">
        <f aca="false">INDEX(paste_data_here!D:D,(ROW()-2)*5+5)</f>
        <v>3.85994446572509</v>
      </c>
      <c r="E90" s="1" t="n">
        <f aca="false">INDEX(paste_data_here!E:E,(ROW()-2)*5+5)</f>
        <v>13.62469017</v>
      </c>
      <c r="F90" s="1" t="n">
        <f aca="false">INDEX(paste_data_here!F:F,(ROW()-2)*5+5)</f>
        <v>14.6478585206295</v>
      </c>
      <c r="G90" s="1" t="n">
        <f aca="false">RANK(E90,E:E)</f>
        <v>47</v>
      </c>
      <c r="H90" s="1" t="n">
        <f aca="false">RANK(F90,F:F)</f>
        <v>60</v>
      </c>
      <c r="I90" s="1" t="n">
        <f aca="false">ABS(F90-E90)</f>
        <v>1.02316835062946</v>
      </c>
      <c r="J90" s="1" t="n">
        <f aca="false">I90^2</f>
        <v>1.0468734737298</v>
      </c>
    </row>
    <row r="91" customFormat="false" ht="15" hidden="false" customHeight="false" outlineLevel="0" collapsed="false">
      <c r="A91" s="1" t="str">
        <f aca="false">INDEX(paste_data_here!A:A,(ROW()-2)*5+5)</f>
        <v>CCC(Cl)Cl</v>
      </c>
      <c r="B91" s="1" t="n">
        <f aca="false">INDEX(paste_data_here!B:B,(ROW()-2)*5+5)</f>
        <v>2.4815838</v>
      </c>
      <c r="C91" s="1" t="n">
        <f aca="false">INDEX(paste_data_here!C:C,(ROW()-2)*5+5)</f>
        <v>-0.442544</v>
      </c>
      <c r="D91" s="1" t="n">
        <f aca="false">INDEX(paste_data_here!D:D,(ROW()-2)*5+5)</f>
        <v>3.51188035635315</v>
      </c>
      <c r="E91" s="1" t="n">
        <f aca="false">INDEX(paste_data_here!E:E,(ROW()-2)*5+5)</f>
        <v>13.94186641</v>
      </c>
      <c r="F91" s="1" t="n">
        <f aca="false">INDEX(paste_data_here!F:F,(ROW()-2)*5+5)</f>
        <v>15.3067659531926</v>
      </c>
      <c r="G91" s="1" t="n">
        <f aca="false">RANK(E91,E:E)</f>
        <v>18</v>
      </c>
      <c r="H91" s="1" t="n">
        <f aca="false">RANK(F91,F:F)</f>
        <v>24</v>
      </c>
      <c r="I91" s="1" t="n">
        <f aca="false">ABS(F91-E91)</f>
        <v>1.36489954319258</v>
      </c>
      <c r="J91" s="1" t="n">
        <f aca="false">I91^2</f>
        <v>1.86295076300732</v>
      </c>
    </row>
    <row r="92" customFormat="false" ht="15" hidden="false" customHeight="false" outlineLevel="0" collapsed="false">
      <c r="A92" s="1" t="str">
        <f aca="false">INDEX(paste_data_here!A:A,(ROW()-2)*5+5)</f>
        <v>CCc1cc(C)sc1C</v>
      </c>
      <c r="B92" s="1" t="n">
        <f aca="false">INDEX(paste_data_here!B:B,(ROW()-2)*5+5)</f>
        <v>2.4830823</v>
      </c>
      <c r="C92" s="1" t="n">
        <f aca="false">INDEX(paste_data_here!C:C,(ROW()-2)*5+5)</f>
        <v>-0.56343645</v>
      </c>
      <c r="D92" s="1" t="n">
        <f aca="false">INDEX(paste_data_here!D:D,(ROW()-2)*5+5)</f>
        <v>2.98637289506521</v>
      </c>
      <c r="E92" s="1" t="n">
        <f aca="false">INDEX(paste_data_here!E:E,(ROW()-2)*5+5)</f>
        <v>13.41798626</v>
      </c>
      <c r="F92" s="1" t="n">
        <f aca="false">INDEX(paste_data_here!F:F,(ROW()-2)*5+5)</f>
        <v>14.3858324782333</v>
      </c>
      <c r="G92" s="1" t="n">
        <f aca="false">RANK(E92,E:E)</f>
        <v>69</v>
      </c>
      <c r="H92" s="1" t="n">
        <f aca="false">RANK(F92,F:F)</f>
        <v>85</v>
      </c>
      <c r="I92" s="1" t="n">
        <f aca="false">ABS(F92-E92)</f>
        <v>0.967846218233342</v>
      </c>
      <c r="J92" s="1" t="n">
        <f aca="false">I92^2</f>
        <v>0.936726302148582</v>
      </c>
    </row>
    <row r="93" customFormat="false" ht="15" hidden="false" customHeight="false" outlineLevel="0" collapsed="false">
      <c r="A93" s="1" t="str">
        <f aca="false">INDEX(paste_data_here!A:A,(ROW()-2)*5+5)</f>
        <v>CCCBr</v>
      </c>
      <c r="B93" s="1" t="n">
        <f aca="false">INDEX(paste_data_here!B:B,(ROW()-2)*5+5)</f>
        <v>2.4975483</v>
      </c>
      <c r="C93" s="1" t="n">
        <f aca="false">INDEX(paste_data_here!C:C,(ROW()-2)*5+5)</f>
        <v>-0.43675646</v>
      </c>
      <c r="D93" s="1" t="n">
        <f aca="false">INDEX(paste_data_here!D:D,(ROW()-2)*5+5)</f>
        <v>3.71556685895971</v>
      </c>
      <c r="E93" s="1" t="n">
        <f aca="false">INDEX(paste_data_here!E:E,(ROW()-2)*5+5)</f>
        <v>13.81741062</v>
      </c>
      <c r="F93" s="1" t="n">
        <f aca="false">INDEX(paste_data_here!F:F,(ROW()-2)*5+5)</f>
        <v>14.9247332398046</v>
      </c>
      <c r="G93" s="1" t="n">
        <f aca="false">RANK(E93,E:E)</f>
        <v>29</v>
      </c>
      <c r="H93" s="1" t="n">
        <f aca="false">RANK(F93,F:F)</f>
        <v>45</v>
      </c>
      <c r="I93" s="1" t="n">
        <f aca="false">ABS(F93-E93)</f>
        <v>1.10732261980458</v>
      </c>
      <c r="J93" s="1" t="n">
        <f aca="false">I93^2</f>
        <v>1.22616338433088</v>
      </c>
    </row>
    <row r="94" customFormat="false" ht="15" hidden="false" customHeight="false" outlineLevel="0" collapsed="false">
      <c r="A94" s="1" t="str">
        <f aca="false">INDEX(paste_data_here!A:A,(ROW()-2)*5+5)</f>
        <v>CCCC(C)CCC</v>
      </c>
      <c r="B94" s="1" t="n">
        <f aca="false">INDEX(paste_data_here!B:B,(ROW()-2)*5+5)</f>
        <v>2.6218982</v>
      </c>
      <c r="C94" s="1" t="n">
        <f aca="false">INDEX(paste_data_here!C:C,(ROW()-2)*5+5)</f>
        <v>-0.5166429</v>
      </c>
      <c r="D94" s="1" t="n">
        <f aca="false">INDEX(paste_data_here!D:D,(ROW()-2)*5+5)</f>
        <v>3.57916264571993</v>
      </c>
      <c r="E94" s="1" t="n">
        <f aca="false">INDEX(paste_data_here!E:E,(ROW()-2)*5+5)</f>
        <v>13.1179453</v>
      </c>
      <c r="F94" s="1" t="n">
        <f aca="false">INDEX(paste_data_here!F:F,(ROW()-2)*5+5)</f>
        <v>14.1849094753261</v>
      </c>
      <c r="G94" s="1" t="n">
        <f aca="false">RANK(E94,E:E)</f>
        <v>111</v>
      </c>
      <c r="H94" s="1" t="n">
        <f aca="false">RANK(F94,F:F)</f>
        <v>106</v>
      </c>
      <c r="I94" s="1" t="n">
        <f aca="false">ABS(F94-E94)</f>
        <v>1.06696417532608</v>
      </c>
      <c r="J94" s="1" t="n">
        <f aca="false">I94^2</f>
        <v>1.13841255142926</v>
      </c>
    </row>
    <row r="95" customFormat="false" ht="15" hidden="false" customHeight="false" outlineLevel="0" collapsed="false">
      <c r="A95" s="1" t="str">
        <f aca="false">INDEX(paste_data_here!A:A,(ROW()-2)*5+5)</f>
        <v>CCCC=C(CC)C=O</v>
      </c>
      <c r="B95" s="1" t="n">
        <f aca="false">INDEX(paste_data_here!B:B,(ROW()-2)*5+5)</f>
        <v>2.82494</v>
      </c>
      <c r="C95" s="1" t="n">
        <f aca="false">INDEX(paste_data_here!C:C,(ROW()-2)*5+5)</f>
        <v>-0.6612711</v>
      </c>
      <c r="D95" s="1" t="n">
        <f aca="false">INDEX(paste_data_here!D:D,(ROW()-2)*5+5)</f>
        <v>3.05150483417807</v>
      </c>
      <c r="E95" s="1" t="n">
        <f aca="false">INDEX(paste_data_here!E:E,(ROW()-2)*5+5)</f>
        <v>13.38681662</v>
      </c>
      <c r="F95" s="1" t="n">
        <f aca="false">INDEX(paste_data_here!F:F,(ROW()-2)*5+5)</f>
        <v>14.4338267573057</v>
      </c>
      <c r="G95" s="1" t="n">
        <f aca="false">RANK(E95,E:E)</f>
        <v>79</v>
      </c>
      <c r="H95" s="1" t="n">
        <f aca="false">RANK(F95,F:F)</f>
        <v>79</v>
      </c>
      <c r="I95" s="1" t="n">
        <f aca="false">ABS(F95-E95)</f>
        <v>1.0470101373057</v>
      </c>
      <c r="J95" s="1" t="n">
        <f aca="false">I95^2</f>
        <v>1.09623022762089</v>
      </c>
    </row>
    <row r="96" customFormat="false" ht="15" hidden="false" customHeight="false" outlineLevel="0" collapsed="false">
      <c r="A96" s="1" t="str">
        <f aca="false">INDEX(paste_data_here!A:A,(ROW()-2)*5+5)</f>
        <v>CCCCC(C)C(=O)O</v>
      </c>
      <c r="B96" s="1" t="n">
        <f aca="false">INDEX(paste_data_here!B:B,(ROW()-2)*5+5)</f>
        <v>3.1892111</v>
      </c>
      <c r="C96" s="1" t="n">
        <f aca="false">INDEX(paste_data_here!C:C,(ROW()-2)*5+5)</f>
        <v>-0.81511426</v>
      </c>
      <c r="D96" s="1" t="n">
        <f aca="false">INDEX(paste_data_here!D:D,(ROW()-2)*5+5)</f>
        <v>2.95152341136299</v>
      </c>
      <c r="E96" s="1" t="n">
        <f aca="false">INDEX(paste_data_here!E:E,(ROW()-2)*5+5)</f>
        <v>13.22045926</v>
      </c>
      <c r="F96" s="1" t="n">
        <f aca="false">INDEX(paste_data_here!F:F,(ROW()-2)*5+5)</f>
        <v>14.2620318828802</v>
      </c>
      <c r="G96" s="1" t="n">
        <f aca="false">RANK(E96,E:E)</f>
        <v>102</v>
      </c>
      <c r="H96" s="1" t="n">
        <f aca="false">RANK(F96,F:F)</f>
        <v>99</v>
      </c>
      <c r="I96" s="1" t="n">
        <f aca="false">ABS(F96-E96)</f>
        <v>1.04157262288025</v>
      </c>
      <c r="J96" s="1" t="n">
        <f aca="false">I96^2</f>
        <v>1.08487352873364</v>
      </c>
    </row>
    <row r="97" customFormat="false" ht="15" hidden="false" customHeight="false" outlineLevel="0" collapsed="false">
      <c r="A97" s="1" t="str">
        <f aca="false">INDEX(paste_data_here!A:A,(ROW()-2)*5+5)</f>
        <v>CCCCC(CC)COC(=O)c1ccc(C(=O)OCC(CC)CCCC)cc1</v>
      </c>
      <c r="B97" s="1" t="n">
        <f aca="false">INDEX(paste_data_here!B:B,(ROW()-2)*5+5)</f>
        <v>3.5291593</v>
      </c>
      <c r="C97" s="1" t="n">
        <f aca="false">INDEX(paste_data_here!C:C,(ROW()-2)*5+5)</f>
        <v>-1.3149755</v>
      </c>
      <c r="D97" s="1" t="n">
        <f aca="false">INDEX(paste_data_here!D:D,(ROW()-2)*5+5)</f>
        <v>2.46999620236308</v>
      </c>
      <c r="E97" s="1" t="n">
        <f aca="false">INDEX(paste_data_here!E:E,(ROW()-2)*5+5)</f>
        <v>11.36240789</v>
      </c>
      <c r="F97" s="1" t="n">
        <f aca="false">INDEX(paste_data_here!F:F,(ROW()-2)*5+5)</f>
        <v>10.6194779436671</v>
      </c>
      <c r="G97" s="1" t="n">
        <f aca="false">RANK(E97,E:E)</f>
        <v>138</v>
      </c>
      <c r="H97" s="1" t="n">
        <f aca="false">RANK(F97,F:F)</f>
        <v>138</v>
      </c>
      <c r="I97" s="1" t="n">
        <f aca="false">ABS(F97-E97)</f>
        <v>0.74292994633293</v>
      </c>
      <c r="J97" s="1" t="n">
        <f aca="false">I97^2</f>
        <v>0.551944905158251</v>
      </c>
    </row>
    <row r="98" customFormat="false" ht="15" hidden="false" customHeight="false" outlineLevel="0" collapsed="false">
      <c r="A98" s="1" t="str">
        <f aca="false">INDEX(paste_data_here!A:A,(ROW()-2)*5+5)</f>
        <v>CCCCCC[C@H](C/C=CCCCCCCCC(=O)OC)O</v>
      </c>
      <c r="B98" s="1" t="n">
        <f aca="false">INDEX(paste_data_here!B:B,(ROW()-2)*5+5)</f>
        <v>3.466522</v>
      </c>
      <c r="C98" s="1" t="n">
        <f aca="false">INDEX(paste_data_here!C:C,(ROW()-2)*5+5)</f>
        <v>-1.1841682</v>
      </c>
      <c r="D98" s="1" t="n">
        <f aca="false">INDEX(paste_data_here!D:D,(ROW()-2)*5+5)</f>
        <v>2.46386901933836</v>
      </c>
      <c r="E98" s="1" t="n">
        <f aca="false">INDEX(paste_data_here!E:E,(ROW()-2)*5+5)</f>
        <v>11.89478596</v>
      </c>
      <c r="F98" s="1" t="n">
        <f aca="false">INDEX(paste_data_here!F:F,(ROW()-2)*5+5)</f>
        <v>12.5612149957672</v>
      </c>
      <c r="G98" s="1" t="n">
        <f aca="false">RANK(E98,E:E)</f>
        <v>137</v>
      </c>
      <c r="H98" s="1" t="n">
        <f aca="false">RANK(F98,F:F)</f>
        <v>134</v>
      </c>
      <c r="I98" s="1" t="n">
        <f aca="false">ABS(F98-E98)</f>
        <v>0.666429035767191</v>
      </c>
      <c r="J98" s="1" t="n">
        <f aca="false">I98^2</f>
        <v>0.444127659713588</v>
      </c>
    </row>
    <row r="99" customFormat="false" ht="15" hidden="false" customHeight="false" outlineLevel="0" collapsed="false">
      <c r="A99" s="1" t="str">
        <f aca="false">INDEX(paste_data_here!A:A,(ROW()-2)*5+5)</f>
        <v>CCCCCC#N</v>
      </c>
      <c r="B99" s="1" t="n">
        <f aca="false">INDEX(paste_data_here!B:B,(ROW()-2)*5+5)</f>
        <v>2.618372</v>
      </c>
      <c r="C99" s="1" t="n">
        <f aca="false">INDEX(paste_data_here!C:C,(ROW()-2)*5+5)</f>
        <v>-0.5445086</v>
      </c>
      <c r="D99" s="1" t="n">
        <f aca="false">INDEX(paste_data_here!D:D,(ROW()-2)*5+5)</f>
        <v>3.14003909428826</v>
      </c>
      <c r="E99" s="1" t="n">
        <f aca="false">INDEX(paste_data_here!E:E,(ROW()-2)*5+5)</f>
        <v>13.38043994</v>
      </c>
      <c r="F99" s="1" t="n">
        <f aca="false">INDEX(paste_data_here!F:F,(ROW()-2)*5+5)</f>
        <v>15.1702011465512</v>
      </c>
      <c r="G99" s="1" t="n">
        <f aca="false">RANK(E99,E:E)</f>
        <v>80</v>
      </c>
      <c r="H99" s="1" t="n">
        <f aca="false">RANK(F99,F:F)</f>
        <v>29</v>
      </c>
      <c r="I99" s="1" t="n">
        <f aca="false">ABS(F99-E99)</f>
        <v>1.78976120655118</v>
      </c>
      <c r="J99" s="1" t="n">
        <f aca="false">I99^2</f>
        <v>3.20324517647553</v>
      </c>
    </row>
    <row r="100" customFormat="false" ht="15" hidden="false" customHeight="false" outlineLevel="0" collapsed="false">
      <c r="A100" s="1" t="str">
        <f aca="false">INDEX(paste_data_here!A:A,(ROW()-2)*5+5)</f>
        <v>CCCCCCCC(CO)CCCC</v>
      </c>
      <c r="B100" s="1" t="n">
        <f aca="false">INDEX(paste_data_here!B:B,(ROW()-2)*5+5)</f>
        <v>3.2649043</v>
      </c>
      <c r="C100" s="1" t="n">
        <f aca="false">INDEX(paste_data_here!C:C,(ROW()-2)*5+5)</f>
        <v>-0.9525077</v>
      </c>
      <c r="D100" s="1" t="n">
        <f aca="false">INDEX(paste_data_here!D:D,(ROW()-2)*5+5)</f>
        <v>2.83974301012868</v>
      </c>
      <c r="E100" s="1" t="n">
        <f aca="false">INDEX(paste_data_here!E:E,(ROW()-2)*5+5)</f>
        <v>12.51370025</v>
      </c>
      <c r="F100" s="1" t="n">
        <f aca="false">INDEX(paste_data_here!F:F,(ROW()-2)*5+5)</f>
        <v>12.6420184239761</v>
      </c>
      <c r="G100" s="1" t="n">
        <f aca="false">RANK(E100,E:E)</f>
        <v>127</v>
      </c>
      <c r="H100" s="1" t="n">
        <f aca="false">RANK(F100,F:F)</f>
        <v>133</v>
      </c>
      <c r="I100" s="1" t="n">
        <f aca="false">ABS(F100-E100)</f>
        <v>0.128318173976131</v>
      </c>
      <c r="J100" s="1" t="n">
        <f aca="false">I100^2</f>
        <v>0.0164655537725687</v>
      </c>
    </row>
    <row r="101" customFormat="false" ht="15" hidden="false" customHeight="false" outlineLevel="0" collapsed="false">
      <c r="A101" s="1" t="str">
        <f aca="false">INDEX(paste_data_here!A:A,(ROW()-2)*5+5)</f>
        <v>CCCCCCCC(O)C</v>
      </c>
      <c r="B101" s="1" t="n">
        <f aca="false">INDEX(paste_data_here!B:B,(ROW()-2)*5+5)</f>
        <v>2.9844623</v>
      </c>
      <c r="C101" s="1" t="n">
        <f aca="false">INDEX(paste_data_here!C:C,(ROW()-2)*5+5)</f>
        <v>-0.74356747</v>
      </c>
      <c r="D101" s="1" t="n">
        <f aca="false">INDEX(paste_data_here!D:D,(ROW()-2)*5+5)</f>
        <v>3.00733716604222</v>
      </c>
      <c r="E101" s="1" t="n">
        <f aca="false">INDEX(paste_data_here!E:E,(ROW()-2)*5+5)</f>
        <v>13.18132025</v>
      </c>
      <c r="F101" s="1" t="n">
        <f aca="false">INDEX(paste_data_here!F:F,(ROW()-2)*5+5)</f>
        <v>14.0076076507137</v>
      </c>
      <c r="G101" s="1" t="n">
        <f aca="false">RANK(E101,E:E)</f>
        <v>104</v>
      </c>
      <c r="H101" s="1" t="n">
        <f aca="false">RANK(F101,F:F)</f>
        <v>116</v>
      </c>
      <c r="I101" s="1" t="n">
        <f aca="false">ABS(F101-E101)</f>
        <v>0.82628740071368</v>
      </c>
      <c r="J101" s="1" t="n">
        <f aca="false">I101^2</f>
        <v>0.682750868578169</v>
      </c>
    </row>
    <row r="102" customFormat="false" ht="15" hidden="false" customHeight="false" outlineLevel="0" collapsed="false">
      <c r="A102" s="1" t="str">
        <f aca="false">INDEX(paste_data_here!A:A,(ROW()-2)*5+5)</f>
        <v>CCCCCCCC=O</v>
      </c>
      <c r="B102" s="1" t="n">
        <f aca="false">INDEX(paste_data_here!B:B,(ROW()-2)*5+5)</f>
        <v>2.6597655</v>
      </c>
      <c r="C102" s="1" t="n">
        <f aca="false">INDEX(paste_data_here!C:C,(ROW()-2)*5+5)</f>
        <v>-0.5839077</v>
      </c>
      <c r="D102" s="1" t="n">
        <f aca="false">INDEX(paste_data_here!D:D,(ROW()-2)*5+5)</f>
        <v>3.03271886143228</v>
      </c>
      <c r="E102" s="1" t="n">
        <f aca="false">INDEX(paste_data_here!E:E,(ROW()-2)*5+5)</f>
        <v>13.53640276</v>
      </c>
      <c r="F102" s="1" t="n">
        <f aca="false">INDEX(paste_data_here!F:F,(ROW()-2)*5+5)</f>
        <v>15.0276337353411</v>
      </c>
      <c r="G102" s="1" t="n">
        <f aca="false">RANK(E102,E:E)</f>
        <v>58</v>
      </c>
      <c r="H102" s="1" t="n">
        <f aca="false">RANK(F102,F:F)</f>
        <v>35</v>
      </c>
      <c r="I102" s="1" t="n">
        <f aca="false">ABS(F102-E102)</f>
        <v>1.49123097534114</v>
      </c>
      <c r="J102" s="1" t="n">
        <f aca="false">I102^2</f>
        <v>2.2237698218169</v>
      </c>
    </row>
    <row r="103" customFormat="false" ht="15" hidden="false" customHeight="false" outlineLevel="0" collapsed="false">
      <c r="A103" s="1" t="str">
        <f aca="false">INDEX(paste_data_here!A:A,(ROW()-2)*5+5)</f>
        <v>CCCCCCCCC</v>
      </c>
      <c r="B103" s="1" t="n">
        <f aca="false">INDEX(paste_data_here!B:B,(ROW()-2)*5+5)</f>
        <v>2.6175485</v>
      </c>
      <c r="C103" s="1" t="n">
        <f aca="false">INDEX(paste_data_here!C:C,(ROW()-2)*5+5)</f>
        <v>-0.5461362</v>
      </c>
      <c r="D103" s="1" t="n">
        <f aca="false">INDEX(paste_data_here!D:D,(ROW()-2)*5+5)</f>
        <v>3.28231895875701</v>
      </c>
      <c r="E103" s="1" t="n">
        <f aca="false">INDEX(paste_data_here!E:E,(ROW()-2)*5+5)</f>
        <v>13.21194303</v>
      </c>
      <c r="F103" s="1" t="n">
        <f aca="false">INDEX(paste_data_here!F:F,(ROW()-2)*5+5)</f>
        <v>14.5635645552777</v>
      </c>
      <c r="G103" s="1" t="n">
        <f aca="false">RANK(E103,E:E)</f>
        <v>103</v>
      </c>
      <c r="H103" s="1" t="n">
        <f aca="false">RANK(F103,F:F)</f>
        <v>65</v>
      </c>
      <c r="I103" s="1" t="n">
        <f aca="false">ABS(F103-E103)</f>
        <v>1.35162152527773</v>
      </c>
      <c r="J103" s="1" t="n">
        <f aca="false">I103^2</f>
        <v>1.8268807475941</v>
      </c>
    </row>
    <row r="104" customFormat="false" ht="15" hidden="false" customHeight="false" outlineLevel="0" collapsed="false">
      <c r="A104" s="1" t="str">
        <f aca="false">INDEX(paste_data_here!A:A,(ROW()-2)*5+5)</f>
        <v>CCCCCCCCC(CCCC)CO</v>
      </c>
      <c r="B104" s="1" t="n">
        <f aca="false">INDEX(paste_data_here!B:B,(ROW()-2)*5+5)</f>
        <v>3.286471</v>
      </c>
      <c r="C104" s="1" t="n">
        <f aca="false">INDEX(paste_data_here!C:C,(ROW()-2)*5+5)</f>
        <v>-0.98464173</v>
      </c>
      <c r="D104" s="1" t="n">
        <f aca="false">INDEX(paste_data_here!D:D,(ROW()-2)*5+5)</f>
        <v>2.73942785558458</v>
      </c>
      <c r="E104" s="1" t="n">
        <f aca="false">INDEX(paste_data_here!E:E,(ROW()-2)*5+5)</f>
        <v>12.39381063</v>
      </c>
      <c r="F104" s="1" t="n">
        <f aca="false">INDEX(paste_data_here!F:F,(ROW()-2)*5+5)</f>
        <v>12.8530019920066</v>
      </c>
      <c r="G104" s="1" t="n">
        <f aca="false">RANK(E104,E:E)</f>
        <v>130</v>
      </c>
      <c r="H104" s="1" t="n">
        <f aca="false">RANK(F104,F:F)</f>
        <v>130</v>
      </c>
      <c r="I104" s="1" t="n">
        <f aca="false">ABS(F104-E104)</f>
        <v>0.459191362006637</v>
      </c>
      <c r="J104" s="1" t="n">
        <f aca="false">I104^2</f>
        <v>0.21085670694151</v>
      </c>
    </row>
    <row r="105" customFormat="false" ht="15" hidden="false" customHeight="false" outlineLevel="0" collapsed="false">
      <c r="A105" s="1" t="str">
        <f aca="false">INDEX(paste_data_here!A:A,(ROW()-2)*5+5)</f>
        <v>CCCCCCCCCC</v>
      </c>
      <c r="B105" s="1" t="n">
        <f aca="false">INDEX(paste_data_here!B:B,(ROW()-2)*5+5)</f>
        <v>2.6422675</v>
      </c>
      <c r="C105" s="1" t="n">
        <f aca="false">INDEX(paste_data_here!C:C,(ROW()-2)*5+5)</f>
        <v>-0.58206004</v>
      </c>
      <c r="D105" s="1" t="n">
        <f aca="false">INDEX(paste_data_here!D:D,(ROW()-2)*5+5)</f>
        <v>3.13648970117036</v>
      </c>
      <c r="E105" s="1" t="n">
        <f aca="false">INDEX(paste_data_here!E:E,(ROW()-2)*5+5)</f>
        <v>13.14992746</v>
      </c>
      <c r="F105" s="1" t="n">
        <f aca="false">INDEX(paste_data_here!F:F,(ROW()-2)*5+5)</f>
        <v>14.5032687988924</v>
      </c>
      <c r="G105" s="1" t="n">
        <f aca="false">RANK(E105,E:E)</f>
        <v>107</v>
      </c>
      <c r="H105" s="1" t="n">
        <f aca="false">RANK(F105,F:F)</f>
        <v>71</v>
      </c>
      <c r="I105" s="1" t="n">
        <f aca="false">ABS(F105-E105)</f>
        <v>1.35334133889238</v>
      </c>
      <c r="J105" s="1" t="n">
        <f aca="false">I105^2</f>
        <v>1.83153277955503</v>
      </c>
    </row>
    <row r="106" customFormat="false" ht="15" hidden="false" customHeight="false" outlineLevel="0" collapsed="false">
      <c r="A106" s="1" t="str">
        <f aca="false">INDEX(paste_data_here!A:A,(ROW()-2)*5+5)</f>
        <v>CCCCCCCCCCCCS</v>
      </c>
      <c r="B106" s="1" t="n">
        <f aca="false">INDEX(paste_data_here!B:B,(ROW()-2)*5+5)</f>
        <v>2.7746482</v>
      </c>
      <c r="C106" s="1" t="n">
        <f aca="false">INDEX(paste_data_here!C:C,(ROW()-2)*5+5)</f>
        <v>-0.7620347</v>
      </c>
      <c r="D106" s="1" t="n">
        <f aca="false">INDEX(paste_data_here!D:D,(ROW()-2)*5+5)</f>
        <v>2.66639485888737</v>
      </c>
      <c r="E106" s="1" t="n">
        <f aca="false">INDEX(paste_data_here!E:E,(ROW()-2)*5+5)</f>
        <v>12.77681863</v>
      </c>
      <c r="F106" s="1" t="n">
        <f aca="false">INDEX(paste_data_here!F:F,(ROW()-2)*5+5)</f>
        <v>13.9674152669482</v>
      </c>
      <c r="G106" s="1" t="n">
        <f aca="false">RANK(E106,E:E)</f>
        <v>124</v>
      </c>
      <c r="H106" s="1" t="n">
        <f aca="false">RANK(F106,F:F)</f>
        <v>118</v>
      </c>
      <c r="I106" s="1" t="n">
        <f aca="false">ABS(F106-E106)</f>
        <v>1.19059663694823</v>
      </c>
      <c r="J106" s="1" t="n">
        <f aca="false">I106^2</f>
        <v>1.41752035191243</v>
      </c>
    </row>
    <row r="107" customFormat="false" ht="15" hidden="false" customHeight="false" outlineLevel="0" collapsed="false">
      <c r="A107" s="1" t="str">
        <f aca="false">INDEX(paste_data_here!A:A,(ROW()-2)*5+5)</f>
        <v>CCCCCCCCCCN</v>
      </c>
      <c r="B107" s="1" t="n">
        <f aca="false">INDEX(paste_data_here!B:B,(ROW()-2)*5+5)</f>
        <v>2.7614076</v>
      </c>
      <c r="C107" s="1" t="n">
        <f aca="false">INDEX(paste_data_here!C:C,(ROW()-2)*5+5)</f>
        <v>-0.7005057</v>
      </c>
      <c r="D107" s="1" t="n">
        <f aca="false">INDEX(paste_data_here!D:D,(ROW()-2)*5+5)</f>
        <v>2.82260596804395</v>
      </c>
      <c r="E107" s="1" t="n">
        <f aca="false">INDEX(paste_data_here!E:E,(ROW()-2)*5+5)</f>
        <v>13.22829888</v>
      </c>
      <c r="F107" s="1" t="n">
        <f aca="false">INDEX(paste_data_here!F:F,(ROW()-2)*5+5)</f>
        <v>14.2676439715962</v>
      </c>
      <c r="G107" s="1" t="n">
        <f aca="false">RANK(E107,E:E)</f>
        <v>100</v>
      </c>
      <c r="H107" s="1" t="n">
        <f aca="false">RANK(F107,F:F)</f>
        <v>98</v>
      </c>
      <c r="I107" s="1" t="n">
        <f aca="false">ABS(F107-E107)</f>
        <v>1.03934509159618</v>
      </c>
      <c r="J107" s="1" t="n">
        <f aca="false">I107^2</f>
        <v>1.08023821942507</v>
      </c>
    </row>
    <row r="108" customFormat="false" ht="15" hidden="false" customHeight="false" outlineLevel="0" collapsed="false">
      <c r="A108" s="1" t="str">
        <f aca="false">INDEX(paste_data_here!A:A,(ROW()-2)*5+5)</f>
        <v>CCCCCCCCOCCCCCCCC</v>
      </c>
      <c r="B108" s="1" t="n">
        <f aca="false">INDEX(paste_data_here!B:B,(ROW()-2)*5+5)</f>
        <v>2.8912706</v>
      </c>
      <c r="C108" s="1" t="n">
        <f aca="false">INDEX(paste_data_here!C:C,(ROW()-2)*5+5)</f>
        <v>-0.83630985</v>
      </c>
      <c r="D108" s="1" t="n">
        <f aca="false">INDEX(paste_data_here!D:D,(ROW()-2)*5+5)</f>
        <v>2.75544040258239</v>
      </c>
      <c r="E108" s="1" t="n">
        <f aca="false">INDEX(paste_data_here!E:E,(ROW()-2)*5+5)</f>
        <v>12.32296879</v>
      </c>
      <c r="F108" s="1" t="n">
        <f aca="false">INDEX(paste_data_here!F:F,(ROW()-2)*5+5)</f>
        <v>12.8367016472141</v>
      </c>
      <c r="G108" s="1" t="n">
        <f aca="false">RANK(E108,E:E)</f>
        <v>133</v>
      </c>
      <c r="H108" s="1" t="n">
        <f aca="false">RANK(F108,F:F)</f>
        <v>131</v>
      </c>
      <c r="I108" s="1" t="n">
        <f aca="false">ABS(F108-E108)</f>
        <v>0.513732857214135</v>
      </c>
      <c r="J108" s="1" t="n">
        <f aca="false">I108^2</f>
        <v>0.263921448581399</v>
      </c>
    </row>
    <row r="109" customFormat="false" ht="15" hidden="false" customHeight="false" outlineLevel="0" collapsed="false">
      <c r="A109" s="1" t="str">
        <f aca="false">INDEX(paste_data_here!A:A,(ROW()-2)*5+5)</f>
        <v>CCCCCOC=O</v>
      </c>
      <c r="B109" s="1" t="n">
        <f aca="false">INDEX(paste_data_here!B:B,(ROW()-2)*5+5)</f>
        <v>2.6456594</v>
      </c>
      <c r="C109" s="1" t="n">
        <f aca="false">INDEX(paste_data_here!C:C,(ROW()-2)*5+5)</f>
        <v>-0.5546491</v>
      </c>
      <c r="D109" s="1" t="n">
        <f aca="false">INDEX(paste_data_here!D:D,(ROW()-2)*5+5)</f>
        <v>3.41140408993988</v>
      </c>
      <c r="E109" s="1" t="n">
        <f aca="false">INDEX(paste_data_here!E:E,(ROW()-2)*5+5)</f>
        <v>13.29532099</v>
      </c>
      <c r="F109" s="1" t="n">
        <f aca="false">INDEX(paste_data_here!F:F,(ROW()-2)*5+5)</f>
        <v>14.04549037185</v>
      </c>
      <c r="G109" s="1" t="n">
        <f aca="false">RANK(E109,E:E)</f>
        <v>93</v>
      </c>
      <c r="H109" s="1" t="n">
        <f aca="false">RANK(F109,F:F)</f>
        <v>115</v>
      </c>
      <c r="I109" s="1" t="n">
        <f aca="false">ABS(F109-E109)</f>
        <v>0.750169381850039</v>
      </c>
      <c r="J109" s="1" t="n">
        <f aca="false">I109^2</f>
        <v>0.56275410146527</v>
      </c>
    </row>
    <row r="110" customFormat="false" ht="15" hidden="false" customHeight="false" outlineLevel="0" collapsed="false">
      <c r="A110" s="1" t="str">
        <f aca="false">INDEX(paste_data_here!A:A,(ROW()-2)*5+5)</f>
        <v>CCCCCOCCCCC</v>
      </c>
      <c r="B110" s="1" t="n">
        <f aca="false">INDEX(paste_data_here!B:B,(ROW()-2)*5+5)</f>
        <v>2.758373</v>
      </c>
      <c r="C110" s="1" t="n">
        <f aca="false">INDEX(paste_data_here!C:C,(ROW()-2)*5+5)</f>
        <v>-0.6562622</v>
      </c>
      <c r="D110" s="1" t="n">
        <f aca="false">INDEX(paste_data_here!D:D,(ROW()-2)*5+5)</f>
        <v>3.17723949608153</v>
      </c>
      <c r="E110" s="1" t="n">
        <f aca="false">INDEX(paste_data_here!E:E,(ROW()-2)*5+5)</f>
        <v>12.82834702</v>
      </c>
      <c r="F110" s="1" t="n">
        <f aca="false">INDEX(paste_data_here!F:F,(ROW()-2)*5+5)</f>
        <v>13.4633839982387</v>
      </c>
      <c r="G110" s="1" t="n">
        <f aca="false">RANK(E110,E:E)</f>
        <v>123</v>
      </c>
      <c r="H110" s="1" t="n">
        <f aca="false">RANK(F110,F:F)</f>
        <v>126</v>
      </c>
      <c r="I110" s="1" t="n">
        <f aca="false">ABS(F110-E110)</f>
        <v>0.635036978238695</v>
      </c>
      <c r="J110" s="1" t="n">
        <f aca="false">I110^2</f>
        <v>0.403271963730533</v>
      </c>
    </row>
    <row r="111" customFormat="false" ht="15" hidden="false" customHeight="false" outlineLevel="0" collapsed="false">
      <c r="A111" s="1" t="str">
        <f aca="false">INDEX(paste_data_here!A:A,(ROW()-2)*5+5)</f>
        <v>CCCCOC</v>
      </c>
      <c r="B111" s="1" t="n">
        <f aca="false">INDEX(paste_data_here!B:B,(ROW()-2)*5+5)</f>
        <v>2.5282462</v>
      </c>
      <c r="C111" s="1" t="n">
        <f aca="false">INDEX(paste_data_here!C:C,(ROW()-2)*5+5)</f>
        <v>-0.43529588</v>
      </c>
      <c r="D111" s="1" t="n">
        <f aca="false">INDEX(paste_data_here!D:D,(ROW()-2)*5+5)</f>
        <v>3.87804160303022</v>
      </c>
      <c r="E111" s="1" t="n">
        <f aca="false">INDEX(paste_data_here!E:E,(ROW()-2)*5+5)</f>
        <v>13.55700454</v>
      </c>
      <c r="F111" s="1" t="n">
        <f aca="false">INDEX(paste_data_here!F:F,(ROW()-2)*5+5)</f>
        <v>14.6737778874513</v>
      </c>
      <c r="G111" s="1" t="n">
        <f aca="false">RANK(E111,E:E)</f>
        <v>56</v>
      </c>
      <c r="H111" s="1" t="n">
        <f aca="false">RANK(F111,F:F)</f>
        <v>56</v>
      </c>
      <c r="I111" s="1" t="n">
        <f aca="false">ABS(F111-E111)</f>
        <v>1.11677334745127</v>
      </c>
      <c r="J111" s="1" t="n">
        <f aca="false">I111^2</f>
        <v>1.24718270957751</v>
      </c>
    </row>
    <row r="112" customFormat="false" ht="15" hidden="false" customHeight="false" outlineLevel="0" collapsed="false">
      <c r="A112" s="1" t="str">
        <f aca="false">INDEX(paste_data_here!A:A,(ROW()-2)*5+5)</f>
        <v>CCCCOCC</v>
      </c>
      <c r="B112" s="1" t="n">
        <f aca="false">INDEX(paste_data_here!B:B,(ROW()-2)*5+5)</f>
        <v>2.5810447</v>
      </c>
      <c r="C112" s="1" t="n">
        <f aca="false">INDEX(paste_data_here!C:C,(ROW()-2)*5+5)</f>
        <v>-0.47943857</v>
      </c>
      <c r="D112" s="1" t="n">
        <f aca="false">INDEX(paste_data_here!D:D,(ROW()-2)*5+5)</f>
        <v>3.72968551949536</v>
      </c>
      <c r="E112" s="1" t="n">
        <f aca="false">INDEX(paste_data_here!E:E,(ROW()-2)*5+5)</f>
        <v>13.40537192</v>
      </c>
      <c r="F112" s="1" t="n">
        <f aca="false">INDEX(paste_data_here!F:F,(ROW()-2)*5+5)</f>
        <v>14.3309893594297</v>
      </c>
      <c r="G112" s="1" t="n">
        <f aca="false">RANK(E112,E:E)</f>
        <v>73</v>
      </c>
      <c r="H112" s="1" t="n">
        <f aca="false">RANK(F112,F:F)</f>
        <v>90</v>
      </c>
      <c r="I112" s="1" t="n">
        <f aca="false">ABS(F112-E112)</f>
        <v>0.925617439429672</v>
      </c>
      <c r="J112" s="1" t="n">
        <f aca="false">I112^2</f>
        <v>0.856767644176343</v>
      </c>
    </row>
    <row r="113" customFormat="false" ht="15" hidden="false" customHeight="false" outlineLevel="0" collapsed="false">
      <c r="A113" s="1" t="str">
        <f aca="false">INDEX(paste_data_here!A:A,(ROW()-2)*5+5)</f>
        <v>CCCCOCCOCCOCCOCCO</v>
      </c>
      <c r="B113" s="1" t="n">
        <f aca="false">INDEX(paste_data_here!B:B,(ROW()-2)*5+5)</f>
        <v>3.242227</v>
      </c>
      <c r="C113" s="1" t="n">
        <f aca="false">INDEX(paste_data_here!C:C,(ROW()-2)*5+5)</f>
        <v>-0.99607056</v>
      </c>
      <c r="D113" s="1" t="n">
        <f aca="false">INDEX(paste_data_here!D:D,(ROW()-2)*5+5)</f>
        <v>2.72738392136426</v>
      </c>
      <c r="E113" s="1" t="n">
        <f aca="false">INDEX(paste_data_here!E:E,(ROW()-2)*5+5)</f>
        <v>12.15579095</v>
      </c>
      <c r="F113" s="1" t="n">
        <f aca="false">INDEX(paste_data_here!F:F,(ROW()-2)*5+5)</f>
        <v>12.3920259719868</v>
      </c>
      <c r="G113" s="1" t="n">
        <f aca="false">RANK(E113,E:E)</f>
        <v>135</v>
      </c>
      <c r="H113" s="1" t="n">
        <f aca="false">RANK(F113,F:F)</f>
        <v>136</v>
      </c>
      <c r="I113" s="1" t="n">
        <f aca="false">ABS(F113-E113)</f>
        <v>0.236235021986779</v>
      </c>
      <c r="J113" s="1" t="n">
        <f aca="false">I113^2</f>
        <v>0.0558069856130941</v>
      </c>
    </row>
    <row r="114" customFormat="false" ht="15" hidden="false" customHeight="false" outlineLevel="0" collapsed="false">
      <c r="A114" s="1" t="str">
        <f aca="false">INDEX(paste_data_here!A:A,(ROW()-2)*5+5)</f>
        <v>CCCOC(=O)C(C)=C</v>
      </c>
      <c r="B114" s="1" t="n">
        <f aca="false">INDEX(paste_data_here!B:B,(ROW()-2)*5+5)</f>
        <v>2.6587276</v>
      </c>
      <c r="C114" s="1" t="n">
        <f aca="false">INDEX(paste_data_here!C:C,(ROW()-2)*5+5)</f>
        <v>-0.53782773</v>
      </c>
      <c r="D114" s="1" t="n">
        <f aca="false">INDEX(paste_data_here!D:D,(ROW()-2)*5+5)</f>
        <v>3.31284308197142</v>
      </c>
      <c r="E114" s="1" t="n">
        <f aca="false">INDEX(paste_data_here!E:E,(ROW()-2)*5+5)</f>
        <v>13.32524266</v>
      </c>
      <c r="F114" s="1" t="n">
        <f aca="false">INDEX(paste_data_here!F:F,(ROW()-2)*5+5)</f>
        <v>14.9409674854482</v>
      </c>
      <c r="G114" s="1" t="n">
        <f aca="false">RANK(E114,E:E)</f>
        <v>86</v>
      </c>
      <c r="H114" s="1" t="n">
        <f aca="false">RANK(F114,F:F)</f>
        <v>44</v>
      </c>
      <c r="I114" s="1" t="n">
        <f aca="false">ABS(F114-E114)</f>
        <v>1.61572482544821</v>
      </c>
      <c r="J114" s="1" t="n">
        <f aca="false">I114^2</f>
        <v>2.61056671156964</v>
      </c>
    </row>
    <row r="115" customFormat="false" ht="15" hidden="false" customHeight="false" outlineLevel="0" collapsed="false">
      <c r="A115" s="1" t="str">
        <f aca="false">INDEX(paste_data_here!A:A,(ROW()-2)*5+5)</f>
        <v>CCCOCCC</v>
      </c>
      <c r="B115" s="1" t="n">
        <f aca="false">INDEX(paste_data_here!B:B,(ROW()-2)*5+5)</f>
        <v>2.5886152</v>
      </c>
      <c r="C115" s="1" t="n">
        <f aca="false">INDEX(paste_data_here!C:C,(ROW()-2)*5+5)</f>
        <v>-0.47634506</v>
      </c>
      <c r="D115" s="1" t="n">
        <f aca="false">INDEX(paste_data_here!D:D,(ROW()-2)*5+5)</f>
        <v>3.77551033828561</v>
      </c>
      <c r="E115" s="1" t="n">
        <f aca="false">INDEX(paste_data_here!E:E,(ROW()-2)*5+5)</f>
        <v>13.30437303</v>
      </c>
      <c r="F115" s="1" t="n">
        <f aca="false">INDEX(paste_data_here!F:F,(ROW()-2)*5+5)</f>
        <v>14.311260192457</v>
      </c>
      <c r="G115" s="1" t="n">
        <f aca="false">RANK(E115,E:E)</f>
        <v>90</v>
      </c>
      <c r="H115" s="1" t="n">
        <f aca="false">RANK(F115,F:F)</f>
        <v>93</v>
      </c>
      <c r="I115" s="1" t="n">
        <f aca="false">ABS(F115-E115)</f>
        <v>1.00688716245698</v>
      </c>
      <c r="J115" s="1" t="n">
        <f aca="false">I115^2</f>
        <v>1.01382175792067</v>
      </c>
    </row>
    <row r="116" customFormat="false" ht="15" hidden="false" customHeight="false" outlineLevel="0" collapsed="false">
      <c r="A116" s="1" t="str">
        <f aca="false">INDEX(paste_data_here!A:A,(ROW()-2)*5+5)</f>
        <v>CCCOCCO</v>
      </c>
      <c r="B116" s="1" t="n">
        <f aca="false">INDEX(paste_data_here!B:B,(ROW()-2)*5+5)</f>
        <v>2.888218</v>
      </c>
      <c r="C116" s="1" t="n">
        <f aca="false">INDEX(paste_data_here!C:C,(ROW()-2)*5+5)</f>
        <v>-0.65136427</v>
      </c>
      <c r="D116" s="1" t="n">
        <f aca="false">INDEX(paste_data_here!D:D,(ROW()-2)*5+5)</f>
        <v>3.241401475982</v>
      </c>
      <c r="E116" s="1" t="n">
        <f aca="false">INDEX(paste_data_here!E:E,(ROW()-2)*5+5)</f>
        <v>13.31005379</v>
      </c>
      <c r="F116" s="1" t="n">
        <f aca="false">INDEX(paste_data_here!F:F,(ROW()-2)*5+5)</f>
        <v>14.2149057921416</v>
      </c>
      <c r="G116" s="1" t="n">
        <f aca="false">RANK(E116,E:E)</f>
        <v>89</v>
      </c>
      <c r="H116" s="1" t="n">
        <f aca="false">RANK(F116,F:F)</f>
        <v>102</v>
      </c>
      <c r="I116" s="1" t="n">
        <f aca="false">ABS(F116-E116)</f>
        <v>0.904852002141572</v>
      </c>
      <c r="J116" s="1" t="n">
        <f aca="false">I116^2</f>
        <v>0.818757145779612</v>
      </c>
    </row>
    <row r="117" customFormat="false" ht="15" hidden="false" customHeight="false" outlineLevel="0" collapsed="false">
      <c r="A117" s="1" t="str">
        <f aca="false">INDEX(paste_data_here!A:A,(ROW()-2)*5+5)</f>
        <v>CCCS(=O)(=O)Cl</v>
      </c>
      <c r="B117" s="1" t="n">
        <f aca="false">INDEX(paste_data_here!B:B,(ROW()-2)*5+5)</f>
        <v>2.7795117</v>
      </c>
      <c r="C117" s="1" t="n">
        <f aca="false">INDEX(paste_data_here!C:C,(ROW()-2)*5+5)</f>
        <v>-0.69648254</v>
      </c>
      <c r="D117" s="1" t="n">
        <f aca="false">INDEX(paste_data_here!D:D,(ROW()-2)*5+5)</f>
        <v>2.82722889229014</v>
      </c>
      <c r="E117" s="1" t="n">
        <f aca="false">INDEX(paste_data_here!E:E,(ROW()-2)*5+5)</f>
        <v>13.55781612</v>
      </c>
      <c r="F117" s="1" t="n">
        <f aca="false">INDEX(paste_data_here!F:F,(ROW()-2)*5+5)</f>
        <v>14.4579657402132</v>
      </c>
      <c r="G117" s="1" t="n">
        <f aca="false">RANK(E117,E:E)</f>
        <v>55</v>
      </c>
      <c r="H117" s="1" t="n">
        <f aca="false">RANK(F117,F:F)</f>
        <v>76</v>
      </c>
      <c r="I117" s="1" t="n">
        <f aca="false">ABS(F117-E117)</f>
        <v>0.900149620213204</v>
      </c>
      <c r="J117" s="1" t="n">
        <f aca="false">I117^2</f>
        <v>0.810269338769976</v>
      </c>
    </row>
    <row r="118" customFormat="false" ht="15" hidden="false" customHeight="false" outlineLevel="0" collapsed="false">
      <c r="A118" s="1" t="str">
        <f aca="false">INDEX(paste_data_here!A:A,(ROW()-2)*5+5)</f>
        <v>CCOCC(C)C</v>
      </c>
      <c r="B118" s="1" t="n">
        <f aca="false">INDEX(paste_data_here!B:B,(ROW()-2)*5+5)</f>
        <v>2.5443585</v>
      </c>
      <c r="C118" s="1" t="n">
        <f aca="false">INDEX(paste_data_here!C:C,(ROW()-2)*5+5)</f>
        <v>-0.44833878</v>
      </c>
      <c r="D118" s="1" t="n">
        <f aca="false">INDEX(paste_data_here!D:D,(ROW()-2)*5+5)</f>
        <v>3.82814953154258</v>
      </c>
      <c r="E118" s="1" t="n">
        <f aca="false">INDEX(paste_data_here!E:E,(ROW()-2)*5+5)</f>
        <v>13.41951022</v>
      </c>
      <c r="F118" s="1" t="n">
        <f aca="false">INDEX(paste_data_here!F:F,(ROW()-2)*5+5)</f>
        <v>14.5860151242626</v>
      </c>
      <c r="G118" s="1" t="n">
        <f aca="false">RANK(E118,E:E)</f>
        <v>68</v>
      </c>
      <c r="H118" s="1" t="n">
        <f aca="false">RANK(F118,F:F)</f>
        <v>63</v>
      </c>
      <c r="I118" s="1" t="n">
        <f aca="false">ABS(F118-E118)</f>
        <v>1.16650490426259</v>
      </c>
      <c r="J118" s="1" t="n">
        <f aca="false">I118^2</f>
        <v>1.36073369166867</v>
      </c>
    </row>
    <row r="119" customFormat="false" ht="15" hidden="false" customHeight="false" outlineLevel="0" collapsed="false">
      <c r="A119" s="1" t="str">
        <f aca="false">INDEX(paste_data_here!A:A,(ROW()-2)*5+5)</f>
        <v>CCSSC(C)(C)C</v>
      </c>
      <c r="B119" s="1" t="n">
        <f aca="false">INDEX(paste_data_here!B:B,(ROW()-2)*5+5)</f>
        <v>2.6528442</v>
      </c>
      <c r="C119" s="1" t="n">
        <f aca="false">INDEX(paste_data_here!C:C,(ROW()-2)*5+5)</f>
        <v>-0.64309007</v>
      </c>
      <c r="D119" s="1" t="n">
        <f aca="false">INDEX(paste_data_here!D:D,(ROW()-2)*5+5)</f>
        <v>3.00803915347221</v>
      </c>
      <c r="E119" s="1" t="n">
        <f aca="false">INDEX(paste_data_here!E:E,(ROW()-2)*5+5)</f>
        <v>13.44111793</v>
      </c>
      <c r="F119" s="1" t="n">
        <f aca="false">INDEX(paste_data_here!F:F,(ROW()-2)*5+5)</f>
        <v>13.79073949781</v>
      </c>
      <c r="G119" s="1" t="n">
        <f aca="false">RANK(E119,E:E)</f>
        <v>64</v>
      </c>
      <c r="H119" s="1" t="n">
        <f aca="false">RANK(F119,F:F)</f>
        <v>122</v>
      </c>
      <c r="I119" s="1" t="n">
        <f aca="false">ABS(F119-E119)</f>
        <v>0.349621567810024</v>
      </c>
      <c r="J119" s="1" t="n">
        <f aca="false">I119^2</f>
        <v>0.122235240677939</v>
      </c>
    </row>
    <row r="120" customFormat="false" ht="15" hidden="false" customHeight="false" outlineLevel="0" collapsed="false">
      <c r="A120" s="1" t="str">
        <f aca="false">INDEX(paste_data_here!A:A,(ROW()-2)*5+5)</f>
        <v>ClC(Cl)C(=O)</v>
      </c>
      <c r="B120" s="1" t="n">
        <f aca="false">INDEX(paste_data_here!B:B,(ROW()-2)*5+5)</f>
        <v>2.5243125</v>
      </c>
      <c r="C120" s="1" t="n">
        <f aca="false">INDEX(paste_data_here!C:C,(ROW()-2)*5+5)</f>
        <v>-0.44158944</v>
      </c>
      <c r="D120" s="1" t="n">
        <f aca="false">INDEX(paste_data_here!D:D,(ROW()-2)*5+5)</f>
        <v>3.4830479077651</v>
      </c>
      <c r="E120" s="1" t="n">
        <f aca="false">INDEX(paste_data_here!E:E,(ROW()-2)*5+5)</f>
        <v>14.14215135</v>
      </c>
      <c r="F120" s="1" t="n">
        <f aca="false">INDEX(paste_data_here!F:F,(ROW()-2)*5+5)</f>
        <v>15.7333424606719</v>
      </c>
      <c r="G120" s="1" t="n">
        <f aca="false">RANK(E120,E:E)</f>
        <v>10</v>
      </c>
      <c r="H120" s="1" t="n">
        <f aca="false">RANK(F120,F:F)</f>
        <v>9</v>
      </c>
      <c r="I120" s="1" t="n">
        <f aca="false">ABS(F120-E120)</f>
        <v>1.59119111067188</v>
      </c>
      <c r="J120" s="1" t="n">
        <f aca="false">I120^2</f>
        <v>2.53188915068123</v>
      </c>
    </row>
    <row r="121" customFormat="false" ht="15" hidden="false" customHeight="false" outlineLevel="0" collapsed="false">
      <c r="A121" s="1" t="str">
        <f aca="false">INDEX(paste_data_here!A:A,(ROW()-2)*5+5)</f>
        <v>ClC(Cl)C(F)(F)F</v>
      </c>
      <c r="B121" s="1" t="n">
        <f aca="false">INDEX(paste_data_here!B:B,(ROW()-2)*5+5)</f>
        <v>2.424009</v>
      </c>
      <c r="C121" s="1" t="n">
        <f aca="false">INDEX(paste_data_here!C:C,(ROW()-2)*5+5)</f>
        <v>-0.34761515</v>
      </c>
      <c r="D121" s="1" t="n">
        <f aca="false">INDEX(paste_data_here!D:D,(ROW()-2)*5+5)</f>
        <v>4.27896191348293</v>
      </c>
      <c r="E121" s="1" t="n">
        <f aca="false">INDEX(paste_data_here!E:E,(ROW()-2)*5+5)</f>
        <v>13.81339594</v>
      </c>
      <c r="F121" s="1" t="n">
        <f aca="false">INDEX(paste_data_here!F:F,(ROW()-2)*5+5)</f>
        <v>15.3731664537553</v>
      </c>
      <c r="G121" s="1" t="n">
        <f aca="false">RANK(E121,E:E)</f>
        <v>32</v>
      </c>
      <c r="H121" s="1" t="n">
        <f aca="false">RANK(F121,F:F)</f>
        <v>21</v>
      </c>
      <c r="I121" s="1" t="n">
        <f aca="false">ABS(F121-E121)</f>
        <v>1.55977051375534</v>
      </c>
      <c r="J121" s="1" t="n">
        <f aca="false">I121^2</f>
        <v>2.43288405558058</v>
      </c>
    </row>
    <row r="122" customFormat="false" ht="15" hidden="false" customHeight="false" outlineLevel="0" collapsed="false">
      <c r="A122" s="1" t="str">
        <f aca="false">INDEX(paste_data_here!A:A,(ROW()-2)*5+5)</f>
        <v>CNC=O</v>
      </c>
      <c r="B122" s="1" t="n">
        <f aca="false">INDEX(paste_data_here!B:B,(ROW()-2)*5+5)</f>
        <v>2.4927497</v>
      </c>
      <c r="C122" s="1" t="n">
        <f aca="false">INDEX(paste_data_here!C:C,(ROW()-2)*5+5)</f>
        <v>-0.42101842</v>
      </c>
      <c r="D122" s="1" t="n">
        <f aca="false">INDEX(paste_data_here!D:D,(ROW()-2)*5+5)</f>
        <v>2.70355580471269</v>
      </c>
      <c r="E122" s="1" t="n">
        <f aca="false">INDEX(paste_data_here!E:E,(ROW()-2)*5+5)</f>
        <v>14.15057956</v>
      </c>
      <c r="F122" s="1" t="n">
        <f aca="false">INDEX(paste_data_here!F:F,(ROW()-2)*5+5)</f>
        <v>18.4044188807602</v>
      </c>
      <c r="G122" s="1" t="n">
        <f aca="false">RANK(E122,E:E)</f>
        <v>9</v>
      </c>
      <c r="H122" s="1" t="n">
        <f aca="false">RANK(F122,F:F)</f>
        <v>1</v>
      </c>
      <c r="I122" s="1" t="n">
        <f aca="false">ABS(F122-E122)</f>
        <v>4.25383932076021</v>
      </c>
      <c r="J122" s="1" t="n">
        <f aca="false">I122^2</f>
        <v>18.0951489668457</v>
      </c>
    </row>
    <row r="123" customFormat="false" ht="15" hidden="false" customHeight="false" outlineLevel="0" collapsed="false">
      <c r="A123" s="1" t="str">
        <f aca="false">INDEX(paste_data_here!A:A,(ROW()-2)*5+5)</f>
        <v>COCCOCCOCCOCCO</v>
      </c>
      <c r="B123" s="1" t="n">
        <f aca="false">INDEX(paste_data_here!B:B,(ROW()-2)*5+5)</f>
        <v>3.1235235</v>
      </c>
      <c r="C123" s="1" t="n">
        <f aca="false">INDEX(paste_data_here!C:C,(ROW()-2)*5+5)</f>
        <v>-0.907878</v>
      </c>
      <c r="D123" s="1" t="n">
        <f aca="false">INDEX(paste_data_here!D:D,(ROW()-2)*5+5)</f>
        <v>2.68156239057134</v>
      </c>
      <c r="E123" s="1" t="n">
        <f aca="false">INDEX(paste_data_here!E:E,(ROW()-2)*5+5)</f>
        <v>12.98524012</v>
      </c>
      <c r="F123" s="1" t="n">
        <f aca="false">INDEX(paste_data_here!F:F,(ROW()-2)*5+5)</f>
        <v>13.5774110794647</v>
      </c>
      <c r="G123" s="1" t="n">
        <f aca="false">RANK(E123,E:E)</f>
        <v>118</v>
      </c>
      <c r="H123" s="1" t="n">
        <f aca="false">RANK(F123,F:F)</f>
        <v>124</v>
      </c>
      <c r="I123" s="1" t="n">
        <f aca="false">ABS(F123-E123)</f>
        <v>0.592170959464717</v>
      </c>
      <c r="J123" s="1" t="n">
        <f aca="false">I123^2</f>
        <v>0.350666445233363</v>
      </c>
    </row>
    <row r="124" customFormat="false" ht="15" hidden="false" customHeight="false" outlineLevel="0" collapsed="false">
      <c r="A124" s="1" t="str">
        <f aca="false">INDEX(paste_data_here!A:A,(ROW()-2)*5+5)</f>
        <v>COS(=O)(=O)OC</v>
      </c>
      <c r="B124" s="1" t="n">
        <f aca="false">INDEX(paste_data_here!B:B,(ROW()-2)*5+5)</f>
        <v>2.6357052</v>
      </c>
      <c r="C124" s="1" t="n">
        <f aca="false">INDEX(paste_data_here!C:C,(ROW()-2)*5+5)</f>
        <v>-0.548472</v>
      </c>
      <c r="D124" s="1" t="n">
        <f aca="false">INDEX(paste_data_here!D:D,(ROW()-2)*5+5)</f>
        <v>2.7524417490173</v>
      </c>
      <c r="E124" s="1" t="n">
        <f aca="false">INDEX(paste_data_here!E:E,(ROW()-2)*5+5)</f>
        <v>14.18142413</v>
      </c>
      <c r="F124" s="1" t="n">
        <f aca="false">INDEX(paste_data_here!F:F,(ROW()-2)*5+5)</f>
        <v>16.7475606458036</v>
      </c>
      <c r="G124" s="1" t="n">
        <f aca="false">RANK(E124,E:E)</f>
        <v>6</v>
      </c>
      <c r="H124" s="1" t="n">
        <f aca="false">RANK(F124,F:F)</f>
        <v>3</v>
      </c>
      <c r="I124" s="1" t="n">
        <f aca="false">ABS(F124-E124)</f>
        <v>2.56613651580356</v>
      </c>
      <c r="J124" s="1" t="n">
        <f aca="false">I124^2</f>
        <v>6.58505661774042</v>
      </c>
    </row>
    <row r="125" customFormat="false" ht="15" hidden="false" customHeight="false" outlineLevel="0" collapsed="false">
      <c r="A125" s="1" t="str">
        <f aca="false">INDEX(paste_data_here!A:A,(ROW()-2)*5+5)</f>
        <v>CS(=O)C</v>
      </c>
      <c r="B125" s="1" t="n">
        <f aca="false">INDEX(paste_data_here!B:B,(ROW()-2)*5+5)</f>
        <v>2.4505043</v>
      </c>
      <c r="C125" s="1" t="n">
        <f aca="false">INDEX(paste_data_here!C:C,(ROW()-2)*5+5)</f>
        <v>-0.4142934</v>
      </c>
      <c r="D125" s="1" t="n">
        <f aca="false">INDEX(paste_data_here!D:D,(ROW()-2)*5+5)</f>
        <v>2.65303408173633</v>
      </c>
      <c r="E125" s="1" t="n">
        <f aca="false">INDEX(paste_data_here!E:E,(ROW()-2)*5+5)</f>
        <v>14.38975785</v>
      </c>
      <c r="F125" s="1" t="n">
        <f aca="false">INDEX(paste_data_here!F:F,(ROW()-2)*5+5)</f>
        <v>18.3816941156624</v>
      </c>
      <c r="G125" s="1" t="n">
        <f aca="false">RANK(E125,E:E)</f>
        <v>1</v>
      </c>
      <c r="H125" s="1" t="n">
        <f aca="false">RANK(F125,F:F)</f>
        <v>2</v>
      </c>
      <c r="I125" s="1" t="n">
        <f aca="false">ABS(F125-E125)</f>
        <v>3.99193626566244</v>
      </c>
      <c r="J125" s="1" t="n">
        <f aca="false">I125^2</f>
        <v>15.935555149111</v>
      </c>
    </row>
    <row r="126" customFormat="false" ht="15" hidden="false" customHeight="false" outlineLevel="0" collapsed="false">
      <c r="A126" s="1" t="str">
        <f aca="false">INDEX(paste_data_here!A:A,(ROW()-2)*5+5)</f>
        <v>CSC(C)C</v>
      </c>
      <c r="B126" s="1" t="n">
        <f aca="false">INDEX(paste_data_here!B:B,(ROW()-2)*5+5)</f>
        <v>2.4377885</v>
      </c>
      <c r="C126" s="1" t="n">
        <f aca="false">INDEX(paste_data_here!C:C,(ROW()-2)*5+5)</f>
        <v>-0.39492294</v>
      </c>
      <c r="D126" s="1" t="n">
        <f aca="false">INDEX(paste_data_here!D:D,(ROW()-2)*5+5)</f>
        <v>3.59159456362521</v>
      </c>
      <c r="E126" s="1" t="n">
        <f aca="false">INDEX(paste_data_here!E:E,(ROW()-2)*5+5)</f>
        <v>13.81491099</v>
      </c>
      <c r="F126" s="1" t="n">
        <f aca="false">INDEX(paste_data_here!F:F,(ROW()-2)*5+5)</f>
        <v>15.973782917676</v>
      </c>
      <c r="G126" s="1" t="n">
        <f aca="false">RANK(E126,E:E)</f>
        <v>31</v>
      </c>
      <c r="H126" s="1" t="n">
        <f aca="false">RANK(F126,F:F)</f>
        <v>6</v>
      </c>
      <c r="I126" s="1" t="n">
        <f aca="false">ABS(F126-E126)</f>
        <v>2.15887192767603</v>
      </c>
      <c r="J126" s="1" t="n">
        <f aca="false">I126^2</f>
        <v>4.6607280001076</v>
      </c>
    </row>
    <row r="127" customFormat="false" ht="15" hidden="false" customHeight="false" outlineLevel="0" collapsed="false">
      <c r="A127" s="1" t="str">
        <f aca="false">INDEX(paste_data_here!A:A,(ROW()-2)*5+5)</f>
        <v>CSCCC</v>
      </c>
      <c r="B127" s="1" t="n">
        <f aca="false">INDEX(paste_data_here!B:B,(ROW()-2)*5+5)</f>
        <v>2.5289469</v>
      </c>
      <c r="C127" s="1" t="n">
        <f aca="false">INDEX(paste_data_here!C:C,(ROW()-2)*5+5)</f>
        <v>-0.49105847</v>
      </c>
      <c r="D127" s="1" t="n">
        <f aca="false">INDEX(paste_data_here!D:D,(ROW()-2)*5+5)</f>
        <v>3.54468634971468</v>
      </c>
      <c r="E127" s="1" t="n">
        <f aca="false">INDEX(paste_data_here!E:E,(ROW()-2)*5+5)</f>
        <v>13.70576802</v>
      </c>
      <c r="F127" s="1" t="n">
        <f aca="false">INDEX(paste_data_here!F:F,(ROW()-2)*5+5)</f>
        <v>14.2976907065816</v>
      </c>
      <c r="G127" s="1" t="n">
        <f aca="false">RANK(E127,E:E)</f>
        <v>39</v>
      </c>
      <c r="H127" s="1" t="n">
        <f aca="false">RANK(F127,F:F)</f>
        <v>94</v>
      </c>
      <c r="I127" s="1" t="n">
        <f aca="false">ABS(F127-E127)</f>
        <v>0.59192268658162</v>
      </c>
      <c r="J127" s="1" t="n">
        <f aca="false">I127^2</f>
        <v>0.350372466890003</v>
      </c>
    </row>
    <row r="128" customFormat="false" ht="15" hidden="false" customHeight="false" outlineLevel="0" collapsed="false">
      <c r="A128" s="1" t="str">
        <f aca="false">INDEX(paste_data_here!A:A,(ROW()-2)*5+5)</f>
        <v>CSCCC=O</v>
      </c>
      <c r="B128" s="1" t="n">
        <f aca="false">INDEX(paste_data_here!B:B,(ROW()-2)*5+5)</f>
        <v>2.5931702</v>
      </c>
      <c r="C128" s="1" t="n">
        <f aca="false">INDEX(paste_data_here!C:C,(ROW()-2)*5+5)</f>
        <v>-0.56313705</v>
      </c>
      <c r="D128" s="1" t="n">
        <f aca="false">INDEX(paste_data_here!D:D,(ROW()-2)*5+5)</f>
        <v>2.99317082954529</v>
      </c>
      <c r="E128" s="1" t="n">
        <f aca="false">INDEX(paste_data_here!E:E,(ROW()-2)*5+5)</f>
        <v>13.83056926</v>
      </c>
      <c r="F128" s="1" t="n">
        <f aca="false">INDEX(paste_data_here!F:F,(ROW()-2)*5+5)</f>
        <v>15.1630285704442</v>
      </c>
      <c r="G128" s="1" t="n">
        <f aca="false">RANK(E128,E:E)</f>
        <v>28</v>
      </c>
      <c r="H128" s="1" t="n">
        <f aca="false">RANK(F128,F:F)</f>
        <v>30</v>
      </c>
      <c r="I128" s="1" t="n">
        <f aca="false">ABS(F128-E128)</f>
        <v>1.33245931044423</v>
      </c>
      <c r="J128" s="1" t="n">
        <f aca="false">I128^2</f>
        <v>1.77544781398952</v>
      </c>
    </row>
    <row r="129" customFormat="false" ht="15" hidden="false" customHeight="false" outlineLevel="0" collapsed="false">
      <c r="A129" s="1" t="str">
        <f aca="false">INDEX(paste_data_here!A:A,(ROW()-2)*5+5)</f>
        <v>Fc1cc(F)ccc1</v>
      </c>
      <c r="B129" s="1" t="n">
        <f aca="false">INDEX(paste_data_here!B:B,(ROW()-2)*5+5)</f>
        <v>2.4723089</v>
      </c>
      <c r="C129" s="1" t="n">
        <f aca="false">INDEX(paste_data_here!C:C,(ROW()-2)*5+5)</f>
        <v>-0.4542331</v>
      </c>
      <c r="D129" s="1" t="n">
        <f aca="false">INDEX(paste_data_here!D:D,(ROW()-2)*5+5)</f>
        <v>3.53671624418641</v>
      </c>
      <c r="E129" s="1" t="n">
        <f aca="false">INDEX(paste_data_here!E:E,(ROW()-2)*5+5)</f>
        <v>14.01105255</v>
      </c>
      <c r="F129" s="1" t="n">
        <f aca="false">INDEX(paste_data_here!F:F,(ROW()-2)*5+5)</f>
        <v>14.8599257912095</v>
      </c>
      <c r="G129" s="1" t="n">
        <f aca="false">RANK(E129,E:E)</f>
        <v>13</v>
      </c>
      <c r="H129" s="1" t="n">
        <f aca="false">RANK(F129,F:F)</f>
        <v>49</v>
      </c>
      <c r="I129" s="1" t="n">
        <f aca="false">ABS(F129-E129)</f>
        <v>0.848873241209533</v>
      </c>
      <c r="J129" s="1" t="n">
        <f aca="false">I129^2</f>
        <v>0.720585779641579</v>
      </c>
    </row>
    <row r="130" customFormat="false" ht="15" hidden="false" customHeight="false" outlineLevel="0" collapsed="false">
      <c r="A130" s="1" t="str">
        <f aca="false">INDEX(paste_data_here!A:A,(ROW()-2)*5+5)</f>
        <v>N#CCCCC#N</v>
      </c>
      <c r="B130" s="1" t="n">
        <f aca="false">INDEX(paste_data_here!B:B,(ROW()-2)*5+5)</f>
        <v>2.7011492</v>
      </c>
      <c r="C130" s="1" t="n">
        <f aca="false">INDEX(paste_data_here!C:C,(ROW()-2)*5+5)</f>
        <v>-0.6501907</v>
      </c>
      <c r="D130" s="1" t="n">
        <f aca="false">INDEX(paste_data_here!D:D,(ROW()-2)*5+5)</f>
        <v>2.5387876825044</v>
      </c>
      <c r="E130" s="1" t="n">
        <f aca="false">INDEX(paste_data_here!E:E,(ROW()-2)*5+5)</f>
        <v>13.13159645</v>
      </c>
      <c r="F130" s="1" t="n">
        <f aca="false">INDEX(paste_data_here!F:F,(ROW()-2)*5+5)</f>
        <v>16.199119208983</v>
      </c>
      <c r="G130" s="1" t="n">
        <f aca="false">RANK(E130,E:E)</f>
        <v>109</v>
      </c>
      <c r="H130" s="1" t="n">
        <f aca="false">RANK(F130,F:F)</f>
        <v>4</v>
      </c>
      <c r="I130" s="1" t="n">
        <f aca="false">ABS(F130-E130)</f>
        <v>3.06752275898295</v>
      </c>
      <c r="J130" s="1" t="n">
        <f aca="false">I130^2</f>
        <v>9.40969587687839</v>
      </c>
    </row>
    <row r="131" customFormat="false" ht="15" hidden="false" customHeight="false" outlineLevel="0" collapsed="false">
      <c r="A131" s="1" t="str">
        <f aca="false">INDEX(paste_data_here!A:A,(ROW()-2)*5+5)</f>
        <v>N#CCO</v>
      </c>
      <c r="B131" s="1" t="n">
        <f aca="false">INDEX(paste_data_here!B:B,(ROW()-2)*5+5)</f>
        <v>2.9637616</v>
      </c>
      <c r="C131" s="1" t="n">
        <f aca="false">INDEX(paste_data_here!C:C,(ROW()-2)*5+5)</f>
        <v>-0.6947406</v>
      </c>
      <c r="D131" s="1" t="n">
        <f aca="false">INDEX(paste_data_here!D:D,(ROW()-2)*5+5)</f>
        <v>2.99862890511333</v>
      </c>
      <c r="E131" s="1" t="n">
        <f aca="false">INDEX(paste_data_here!E:E,(ROW()-2)*5+5)</f>
        <v>13.62185833</v>
      </c>
      <c r="F131" s="1" t="n">
        <f aca="false">INDEX(paste_data_here!F:F,(ROW()-2)*5+5)</f>
        <v>14.96637961427</v>
      </c>
      <c r="G131" s="1" t="n">
        <f aca="false">RANK(E131,E:E)</f>
        <v>48</v>
      </c>
      <c r="H131" s="1" t="n">
        <f aca="false">RANK(F131,F:F)</f>
        <v>41</v>
      </c>
      <c r="I131" s="1" t="n">
        <f aca="false">ABS(F131-E131)</f>
        <v>1.34452128426997</v>
      </c>
      <c r="J131" s="1" t="n">
        <f aca="false">I131^2</f>
        <v>1.80773748385496</v>
      </c>
    </row>
    <row r="132" customFormat="false" ht="15" hidden="false" customHeight="false" outlineLevel="0" collapsed="false">
      <c r="A132" s="1" t="str">
        <f aca="false">INDEX(paste_data_here!A:A,(ROW()-2)*5+5)</f>
        <v>n1ccccc1</v>
      </c>
      <c r="B132" s="1" t="n">
        <f aca="false">INDEX(paste_data_here!B:B,(ROW()-2)*5+5)</f>
        <v>2.3962684</v>
      </c>
      <c r="C132" s="1" t="n">
        <f aca="false">INDEX(paste_data_here!C:C,(ROW()-2)*5+5)</f>
        <v>-0.45829684</v>
      </c>
      <c r="D132" s="1" t="n">
        <f aca="false">INDEX(paste_data_here!D:D,(ROW()-2)*5+5)</f>
        <v>3.1443628107774</v>
      </c>
      <c r="E132" s="1" t="n">
        <f aca="false">INDEX(paste_data_here!E:E,(ROW()-2)*5+5)</f>
        <v>14.31138461</v>
      </c>
      <c r="F132" s="1" t="n">
        <f aca="false">INDEX(paste_data_here!F:F,(ROW()-2)*5+5)</f>
        <v>15.5083628689244</v>
      </c>
      <c r="G132" s="1" t="n">
        <f aca="false">RANK(E132,E:E)</f>
        <v>2</v>
      </c>
      <c r="H132" s="1" t="n">
        <f aca="false">RANK(F132,F:F)</f>
        <v>13</v>
      </c>
      <c r="I132" s="1" t="n">
        <f aca="false">ABS(F132-E132)</f>
        <v>1.19697825892438</v>
      </c>
      <c r="J132" s="1" t="n">
        <f aca="false">I132^2</f>
        <v>1.43275695233765</v>
      </c>
    </row>
    <row r="133" customFormat="false" ht="15" hidden="false" customHeight="false" outlineLevel="0" collapsed="false">
      <c r="A133" s="1" t="str">
        <f aca="false">INDEX(paste_data_here!A:A,(ROW()-2)*5+5)</f>
        <v>NCCOCCO</v>
      </c>
      <c r="B133" s="1" t="n">
        <f aca="false">INDEX(paste_data_here!B:B,(ROW()-2)*5+5)</f>
        <v>3.014963</v>
      </c>
      <c r="C133" s="1" t="n">
        <f aca="false">INDEX(paste_data_here!C:C,(ROW()-2)*5+5)</f>
        <v>-0.80013853</v>
      </c>
      <c r="D133" s="1" t="n">
        <f aca="false">INDEX(paste_data_here!D:D,(ROW()-2)*5+5)</f>
        <v>2.66704259436141</v>
      </c>
      <c r="E133" s="1" t="n">
        <f aca="false">INDEX(paste_data_here!E:E,(ROW()-2)*5+5)</f>
        <v>13.99297091</v>
      </c>
      <c r="F133" s="1" t="n">
        <f aca="false">INDEX(paste_data_here!F:F,(ROW()-2)*5+5)</f>
        <v>14.9697675583912</v>
      </c>
      <c r="G133" s="1" t="n">
        <f aca="false">RANK(E133,E:E)</f>
        <v>14</v>
      </c>
      <c r="H133" s="1" t="n">
        <f aca="false">RANK(F133,F:F)</f>
        <v>40</v>
      </c>
      <c r="I133" s="1" t="n">
        <f aca="false">ABS(F133-E133)</f>
        <v>0.976796648391169</v>
      </c>
      <c r="J133" s="1" t="n">
        <f aca="false">I133^2</f>
        <v>0.95413169230822</v>
      </c>
    </row>
    <row r="134" customFormat="false" ht="15" hidden="false" customHeight="false" outlineLevel="0" collapsed="false">
      <c r="A134" s="1" t="str">
        <f aca="false">INDEX(paste_data_here!A:A,(ROW()-2)*5+5)</f>
        <v>O=C(OC)CCCCCCCCCCCCCC</v>
      </c>
      <c r="B134" s="1" t="n">
        <f aca="false">INDEX(paste_data_here!B:B,(ROW()-2)*5+5)</f>
        <v>2.9918964</v>
      </c>
      <c r="C134" s="1" t="n">
        <f aca="false">INDEX(paste_data_here!C:C,(ROW()-2)*5+5)</f>
        <v>-0.9125401</v>
      </c>
      <c r="D134" s="1" t="n">
        <f aca="false">INDEX(paste_data_here!D:D,(ROW()-2)*5+5)</f>
        <v>2.58640774783691</v>
      </c>
      <c r="E134" s="1" t="n">
        <f aca="false">INDEX(paste_data_here!E:E,(ROW()-2)*5+5)</f>
        <v>12.39229597</v>
      </c>
      <c r="F134" s="1" t="n">
        <f aca="false">INDEX(paste_data_here!F:F,(ROW()-2)*5+5)</f>
        <v>13.1618354762223</v>
      </c>
      <c r="G134" s="1" t="n">
        <f aca="false">RANK(E134,E:E)</f>
        <v>131</v>
      </c>
      <c r="H134" s="1" t="n">
        <f aca="false">RANK(F134,F:F)</f>
        <v>128</v>
      </c>
      <c r="I134" s="1" t="n">
        <f aca="false">ABS(F134-E134)</f>
        <v>0.769539506222259</v>
      </c>
      <c r="J134" s="1" t="n">
        <f aca="false">I134^2</f>
        <v>0.592191051636798</v>
      </c>
    </row>
    <row r="135" customFormat="false" ht="15" hidden="false" customHeight="false" outlineLevel="0" collapsed="false">
      <c r="A135" s="1" t="str">
        <f aca="false">INDEX(paste_data_here!A:A,(ROW()-2)*5+5)</f>
        <v>O=CCCCC=O</v>
      </c>
      <c r="B135" s="1" t="n">
        <f aca="false">INDEX(paste_data_here!B:B,(ROW()-2)*5+5)</f>
        <v>2.5959072</v>
      </c>
      <c r="C135" s="1" t="n">
        <f aca="false">INDEX(paste_data_here!C:C,(ROW()-2)*5+5)</f>
        <v>-0.5278135</v>
      </c>
      <c r="D135" s="1" t="n">
        <f aca="false">INDEX(paste_data_here!D:D,(ROW()-2)*5+5)</f>
        <v>3.02205588609062</v>
      </c>
      <c r="E135" s="1" t="n">
        <f aca="false">INDEX(paste_data_here!E:E,(ROW()-2)*5+5)</f>
        <v>13.36823437</v>
      </c>
      <c r="F135" s="1" t="n">
        <f aca="false">INDEX(paste_data_here!F:F,(ROW()-2)*5+5)</f>
        <v>15.8391648442044</v>
      </c>
      <c r="G135" s="1" t="n">
        <f aca="false">RANK(E135,E:E)</f>
        <v>83</v>
      </c>
      <c r="H135" s="1" t="n">
        <f aca="false">RANK(F135,F:F)</f>
        <v>7</v>
      </c>
      <c r="I135" s="1" t="n">
        <f aca="false">ABS(F135-E135)</f>
        <v>2.47093047420437</v>
      </c>
      <c r="J135" s="1" t="n">
        <f aca="false">I135^2</f>
        <v>6.10549740835185</v>
      </c>
    </row>
    <row r="136" customFormat="false" ht="15" hidden="false" customHeight="false" outlineLevel="0" collapsed="false">
      <c r="A136" s="1" t="str">
        <f aca="false">INDEX(paste_data_here!A:A,(ROW()-2)*5+5)</f>
        <v>OC1CCCCC1</v>
      </c>
      <c r="B136" s="1" t="n">
        <f aca="false">INDEX(paste_data_here!B:B,(ROW()-2)*5+5)</f>
        <v>2.8185825</v>
      </c>
      <c r="C136" s="1" t="n">
        <f aca="false">INDEX(paste_data_here!C:C,(ROW()-2)*5+5)</f>
        <v>-0.6477076</v>
      </c>
      <c r="D136" s="1" t="n">
        <f aca="false">INDEX(paste_data_here!D:D,(ROW()-2)*5+5)</f>
        <v>2.92669738752172</v>
      </c>
      <c r="E136" s="1" t="n">
        <f aca="false">INDEX(paste_data_here!E:E,(ROW()-2)*5+5)</f>
        <v>14.1743928</v>
      </c>
      <c r="F136" s="1" t="n">
        <f aca="false">INDEX(paste_data_here!F:F,(ROW()-2)*5+5)</f>
        <v>15.2742441285379</v>
      </c>
      <c r="G136" s="1" t="n">
        <f aca="false">RANK(E136,E:E)</f>
        <v>7</v>
      </c>
      <c r="H136" s="1" t="n">
        <f aca="false">RANK(F136,F:F)</f>
        <v>25</v>
      </c>
      <c r="I136" s="1" t="n">
        <f aca="false">ABS(F136-E136)</f>
        <v>1.0998513285379</v>
      </c>
      <c r="J136" s="1" t="n">
        <f aca="false">I136^2</f>
        <v>1.20967294488659</v>
      </c>
    </row>
    <row r="137" customFormat="false" ht="15" hidden="false" customHeight="false" outlineLevel="0" collapsed="false">
      <c r="A137" s="1" t="str">
        <f aca="false">INDEX(paste_data_here!A:A,(ROW()-2)*5+5)</f>
        <v>OCCCCC(C)C</v>
      </c>
      <c r="B137" s="1" t="n">
        <f aca="false">INDEX(paste_data_here!B:B,(ROW()-2)*5+5)</f>
        <v>2.9288182</v>
      </c>
      <c r="C137" s="1" t="n">
        <f aca="false">INDEX(paste_data_here!C:C,(ROW()-2)*5+5)</f>
        <v>-0.66196036</v>
      </c>
      <c r="D137" s="1" t="n">
        <f aca="false">INDEX(paste_data_here!D:D,(ROW()-2)*5+5)</f>
        <v>3.11931977911234</v>
      </c>
      <c r="E137" s="1" t="n">
        <f aca="false">INDEX(paste_data_here!E:E,(ROW()-2)*5+5)</f>
        <v>13.55443459</v>
      </c>
      <c r="F137" s="1" t="n">
        <f aca="false">INDEX(paste_data_here!F:F,(ROW()-2)*5+5)</f>
        <v>14.8464121278421</v>
      </c>
      <c r="G137" s="1" t="n">
        <f aca="false">RANK(E137,E:E)</f>
        <v>57</v>
      </c>
      <c r="H137" s="1" t="n">
        <f aca="false">RANK(F137,F:F)</f>
        <v>50</v>
      </c>
      <c r="I137" s="1" t="n">
        <f aca="false">ABS(F137-E137)</f>
        <v>1.29197753784208</v>
      </c>
      <c r="J137" s="1" t="n">
        <f aca="false">I137^2</f>
        <v>1.66920595828847</v>
      </c>
    </row>
    <row r="138" customFormat="false" ht="15" hidden="false" customHeight="false" outlineLevel="0" collapsed="false">
      <c r="A138" s="1" t="str">
        <f aca="false">INDEX(paste_data_here!A:A,(ROW()-2)*5+5)</f>
        <v>OCCCCCCC</v>
      </c>
      <c r="B138" s="1" t="n">
        <f aca="false">INDEX(paste_data_here!B:B,(ROW()-2)*5+5)</f>
        <v>2.964142</v>
      </c>
      <c r="C138" s="1" t="n">
        <f aca="false">INDEX(paste_data_here!C:C,(ROW()-2)*5+5)</f>
        <v>-0.6952565</v>
      </c>
      <c r="D138" s="1" t="n">
        <f aca="false">INDEX(paste_data_here!D:D,(ROW()-2)*5+5)</f>
        <v>3.07857656019583</v>
      </c>
      <c r="E138" s="1" t="n">
        <f aca="false">INDEX(paste_data_here!E:E,(ROW()-2)*5+5)</f>
        <v>13.47092727</v>
      </c>
      <c r="F138" s="1" t="n">
        <f aca="false">INDEX(paste_data_here!F:F,(ROW()-2)*5+5)</f>
        <v>14.5547617684648</v>
      </c>
      <c r="G138" s="1" t="n">
        <f aca="false">RANK(E138,E:E)</f>
        <v>62</v>
      </c>
      <c r="H138" s="1" t="n">
        <f aca="false">RANK(F138,F:F)</f>
        <v>66</v>
      </c>
      <c r="I138" s="1" t="n">
        <f aca="false">ABS(F138-E138)</f>
        <v>1.08383449846475</v>
      </c>
      <c r="J138" s="1" t="n">
        <f aca="false">I138^2</f>
        <v>1.17469722006234</v>
      </c>
    </row>
    <row r="139" customFormat="false" ht="15" hidden="false" customHeight="false" outlineLevel="0" collapsed="false">
      <c r="A139" s="1" t="str">
        <f aca="false">INDEX(paste_data_here!A:A,(ROW()-2)*5+5)</f>
        <v>OCCOC</v>
      </c>
      <c r="B139" s="1" t="n">
        <f aca="false">INDEX(paste_data_here!B:B,(ROW()-2)*5+5)</f>
        <v>2.9922128</v>
      </c>
      <c r="C139" s="1" t="n">
        <f aca="false">INDEX(paste_data_here!C:C,(ROW()-2)*5+5)</f>
        <v>-0.6341769</v>
      </c>
      <c r="D139" s="1" t="n">
        <f aca="false">INDEX(paste_data_here!D:D,(ROW()-2)*5+5)</f>
        <v>3.31961635647152</v>
      </c>
      <c r="E139" s="1" t="n">
        <f aca="false">INDEX(paste_data_here!E:E,(ROW()-2)*5+5)</f>
        <v>13.86849826</v>
      </c>
      <c r="F139" s="1" t="n">
        <f aca="false">INDEX(paste_data_here!F:F,(ROW()-2)*5+5)</f>
        <v>15.0134988125843</v>
      </c>
      <c r="G139" s="1" t="n">
        <f aca="false">RANK(E139,E:E)</f>
        <v>23</v>
      </c>
      <c r="H139" s="1" t="n">
        <f aca="false">RANK(F139,F:F)</f>
        <v>37</v>
      </c>
      <c r="I139" s="1" t="n">
        <f aca="false">ABS(F139-E139)</f>
        <v>1.14500055258425</v>
      </c>
      <c r="J139" s="1" t="n">
        <f aca="false">I139^2</f>
        <v>1.31102626541824</v>
      </c>
    </row>
    <row r="140" customFormat="false" ht="15" hidden="false" customHeight="false" outlineLevel="0" collapsed="false">
      <c r="A140" s="1" t="str">
        <f aca="false">INDEX(paste_data_here!A:A,(ROW()-2)*5+5)</f>
        <v>OCCOCCO</v>
      </c>
      <c r="B140" s="1" t="n">
        <f aca="false">INDEX(paste_data_here!B:B,(ROW()-2)*5+5)</f>
        <v>3.358974</v>
      </c>
      <c r="C140" s="1" t="n">
        <f aca="false">INDEX(paste_data_here!C:C,(ROW()-2)*5+5)</f>
        <v>-0.91221976</v>
      </c>
      <c r="D140" s="1" t="n">
        <f aca="false">INDEX(paste_data_here!D:D,(ROW()-2)*5+5)</f>
        <v>2.60626396371366</v>
      </c>
      <c r="E140" s="1" t="n">
        <f aca="false">INDEX(paste_data_here!E:E,(ROW()-2)*5+5)</f>
        <v>13.79441122</v>
      </c>
      <c r="F140" s="1" t="n">
        <f aca="false">INDEX(paste_data_here!F:F,(ROW()-2)*5+5)</f>
        <v>15.6989134224443</v>
      </c>
      <c r="G140" s="1" t="n">
        <f aca="false">RANK(E140,E:E)</f>
        <v>34</v>
      </c>
      <c r="H140" s="1" t="n">
        <f aca="false">RANK(F140,F:F)</f>
        <v>10</v>
      </c>
      <c r="I140" s="1" t="n">
        <f aca="false">ABS(F140-E140)</f>
        <v>1.90450220244428</v>
      </c>
      <c r="J140" s="1" t="n">
        <f aca="false">I140^2</f>
        <v>3.6271286391151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G141" activeCellId="0" sqref="G14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INDEX(paste_data_here!A:A,(ROW()-2)*5+6)</f>
        <v>C(C)(Cl)(C)C</v>
      </c>
      <c r="B2" s="1" t="n">
        <f aca="false">INDEX(paste_data_here!B:B,(ROW()-2)*5+6)</f>
        <v>2.2755876</v>
      </c>
      <c r="C2" s="1" t="n">
        <f aca="false">INDEX(paste_data_here!C:C,(ROW()-2)*5+6)</f>
        <v>-0.343669</v>
      </c>
      <c r="D2" s="1" t="n">
        <f aca="false">INDEX(paste_data_here!D:D,(ROW()-2)*5+6)</f>
        <v>3.2426015950075</v>
      </c>
      <c r="E2" s="1" t="n">
        <f aca="false">INDEX(paste_data_here!E:E,(ROW()-2)*5+6)</f>
        <v>15.18198479</v>
      </c>
      <c r="F2" s="1" t="n">
        <f aca="false">INDEX(paste_data_here!F:F,(ROW()-2)*5+6)</f>
        <v>17.002419459287</v>
      </c>
      <c r="G2" s="1" t="n">
        <f aca="false">RANK(E2,E:E)</f>
        <v>36</v>
      </c>
      <c r="H2" s="1" t="n">
        <f aca="false">RANK(F2,F:F)</f>
        <v>44</v>
      </c>
      <c r="I2" s="1" t="n">
        <f aca="false">ABS(F2-E2)</f>
        <v>1.82043466928701</v>
      </c>
      <c r="J2" s="1" t="n">
        <f aca="false">I2^2</f>
        <v>3.31398238514211</v>
      </c>
    </row>
    <row r="3" customFormat="false" ht="15" hidden="false" customHeight="false" outlineLevel="0" collapsed="false">
      <c r="A3" s="1" t="str">
        <f aca="false">INDEX(paste_data_here!A:A,(ROW()-2)*5+6)</f>
        <v>C(Cl)(Cl)(F)C</v>
      </c>
      <c r="B3" s="1" t="n">
        <f aca="false">INDEX(paste_data_here!B:B,(ROW()-2)*5+6)</f>
        <v>2.3953454</v>
      </c>
      <c r="C3" s="1" t="n">
        <f aca="false">INDEX(paste_data_here!C:C,(ROW()-2)*5+6)</f>
        <v>-0.38884628</v>
      </c>
      <c r="D3" s="1" t="n">
        <f aca="false">INDEX(paste_data_here!D:D,(ROW()-2)*5+6)</f>
        <v>3.43322324022273</v>
      </c>
      <c r="E3" s="1" t="n">
        <f aca="false">INDEX(paste_data_here!E:E,(ROW()-2)*5+6)</f>
        <v>15.27878911</v>
      </c>
      <c r="F3" s="1" t="n">
        <f aca="false">INDEX(paste_data_here!F:F,(ROW()-2)*5+6)</f>
        <v>16.2708975974907</v>
      </c>
      <c r="G3" s="1" t="n">
        <f aca="false">RANK(E3,E:E)</f>
        <v>21</v>
      </c>
      <c r="H3" s="1" t="n">
        <f aca="false">RANK(F3,F:F)</f>
        <v>117</v>
      </c>
      <c r="I3" s="1" t="n">
        <f aca="false">ABS(F3-E3)</f>
        <v>0.992108487490716</v>
      </c>
      <c r="J3" s="1" t="n">
        <f aca="false">I3^2</f>
        <v>0.984279250951117</v>
      </c>
    </row>
    <row r="4" customFormat="false" ht="15" hidden="false" customHeight="false" outlineLevel="0" collapsed="false">
      <c r="A4" s="1" t="str">
        <f aca="false">INDEX(paste_data_here!A:A,(ROW()-2)*5+6)</f>
        <v>C(F)(F)(F)C(F)(F)C(F)(F)C(=O)O</v>
      </c>
      <c r="B4" s="1" t="n">
        <f aca="false">INDEX(paste_data_here!B:B,(ROW()-2)*5+6)</f>
        <v>2.766329</v>
      </c>
      <c r="C4" s="1" t="n">
        <f aca="false">INDEX(paste_data_here!C:C,(ROW()-2)*5+6)</f>
        <v>-0.5342638</v>
      </c>
      <c r="D4" s="1" t="n">
        <f aca="false">INDEX(paste_data_here!D:D,(ROW()-2)*5+6)</f>
        <v>3.10188352927057</v>
      </c>
      <c r="E4" s="1" t="n">
        <f aca="false">INDEX(paste_data_here!E:E,(ROW()-2)*5+6)</f>
        <v>14.78666819</v>
      </c>
      <c r="F4" s="1" t="n">
        <f aca="false">INDEX(paste_data_here!F:F,(ROW()-2)*5+6)</f>
        <v>16.6245261824264</v>
      </c>
      <c r="G4" s="1" t="n">
        <f aca="false">RANK(E4,E:E)</f>
        <v>99</v>
      </c>
      <c r="H4" s="1" t="n">
        <f aca="false">RANK(F4,F:F)</f>
        <v>88</v>
      </c>
      <c r="I4" s="1" t="n">
        <f aca="false">ABS(F4-E4)</f>
        <v>1.83785799242636</v>
      </c>
      <c r="J4" s="1" t="n">
        <f aca="false">I4^2</f>
        <v>3.37772200032547</v>
      </c>
    </row>
    <row r="5" customFormat="false" ht="15" hidden="false" customHeight="false" outlineLevel="0" collapsed="false">
      <c r="A5" s="1" t="str">
        <f aca="false">INDEX(paste_data_here!A:A,(ROW()-2)*5+6)</f>
        <v>C(Oc1ccccc1)C2CO2</v>
      </c>
      <c r="B5" s="1" t="n">
        <f aca="false">INDEX(paste_data_here!B:B,(ROW()-2)*5+6)</f>
        <v>2.6618736</v>
      </c>
      <c r="C5" s="1" t="n">
        <f aca="false">INDEX(paste_data_here!C:C,(ROW()-2)*5+6)</f>
        <v>-0.6588939</v>
      </c>
      <c r="D5" s="1" t="n">
        <f aca="false">INDEX(paste_data_here!D:D,(ROW()-2)*5+6)</f>
        <v>2.28333166193469</v>
      </c>
      <c r="E5" s="1" t="n">
        <f aca="false">INDEX(paste_data_here!E:E,(ROW()-2)*5+6)</f>
        <v>14.89119534</v>
      </c>
      <c r="F5" s="1" t="n">
        <f aca="false">INDEX(paste_data_here!F:F,(ROW()-2)*5+6)</f>
        <v>16.9748167080169</v>
      </c>
      <c r="G5" s="1" t="n">
        <f aca="false">RANK(E5,E:E)</f>
        <v>85</v>
      </c>
      <c r="H5" s="1" t="n">
        <f aca="false">RANK(F5,F:F)</f>
        <v>45</v>
      </c>
      <c r="I5" s="1" t="n">
        <f aca="false">ABS(F5-E5)</f>
        <v>2.08362136801687</v>
      </c>
      <c r="J5" s="1" t="n">
        <f aca="false">I5^2</f>
        <v>4.34147800525648</v>
      </c>
    </row>
    <row r="6" customFormat="false" ht="15" hidden="false" customHeight="false" outlineLevel="0" collapsed="false">
      <c r="A6" s="1" t="str">
        <f aca="false">INDEX(paste_data_here!A:A,(ROW()-2)*5+6)</f>
        <v>C/C=C/CCCCCCCCC</v>
      </c>
      <c r="B6" s="1" t="n">
        <f aca="false">INDEX(paste_data_here!B:B,(ROW()-2)*5+6)</f>
        <v>2.6934087</v>
      </c>
      <c r="C6" s="1" t="n">
        <f aca="false">INDEX(paste_data_here!C:C,(ROW()-2)*5+6)</f>
        <v>-0.64995533</v>
      </c>
      <c r="D6" s="1" t="n">
        <f aca="false">INDEX(paste_data_here!D:D,(ROW()-2)*5+6)</f>
        <v>2.47963661053507</v>
      </c>
      <c r="E6" s="1" t="n">
        <f aca="false">INDEX(paste_data_here!E:E,(ROW()-2)*5+6)</f>
        <v>14.45266923</v>
      </c>
      <c r="F6" s="1" t="n">
        <f aca="false">INDEX(paste_data_here!F:F,(ROW()-2)*5+6)</f>
        <v>16.4261597219365</v>
      </c>
      <c r="G6" s="1" t="n">
        <f aca="false">RANK(E6,E:E)</f>
        <v>123</v>
      </c>
      <c r="H6" s="1" t="n">
        <f aca="false">RANK(F6,F:F)</f>
        <v>109</v>
      </c>
      <c r="I6" s="1" t="n">
        <f aca="false">ABS(F6-E6)</f>
        <v>1.97349049193655</v>
      </c>
      <c r="J6" s="1" t="n">
        <f aca="false">I6^2</f>
        <v>3.89466472176395</v>
      </c>
    </row>
    <row r="7" customFormat="false" ht="15" hidden="false" customHeight="false" outlineLevel="0" collapsed="false">
      <c r="A7" s="1" t="str">
        <f aca="false">INDEX(paste_data_here!A:A,(ROW()-2)*5+6)</f>
        <v>C/C=CC#N</v>
      </c>
      <c r="B7" s="1" t="n">
        <f aca="false">INDEX(paste_data_here!B:B,(ROW()-2)*5+6)</f>
        <v>2.604531</v>
      </c>
      <c r="C7" s="1" t="n">
        <f aca="false">INDEX(paste_data_here!C:C,(ROW()-2)*5+6)</f>
        <v>-0.5176289</v>
      </c>
      <c r="D7" s="1" t="n">
        <f aca="false">INDEX(paste_data_here!D:D,(ROW()-2)*5+6)</f>
        <v>2.89436322177706</v>
      </c>
      <c r="E7" s="1" t="n">
        <f aca="false">INDEX(paste_data_here!E:E,(ROW()-2)*5+6)</f>
        <v>15.17131994</v>
      </c>
      <c r="F7" s="1" t="n">
        <f aca="false">INDEX(paste_data_here!F:F,(ROW()-2)*5+6)</f>
        <v>16.6043628270258</v>
      </c>
      <c r="G7" s="1" t="n">
        <f aca="false">RANK(E7,E:E)</f>
        <v>39</v>
      </c>
      <c r="H7" s="1" t="n">
        <f aca="false">RANK(F7,F:F)</f>
        <v>90</v>
      </c>
      <c r="I7" s="1" t="n">
        <f aca="false">ABS(F7-E7)</f>
        <v>1.43304288702577</v>
      </c>
      <c r="J7" s="1" t="n">
        <f aca="false">I7^2</f>
        <v>2.05361191605515</v>
      </c>
    </row>
    <row r="8" customFormat="false" ht="15" hidden="false" customHeight="false" outlineLevel="0" collapsed="false">
      <c r="A8" s="1" t="str">
        <f aca="false">INDEX(paste_data_here!A:A,(ROW()-2)*5+6)</f>
        <v>C/C=CCCC</v>
      </c>
      <c r="B8" s="1" t="n">
        <f aca="false">INDEX(paste_data_here!B:B,(ROW()-2)*5+6)</f>
        <v>2.4980495</v>
      </c>
      <c r="C8" s="1" t="n">
        <f aca="false">INDEX(paste_data_here!C:C,(ROW()-2)*5+6)</f>
        <v>-0.42531773</v>
      </c>
      <c r="D8" s="1" t="n">
        <f aca="false">INDEX(paste_data_here!D:D,(ROW()-2)*5+6)</f>
        <v>3.21470293766121</v>
      </c>
      <c r="E8" s="1" t="n">
        <f aca="false">INDEX(paste_data_here!E:E,(ROW()-2)*5+6)</f>
        <v>14.96583142</v>
      </c>
      <c r="F8" s="1" t="n">
        <f aca="false">INDEX(paste_data_here!F:F,(ROW()-2)*5+6)</f>
        <v>16.781732652829</v>
      </c>
      <c r="G8" s="1" t="n">
        <f aca="false">RANK(E8,E:E)</f>
        <v>67</v>
      </c>
      <c r="H8" s="1" t="n">
        <f aca="false">RANK(F8,F:F)</f>
        <v>66</v>
      </c>
      <c r="I8" s="1" t="n">
        <f aca="false">ABS(F8-E8)</f>
        <v>1.81590123282901</v>
      </c>
      <c r="J8" s="1" t="n">
        <f aca="false">I8^2</f>
        <v>3.2974972873899</v>
      </c>
    </row>
    <row r="9" customFormat="false" ht="15" hidden="false" customHeight="false" outlineLevel="0" collapsed="false">
      <c r="A9" s="1" t="str">
        <f aca="false">INDEX(paste_data_here!A:A,(ROW()-2)*5+6)</f>
        <v>C=C(C)C#C</v>
      </c>
      <c r="B9" s="1" t="n">
        <f aca="false">INDEX(paste_data_here!B:B,(ROW()-2)*5+6)</f>
        <v>2.4134922</v>
      </c>
      <c r="C9" s="1" t="n">
        <f aca="false">INDEX(paste_data_here!C:C,(ROW()-2)*5+6)</f>
        <v>-0.3651233</v>
      </c>
      <c r="D9" s="1" t="n">
        <f aca="false">INDEX(paste_data_here!D:D,(ROW()-2)*5+6)</f>
        <v>3.34146016673434</v>
      </c>
      <c r="E9" s="1" t="n">
        <f aca="false">INDEX(paste_data_here!E:E,(ROW()-2)*5+6)</f>
        <v>15.3126081</v>
      </c>
      <c r="F9" s="1" t="n">
        <f aca="false">INDEX(paste_data_here!F:F,(ROW()-2)*5+6)</f>
        <v>17.23626826776</v>
      </c>
      <c r="G9" s="1" t="n">
        <f aca="false">RANK(E9,E:E)</f>
        <v>17</v>
      </c>
      <c r="H9" s="1" t="n">
        <f aca="false">RANK(F9,F:F)</f>
        <v>26</v>
      </c>
      <c r="I9" s="1" t="n">
        <f aca="false">ABS(F9-E9)</f>
        <v>1.92366016776002</v>
      </c>
      <c r="J9" s="1" t="n">
        <f aca="false">I9^2</f>
        <v>3.7004684410265</v>
      </c>
    </row>
    <row r="10" customFormat="false" ht="15" hidden="false" customHeight="false" outlineLevel="0" collapsed="false">
      <c r="A10" s="1" t="str">
        <f aca="false">INDEX(paste_data_here!A:A,(ROW()-2)*5+6)</f>
        <v>C=C(c1ccccc1)CC(C)(c2ccccc2)C</v>
      </c>
      <c r="B10" s="1" t="n">
        <f aca="false">INDEX(paste_data_here!B:B,(ROW()-2)*5+6)</f>
        <v>2.8924215</v>
      </c>
      <c r="C10" s="1" t="n">
        <f aca="false">INDEX(paste_data_here!C:C,(ROW()-2)*5+6)</f>
        <v>-0.88863134</v>
      </c>
      <c r="D10" s="1" t="n">
        <f aca="false">INDEX(paste_data_here!D:D,(ROW()-2)*5+6)</f>
        <v>1.96886102128485</v>
      </c>
      <c r="E10" s="1" t="n">
        <f aca="false">INDEX(paste_data_here!E:E,(ROW()-2)*5+6)</f>
        <v>14.50957732</v>
      </c>
      <c r="F10" s="1" t="n">
        <f aca="false">INDEX(paste_data_here!F:F,(ROW()-2)*5+6)</f>
        <v>16.8691363163895</v>
      </c>
      <c r="G10" s="1" t="n">
        <f aca="false">RANK(E10,E:E)</f>
        <v>122</v>
      </c>
      <c r="H10" s="1" t="n">
        <f aca="false">RANK(F10,F:F)</f>
        <v>55</v>
      </c>
      <c r="I10" s="1" t="n">
        <f aca="false">ABS(F10-E10)</f>
        <v>2.35955899638952</v>
      </c>
      <c r="J10" s="1" t="n">
        <f aca="false">I10^2</f>
        <v>5.56751865744273</v>
      </c>
    </row>
    <row r="11" customFormat="false" ht="15" hidden="false" customHeight="false" outlineLevel="0" collapsed="false">
      <c r="A11" s="1" t="str">
        <f aca="false">INDEX(paste_data_here!A:A,(ROW()-2)*5+6)</f>
        <v>C=C(Cl)CCl</v>
      </c>
      <c r="B11" s="1" t="n">
        <f aca="false">INDEX(paste_data_here!B:B,(ROW()-2)*5+6)</f>
        <v>2.425854</v>
      </c>
      <c r="C11" s="1" t="n">
        <f aca="false">INDEX(paste_data_here!C:C,(ROW()-2)*5+6)</f>
        <v>-0.44280532</v>
      </c>
      <c r="D11" s="1" t="n">
        <f aca="false">INDEX(paste_data_here!D:D,(ROW()-2)*5+6)</f>
        <v>2.8442886664376</v>
      </c>
      <c r="E11" s="1" t="n">
        <f aca="false">INDEX(paste_data_here!E:E,(ROW()-2)*5+6)</f>
        <v>15.29763769</v>
      </c>
      <c r="F11" s="1" t="n">
        <f aca="false">INDEX(paste_data_here!F:F,(ROW()-2)*5+6)</f>
        <v>17.0400041850001</v>
      </c>
      <c r="G11" s="1" t="n">
        <f aca="false">RANK(E11,E:E)</f>
        <v>18</v>
      </c>
      <c r="H11" s="1" t="n">
        <f aca="false">RANK(F11,F:F)</f>
        <v>41</v>
      </c>
      <c r="I11" s="1" t="n">
        <f aca="false">ABS(F11-E11)</f>
        <v>1.74236649500011</v>
      </c>
      <c r="J11" s="1" t="n">
        <f aca="false">I11^2</f>
        <v>3.03584100289898</v>
      </c>
    </row>
    <row r="12" customFormat="false" ht="15" hidden="false" customHeight="false" outlineLevel="0" collapsed="false">
      <c r="A12" s="1" t="str">
        <f aca="false">INDEX(paste_data_here!A:A,(ROW()-2)*5+6)</f>
        <v>C=C/C=C/C</v>
      </c>
      <c r="B12" s="1" t="n">
        <f aca="false">INDEX(paste_data_here!B:B,(ROW()-2)*5+6)</f>
        <v>2.4264603</v>
      </c>
      <c r="C12" s="1" t="n">
        <f aca="false">INDEX(paste_data_here!C:C,(ROW()-2)*5+6)</f>
        <v>-0.3726439</v>
      </c>
      <c r="D12" s="1" t="n">
        <f aca="false">INDEX(paste_data_here!D:D,(ROW()-2)*5+6)</f>
        <v>3.37438124000243</v>
      </c>
      <c r="E12" s="1" t="n">
        <f aca="false">INDEX(paste_data_here!E:E,(ROW()-2)*5+6)</f>
        <v>15.17289091</v>
      </c>
      <c r="F12" s="1" t="n">
        <f aca="false">INDEX(paste_data_here!F:F,(ROW()-2)*5+6)</f>
        <v>17.0590788418256</v>
      </c>
      <c r="G12" s="1" t="n">
        <f aca="false">RANK(E12,E:E)</f>
        <v>38</v>
      </c>
      <c r="H12" s="1" t="n">
        <f aca="false">RANK(F12,F:F)</f>
        <v>39</v>
      </c>
      <c r="I12" s="1" t="n">
        <f aca="false">ABS(F12-E12)</f>
        <v>1.8861879318256</v>
      </c>
      <c r="J12" s="1" t="n">
        <f aca="false">I12^2</f>
        <v>3.55770491416455</v>
      </c>
    </row>
    <row r="13" customFormat="false" ht="15" hidden="false" customHeight="false" outlineLevel="0" collapsed="false">
      <c r="A13" s="1" t="str">
        <f aca="false">INDEX(paste_data_here!A:A,(ROW()-2)*5+6)</f>
        <v>C=CC(C)CC</v>
      </c>
      <c r="B13" s="1" t="n">
        <f aca="false">INDEX(paste_data_here!B:B,(ROW()-2)*5+6)</f>
        <v>2.4507062</v>
      </c>
      <c r="C13" s="1" t="n">
        <f aca="false">INDEX(paste_data_here!C:C,(ROW()-2)*5+6)</f>
        <v>-0.394953</v>
      </c>
      <c r="D13" s="1" t="n">
        <f aca="false">INDEX(paste_data_here!D:D,(ROW()-2)*5+6)</f>
        <v>3.32120939117797</v>
      </c>
      <c r="E13" s="1" t="n">
        <f aca="false">INDEX(paste_data_here!E:E,(ROW()-2)*5+6)</f>
        <v>14.99388859</v>
      </c>
      <c r="F13" s="1" t="n">
        <f aca="false">INDEX(paste_data_here!F:F,(ROW()-2)*5+6)</f>
        <v>16.8412459883505</v>
      </c>
      <c r="G13" s="1" t="n">
        <f aca="false">RANK(E13,E:E)</f>
        <v>66</v>
      </c>
      <c r="H13" s="1" t="n">
        <f aca="false">RANK(F13,F:F)</f>
        <v>57</v>
      </c>
      <c r="I13" s="1" t="n">
        <f aca="false">ABS(F13-E13)</f>
        <v>1.84735739835053</v>
      </c>
      <c r="J13" s="1" t="n">
        <f aca="false">I13^2</f>
        <v>3.41272935724044</v>
      </c>
    </row>
    <row r="14" customFormat="false" ht="15" hidden="false" customHeight="false" outlineLevel="0" collapsed="false">
      <c r="A14" s="1" t="str">
        <f aca="false">INDEX(paste_data_here!A:A,(ROW()-2)*5+6)</f>
        <v>C=CCC(C)CC</v>
      </c>
      <c r="B14" s="1" t="n">
        <f aca="false">INDEX(paste_data_here!B:B,(ROW()-2)*5+6)</f>
        <v>2.5223925</v>
      </c>
      <c r="C14" s="1" t="n">
        <f aca="false">INDEX(paste_data_here!C:C,(ROW()-2)*5+6)</f>
        <v>-0.44969502</v>
      </c>
      <c r="D14" s="1" t="n">
        <f aca="false">INDEX(paste_data_here!D:D,(ROW()-2)*5+6)</f>
        <v>3.0786488961371</v>
      </c>
      <c r="E14" s="1" t="n">
        <f aca="false">INDEX(paste_data_here!E:E,(ROW()-2)*5+6)</f>
        <v>14.92657829</v>
      </c>
      <c r="F14" s="1" t="n">
        <f aca="false">INDEX(paste_data_here!F:F,(ROW()-2)*5+6)</f>
        <v>16.8336653222414</v>
      </c>
      <c r="G14" s="1" t="n">
        <f aca="false">RANK(E14,E:E)</f>
        <v>80</v>
      </c>
      <c r="H14" s="1" t="n">
        <f aca="false">RANK(F14,F:F)</f>
        <v>58</v>
      </c>
      <c r="I14" s="1" t="n">
        <f aca="false">ABS(F14-E14)</f>
        <v>1.9070870322414</v>
      </c>
      <c r="J14" s="1" t="n">
        <f aca="false">I14^2</f>
        <v>3.63698094854332</v>
      </c>
    </row>
    <row r="15" customFormat="false" ht="15" hidden="false" customHeight="false" outlineLevel="0" collapsed="false">
      <c r="A15" s="1" t="str">
        <f aca="false">INDEX(paste_data_here!A:A,(ROW()-2)*5+6)</f>
        <v>C=CCCCCCC(C)C</v>
      </c>
      <c r="B15" s="1" t="n">
        <f aca="false">INDEX(paste_data_here!B:B,(ROW()-2)*5+6)</f>
        <v>2.6696675</v>
      </c>
      <c r="C15" s="1" t="n">
        <f aca="false">INDEX(paste_data_here!C:C,(ROW()-2)*5+6)</f>
        <v>-0.58629084</v>
      </c>
      <c r="D15" s="1" t="n">
        <f aca="false">INDEX(paste_data_here!D:D,(ROW()-2)*5+6)</f>
        <v>2.65589463941355</v>
      </c>
      <c r="E15" s="1" t="n">
        <f aca="false">INDEX(paste_data_here!E:E,(ROW()-2)*5+6)</f>
        <v>14.59909242</v>
      </c>
      <c r="F15" s="1" t="n">
        <f aca="false">INDEX(paste_data_here!F:F,(ROW()-2)*5+6)</f>
        <v>16.6494469328455</v>
      </c>
      <c r="G15" s="1" t="n">
        <f aca="false">RANK(E15,E:E)</f>
        <v>118</v>
      </c>
      <c r="H15" s="1" t="n">
        <f aca="false">RANK(F15,F:F)</f>
        <v>84</v>
      </c>
      <c r="I15" s="1" t="n">
        <f aca="false">ABS(F15-E15)</f>
        <v>2.0503545128455</v>
      </c>
      <c r="J15" s="1" t="n">
        <f aca="false">I15^2</f>
        <v>4.20395362834592</v>
      </c>
    </row>
    <row r="16" customFormat="false" ht="15" hidden="false" customHeight="false" outlineLevel="0" collapsed="false">
      <c r="A16" s="1" t="str">
        <f aca="false">INDEX(paste_data_here!A:A,(ROW()-2)*5+6)</f>
        <v>C=CCCCCCCC</v>
      </c>
      <c r="B16" s="1" t="n">
        <f aca="false">INDEX(paste_data_here!B:B,(ROW()-2)*5+6)</f>
        <v>2.6236796</v>
      </c>
      <c r="C16" s="1" t="n">
        <f aca="false">INDEX(paste_data_here!C:C,(ROW()-2)*5+6)</f>
        <v>-0.54881734</v>
      </c>
      <c r="D16" s="1" t="n">
        <f aca="false">INDEX(paste_data_here!D:D,(ROW()-2)*5+6)</f>
        <v>2.77187381323846</v>
      </c>
      <c r="E16" s="1" t="n">
        <f aca="false">INDEX(paste_data_here!E:E,(ROW()-2)*5+6)</f>
        <v>14.70200089</v>
      </c>
      <c r="F16" s="1" t="n">
        <f aca="false">INDEX(paste_data_here!F:F,(ROW()-2)*5+6)</f>
        <v>16.5760920220263</v>
      </c>
      <c r="G16" s="1" t="n">
        <f aca="false">RANK(E16,E:E)</f>
        <v>113</v>
      </c>
      <c r="H16" s="1" t="n">
        <f aca="false">RANK(F16,F:F)</f>
        <v>91</v>
      </c>
      <c r="I16" s="1" t="n">
        <f aca="false">ABS(F16-E16)</f>
        <v>1.87409113202627</v>
      </c>
      <c r="J16" s="1" t="n">
        <f aca="false">I16^2</f>
        <v>3.5122175711395</v>
      </c>
    </row>
    <row r="17" customFormat="false" ht="15" hidden="false" customHeight="false" outlineLevel="0" collapsed="false">
      <c r="A17" s="1" t="str">
        <f aca="false">INDEX(paste_data_here!A:A,(ROW()-2)*5+6)</f>
        <v>C=CCN(CC=C)CC=C</v>
      </c>
      <c r="B17" s="1" t="n">
        <f aca="false">INDEX(paste_data_here!B:B,(ROW()-2)*5+6)</f>
        <v>2.7282221</v>
      </c>
      <c r="C17" s="1" t="n">
        <f aca="false">INDEX(paste_data_here!C:C,(ROW()-2)*5+6)</f>
        <v>-0.6501918</v>
      </c>
      <c r="D17" s="1" t="n">
        <f aca="false">INDEX(paste_data_here!D:D,(ROW()-2)*5+6)</f>
        <v>2.77702446105614</v>
      </c>
      <c r="E17" s="1" t="n">
        <f aca="false">INDEX(paste_data_here!E:E,(ROW()-2)*5+6)</f>
        <v>14.72215491</v>
      </c>
      <c r="F17" s="1" t="n">
        <f aca="false">INDEX(paste_data_here!F:F,(ROW()-2)*5+6)</f>
        <v>15.2719609138017</v>
      </c>
      <c r="G17" s="1" t="n">
        <f aca="false">RANK(E17,E:E)</f>
        <v>111</v>
      </c>
      <c r="H17" s="1" t="n">
        <f aca="false">RANK(F17,F:F)</f>
        <v>137</v>
      </c>
      <c r="I17" s="1" t="n">
        <f aca="false">ABS(F17-E17)</f>
        <v>0.549806003801658</v>
      </c>
      <c r="J17" s="1" t="n">
        <f aca="false">I17^2</f>
        <v>0.302286641816349</v>
      </c>
    </row>
    <row r="18" customFormat="false" ht="15" hidden="false" customHeight="false" outlineLevel="0" collapsed="false">
      <c r="A18" s="1" t="str">
        <f aca="false">INDEX(paste_data_here!A:A,(ROW()-2)*5+6)</f>
        <v>C=CCOC(=O)C=C</v>
      </c>
      <c r="B18" s="1" t="n">
        <f aca="false">INDEX(paste_data_here!B:B,(ROW()-2)*5+6)</f>
        <v>2.6728392</v>
      </c>
      <c r="C18" s="1" t="n">
        <f aca="false">INDEX(paste_data_here!C:C,(ROW()-2)*5+6)</f>
        <v>-0.54438347</v>
      </c>
      <c r="D18" s="1" t="n">
        <f aca="false">INDEX(paste_data_here!D:D,(ROW()-2)*5+6)</f>
        <v>2.85664331640563</v>
      </c>
      <c r="E18" s="1" t="n">
        <f aca="false">INDEX(paste_data_here!E:E,(ROW()-2)*5+6)</f>
        <v>15.03781432</v>
      </c>
      <c r="F18" s="1" t="n">
        <f aca="false">INDEX(paste_data_here!F:F,(ROW()-2)*5+6)</f>
        <v>16.6870831809685</v>
      </c>
      <c r="G18" s="1" t="n">
        <f aca="false">RANK(E18,E:E)</f>
        <v>58</v>
      </c>
      <c r="H18" s="1" t="n">
        <f aca="false">RANK(F18,F:F)</f>
        <v>76</v>
      </c>
      <c r="I18" s="1" t="n">
        <f aca="false">ABS(F18-E18)</f>
        <v>1.6492688609685</v>
      </c>
      <c r="J18" s="1" t="n">
        <f aca="false">I18^2</f>
        <v>2.72008777576032</v>
      </c>
    </row>
    <row r="19" customFormat="false" ht="15" hidden="false" customHeight="false" outlineLevel="0" collapsed="false">
      <c r="A19" s="1" t="str">
        <f aca="false">INDEX(paste_data_here!A:A,(ROW()-2)*5+6)</f>
        <v>C=CCOCC1(OC1)</v>
      </c>
      <c r="B19" s="1" t="n">
        <f aca="false">INDEX(paste_data_here!B:B,(ROW()-2)*5+6)</f>
        <v>2.670887</v>
      </c>
      <c r="C19" s="1" t="n">
        <f aca="false">INDEX(paste_data_here!C:C,(ROW()-2)*5+6)</f>
        <v>-0.5489339</v>
      </c>
      <c r="D19" s="1" t="n">
        <f aca="false">INDEX(paste_data_here!D:D,(ROW()-2)*5+6)</f>
        <v>2.61367017769982</v>
      </c>
      <c r="E19" s="1" t="n">
        <f aca="false">INDEX(paste_data_here!E:E,(ROW()-2)*5+6)</f>
        <v>15.12573348</v>
      </c>
      <c r="F19" s="1" t="n">
        <f aca="false">INDEX(paste_data_here!F:F,(ROW()-2)*5+6)</f>
        <v>17.5460301531921</v>
      </c>
      <c r="G19" s="1" t="n">
        <f aca="false">RANK(E19,E:E)</f>
        <v>45</v>
      </c>
      <c r="H19" s="1" t="n">
        <f aca="false">RANK(F19,F:F)</f>
        <v>12</v>
      </c>
      <c r="I19" s="1" t="n">
        <f aca="false">ABS(F19-E19)</f>
        <v>2.42029667319209</v>
      </c>
      <c r="J19" s="1" t="n">
        <f aca="false">I19^2</f>
        <v>5.85783598626469</v>
      </c>
    </row>
    <row r="20" customFormat="false" ht="15" hidden="false" customHeight="false" outlineLevel="0" collapsed="false">
      <c r="A20" s="1" t="str">
        <f aca="false">INDEX(paste_data_here!A:A,(ROW()-2)*5+6)</f>
        <v>C=COC(=O)</v>
      </c>
      <c r="B20" s="1" t="n">
        <f aca="false">INDEX(paste_data_here!B:B,(ROW()-2)*5+6)</f>
        <v>2.5286937</v>
      </c>
      <c r="C20" s="1" t="n">
        <f aca="false">INDEX(paste_data_here!C:C,(ROW()-2)*5+6)</f>
        <v>-0.44783136</v>
      </c>
      <c r="D20" s="1" t="n">
        <f aca="false">INDEX(paste_data_here!D:D,(ROW()-2)*5+6)</f>
        <v>3.30120192742403</v>
      </c>
      <c r="E20" s="1" t="n">
        <f aca="false">INDEX(paste_data_here!E:E,(ROW()-2)*5+6)</f>
        <v>15.40924786</v>
      </c>
      <c r="F20" s="1" t="n">
        <f aca="false">INDEX(paste_data_here!F:F,(ROW()-2)*5+6)</f>
        <v>16.1980957379643</v>
      </c>
      <c r="G20" s="1" t="n">
        <f aca="false">RANK(E20,E:E)</f>
        <v>12</v>
      </c>
      <c r="H20" s="1" t="n">
        <f aca="false">RANK(F20,F:F)</f>
        <v>121</v>
      </c>
      <c r="I20" s="1" t="n">
        <f aca="false">ABS(F20-E20)</f>
        <v>0.788847877964315</v>
      </c>
      <c r="J20" s="1" t="n">
        <f aca="false">I20^2</f>
        <v>0.622280974568803</v>
      </c>
    </row>
    <row r="21" customFormat="false" ht="15" hidden="false" customHeight="false" outlineLevel="0" collapsed="false">
      <c r="A21" s="1" t="str">
        <f aca="false">INDEX(paste_data_here!A:A,(ROW()-2)*5+6)</f>
        <v>c1(C(=O)OCCCC)c(C(=O)OCCCC)cccc1</v>
      </c>
      <c r="B21" s="1" t="n">
        <f aca="false">INDEX(paste_data_here!B:B,(ROW()-2)*5+6)</f>
        <v>3.1885962</v>
      </c>
      <c r="C21" s="1" t="n">
        <f aca="false">INDEX(paste_data_here!C:C,(ROW()-2)*5+6)</f>
        <v>-1.071843</v>
      </c>
      <c r="D21" s="1" t="n">
        <f aca="false">INDEX(paste_data_here!D:D,(ROW()-2)*5+6)</f>
        <v>2.06273334506052</v>
      </c>
      <c r="E21" s="1" t="n">
        <f aca="false">INDEX(paste_data_here!E:E,(ROW()-2)*5+6)</f>
        <v>14.32816651</v>
      </c>
      <c r="F21" s="1" t="n">
        <f aca="false">INDEX(paste_data_here!F:F,(ROW()-2)*5+6)</f>
        <v>15.6712167210585</v>
      </c>
      <c r="G21" s="1" t="n">
        <f aca="false">RANK(E21,E:E)</f>
        <v>131</v>
      </c>
      <c r="H21" s="1" t="n">
        <f aca="false">RANK(F21,F:F)</f>
        <v>131</v>
      </c>
      <c r="I21" s="1" t="n">
        <f aca="false">ABS(F21-E21)</f>
        <v>1.3430502110585</v>
      </c>
      <c r="J21" s="1" t="n">
        <f aca="false">I21^2</f>
        <v>1.80378386942427</v>
      </c>
    </row>
    <row r="22" customFormat="false" ht="15" hidden="false" customHeight="false" outlineLevel="0" collapsed="false">
      <c r="A22" s="1" t="str">
        <f aca="false">INDEX(paste_data_here!A:A,(ROW()-2)*5+6)</f>
        <v>C1(C)=CCC(=C(C)C)CC1</v>
      </c>
      <c r="B22" s="1" t="n">
        <f aca="false">INDEX(paste_data_here!B:B,(ROW()-2)*5+6)</f>
        <v>2.5879433</v>
      </c>
      <c r="C22" s="1" t="n">
        <f aca="false">INDEX(paste_data_here!C:C,(ROW()-2)*5+6)</f>
        <v>-0.5916938</v>
      </c>
      <c r="D22" s="1" t="n">
        <f aca="false">INDEX(paste_data_here!D:D,(ROW()-2)*5+6)</f>
        <v>2.46476499861082</v>
      </c>
      <c r="E22" s="1" t="n">
        <f aca="false">INDEX(paste_data_here!E:E,(ROW()-2)*5+6)</f>
        <v>14.84688201</v>
      </c>
      <c r="F22" s="1" t="n">
        <f aca="false">INDEX(paste_data_here!F:F,(ROW()-2)*5+6)</f>
        <v>16.7728678436861</v>
      </c>
      <c r="G22" s="1" t="n">
        <f aca="false">RANK(E22,E:E)</f>
        <v>90</v>
      </c>
      <c r="H22" s="1" t="n">
        <f aca="false">RANK(F22,F:F)</f>
        <v>68</v>
      </c>
      <c r="I22" s="1" t="n">
        <f aca="false">ABS(F22-E22)</f>
        <v>1.92598583368609</v>
      </c>
      <c r="J22" s="1" t="n">
        <f aca="false">I22^2</f>
        <v>3.7094214315595</v>
      </c>
    </row>
    <row r="23" customFormat="false" ht="15" hidden="false" customHeight="false" outlineLevel="0" collapsed="false">
      <c r="A23" s="1" t="str">
        <f aca="false">INDEX(paste_data_here!A:A,(ROW()-2)*5+6)</f>
        <v>C1(C)=CCC(C=C)CC1</v>
      </c>
      <c r="B23" s="1" t="n">
        <f aca="false">INDEX(paste_data_here!B:B,(ROW()-2)*5+6)</f>
        <v>2.5884755</v>
      </c>
      <c r="C23" s="1" t="n">
        <f aca="false">INDEX(paste_data_here!C:C,(ROW()-2)*5+6)</f>
        <v>-0.5701902</v>
      </c>
      <c r="D23" s="1" t="n">
        <f aca="false">INDEX(paste_data_here!D:D,(ROW()-2)*5+6)</f>
        <v>2.62619580352901</v>
      </c>
      <c r="E23" s="1" t="n">
        <f aca="false">INDEX(paste_data_here!E:E,(ROW()-2)*5+6)</f>
        <v>14.95355187</v>
      </c>
      <c r="F23" s="1" t="n">
        <f aca="false">INDEX(paste_data_here!F:F,(ROW()-2)*5+6)</f>
        <v>16.4935316138276</v>
      </c>
      <c r="G23" s="1" t="n">
        <f aca="false">RANK(E23,E:E)</f>
        <v>70</v>
      </c>
      <c r="H23" s="1" t="n">
        <f aca="false">RANK(F23,F:F)</f>
        <v>104</v>
      </c>
      <c r="I23" s="1" t="n">
        <f aca="false">ABS(F23-E23)</f>
        <v>1.53997974382761</v>
      </c>
      <c r="J23" s="1" t="n">
        <f aca="false">I23^2</f>
        <v>2.37153761139936</v>
      </c>
    </row>
    <row r="24" customFormat="false" ht="15" hidden="false" customHeight="false" outlineLevel="0" collapsed="false">
      <c r="A24" s="1" t="str">
        <f aca="false">INDEX(paste_data_here!A:A,(ROW()-2)*5+6)</f>
        <v>c1(C)c(C)c(C)c(CC)cc1</v>
      </c>
      <c r="B24" s="1" t="n">
        <f aca="false">INDEX(paste_data_here!B:B,(ROW()-2)*5+6)</f>
        <v>2.58327</v>
      </c>
      <c r="C24" s="1" t="n">
        <f aca="false">INDEX(paste_data_here!C:C,(ROW()-2)*5+6)</f>
        <v>-0.59880227</v>
      </c>
      <c r="D24" s="1" t="n">
        <f aca="false">INDEX(paste_data_here!D:D,(ROW()-2)*5+6)</f>
        <v>2.33954490828953</v>
      </c>
      <c r="E24" s="1" t="n">
        <f aca="false">INDEX(paste_data_here!E:E,(ROW()-2)*5+6)</f>
        <v>14.84362885</v>
      </c>
      <c r="F24" s="1" t="n">
        <f aca="false">INDEX(paste_data_here!F:F,(ROW()-2)*5+6)</f>
        <v>17.1557442251055</v>
      </c>
      <c r="G24" s="1" t="n">
        <f aca="false">RANK(E24,E:E)</f>
        <v>92</v>
      </c>
      <c r="H24" s="1" t="n">
        <f aca="false">RANK(F24,F:F)</f>
        <v>31</v>
      </c>
      <c r="I24" s="1" t="n">
        <f aca="false">ABS(F24-E24)</f>
        <v>2.31211537510546</v>
      </c>
      <c r="J24" s="1" t="n">
        <f aca="false">I24^2</f>
        <v>5.34587750779905</v>
      </c>
    </row>
    <row r="25" customFormat="false" ht="15" hidden="false" customHeight="false" outlineLevel="0" collapsed="false">
      <c r="A25" s="1" t="str">
        <f aca="false">INDEX(paste_data_here!A:A,(ROW()-2)*5+6)</f>
        <v>c1(C)c(C)c(C)ccc1</v>
      </c>
      <c r="B25" s="1" t="n">
        <f aca="false">INDEX(paste_data_here!B:B,(ROW()-2)*5+6)</f>
        <v>2.573759</v>
      </c>
      <c r="C25" s="1" t="n">
        <f aca="false">INDEX(paste_data_here!C:C,(ROW()-2)*5+6)</f>
        <v>-0.5538826</v>
      </c>
      <c r="D25" s="1" t="n">
        <f aca="false">INDEX(paste_data_here!D:D,(ROW()-2)*5+6)</f>
        <v>2.4740387950805</v>
      </c>
      <c r="E25" s="1" t="n">
        <f aca="false">INDEX(paste_data_here!E:E,(ROW()-2)*5+6)</f>
        <v>15.05304386</v>
      </c>
      <c r="F25" s="1" t="n">
        <f aca="false">INDEX(paste_data_here!F:F,(ROW()-2)*5+6)</f>
        <v>17.3086883187047</v>
      </c>
      <c r="G25" s="1" t="n">
        <f aca="false">RANK(E25,E:E)</f>
        <v>53</v>
      </c>
      <c r="H25" s="1" t="n">
        <f aca="false">RANK(F25,F:F)</f>
        <v>22</v>
      </c>
      <c r="I25" s="1" t="n">
        <f aca="false">ABS(F25-E25)</f>
        <v>2.25564445870469</v>
      </c>
      <c r="J25" s="1" t="n">
        <f aca="false">I25^2</f>
        <v>5.08793192408517</v>
      </c>
    </row>
    <row r="26" customFormat="false" ht="15" hidden="false" customHeight="false" outlineLevel="0" collapsed="false">
      <c r="A26" s="1" t="str">
        <f aca="false">INDEX(paste_data_here!A:A,(ROW()-2)*5+6)</f>
        <v>c1(C)c(C)c(CC)c(C)cc1</v>
      </c>
      <c r="B26" s="1" t="n">
        <f aca="false">INDEX(paste_data_here!B:B,(ROW()-2)*5+6)</f>
        <v>2.5963712</v>
      </c>
      <c r="C26" s="1" t="n">
        <f aca="false">INDEX(paste_data_here!C:C,(ROW()-2)*5+6)</f>
        <v>-0.6138778</v>
      </c>
      <c r="D26" s="1" t="n">
        <f aca="false">INDEX(paste_data_here!D:D,(ROW()-2)*5+6)</f>
        <v>2.35766341757731</v>
      </c>
      <c r="E26" s="1" t="n">
        <f aca="false">INDEX(paste_data_here!E:E,(ROW()-2)*5+6)</f>
        <v>14.84366462</v>
      </c>
      <c r="F26" s="1" t="n">
        <f aca="false">INDEX(paste_data_here!F:F,(ROW()-2)*5+6)</f>
        <v>16.9142800723107</v>
      </c>
      <c r="G26" s="1" t="n">
        <f aca="false">RANK(E26,E:E)</f>
        <v>91</v>
      </c>
      <c r="H26" s="1" t="n">
        <f aca="false">RANK(F26,F:F)</f>
        <v>51</v>
      </c>
      <c r="I26" s="1" t="n">
        <f aca="false">ABS(F26-E26)</f>
        <v>2.07061545231071</v>
      </c>
      <c r="J26" s="1" t="n">
        <f aca="false">I26^2</f>
        <v>4.28744835134789</v>
      </c>
    </row>
    <row r="27" customFormat="false" ht="15" hidden="false" customHeight="false" outlineLevel="0" collapsed="false">
      <c r="A27" s="1" t="str">
        <f aca="false">INDEX(paste_data_here!A:A,(ROW()-2)*5+6)</f>
        <v>c1(C)c(N)cccc1</v>
      </c>
      <c r="B27" s="1" t="n">
        <f aca="false">INDEX(paste_data_here!B:B,(ROW()-2)*5+6)</f>
        <v>2.779161</v>
      </c>
      <c r="C27" s="1" t="n">
        <f aca="false">INDEX(paste_data_here!C:C,(ROW()-2)*5+6)</f>
        <v>-0.6829596</v>
      </c>
      <c r="D27" s="1" t="n">
        <f aca="false">INDEX(paste_data_here!D:D,(ROW()-2)*5+6)</f>
        <v>2.29448454887855</v>
      </c>
      <c r="E27" s="1" t="n">
        <f aca="false">INDEX(paste_data_here!E:E,(ROW()-2)*5+6)</f>
        <v>15.3584881</v>
      </c>
      <c r="F27" s="1" t="n">
        <f aca="false">INDEX(paste_data_here!F:F,(ROW()-2)*5+6)</f>
        <v>17.3717088637353</v>
      </c>
      <c r="G27" s="1" t="n">
        <f aca="false">RANK(E27,E:E)</f>
        <v>15</v>
      </c>
      <c r="H27" s="1" t="n">
        <f aca="false">RANK(F27,F:F)</f>
        <v>18</v>
      </c>
      <c r="I27" s="1" t="n">
        <f aca="false">ABS(F27-E27)</f>
        <v>2.01322076373529</v>
      </c>
      <c r="J27" s="1" t="n">
        <f aca="false">I27^2</f>
        <v>4.05305784353489</v>
      </c>
    </row>
    <row r="28" customFormat="false" ht="15" hidden="false" customHeight="false" outlineLevel="0" collapsed="false">
      <c r="A28" s="1" t="str">
        <f aca="false">INDEX(paste_data_here!A:A,(ROW()-2)*5+6)</f>
        <v>c1(C)ccccc1(C)</v>
      </c>
      <c r="B28" s="1" t="n">
        <f aca="false">INDEX(paste_data_here!B:B,(ROW()-2)*5+6)</f>
        <v>2.6192956</v>
      </c>
      <c r="C28" s="1" t="n">
        <f aca="false">INDEX(paste_data_here!C:C,(ROW()-2)*5+6)</f>
        <v>-0.5480052</v>
      </c>
      <c r="D28" s="1" t="n">
        <f aca="false">INDEX(paste_data_here!D:D,(ROW()-2)*5+6)</f>
        <v>2.60827950607704</v>
      </c>
      <c r="E28" s="1" t="n">
        <f aca="false">INDEX(paste_data_here!E:E,(ROW()-2)*5+6)</f>
        <v>15.1407191</v>
      </c>
      <c r="F28" s="1" t="n">
        <f aca="false">INDEX(paste_data_here!F:F,(ROW()-2)*5+6)</f>
        <v>17.2108652808733</v>
      </c>
      <c r="G28" s="1" t="n">
        <f aca="false">RANK(E28,E:E)</f>
        <v>42</v>
      </c>
      <c r="H28" s="1" t="n">
        <f aca="false">RANK(F28,F:F)</f>
        <v>28</v>
      </c>
      <c r="I28" s="1" t="n">
        <f aca="false">ABS(F28-E28)</f>
        <v>2.07014618087326</v>
      </c>
      <c r="J28" s="1" t="n">
        <f aca="false">I28^2</f>
        <v>4.28550521018413</v>
      </c>
    </row>
    <row r="29" customFormat="false" ht="15" hidden="false" customHeight="false" outlineLevel="0" collapsed="false">
      <c r="A29" s="1" t="str">
        <f aca="false">INDEX(paste_data_here!A:A,(ROW()-2)*5+6)</f>
        <v>c1(CC)c(CC)cc(CC)cc1</v>
      </c>
      <c r="B29" s="1" t="n">
        <f aca="false">INDEX(paste_data_here!B:B,(ROW()-2)*5+6)</f>
        <v>2.655396</v>
      </c>
      <c r="C29" s="1" t="n">
        <f aca="false">INDEX(paste_data_here!C:C,(ROW()-2)*5+6)</f>
        <v>-0.64629537</v>
      </c>
      <c r="D29" s="1" t="n">
        <f aca="false">INDEX(paste_data_here!D:D,(ROW()-2)*5+6)</f>
        <v>2.40350632035287</v>
      </c>
      <c r="E29" s="1" t="n">
        <f aca="false">INDEX(paste_data_here!E:E,(ROW()-2)*5+6)</f>
        <v>14.68429031</v>
      </c>
      <c r="F29" s="1" t="n">
        <f aca="false">INDEX(paste_data_here!F:F,(ROW()-2)*5+6)</f>
        <v>16.5731458648453</v>
      </c>
      <c r="G29" s="1" t="n">
        <f aca="false">RANK(E29,E:E)</f>
        <v>114</v>
      </c>
      <c r="H29" s="1" t="n">
        <f aca="false">RANK(F29,F:F)</f>
        <v>93</v>
      </c>
      <c r="I29" s="1" t="n">
        <f aca="false">ABS(F29-E29)</f>
        <v>1.88885555484534</v>
      </c>
      <c r="J29" s="1" t="n">
        <f aca="false">I29^2</f>
        <v>3.56777530707009</v>
      </c>
    </row>
    <row r="30" customFormat="false" ht="15" hidden="false" customHeight="false" outlineLevel="0" collapsed="false">
      <c r="A30" s="1" t="str">
        <f aca="false">INDEX(paste_data_here!A:A,(ROW()-2)*5+6)</f>
        <v>C1(CC)CCCC1</v>
      </c>
      <c r="B30" s="1" t="n">
        <f aca="false">INDEX(paste_data_here!B:B,(ROW()-2)*5+6)</f>
        <v>2.5034444</v>
      </c>
      <c r="C30" s="1" t="n">
        <f aca="false">INDEX(paste_data_here!C:C,(ROW()-2)*5+6)</f>
        <v>-0.47648323</v>
      </c>
      <c r="D30" s="1" t="n">
        <f aca="false">INDEX(paste_data_here!D:D,(ROW()-2)*5+6)</f>
        <v>2.88673999996712</v>
      </c>
      <c r="E30" s="1" t="n">
        <f aca="false">INDEX(paste_data_here!E:E,(ROW()-2)*5+6)</f>
        <v>15.03925658</v>
      </c>
      <c r="F30" s="1" t="n">
        <f aca="false">INDEX(paste_data_here!F:F,(ROW()-2)*5+6)</f>
        <v>16.7612924173951</v>
      </c>
      <c r="G30" s="1" t="n">
        <f aca="false">RANK(E30,E:E)</f>
        <v>56</v>
      </c>
      <c r="H30" s="1" t="n">
        <f aca="false">RANK(F30,F:F)</f>
        <v>70</v>
      </c>
      <c r="I30" s="1" t="n">
        <f aca="false">ABS(F30-E30)</f>
        <v>1.72203583739511</v>
      </c>
      <c r="J30" s="1" t="n">
        <f aca="false">I30^2</f>
        <v>2.96540742527308</v>
      </c>
    </row>
    <row r="31" customFormat="false" ht="15" hidden="false" customHeight="false" outlineLevel="0" collapsed="false">
      <c r="A31" s="1" t="str">
        <f aca="false">INDEX(paste_data_here!A:A,(ROW()-2)*5+6)</f>
        <v>c1(CC)cccc2ccccc21</v>
      </c>
      <c r="B31" s="1" t="n">
        <f aca="false">INDEX(paste_data_here!B:B,(ROW()-2)*5+6)</f>
        <v>2.587846</v>
      </c>
      <c r="C31" s="1" t="n">
        <f aca="false">INDEX(paste_data_here!C:C,(ROW()-2)*5+6)</f>
        <v>-0.7050573</v>
      </c>
      <c r="D31" s="1" t="n">
        <f aca="false">INDEX(paste_data_here!D:D,(ROW()-2)*5+6)</f>
        <v>2.11855531973308</v>
      </c>
      <c r="E31" s="1" t="n">
        <f aca="false">INDEX(paste_data_here!E:E,(ROW()-2)*5+6)</f>
        <v>15.01532473</v>
      </c>
      <c r="F31" s="1" t="n">
        <f aca="false">INDEX(paste_data_here!F:F,(ROW()-2)*5+6)</f>
        <v>16.5160068732424</v>
      </c>
      <c r="G31" s="1" t="n">
        <f aca="false">RANK(E31,E:E)</f>
        <v>60</v>
      </c>
      <c r="H31" s="1" t="n">
        <f aca="false">RANK(F31,F:F)</f>
        <v>102</v>
      </c>
      <c r="I31" s="1" t="n">
        <f aca="false">ABS(F31-E31)</f>
        <v>1.5006821432424</v>
      </c>
      <c r="J31" s="1" t="n">
        <f aca="false">I31^2</f>
        <v>2.2520468950466</v>
      </c>
    </row>
    <row r="32" customFormat="false" ht="15" hidden="false" customHeight="false" outlineLevel="0" collapsed="false">
      <c r="A32" s="1" t="str">
        <f aca="false">INDEX(paste_data_here!A:A,(ROW()-2)*5+6)</f>
        <v>c1(CC=C2)c2cccc1</v>
      </c>
      <c r="B32" s="1" t="n">
        <f aca="false">INDEX(paste_data_here!B:B,(ROW()-2)*5+6)</f>
        <v>2.5780866</v>
      </c>
      <c r="C32" s="1" t="n">
        <f aca="false">INDEX(paste_data_here!C:C,(ROW()-2)*5+6)</f>
        <v>-0.63925916</v>
      </c>
      <c r="D32" s="1" t="n">
        <f aca="false">INDEX(paste_data_here!D:D,(ROW()-2)*5+6)</f>
        <v>2.39301103287504</v>
      </c>
      <c r="E32" s="1" t="n">
        <f aca="false">INDEX(paste_data_here!E:E,(ROW()-2)*5+6)</f>
        <v>15.16337589</v>
      </c>
      <c r="F32" s="1" t="n">
        <f aca="false">INDEX(paste_data_here!F:F,(ROW()-2)*5+6)</f>
        <v>16.183737717953</v>
      </c>
      <c r="G32" s="1" t="n">
        <f aca="false">RANK(E32,E:E)</f>
        <v>40</v>
      </c>
      <c r="H32" s="1" t="n">
        <f aca="false">RANK(F32,F:F)</f>
        <v>122</v>
      </c>
      <c r="I32" s="1" t="n">
        <f aca="false">ABS(F32-E32)</f>
        <v>1.02036182795297</v>
      </c>
      <c r="J32" s="1" t="n">
        <f aca="false">I32^2</f>
        <v>1.04113825994353</v>
      </c>
    </row>
    <row r="33" customFormat="false" ht="15" hidden="false" customHeight="false" outlineLevel="0" collapsed="false">
      <c r="A33" s="1" t="str">
        <f aca="false">INDEX(paste_data_here!A:A,(ROW()-2)*5+6)</f>
        <v>c1(CCCC)ccccc1</v>
      </c>
      <c r="B33" s="1" t="n">
        <f aca="false">INDEX(paste_data_here!B:B,(ROW()-2)*5+6)</f>
        <v>2.590202</v>
      </c>
      <c r="C33" s="1" t="n">
        <f aca="false">INDEX(paste_data_here!C:C,(ROW()-2)*5+6)</f>
        <v>-0.5877193</v>
      </c>
      <c r="D33" s="1" t="n">
        <f aca="false">INDEX(paste_data_here!D:D,(ROW()-2)*5+6)</f>
        <v>2.48902219891397</v>
      </c>
      <c r="E33" s="1" t="n">
        <f aca="false">INDEX(paste_data_here!E:E,(ROW()-2)*5+6)</f>
        <v>14.87409914</v>
      </c>
      <c r="F33" s="1" t="n">
        <f aca="false">INDEX(paste_data_here!F:F,(ROW()-2)*5+6)</f>
        <v>16.7569000567969</v>
      </c>
      <c r="G33" s="1" t="n">
        <f aca="false">RANK(E33,E:E)</f>
        <v>87</v>
      </c>
      <c r="H33" s="1" t="n">
        <f aca="false">RANK(F33,F:F)</f>
        <v>71</v>
      </c>
      <c r="I33" s="1" t="n">
        <f aca="false">ABS(F33-E33)</f>
        <v>1.88280091679687</v>
      </c>
      <c r="J33" s="1" t="n">
        <f aca="false">I33^2</f>
        <v>3.54493929229113</v>
      </c>
    </row>
    <row r="34" customFormat="false" ht="15" hidden="false" customHeight="false" outlineLevel="0" collapsed="false">
      <c r="A34" s="1" t="str">
        <f aca="false">INDEX(paste_data_here!A:A,(ROW()-2)*5+6)</f>
        <v>C1(CCCCC1)C=O</v>
      </c>
      <c r="B34" s="1" t="n">
        <f aca="false">INDEX(paste_data_here!B:B,(ROW()-2)*5+6)</f>
        <v>2.599285</v>
      </c>
      <c r="C34" s="1" t="n">
        <f aca="false">INDEX(paste_data_here!C:C,(ROW()-2)*5+6)</f>
        <v>-0.58848864</v>
      </c>
      <c r="D34" s="1" t="n">
        <f aca="false">INDEX(paste_data_here!D:D,(ROW()-2)*5+6)</f>
        <v>2.57115801621969</v>
      </c>
      <c r="E34" s="1" t="n">
        <f aca="false">INDEX(paste_data_here!E:E,(ROW()-2)*5+6)</f>
        <v>15.09063031</v>
      </c>
      <c r="F34" s="1" t="n">
        <f aca="false">INDEX(paste_data_here!F:F,(ROW()-2)*5+6)</f>
        <v>16.4583057418268</v>
      </c>
      <c r="G34" s="1" t="n">
        <f aca="false">RANK(E34,E:E)</f>
        <v>49</v>
      </c>
      <c r="H34" s="1" t="n">
        <f aca="false">RANK(F34,F:F)</f>
        <v>105</v>
      </c>
      <c r="I34" s="1" t="n">
        <f aca="false">ABS(F34-E34)</f>
        <v>1.3676754318268</v>
      </c>
      <c r="J34" s="1" t="n">
        <f aca="false">I34^2</f>
        <v>1.87053608682261</v>
      </c>
    </row>
    <row r="35" customFormat="false" ht="15" hidden="false" customHeight="false" outlineLevel="0" collapsed="false">
      <c r="A35" s="1" t="str">
        <f aca="false">INDEX(paste_data_here!A:A,(ROW()-2)*5+6)</f>
        <v>c1(CCCCCCCCCC)cccc2ccccc21</v>
      </c>
      <c r="B35" s="1" t="n">
        <f aca="false">INDEX(paste_data_here!B:B,(ROW()-2)*5+6)</f>
        <v>3.019303</v>
      </c>
      <c r="C35" s="1" t="n">
        <f aca="false">INDEX(paste_data_here!C:C,(ROW()-2)*5+6)</f>
        <v>-1.0290596</v>
      </c>
      <c r="D35" s="1" t="n">
        <f aca="false">INDEX(paste_data_here!D:D,(ROW()-2)*5+6)</f>
        <v>1.9478655143332</v>
      </c>
      <c r="E35" s="1" t="n">
        <f aca="false">INDEX(paste_data_here!E:E,(ROW()-2)*5+6)</f>
        <v>14.24148908</v>
      </c>
      <c r="F35" s="1" t="n">
        <f aca="false">INDEX(paste_data_here!F:F,(ROW()-2)*5+6)</f>
        <v>15.9407659806739</v>
      </c>
      <c r="G35" s="1" t="n">
        <f aca="false">RANK(E35,E:E)</f>
        <v>133</v>
      </c>
      <c r="H35" s="1" t="n">
        <f aca="false">RANK(F35,F:F)</f>
        <v>128</v>
      </c>
      <c r="I35" s="1" t="n">
        <f aca="false">ABS(F35-E35)</f>
        <v>1.69927690067393</v>
      </c>
      <c r="J35" s="1" t="n">
        <f aca="false">I35^2</f>
        <v>2.887541985164</v>
      </c>
    </row>
    <row r="36" customFormat="false" ht="15" hidden="false" customHeight="false" outlineLevel="0" collapsed="false">
      <c r="A36" s="1" t="str">
        <f aca="false">INDEX(paste_data_here!A:A,(ROW()-2)*5+6)</f>
        <v>c1(cccn2)c2c(C)ccc1</v>
      </c>
      <c r="B36" s="1" t="n">
        <f aca="false">INDEX(paste_data_here!B:B,(ROW()-2)*5+6)</f>
        <v>2.4769733</v>
      </c>
      <c r="C36" s="1" t="n">
        <f aca="false">INDEX(paste_data_here!C:C,(ROW()-2)*5+6)</f>
        <v>-0.7201551</v>
      </c>
      <c r="D36" s="1" t="n">
        <f aca="false">INDEX(paste_data_here!D:D,(ROW()-2)*5+6)</f>
        <v>2.08894361577778</v>
      </c>
      <c r="E36" s="1" t="n">
        <f aca="false">INDEX(paste_data_here!E:E,(ROW()-2)*5+6)</f>
        <v>15.27419069</v>
      </c>
      <c r="F36" s="1" t="n">
        <f aca="false">INDEX(paste_data_here!F:F,(ROW()-2)*5+6)</f>
        <v>15.6345160935396</v>
      </c>
      <c r="G36" s="1" t="n">
        <f aca="false">RANK(E36,E:E)</f>
        <v>22</v>
      </c>
      <c r="H36" s="1" t="n">
        <f aca="false">RANK(F36,F:F)</f>
        <v>132</v>
      </c>
      <c r="I36" s="1" t="n">
        <f aca="false">ABS(F36-E36)</f>
        <v>0.360325403539635</v>
      </c>
      <c r="J36" s="1" t="n">
        <f aca="false">I36^2</f>
        <v>0.129834396436001</v>
      </c>
    </row>
    <row r="37" customFormat="false" ht="15" hidden="false" customHeight="false" outlineLevel="0" collapsed="false">
      <c r="A37" s="1" t="str">
        <f aca="false">INDEX(paste_data_here!A:A,(ROW()-2)*5+6)</f>
        <v>c1(Cl)c(Cl)cc(Cl)cc1</v>
      </c>
      <c r="B37" s="1" t="n">
        <f aca="false">INDEX(paste_data_here!B:B,(ROW()-2)*5+6)</f>
        <v>2.554281</v>
      </c>
      <c r="C37" s="1" t="n">
        <f aca="false">INDEX(paste_data_here!C:C,(ROW()-2)*5+6)</f>
        <v>-0.59250855</v>
      </c>
      <c r="D37" s="1" t="n">
        <f aca="false">INDEX(paste_data_here!D:D,(ROW()-2)*5+6)</f>
        <v>2.26758379872196</v>
      </c>
      <c r="E37" s="1" t="n">
        <f aca="false">INDEX(paste_data_here!E:E,(ROW()-2)*5+6)</f>
        <v>15.12931487</v>
      </c>
      <c r="F37" s="1" t="n">
        <f aca="false">INDEX(paste_data_here!F:F,(ROW()-2)*5+6)</f>
        <v>17.3615361287323</v>
      </c>
      <c r="G37" s="1" t="n">
        <f aca="false">RANK(E37,E:E)</f>
        <v>44</v>
      </c>
      <c r="H37" s="1" t="n">
        <f aca="false">RANK(F37,F:F)</f>
        <v>19</v>
      </c>
      <c r="I37" s="1" t="n">
        <f aca="false">ABS(F37-E37)</f>
        <v>2.23222125873231</v>
      </c>
      <c r="J37" s="1" t="n">
        <f aca="false">I37^2</f>
        <v>4.98281174793646</v>
      </c>
    </row>
    <row r="38" customFormat="false" ht="15" hidden="false" customHeight="false" outlineLevel="0" collapsed="false">
      <c r="A38" s="1" t="str">
        <f aca="false">INDEX(paste_data_here!A:A,(ROW()-2)*5+6)</f>
        <v>c1(NC)ccccc1</v>
      </c>
      <c r="B38" s="1" t="n">
        <f aca="false">INDEX(paste_data_here!B:B,(ROW()-2)*5+6)</f>
        <v>2.7965915</v>
      </c>
      <c r="C38" s="1" t="n">
        <f aca="false">INDEX(paste_data_here!C:C,(ROW()-2)*5+6)</f>
        <v>-0.67929757</v>
      </c>
      <c r="D38" s="1" t="n">
        <f aca="false">INDEX(paste_data_here!D:D,(ROW()-2)*5+6)</f>
        <v>2.34338035717515</v>
      </c>
      <c r="E38" s="1" t="n">
        <f aca="false">INDEX(paste_data_here!E:E,(ROW()-2)*5+6)</f>
        <v>15.46066304</v>
      </c>
      <c r="F38" s="1" t="n">
        <f aca="false">INDEX(paste_data_here!F:F,(ROW()-2)*5+6)</f>
        <v>17.3181677981633</v>
      </c>
      <c r="G38" s="1" t="n">
        <f aca="false">RANK(E38,E:E)</f>
        <v>9</v>
      </c>
      <c r="H38" s="1" t="n">
        <f aca="false">RANK(F38,F:F)</f>
        <v>21</v>
      </c>
      <c r="I38" s="1" t="n">
        <f aca="false">ABS(F38-E38)</f>
        <v>1.85750475816331</v>
      </c>
      <c r="J38" s="1" t="n">
        <f aca="false">I38^2</f>
        <v>3.45032392659932</v>
      </c>
    </row>
    <row r="39" customFormat="false" ht="15" hidden="false" customHeight="false" outlineLevel="0" collapsed="false">
      <c r="A39" s="1" t="str">
        <f aca="false">INDEX(paste_data_here!A:A,(ROW()-2)*5+6)</f>
        <v>c1(OCC)ccc(N)cc1</v>
      </c>
      <c r="B39" s="1" t="n">
        <f aca="false">INDEX(paste_data_here!B:B,(ROW()-2)*5+6)</f>
        <v>2.684281</v>
      </c>
      <c r="C39" s="1" t="n">
        <f aca="false">INDEX(paste_data_here!C:C,(ROW()-2)*5+6)</f>
        <v>-0.71095574</v>
      </c>
      <c r="D39" s="1" t="n">
        <f aca="false">INDEX(paste_data_here!D:D,(ROW()-2)*5+6)</f>
        <v>2.18036966953983</v>
      </c>
      <c r="E39" s="1" t="n">
        <f aca="false">INDEX(paste_data_here!E:E,(ROW()-2)*5+6)</f>
        <v>15.08034325</v>
      </c>
      <c r="F39" s="1" t="n">
        <f aca="false">INDEX(paste_data_here!F:F,(ROW()-2)*5+6)</f>
        <v>16.8060691075328</v>
      </c>
      <c r="G39" s="1" t="n">
        <f aca="false">RANK(E39,E:E)</f>
        <v>51</v>
      </c>
      <c r="H39" s="1" t="n">
        <f aca="false">RANK(F39,F:F)</f>
        <v>60</v>
      </c>
      <c r="I39" s="1" t="n">
        <f aca="false">ABS(F39-E39)</f>
        <v>1.72572585753284</v>
      </c>
      <c r="J39" s="1" t="n">
        <f aca="false">I39^2</f>
        <v>2.97812973535746</v>
      </c>
    </row>
    <row r="40" customFormat="false" ht="15" hidden="false" customHeight="false" outlineLevel="0" collapsed="false">
      <c r="A40" s="1" t="str">
        <f aca="false">INDEX(paste_data_here!A:A,(ROW()-2)*5+6)</f>
        <v>C1[C@](C)([H])(C[C@]([H])(C)(C1))</v>
      </c>
      <c r="B40" s="1" t="n">
        <f aca="false">INDEX(paste_data_here!B:B,(ROW()-2)*5+6)</f>
        <v>2.521017</v>
      </c>
      <c r="C40" s="1" t="n">
        <f aca="false">INDEX(paste_data_here!C:C,(ROW()-2)*5+6)</f>
        <v>-0.47275677</v>
      </c>
      <c r="D40" s="1" t="n">
        <f aca="false">INDEX(paste_data_here!D:D,(ROW()-2)*5+6)</f>
        <v>2.97287237802763</v>
      </c>
      <c r="E40" s="1" t="n">
        <f aca="false">INDEX(paste_data_here!E:E,(ROW()-2)*5+6)</f>
        <v>15.05098203</v>
      </c>
      <c r="F40" s="1" t="n">
        <f aca="false">INDEX(paste_data_here!F:F,(ROW()-2)*5+6)</f>
        <v>16.6714285415228</v>
      </c>
      <c r="G40" s="1" t="n">
        <f aca="false">RANK(E40,E:E)</f>
        <v>54</v>
      </c>
      <c r="H40" s="1" t="n">
        <f aca="false">RANK(F40,F:F)</f>
        <v>80</v>
      </c>
      <c r="I40" s="1" t="n">
        <f aca="false">ABS(F40-E40)</f>
        <v>1.62044651152284</v>
      </c>
      <c r="J40" s="1" t="n">
        <f aca="false">I40^2</f>
        <v>2.62584689670653</v>
      </c>
    </row>
    <row r="41" customFormat="false" ht="15" hidden="false" customHeight="false" outlineLevel="0" collapsed="false">
      <c r="A41" s="1" t="str">
        <f aca="false">INDEX(paste_data_here!A:A,(ROW()-2)*5+6)</f>
        <v>C1[C@](O)([H])(C[C@](C)([H])(CC1))</v>
      </c>
      <c r="B41" s="1" t="n">
        <f aca="false">INDEX(paste_data_here!B:B,(ROW()-2)*5+6)</f>
        <v>2.8749692</v>
      </c>
      <c r="C41" s="1" t="n">
        <f aca="false">INDEX(paste_data_here!C:C,(ROW()-2)*5+6)</f>
        <v>-0.64648104</v>
      </c>
      <c r="D41" s="1" t="n">
        <f aca="false">INDEX(paste_data_here!D:D,(ROW()-2)*5+6)</f>
        <v>2.63039786411693</v>
      </c>
      <c r="E41" s="1" t="n">
        <f aca="false">INDEX(paste_data_here!E:E,(ROW()-2)*5+6)</f>
        <v>15.14032837</v>
      </c>
      <c r="F41" s="1" t="n">
        <f aca="false">INDEX(paste_data_here!F:F,(ROW()-2)*5+6)</f>
        <v>17.0986019120567</v>
      </c>
      <c r="G41" s="1" t="n">
        <f aca="false">RANK(E41,E:E)</f>
        <v>43</v>
      </c>
      <c r="H41" s="1" t="n">
        <f aca="false">RANK(F41,F:F)</f>
        <v>36</v>
      </c>
      <c r="I41" s="1" t="n">
        <f aca="false">ABS(F41-E41)</f>
        <v>1.95827354205674</v>
      </c>
      <c r="J41" s="1" t="n">
        <f aca="false">I41^2</f>
        <v>3.83483526551946</v>
      </c>
    </row>
    <row r="42" customFormat="false" ht="15" hidden="false" customHeight="false" outlineLevel="0" collapsed="false">
      <c r="A42" s="1" t="str">
        <f aca="false">INDEX(paste_data_here!A:A,(ROW()-2)*5+6)</f>
        <v>C1=[C@](C)(CCC([C@](=C)(C))C1)</v>
      </c>
      <c r="B42" s="1" t="n">
        <f aca="false">INDEX(paste_data_here!B:B,(ROW()-2)*5+6)</f>
        <v>2.600611</v>
      </c>
      <c r="C42" s="1" t="n">
        <f aca="false">INDEX(paste_data_here!C:C,(ROW()-2)*5+6)</f>
        <v>-0.5958705</v>
      </c>
      <c r="D42" s="1" t="n">
        <f aca="false">INDEX(paste_data_here!D:D,(ROW()-2)*5+6)</f>
        <v>2.51760969170093</v>
      </c>
      <c r="E42" s="1" t="n">
        <f aca="false">INDEX(paste_data_here!E:E,(ROW()-2)*5+6)</f>
        <v>14.85295641</v>
      </c>
      <c r="F42" s="1" t="n">
        <f aca="false">INDEX(paste_data_here!F:F,(ROW()-2)*5+6)</f>
        <v>16.5616907819784</v>
      </c>
      <c r="G42" s="1" t="n">
        <f aca="false">RANK(E42,E:E)</f>
        <v>89</v>
      </c>
      <c r="H42" s="1" t="n">
        <f aca="false">RANK(F42,F:F)</f>
        <v>94</v>
      </c>
      <c r="I42" s="1" t="n">
        <f aca="false">ABS(F42-E42)</f>
        <v>1.70873437197838</v>
      </c>
      <c r="J42" s="1" t="n">
        <f aca="false">I42^2</f>
        <v>2.91977315398036</v>
      </c>
    </row>
    <row r="43" customFormat="false" ht="15" hidden="false" customHeight="false" outlineLevel="0" collapsed="false">
      <c r="A43" s="1" t="str">
        <f aca="false">INDEX(paste_data_here!A:A,(ROW()-2)*5+6)</f>
        <v>C1=CON=C1</v>
      </c>
      <c r="B43" s="1" t="n">
        <f aca="false">INDEX(paste_data_here!B:B,(ROW()-2)*5+6)</f>
        <v>2.3947816</v>
      </c>
      <c r="C43" s="1" t="n">
        <f aca="false">INDEX(paste_data_here!C:C,(ROW()-2)*5+6)</f>
        <v>-0.47078958</v>
      </c>
      <c r="D43" s="1" t="n">
        <f aca="false">INDEX(paste_data_here!D:D,(ROW()-2)*5+6)</f>
        <v>2.78643799741235</v>
      </c>
      <c r="E43" s="1" t="n">
        <f aca="false">INDEX(paste_data_here!E:E,(ROW()-2)*5+6)</f>
        <v>15.62834635</v>
      </c>
      <c r="F43" s="1" t="n">
        <f aca="false">INDEX(paste_data_here!F:F,(ROW()-2)*5+6)</f>
        <v>16.4348631130569</v>
      </c>
      <c r="G43" s="1" t="n">
        <f aca="false">RANK(E43,E:E)</f>
        <v>2</v>
      </c>
      <c r="H43" s="1" t="n">
        <f aca="false">RANK(F43,F:F)</f>
        <v>107</v>
      </c>
      <c r="I43" s="1" t="n">
        <f aca="false">ABS(F43-E43)</f>
        <v>0.806516763056861</v>
      </c>
      <c r="J43" s="1" t="n">
        <f aca="false">I43^2</f>
        <v>0.650469289091716</v>
      </c>
    </row>
    <row r="44" customFormat="false" ht="15" hidden="false" customHeight="false" outlineLevel="0" collapsed="false">
      <c r="A44" s="1" t="str">
        <f aca="false">INDEX(paste_data_here!A:A,(ROW()-2)*5+6)</f>
        <v>c12ccccc1cccc2(Br)</v>
      </c>
      <c r="B44" s="1" t="n">
        <f aca="false">INDEX(paste_data_here!B:B,(ROW()-2)*5+6)</f>
        <v>2.5308602</v>
      </c>
      <c r="C44" s="1" t="n">
        <f aca="false">INDEX(paste_data_here!C:C,(ROW()-2)*5+6)</f>
        <v>-0.70760286</v>
      </c>
      <c r="D44" s="1" t="n">
        <f aca="false">INDEX(paste_data_here!D:D,(ROW()-2)*5+6)</f>
        <v>1.99514362794337</v>
      </c>
      <c r="E44" s="1" t="n">
        <f aca="false">INDEX(paste_data_here!E:E,(ROW()-2)*5+6)</f>
        <v>15.12165179</v>
      </c>
      <c r="F44" s="1" t="n">
        <f aca="false">INDEX(paste_data_here!F:F,(ROW()-2)*5+6)</f>
        <v>16.6969550943607</v>
      </c>
      <c r="G44" s="1" t="n">
        <f aca="false">RANK(E44,E:E)</f>
        <v>46</v>
      </c>
      <c r="H44" s="1" t="n">
        <f aca="false">RANK(F44,F:F)</f>
        <v>75</v>
      </c>
      <c r="I44" s="1" t="n">
        <f aca="false">ABS(F44-E44)</f>
        <v>1.5753033043607</v>
      </c>
      <c r="J44" s="1" t="n">
        <f aca="false">I44^2</f>
        <v>2.48158050072973</v>
      </c>
    </row>
    <row r="45" customFormat="false" ht="15" hidden="false" customHeight="false" outlineLevel="0" collapsed="false">
      <c r="A45" s="1" t="str">
        <f aca="false">INDEX(paste_data_here!A:A,(ROW()-2)*5+6)</f>
        <v>c1c(C(=O)OCCCCCCCCCCC)c(C(=O)OCCCCCCCCCCC)ccc1</v>
      </c>
      <c r="B45" s="1" t="n">
        <f aca="false">INDEX(paste_data_here!B:B,(ROW()-2)*5+6)</f>
        <v>3.45442</v>
      </c>
      <c r="C45" s="1" t="n">
        <f aca="false">INDEX(paste_data_here!C:C,(ROW()-2)*5+6)</f>
        <v>-1.4491558</v>
      </c>
      <c r="D45" s="1" t="n">
        <f aca="false">INDEX(paste_data_here!D:D,(ROW()-2)*5+6)</f>
        <v>1.85552868531071</v>
      </c>
      <c r="E45" s="1" t="n">
        <f aca="false">INDEX(paste_data_here!E:E,(ROW()-2)*5+6)</f>
        <v>13.70322725</v>
      </c>
      <c r="F45" s="1" t="n">
        <f aca="false">INDEX(paste_data_here!F:F,(ROW()-2)*5+6)</f>
        <v>14.1321114519878</v>
      </c>
      <c r="G45" s="1" t="n">
        <f aca="false">RANK(E45,E:E)</f>
        <v>139</v>
      </c>
      <c r="H45" s="1" t="n">
        <f aca="false">RANK(F45,F:F)</f>
        <v>139</v>
      </c>
      <c r="I45" s="1" t="n">
        <f aca="false">ABS(F45-E45)</f>
        <v>0.428884201987847</v>
      </c>
      <c r="J45" s="1" t="n">
        <f aca="false">I45^2</f>
        <v>0.183941658714752</v>
      </c>
    </row>
    <row r="46" customFormat="false" ht="15" hidden="false" customHeight="false" outlineLevel="0" collapsed="false">
      <c r="A46" s="1" t="str">
        <f aca="false">INDEX(paste_data_here!A:A,(ROW()-2)*5+6)</f>
        <v>C1C(C)c2ccccc2CC1</v>
      </c>
      <c r="B46" s="1" t="n">
        <f aca="false">INDEX(paste_data_here!B:B,(ROW()-2)*5+6)</f>
        <v>2.601416</v>
      </c>
      <c r="C46" s="1" t="n">
        <f aca="false">INDEX(paste_data_here!C:C,(ROW()-2)*5+6)</f>
        <v>-0.64293396</v>
      </c>
      <c r="D46" s="1" t="n">
        <f aca="false">INDEX(paste_data_here!D:D,(ROW()-2)*5+6)</f>
        <v>2.28555434812987</v>
      </c>
      <c r="E46" s="1" t="n">
        <f aca="false">INDEX(paste_data_here!E:E,(ROW()-2)*5+6)</f>
        <v>14.93297404</v>
      </c>
      <c r="F46" s="1" t="n">
        <f aca="false">INDEX(paste_data_here!F:F,(ROW()-2)*5+6)</f>
        <v>16.7902633570354</v>
      </c>
      <c r="G46" s="1" t="n">
        <f aca="false">RANK(E46,E:E)</f>
        <v>76</v>
      </c>
      <c r="H46" s="1" t="n">
        <f aca="false">RANK(F46,F:F)</f>
        <v>64</v>
      </c>
      <c r="I46" s="1" t="n">
        <f aca="false">ABS(F46-E46)</f>
        <v>1.85728931703536</v>
      </c>
      <c r="J46" s="1" t="n">
        <f aca="false">I46^2</f>
        <v>3.44952360717367</v>
      </c>
    </row>
    <row r="47" customFormat="false" ht="15" hidden="false" customHeight="false" outlineLevel="0" collapsed="false">
      <c r="A47" s="1" t="str">
        <f aca="false">INDEX(paste_data_here!A:A,(ROW()-2)*5+6)</f>
        <v>C1C(C)OC(=O)O1</v>
      </c>
      <c r="B47" s="1" t="n">
        <f aca="false">INDEX(paste_data_here!B:B,(ROW()-2)*5+6)</f>
        <v>2.7128654</v>
      </c>
      <c r="C47" s="1" t="n">
        <f aca="false">INDEX(paste_data_here!C:C,(ROW()-2)*5+6)</f>
        <v>-0.6946144</v>
      </c>
      <c r="D47" s="1" t="n">
        <f aca="false">INDEX(paste_data_here!D:D,(ROW()-2)*5+6)</f>
        <v>2.1554992577346</v>
      </c>
      <c r="E47" s="1" t="n">
        <f aca="false">INDEX(paste_data_here!E:E,(ROW()-2)*5+6)</f>
        <v>15.23590195</v>
      </c>
      <c r="F47" s="1" t="n">
        <f aca="false">INDEX(paste_data_here!F:F,(ROW()-2)*5+6)</f>
        <v>17.3971224155356</v>
      </c>
      <c r="G47" s="1" t="n">
        <f aca="false">RANK(E47,E:E)</f>
        <v>29</v>
      </c>
      <c r="H47" s="1" t="n">
        <f aca="false">RANK(F47,F:F)</f>
        <v>17</v>
      </c>
      <c r="I47" s="1" t="n">
        <f aca="false">ABS(F47-E47)</f>
        <v>2.16122046553559</v>
      </c>
      <c r="J47" s="1" t="n">
        <f aca="false">I47^2</f>
        <v>4.67087390064988</v>
      </c>
    </row>
    <row r="48" customFormat="false" ht="15" hidden="false" customHeight="false" outlineLevel="0" collapsed="false">
      <c r="A48" s="1" t="str">
        <f aca="false">INDEX(paste_data_here!A:A,(ROW()-2)*5+6)</f>
        <v>C1C(C2C=CC1C2)=CC</v>
      </c>
      <c r="B48" s="1" t="n">
        <f aca="false">INDEX(paste_data_here!B:B,(ROW()-2)*5+6)</f>
        <v>2.5715663</v>
      </c>
      <c r="C48" s="1" t="n">
        <f aca="false">INDEX(paste_data_here!C:C,(ROW()-2)*5+6)</f>
        <v>-0.55681604</v>
      </c>
      <c r="D48" s="1" t="n">
        <f aca="false">INDEX(paste_data_here!D:D,(ROW()-2)*5+6)</f>
        <v>2.61367017769982</v>
      </c>
      <c r="E48" s="1" t="n">
        <f aca="false">INDEX(paste_data_here!E:E,(ROW()-2)*5+6)</f>
        <v>15.03837381</v>
      </c>
      <c r="F48" s="1" t="n">
        <f aca="false">INDEX(paste_data_here!F:F,(ROW()-2)*5+6)</f>
        <v>16.6762254775867</v>
      </c>
      <c r="G48" s="1" t="n">
        <f aca="false">RANK(E48,E:E)</f>
        <v>57</v>
      </c>
      <c r="H48" s="1" t="n">
        <f aca="false">RANK(F48,F:F)</f>
        <v>78</v>
      </c>
      <c r="I48" s="1" t="n">
        <f aca="false">ABS(F48-E48)</f>
        <v>1.6378516675867</v>
      </c>
      <c r="J48" s="1" t="n">
        <f aca="false">I48^2</f>
        <v>2.68255808501654</v>
      </c>
    </row>
    <row r="49" customFormat="false" ht="15" hidden="false" customHeight="false" outlineLevel="0" collapsed="false">
      <c r="A49" s="1" t="str">
        <f aca="false">INDEX(paste_data_here!A:A,(ROW()-2)*5+6)</f>
        <v>C1C(C2C=CC1C2)CC</v>
      </c>
      <c r="B49" s="1" t="n">
        <f aca="false">INDEX(paste_data_here!B:B,(ROW()-2)*5+6)</f>
        <v>2.5778797</v>
      </c>
      <c r="C49" s="1" t="n">
        <f aca="false">INDEX(paste_data_here!C:C,(ROW()-2)*5+6)</f>
        <v>-0.555566</v>
      </c>
      <c r="D49" s="1" t="n">
        <f aca="false">INDEX(paste_data_here!D:D,(ROW()-2)*5+6)</f>
        <v>2.63039786411693</v>
      </c>
      <c r="E49" s="1" t="n">
        <f aca="false">INDEX(paste_data_here!E:E,(ROW()-2)*5+6)</f>
        <v>14.93666681</v>
      </c>
      <c r="F49" s="1" t="n">
        <f aca="false">INDEX(paste_data_here!F:F,(ROW()-2)*5+6)</f>
        <v>16.678308987717</v>
      </c>
      <c r="G49" s="1" t="n">
        <f aca="false">RANK(E49,E:E)</f>
        <v>74</v>
      </c>
      <c r="H49" s="1" t="n">
        <f aca="false">RANK(F49,F:F)</f>
        <v>77</v>
      </c>
      <c r="I49" s="1" t="n">
        <f aca="false">ABS(F49-E49)</f>
        <v>1.74164217771698</v>
      </c>
      <c r="J49" s="1" t="n">
        <f aca="false">I49^2</f>
        <v>3.03331747520276</v>
      </c>
    </row>
    <row r="50" customFormat="false" ht="15" hidden="false" customHeight="false" outlineLevel="0" collapsed="false">
      <c r="A50" s="1" t="str">
        <f aca="false">INDEX(paste_data_here!A:A,(ROW()-2)*5+6)</f>
        <v>c1c(CCCOO)cccc1</v>
      </c>
      <c r="B50" s="1" t="n">
        <f aca="false">INDEX(paste_data_here!B:B,(ROW()-2)*5+6)</f>
        <v>3.086592</v>
      </c>
      <c r="C50" s="1" t="n">
        <f aca="false">INDEX(paste_data_here!C:C,(ROW()-2)*5+6)</f>
        <v>-0.81223345</v>
      </c>
      <c r="D50" s="1" t="n">
        <f aca="false">INDEX(paste_data_here!D:D,(ROW()-2)*5+6)</f>
        <v>2.20139148047012</v>
      </c>
      <c r="E50" s="1" t="n">
        <f aca="false">INDEX(paste_data_here!E:E,(ROW()-2)*5+6)</f>
        <v>15.00733082</v>
      </c>
      <c r="F50" s="1" t="n">
        <f aca="false">INDEX(paste_data_here!F:F,(ROW()-2)*5+6)</f>
        <v>17.9985746060145</v>
      </c>
      <c r="G50" s="1" t="n">
        <f aca="false">RANK(E50,E:E)</f>
        <v>63</v>
      </c>
      <c r="H50" s="1" t="n">
        <f aca="false">RANK(F50,F:F)</f>
        <v>6</v>
      </c>
      <c r="I50" s="1" t="n">
        <f aca="false">ABS(F50-E50)</f>
        <v>2.99124378601448</v>
      </c>
      <c r="J50" s="1" t="n">
        <f aca="false">I50^2</f>
        <v>8.94753938737026</v>
      </c>
    </row>
    <row r="51" customFormat="false" ht="15" hidden="false" customHeight="false" outlineLevel="0" collapsed="false">
      <c r="A51" s="1" t="str">
        <f aca="false">INDEX(paste_data_here!A:A,(ROW()-2)*5+6)</f>
        <v>C1C=C(C)C2C(C3)C(C)=CC3C21</v>
      </c>
      <c r="B51" s="1" t="n">
        <f aca="false">INDEX(paste_data_here!B:B,(ROW()-2)*5+6)</f>
        <v>2.5316503</v>
      </c>
      <c r="C51" s="1" t="n">
        <f aca="false">INDEX(paste_data_here!C:C,(ROW()-2)*5+6)</f>
        <v>-0.61850816</v>
      </c>
      <c r="D51" s="1" t="n">
        <f aca="false">INDEX(paste_data_here!D:D,(ROW()-2)*5+6)</f>
        <v>2.43555278633114</v>
      </c>
      <c r="E51" s="1" t="n">
        <f aca="false">INDEX(paste_data_here!E:E,(ROW()-2)*5+6)</f>
        <v>14.7859864</v>
      </c>
      <c r="F51" s="1" t="n">
        <f aca="false">INDEX(paste_data_here!F:F,(ROW()-2)*5+6)</f>
        <v>16.0162541740118</v>
      </c>
      <c r="G51" s="1" t="n">
        <f aca="false">RANK(E51,E:E)</f>
        <v>101</v>
      </c>
      <c r="H51" s="1" t="n">
        <f aca="false">RANK(F51,F:F)</f>
        <v>126</v>
      </c>
      <c r="I51" s="1" t="n">
        <f aca="false">ABS(F51-E51)</f>
        <v>1.23026777401181</v>
      </c>
      <c r="J51" s="1" t="n">
        <f aca="false">I51^2</f>
        <v>1.51355879577198</v>
      </c>
    </row>
    <row r="52" customFormat="false" ht="15" hidden="false" customHeight="false" outlineLevel="0" collapsed="false">
      <c r="A52" s="1" t="str">
        <f aca="false">INDEX(paste_data_here!A:A,(ROW()-2)*5+6)</f>
        <v>C1CCCCC1(CC)</v>
      </c>
      <c r="B52" s="1" t="n">
        <f aca="false">INDEX(paste_data_here!B:B,(ROW()-2)*5+6)</f>
        <v>2.5169978</v>
      </c>
      <c r="C52" s="1" t="n">
        <f aca="false">INDEX(paste_data_here!C:C,(ROW()-2)*5+6)</f>
        <v>-0.5158977</v>
      </c>
      <c r="D52" s="1" t="n">
        <f aca="false">INDEX(paste_data_here!D:D,(ROW()-2)*5+6)</f>
        <v>2.72185186585629</v>
      </c>
      <c r="E52" s="1" t="n">
        <f aca="false">INDEX(paste_data_here!E:E,(ROW()-2)*5+6)</f>
        <v>14.99452857</v>
      </c>
      <c r="F52" s="1" t="n">
        <f aca="false">INDEX(paste_data_here!F:F,(ROW()-2)*5+6)</f>
        <v>16.6513318775657</v>
      </c>
      <c r="G52" s="1" t="n">
        <f aca="false">RANK(E52,E:E)</f>
        <v>65</v>
      </c>
      <c r="H52" s="1" t="n">
        <f aca="false">RANK(F52,F:F)</f>
        <v>82</v>
      </c>
      <c r="I52" s="1" t="n">
        <f aca="false">ABS(F52-E52)</f>
        <v>1.65680330756569</v>
      </c>
      <c r="J52" s="1" t="n">
        <f aca="false">I52^2</f>
        <v>2.74499719996061</v>
      </c>
    </row>
    <row r="53" customFormat="false" ht="15" hidden="false" customHeight="false" outlineLevel="0" collapsed="false">
      <c r="A53" s="1" t="str">
        <f aca="false">INDEX(paste_data_here!A:A,(ROW()-2)*5+6)</f>
        <v>C1CCCCC1(CC)(CC)</v>
      </c>
      <c r="B53" s="1" t="n">
        <f aca="false">INDEX(paste_data_here!B:B,(ROW()-2)*5+6)</f>
        <v>2.6170297</v>
      </c>
      <c r="C53" s="1" t="n">
        <f aca="false">INDEX(paste_data_here!C:C,(ROW()-2)*5+6)</f>
        <v>-0.6014866</v>
      </c>
      <c r="D53" s="1" t="n">
        <f aca="false">INDEX(paste_data_here!D:D,(ROW()-2)*5+6)</f>
        <v>2.55676316390831</v>
      </c>
      <c r="E53" s="1" t="n">
        <f aca="false">INDEX(paste_data_here!E:E,(ROW()-2)*5+6)</f>
        <v>14.75914405</v>
      </c>
      <c r="F53" s="1" t="n">
        <f aca="false">INDEX(paste_data_here!F:F,(ROW()-2)*5+6)</f>
        <v>16.4074123009132</v>
      </c>
      <c r="G53" s="1" t="n">
        <f aca="false">RANK(E53,E:E)</f>
        <v>106</v>
      </c>
      <c r="H53" s="1" t="n">
        <f aca="false">RANK(F53,F:F)</f>
        <v>111</v>
      </c>
      <c r="I53" s="1" t="n">
        <f aca="false">ABS(F53-E53)</f>
        <v>1.64826825091315</v>
      </c>
      <c r="J53" s="1" t="n">
        <f aca="false">I53^2</f>
        <v>2.7167882269683</v>
      </c>
    </row>
    <row r="54" customFormat="false" ht="15" hidden="false" customHeight="false" outlineLevel="0" collapsed="false">
      <c r="A54" s="1" t="str">
        <f aca="false">INDEX(paste_data_here!A:A,(ROW()-2)*5+6)</f>
        <v>c1ccccc1(CCCCC)</v>
      </c>
      <c r="B54" s="1" t="n">
        <f aca="false">INDEX(paste_data_here!B:B,(ROW()-2)*5+6)</f>
        <v>2.6775532</v>
      </c>
      <c r="C54" s="1" t="n">
        <f aca="false">INDEX(paste_data_here!C:C,(ROW()-2)*5+6)</f>
        <v>-0.6530183</v>
      </c>
      <c r="D54" s="1" t="n">
        <f aca="false">INDEX(paste_data_here!D:D,(ROW()-2)*5+6)</f>
        <v>2.41800145658282</v>
      </c>
      <c r="E54" s="1" t="n">
        <f aca="false">INDEX(paste_data_here!E:E,(ROW()-2)*5+6)</f>
        <v>14.77229043</v>
      </c>
      <c r="F54" s="1" t="n">
        <f aca="false">INDEX(paste_data_here!F:F,(ROW()-2)*5+6)</f>
        <v>16.5479994596571</v>
      </c>
      <c r="G54" s="1" t="n">
        <f aca="false">RANK(E54,E:E)</f>
        <v>104</v>
      </c>
      <c r="H54" s="1" t="n">
        <f aca="false">RANK(F54,F:F)</f>
        <v>99</v>
      </c>
      <c r="I54" s="1" t="n">
        <f aca="false">ABS(F54-E54)</f>
        <v>1.77570902965707</v>
      </c>
      <c r="J54" s="1" t="n">
        <f aca="false">I54^2</f>
        <v>3.15314255800566</v>
      </c>
    </row>
    <row r="55" customFormat="false" ht="15" hidden="false" customHeight="false" outlineLevel="0" collapsed="false">
      <c r="A55" s="1" t="str">
        <f aca="false">INDEX(paste_data_here!A:A,(ROW()-2)*5+6)</f>
        <v>c1ccccc1(CCCCCC)</v>
      </c>
      <c r="B55" s="1" t="n">
        <f aca="false">INDEX(paste_data_here!B:B,(ROW()-2)*5+6)</f>
        <v>2.6959321</v>
      </c>
      <c r="C55" s="1" t="n">
        <f aca="false">INDEX(paste_data_here!C:C,(ROW()-2)*5+6)</f>
        <v>-0.67818874</v>
      </c>
      <c r="D55" s="1" t="n">
        <f aca="false">INDEX(paste_data_here!D:D,(ROW()-2)*5+6)</f>
        <v>2.35529934749693</v>
      </c>
      <c r="E55" s="1" t="n">
        <f aca="false">INDEX(paste_data_here!E:E,(ROW()-2)*5+6)</f>
        <v>14.68395468</v>
      </c>
      <c r="F55" s="1" t="n">
        <f aca="false">INDEX(paste_data_here!F:F,(ROW()-2)*5+6)</f>
        <v>16.5482939623156</v>
      </c>
      <c r="G55" s="1" t="n">
        <f aca="false">RANK(E55,E:E)</f>
        <v>115</v>
      </c>
      <c r="H55" s="1" t="n">
        <f aca="false">RANK(F55,F:F)</f>
        <v>98</v>
      </c>
      <c r="I55" s="1" t="n">
        <f aca="false">ABS(F55-E55)</f>
        <v>1.86433928231559</v>
      </c>
      <c r="J55" s="1" t="n">
        <f aca="false">I55^2</f>
        <v>3.47576095958501</v>
      </c>
    </row>
    <row r="56" customFormat="false" ht="15" hidden="false" customHeight="false" outlineLevel="0" collapsed="false">
      <c r="A56" s="1" t="str">
        <f aca="false">INDEX(paste_data_here!A:A,(ROW()-2)*5+6)</f>
        <v>c1ccccc1(CCCCCCCCCCC)</v>
      </c>
      <c r="B56" s="1" t="n">
        <f aca="false">INDEX(paste_data_here!B:B,(ROW()-2)*5+6)</f>
        <v>2.8770344</v>
      </c>
      <c r="C56" s="1" t="n">
        <f aca="false">INDEX(paste_data_here!C:C,(ROW()-2)*5+6)</f>
        <v>-0.85774827</v>
      </c>
      <c r="D56" s="1" t="n">
        <f aca="false">INDEX(paste_data_here!D:D,(ROW()-2)*5+6)</f>
        <v>2.15183149671282</v>
      </c>
      <c r="E56" s="1" t="n">
        <f aca="false">INDEX(paste_data_here!E:E,(ROW()-2)*5+6)</f>
        <v>14.32797484</v>
      </c>
      <c r="F56" s="1" t="n">
        <f aca="false">INDEX(paste_data_here!F:F,(ROW()-2)*5+6)</f>
        <v>16.0602341949548</v>
      </c>
      <c r="G56" s="1" t="n">
        <f aca="false">RANK(E56,E:E)</f>
        <v>132</v>
      </c>
      <c r="H56" s="1" t="n">
        <f aca="false">RANK(F56,F:F)</f>
        <v>125</v>
      </c>
      <c r="I56" s="1" t="n">
        <f aca="false">ABS(F56-E56)</f>
        <v>1.73225935495481</v>
      </c>
      <c r="J56" s="1" t="n">
        <f aca="false">I56^2</f>
        <v>3.00072247282844</v>
      </c>
    </row>
    <row r="57" customFormat="false" ht="15" hidden="false" customHeight="false" outlineLevel="0" collapsed="false">
      <c r="A57" s="1" t="str">
        <f aca="false">INDEX(paste_data_here!A:A,(ROW()-2)*5+6)</f>
        <v>c1ccccc1(CO)</v>
      </c>
      <c r="B57" s="1" t="n">
        <f aca="false">INDEX(paste_data_here!B:B,(ROW()-2)*5+6)</f>
        <v>3.0893183</v>
      </c>
      <c r="C57" s="1" t="n">
        <f aca="false">INDEX(paste_data_here!C:C,(ROW()-2)*5+6)</f>
        <v>-0.8022787</v>
      </c>
      <c r="D57" s="1" t="n">
        <f aca="false">INDEX(paste_data_here!D:D,(ROW()-2)*5+6)</f>
        <v>2.30574922773163</v>
      </c>
      <c r="E57" s="1" t="n">
        <f aca="false">INDEX(paste_data_here!E:E,(ROW()-2)*5+6)</f>
        <v>15.28071314</v>
      </c>
      <c r="F57" s="1" t="n">
        <f aca="false">INDEX(paste_data_here!F:F,(ROW()-2)*5+6)</f>
        <v>17.5700376573747</v>
      </c>
      <c r="G57" s="1" t="n">
        <f aca="false">RANK(E57,E:E)</f>
        <v>20</v>
      </c>
      <c r="H57" s="1" t="n">
        <f aca="false">RANK(F57,F:F)</f>
        <v>11</v>
      </c>
      <c r="I57" s="1" t="n">
        <f aca="false">ABS(F57-E57)</f>
        <v>2.28932451737474</v>
      </c>
      <c r="J57" s="1" t="n">
        <f aca="false">I57^2</f>
        <v>5.24100674585311</v>
      </c>
    </row>
    <row r="58" customFormat="false" ht="15" hidden="false" customHeight="false" outlineLevel="0" collapsed="false">
      <c r="A58" s="1" t="str">
        <f aca="false">INDEX(paste_data_here!A:A,(ROW()-2)*5+6)</f>
        <v>c1ccccc1(COCC)</v>
      </c>
      <c r="B58" s="1" t="n">
        <f aca="false">INDEX(paste_data_here!B:B,(ROW()-2)*5+6)</f>
        <v>2.6271427</v>
      </c>
      <c r="C58" s="1" t="n">
        <f aca="false">INDEX(paste_data_here!C:C,(ROW()-2)*5+6)</f>
        <v>-0.5988196</v>
      </c>
      <c r="D58" s="1" t="n">
        <f aca="false">INDEX(paste_data_here!D:D,(ROW()-2)*5+6)</f>
        <v>2.48338163949411</v>
      </c>
      <c r="E58" s="1" t="n">
        <f aca="false">INDEX(paste_data_here!E:E,(ROW()-2)*5+6)</f>
        <v>14.95112957</v>
      </c>
      <c r="F58" s="1" t="n">
        <f aca="false">INDEX(paste_data_here!F:F,(ROW()-2)*5+6)</f>
        <v>16.8489379778492</v>
      </c>
      <c r="G58" s="1" t="n">
        <f aca="false">RANK(E58,E:E)</f>
        <v>71</v>
      </c>
      <c r="H58" s="1" t="n">
        <f aca="false">RANK(F58,F:F)</f>
        <v>56</v>
      </c>
      <c r="I58" s="1" t="n">
        <f aca="false">ABS(F58-E58)</f>
        <v>1.89780840784915</v>
      </c>
      <c r="J58" s="1" t="n">
        <f aca="false">I58^2</f>
        <v>3.60167675290294</v>
      </c>
    </row>
    <row r="59" customFormat="false" ht="15" hidden="false" customHeight="false" outlineLevel="0" collapsed="false">
      <c r="A59" s="1" t="str">
        <f aca="false">INDEX(paste_data_here!A:A,(ROW()-2)*5+6)</f>
        <v>C1CCCCC1C(C)(C)C</v>
      </c>
      <c r="B59" s="1" t="n">
        <f aca="false">INDEX(paste_data_here!B:B,(ROW()-2)*5+6)</f>
        <v>2.574467</v>
      </c>
      <c r="C59" s="1" t="n">
        <f aca="false">INDEX(paste_data_here!C:C,(ROW()-2)*5+6)</f>
        <v>-0.57684404</v>
      </c>
      <c r="D59" s="1" t="n">
        <f aca="false">INDEX(paste_data_here!D:D,(ROW()-2)*5+6)</f>
        <v>2.52146980056652</v>
      </c>
      <c r="E59" s="1" t="n">
        <f aca="false">INDEX(paste_data_here!E:E,(ROW()-2)*5+6)</f>
        <v>14.79386386</v>
      </c>
      <c r="F59" s="1" t="n">
        <f aca="false">INDEX(paste_data_here!F:F,(ROW()-2)*5+6)</f>
        <v>16.7033473169474</v>
      </c>
      <c r="G59" s="1" t="n">
        <f aca="false">RANK(E59,E:E)</f>
        <v>98</v>
      </c>
      <c r="H59" s="1" t="n">
        <f aca="false">RANK(F59,F:F)</f>
        <v>74</v>
      </c>
      <c r="I59" s="1" t="n">
        <f aca="false">ABS(F59-E59)</f>
        <v>1.90948345694738</v>
      </c>
      <c r="J59" s="1" t="n">
        <f aca="false">I59^2</f>
        <v>3.6461270723557</v>
      </c>
    </row>
    <row r="60" customFormat="false" ht="15" hidden="false" customHeight="false" outlineLevel="0" collapsed="false">
      <c r="A60" s="1" t="str">
        <f aca="false">INDEX(paste_data_here!A:A,(ROW()-2)*5+6)</f>
        <v>c1ccccc1C(C)c2ccccc2</v>
      </c>
      <c r="B60" s="1" t="n">
        <f aca="false">INDEX(paste_data_here!B:B,(ROW()-2)*5+6)</f>
        <v>2.7206998</v>
      </c>
      <c r="C60" s="1" t="n">
        <f aca="false">INDEX(paste_data_here!C:C,(ROW()-2)*5+6)</f>
        <v>-0.76381916</v>
      </c>
      <c r="D60" s="1" t="n">
        <f aca="false">INDEX(paste_data_here!D:D,(ROW()-2)*5+6)</f>
        <v>2.1212892895131</v>
      </c>
      <c r="E60" s="1" t="n">
        <f aca="false">INDEX(paste_data_here!E:E,(ROW()-2)*5+6)</f>
        <v>14.80069282</v>
      </c>
      <c r="F60" s="1" t="n">
        <f aca="false">INDEX(paste_data_here!F:F,(ROW()-2)*5+6)</f>
        <v>16.5615220938093</v>
      </c>
      <c r="G60" s="1" t="n">
        <f aca="false">RANK(E60,E:E)</f>
        <v>97</v>
      </c>
      <c r="H60" s="1" t="n">
        <f aca="false">RANK(F60,F:F)</f>
        <v>95</v>
      </c>
      <c r="I60" s="1" t="n">
        <f aca="false">ABS(F60-E60)</f>
        <v>1.76082927380926</v>
      </c>
      <c r="J60" s="1" t="n">
        <f aca="false">I60^2</f>
        <v>3.10051973150364</v>
      </c>
    </row>
    <row r="61" customFormat="false" ht="15" hidden="false" customHeight="false" outlineLevel="0" collapsed="false">
      <c r="A61" s="1" t="str">
        <f aca="false">INDEX(paste_data_here!A:A,(ROW()-2)*5+6)</f>
        <v>C1CCCN1(C)</v>
      </c>
      <c r="B61" s="1" t="n">
        <f aca="false">INDEX(paste_data_here!B:B,(ROW()-2)*5+6)</f>
        <v>2.4607232</v>
      </c>
      <c r="C61" s="1" t="n">
        <f aca="false">INDEX(paste_data_here!C:C,(ROW()-2)*5+6)</f>
        <v>-0.44084352</v>
      </c>
      <c r="D61" s="1" t="n">
        <f aca="false">INDEX(paste_data_here!D:D,(ROW()-2)*5+6)</f>
        <v>2.98908878085991</v>
      </c>
      <c r="E61" s="1" t="n">
        <f aca="false">INDEX(paste_data_here!E:E,(ROW()-2)*5+6)</f>
        <v>15.25152322</v>
      </c>
      <c r="F61" s="1" t="n">
        <f aca="false">INDEX(paste_data_here!F:F,(ROW()-2)*5+6)</f>
        <v>16.8703902869785</v>
      </c>
      <c r="G61" s="1" t="n">
        <f aca="false">RANK(E61,E:E)</f>
        <v>27</v>
      </c>
      <c r="H61" s="1" t="n">
        <f aca="false">RANK(F61,F:F)</f>
        <v>53</v>
      </c>
      <c r="I61" s="1" t="n">
        <f aca="false">ABS(F61-E61)</f>
        <v>1.61886706697846</v>
      </c>
      <c r="J61" s="1" t="n">
        <f aca="false">I61^2</f>
        <v>2.62073058054744</v>
      </c>
    </row>
    <row r="62" customFormat="false" ht="15" hidden="false" customHeight="false" outlineLevel="0" collapsed="false">
      <c r="A62" s="1" t="str">
        <f aca="false">INDEX(paste_data_here!A:A,(ROW()-2)*5+6)</f>
        <v>CC(=O)C(=C)OC</v>
      </c>
      <c r="B62" s="1" t="n">
        <f aca="false">INDEX(paste_data_here!B:B,(ROW()-2)*5+6)</f>
        <v>2.5886397</v>
      </c>
      <c r="C62" s="1" t="n">
        <f aca="false">INDEX(paste_data_here!C:C,(ROW()-2)*5+6)</f>
        <v>-0.5159589</v>
      </c>
      <c r="D62" s="1" t="n">
        <f aca="false">INDEX(paste_data_here!D:D,(ROW()-2)*5+6)</f>
        <v>2.69507934759557</v>
      </c>
      <c r="E62" s="1" t="n">
        <f aca="false">INDEX(paste_data_here!E:E,(ROW()-2)*5+6)</f>
        <v>15.22658533</v>
      </c>
      <c r="F62" s="1" t="n">
        <f aca="false">INDEX(paste_data_here!F:F,(ROW()-2)*5+6)</f>
        <v>17.2699391764986</v>
      </c>
      <c r="G62" s="1" t="n">
        <f aca="false">RANK(E62,E:E)</f>
        <v>30</v>
      </c>
      <c r="H62" s="1" t="n">
        <f aca="false">RANK(F62,F:F)</f>
        <v>24</v>
      </c>
      <c r="I62" s="1" t="n">
        <f aca="false">ABS(F62-E62)</f>
        <v>2.0433538464986</v>
      </c>
      <c r="J62" s="1" t="n">
        <f aca="false">I62^2</f>
        <v>4.17529494200061</v>
      </c>
    </row>
    <row r="63" customFormat="false" ht="15" hidden="false" customHeight="false" outlineLevel="0" collapsed="false">
      <c r="A63" s="1" t="str">
        <f aca="false">INDEX(paste_data_here!A:A,(ROW()-2)*5+6)</f>
        <v>CC(=O)CC(=O)OC</v>
      </c>
      <c r="B63" s="1" t="n">
        <f aca="false">INDEX(paste_data_here!B:B,(ROW()-2)*5+6)</f>
        <v>2.6494377</v>
      </c>
      <c r="C63" s="1" t="n">
        <f aca="false">INDEX(paste_data_here!C:C,(ROW()-2)*5+6)</f>
        <v>-0.56430155</v>
      </c>
      <c r="D63" s="1" t="n">
        <f aca="false">INDEX(paste_data_here!D:D,(ROW()-2)*5+6)</f>
        <v>2.51838072707485</v>
      </c>
      <c r="E63" s="1" t="n">
        <f aca="false">INDEX(paste_data_here!E:E,(ROW()-2)*5+6)</f>
        <v>15.15840669</v>
      </c>
      <c r="F63" s="1" t="n">
        <f aca="false">INDEX(paste_data_here!F:F,(ROW()-2)*5+6)</f>
        <v>17.4891421415859</v>
      </c>
      <c r="G63" s="1" t="n">
        <f aca="false">RANK(E63,E:E)</f>
        <v>41</v>
      </c>
      <c r="H63" s="1" t="n">
        <f aca="false">RANK(F63,F:F)</f>
        <v>13</v>
      </c>
      <c r="I63" s="1" t="n">
        <f aca="false">ABS(F63-E63)</f>
        <v>2.3307354515859</v>
      </c>
      <c r="J63" s="1" t="n">
        <f aca="false">I63^2</f>
        <v>5.43232774527934</v>
      </c>
    </row>
    <row r="64" customFormat="false" ht="15" hidden="false" customHeight="false" outlineLevel="0" collapsed="false">
      <c r="A64" s="1" t="str">
        <f aca="false">INDEX(paste_data_here!A:A,(ROW()-2)*5+6)</f>
        <v>CC(=O)CCCC</v>
      </c>
      <c r="B64" s="1" t="n">
        <f aca="false">INDEX(paste_data_here!B:B,(ROW()-2)*5+6)</f>
        <v>2.5633457</v>
      </c>
      <c r="C64" s="1" t="n">
        <f aca="false">INDEX(paste_data_here!C:C,(ROW()-2)*5+6)</f>
        <v>-0.48687503</v>
      </c>
      <c r="D64" s="1" t="n">
        <f aca="false">INDEX(paste_data_here!D:D,(ROW()-2)*5+6)</f>
        <v>2.80020155423634</v>
      </c>
      <c r="E64" s="1" t="n">
        <f aca="false">INDEX(paste_data_here!E:E,(ROW()-2)*5+6)</f>
        <v>15.00937848</v>
      </c>
      <c r="F64" s="1" t="n">
        <f aca="false">INDEX(paste_data_here!F:F,(ROW()-2)*5+6)</f>
        <v>17.2837777734314</v>
      </c>
      <c r="G64" s="1" t="n">
        <f aca="false">RANK(E64,E:E)</f>
        <v>62</v>
      </c>
      <c r="H64" s="1" t="n">
        <f aca="false">RANK(F64,F:F)</f>
        <v>23</v>
      </c>
      <c r="I64" s="1" t="n">
        <f aca="false">ABS(F64-E64)</f>
        <v>2.27439929343135</v>
      </c>
      <c r="J64" s="1" t="n">
        <f aca="false">I64^2</f>
        <v>5.17289214596104</v>
      </c>
    </row>
    <row r="65" customFormat="false" ht="15" hidden="false" customHeight="false" outlineLevel="0" collapsed="false">
      <c r="A65" s="1" t="str">
        <f aca="false">INDEX(paste_data_here!A:A,(ROW()-2)*5+6)</f>
        <v>CC(=O)CCCCCC</v>
      </c>
      <c r="B65" s="1" t="n">
        <f aca="false">INDEX(paste_data_here!B:B,(ROW()-2)*5+6)</f>
        <v>2.646044</v>
      </c>
      <c r="C65" s="1" t="n">
        <f aca="false">INDEX(paste_data_here!C:C,(ROW()-2)*5+6)</f>
        <v>-0.5657531</v>
      </c>
      <c r="D65" s="1" t="n">
        <f aca="false">INDEX(paste_data_here!D:D,(ROW()-2)*5+6)</f>
        <v>2.59838592211063</v>
      </c>
      <c r="E65" s="1" t="n">
        <f aca="false">INDEX(paste_data_here!E:E,(ROW()-2)*5+6)</f>
        <v>14.81178738</v>
      </c>
      <c r="F65" s="1" t="n">
        <f aca="false">INDEX(paste_data_here!F:F,(ROW()-2)*5+6)</f>
        <v>17.1097154992474</v>
      </c>
      <c r="G65" s="1" t="n">
        <f aca="false">RANK(E65,E:E)</f>
        <v>96</v>
      </c>
      <c r="H65" s="1" t="n">
        <f aca="false">RANK(F65,F:F)</f>
        <v>35</v>
      </c>
      <c r="I65" s="1" t="n">
        <f aca="false">ABS(F65-E65)</f>
        <v>2.29792811924744</v>
      </c>
      <c r="J65" s="1" t="n">
        <f aca="false">I65^2</f>
        <v>5.28047364122806</v>
      </c>
    </row>
    <row r="66" customFormat="false" ht="15" hidden="false" customHeight="false" outlineLevel="0" collapsed="false">
      <c r="A66" s="1" t="str">
        <f aca="false">INDEX(paste_data_here!A:A,(ROW()-2)*5+6)</f>
        <v>CC(=O)OC</v>
      </c>
      <c r="B66" s="1" t="n">
        <f aca="false">INDEX(paste_data_here!B:B,(ROW()-2)*5+6)</f>
        <v>2.5135138</v>
      </c>
      <c r="C66" s="1" t="n">
        <f aca="false">INDEX(paste_data_here!C:C,(ROW()-2)*5+6)</f>
        <v>-0.44463265</v>
      </c>
      <c r="D66" s="1" t="n">
        <f aca="false">INDEX(paste_data_here!D:D,(ROW()-2)*5+6)</f>
        <v>3.2458024604084</v>
      </c>
      <c r="E66" s="1" t="n">
        <f aca="false">INDEX(paste_data_here!E:E,(ROW()-2)*5+6)</f>
        <v>15.36091542</v>
      </c>
      <c r="F66" s="1" t="n">
        <f aca="false">INDEX(paste_data_here!F:F,(ROW()-2)*5+6)</f>
        <v>16.3432452150989</v>
      </c>
      <c r="G66" s="1" t="n">
        <f aca="false">RANK(E66,E:E)</f>
        <v>14</v>
      </c>
      <c r="H66" s="1" t="n">
        <f aca="false">RANK(F66,F:F)</f>
        <v>113</v>
      </c>
      <c r="I66" s="1" t="n">
        <f aca="false">ABS(F66-E66)</f>
        <v>0.982329795098869</v>
      </c>
      <c r="J66" s="1" t="n">
        <f aca="false">I66^2</f>
        <v>0.964971826338985</v>
      </c>
    </row>
    <row r="67" customFormat="false" ht="15" hidden="false" customHeight="false" outlineLevel="0" collapsed="false">
      <c r="A67" s="1" t="str">
        <f aca="false">INDEX(paste_data_here!A:A,(ROW()-2)*5+6)</f>
        <v>CC(=O)OC(=C)C</v>
      </c>
      <c r="B67" s="1" t="n">
        <f aca="false">INDEX(paste_data_here!B:B,(ROW()-2)*5+6)</f>
        <v>2.557093</v>
      </c>
      <c r="C67" s="1" t="n">
        <f aca="false">INDEX(paste_data_here!C:C,(ROW()-2)*5+6)</f>
        <v>-0.498307</v>
      </c>
      <c r="D67" s="1" t="n">
        <f aca="false">INDEX(paste_data_here!D:D,(ROW()-2)*5+6)</f>
        <v>2.97717965453012</v>
      </c>
      <c r="E67" s="1" t="n">
        <f aca="false">INDEX(paste_data_here!E:E,(ROW()-2)*5+6)</f>
        <v>15.24610884</v>
      </c>
      <c r="F67" s="1" t="n">
        <f aca="false">INDEX(paste_data_here!F:F,(ROW()-2)*5+6)</f>
        <v>16.3665964327218</v>
      </c>
      <c r="G67" s="1" t="n">
        <f aca="false">RANK(E67,E:E)</f>
        <v>28</v>
      </c>
      <c r="H67" s="1" t="n">
        <f aca="false">RANK(F67,F:F)</f>
        <v>112</v>
      </c>
      <c r="I67" s="1" t="n">
        <f aca="false">ABS(F67-E67)</f>
        <v>1.12048759272179</v>
      </c>
      <c r="J67" s="1" t="n">
        <f aca="false">I67^2</f>
        <v>1.25549244544348</v>
      </c>
    </row>
    <row r="68" customFormat="false" ht="15" hidden="false" customHeight="false" outlineLevel="0" collapsed="false">
      <c r="A68" s="1" t="str">
        <f aca="false">INDEX(paste_data_here!A:A,(ROW()-2)*5+6)</f>
        <v>CC(=O)OC=C</v>
      </c>
      <c r="B68" s="1" t="n">
        <f aca="false">INDEX(paste_data_here!B:B,(ROW()-2)*5+6)</f>
        <v>2.5370462</v>
      </c>
      <c r="C68" s="1" t="n">
        <f aca="false">INDEX(paste_data_here!C:C,(ROW()-2)*5+6)</f>
        <v>-0.46923348</v>
      </c>
      <c r="D68" s="1" t="n">
        <f aca="false">INDEX(paste_data_here!D:D,(ROW()-2)*5+6)</f>
        <v>3.16683462853028</v>
      </c>
      <c r="E68" s="1" t="n">
        <f aca="false">INDEX(paste_data_here!E:E,(ROW()-2)*5+6)</f>
        <v>15.18409909</v>
      </c>
      <c r="F68" s="1" t="n">
        <f aca="false">INDEX(paste_data_here!F:F,(ROW()-2)*5+6)</f>
        <v>16.2035313127241</v>
      </c>
      <c r="G68" s="1" t="n">
        <f aca="false">RANK(E68,E:E)</f>
        <v>35</v>
      </c>
      <c r="H68" s="1" t="n">
        <f aca="false">RANK(F68,F:F)</f>
        <v>118</v>
      </c>
      <c r="I68" s="1" t="n">
        <f aca="false">ABS(F68-E68)</f>
        <v>1.01943222272408</v>
      </c>
      <c r="J68" s="1" t="n">
        <f aca="false">I68^2</f>
        <v>1.03924205672817</v>
      </c>
    </row>
    <row r="69" customFormat="false" ht="15" hidden="false" customHeight="false" outlineLevel="0" collapsed="false">
      <c r="A69" s="1" t="str">
        <f aca="false">INDEX(paste_data_here!A:A,(ROW()-2)*5+6)</f>
        <v>CC(=O)OCC(C)C</v>
      </c>
      <c r="B69" s="1" t="n">
        <f aca="false">INDEX(paste_data_here!B:B,(ROW()-2)*5+6)</f>
        <v>2.5846646</v>
      </c>
      <c r="C69" s="1" t="n">
        <f aca="false">INDEX(paste_data_here!C:C,(ROW()-2)*5+6)</f>
        <v>-0.48702854</v>
      </c>
      <c r="D69" s="1" t="n">
        <f aca="false">INDEX(paste_data_here!D:D,(ROW()-2)*5+6)</f>
        <v>2.93152416760238</v>
      </c>
      <c r="E69" s="1" t="n">
        <f aca="false">INDEX(paste_data_here!E:E,(ROW()-2)*5+6)</f>
        <v>14.92713778</v>
      </c>
      <c r="F69" s="1" t="n">
        <f aca="false">INDEX(paste_data_here!F:F,(ROW()-2)*5+6)</f>
        <v>16.9713959235152</v>
      </c>
      <c r="G69" s="1" t="n">
        <f aca="false">RANK(E69,E:E)</f>
        <v>79</v>
      </c>
      <c r="H69" s="1" t="n">
        <f aca="false">RANK(F69,F:F)</f>
        <v>47</v>
      </c>
      <c r="I69" s="1" t="n">
        <f aca="false">ABS(F69-E69)</f>
        <v>2.04425814351516</v>
      </c>
      <c r="J69" s="1" t="n">
        <f aca="false">I69^2</f>
        <v>4.17899135732805</v>
      </c>
    </row>
    <row r="70" customFormat="false" ht="15" hidden="false" customHeight="false" outlineLevel="0" collapsed="false">
      <c r="A70" s="1" t="str">
        <f aca="false">INDEX(paste_data_here!A:A,(ROW()-2)*5+6)</f>
        <v>CC(=O)SCC</v>
      </c>
      <c r="B70" s="1" t="n">
        <f aca="false">INDEX(paste_data_here!B:B,(ROW()-2)*5+6)</f>
        <v>2.5258276</v>
      </c>
      <c r="C70" s="1" t="n">
        <f aca="false">INDEX(paste_data_here!C:C,(ROW()-2)*5+6)</f>
        <v>-0.47841555</v>
      </c>
      <c r="D70" s="1" t="n">
        <f aca="false">INDEX(paste_data_here!D:D,(ROW()-2)*5+6)</f>
        <v>2.78384376751886</v>
      </c>
      <c r="E70" s="1" t="n">
        <f aca="false">INDEX(paste_data_here!E:E,(ROW()-2)*5+6)</f>
        <v>15.22052853</v>
      </c>
      <c r="F70" s="1" t="n">
        <f aca="false">INDEX(paste_data_here!F:F,(ROW()-2)*5+6)</f>
        <v>17.2402300175007</v>
      </c>
      <c r="G70" s="1" t="n">
        <f aca="false">RANK(E70,E:E)</f>
        <v>31</v>
      </c>
      <c r="H70" s="1" t="n">
        <f aca="false">RANK(F70,F:F)</f>
        <v>25</v>
      </c>
      <c r="I70" s="1" t="n">
        <f aca="false">ABS(F70-E70)</f>
        <v>2.01970148750072</v>
      </c>
      <c r="J70" s="1" t="n">
        <f aca="false">I70^2</f>
        <v>4.07919409861263</v>
      </c>
    </row>
    <row r="71" customFormat="false" ht="15" hidden="false" customHeight="false" outlineLevel="0" collapsed="false">
      <c r="A71" s="1" t="str">
        <f aca="false">INDEX(paste_data_here!A:A,(ROW()-2)*5+6)</f>
        <v>CC(C)(C)OCC(O)C</v>
      </c>
      <c r="B71" s="1" t="n">
        <f aca="false">INDEX(paste_data_here!B:B,(ROW()-2)*5+6)</f>
        <v>2.780769</v>
      </c>
      <c r="C71" s="1" t="n">
        <f aca="false">INDEX(paste_data_here!C:C,(ROW()-2)*5+6)</f>
        <v>-0.5809517</v>
      </c>
      <c r="D71" s="1" t="n">
        <f aca="false">INDEX(paste_data_here!D:D,(ROW()-2)*5+6)</f>
        <v>2.73680403371512</v>
      </c>
      <c r="E71" s="1" t="n">
        <f aca="false">INDEX(paste_data_here!E:E,(ROW()-2)*5+6)</f>
        <v>14.81615347</v>
      </c>
      <c r="F71" s="1" t="n">
        <f aca="false">INDEX(paste_data_here!F:F,(ROW()-2)*5+6)</f>
        <v>17.2171985045617</v>
      </c>
      <c r="G71" s="1" t="n">
        <f aca="false">RANK(E71,E:E)</f>
        <v>94</v>
      </c>
      <c r="H71" s="1" t="n">
        <f aca="false">RANK(F71,F:F)</f>
        <v>27</v>
      </c>
      <c r="I71" s="1" t="n">
        <f aca="false">ABS(F71-E71)</f>
        <v>2.40104503456165</v>
      </c>
      <c r="J71" s="1" t="n">
        <f aca="false">I71^2</f>
        <v>5.76501725799318</v>
      </c>
    </row>
    <row r="72" customFormat="false" ht="15" hidden="false" customHeight="false" outlineLevel="0" collapsed="false">
      <c r="A72" s="1" t="str">
        <f aca="false">INDEX(paste_data_here!A:A,(ROW()-2)*5+6)</f>
        <v>CC(C)C(=O)OC</v>
      </c>
      <c r="B72" s="1" t="n">
        <f aca="false">INDEX(paste_data_here!B:B,(ROW()-2)*5+6)</f>
        <v>2.4877677</v>
      </c>
      <c r="C72" s="1" t="n">
        <f aca="false">INDEX(paste_data_here!C:C,(ROW()-2)*5+6)</f>
        <v>-0.44471267</v>
      </c>
      <c r="D72" s="1" t="n">
        <f aca="false">INDEX(paste_data_here!D:D,(ROW()-2)*5+6)</f>
        <v>3.04049990711408</v>
      </c>
      <c r="E72" s="1" t="n">
        <f aca="false">INDEX(paste_data_here!E:E,(ROW()-2)*5+6)</f>
        <v>15.04707907</v>
      </c>
      <c r="F72" s="1" t="n">
        <f aca="false">INDEX(paste_data_here!F:F,(ROW()-2)*5+6)</f>
        <v>16.8168341380766</v>
      </c>
      <c r="G72" s="1" t="n">
        <f aca="false">RANK(E72,E:E)</f>
        <v>55</v>
      </c>
      <c r="H72" s="1" t="n">
        <f aca="false">RANK(F72,F:F)</f>
        <v>59</v>
      </c>
      <c r="I72" s="1" t="n">
        <f aca="false">ABS(F72-E72)</f>
        <v>1.76975506807662</v>
      </c>
      <c r="J72" s="1" t="n">
        <f aca="false">I72^2</f>
        <v>3.13203300098289</v>
      </c>
    </row>
    <row r="73" customFormat="false" ht="15" hidden="false" customHeight="false" outlineLevel="0" collapsed="false">
      <c r="A73" s="1" t="str">
        <f aca="false">INDEX(paste_data_here!A:A,(ROW()-2)*5+6)</f>
        <v>CC(C)C(=O)OCCC</v>
      </c>
      <c r="B73" s="1" t="n">
        <f aca="false">INDEX(paste_data_here!B:B,(ROW()-2)*5+6)</f>
        <v>2.6263428</v>
      </c>
      <c r="C73" s="1" t="n">
        <f aca="false">INDEX(paste_data_here!C:C,(ROW()-2)*5+6)</f>
        <v>-0.5268621</v>
      </c>
      <c r="D73" s="1" t="n">
        <f aca="false">INDEX(paste_data_here!D:D,(ROW()-2)*5+6)</f>
        <v>2.83741510801893</v>
      </c>
      <c r="E73" s="1" t="n">
        <f aca="false">INDEX(paste_data_here!E:E,(ROW()-2)*5+6)</f>
        <v>14.85875107</v>
      </c>
      <c r="F73" s="1" t="n">
        <f aca="false">INDEX(paste_data_here!F:F,(ROW()-2)*5+6)</f>
        <v>16.7863526777289</v>
      </c>
      <c r="G73" s="1" t="n">
        <f aca="false">RANK(E73,E:E)</f>
        <v>88</v>
      </c>
      <c r="H73" s="1" t="n">
        <f aca="false">RANK(F73,F:F)</f>
        <v>65</v>
      </c>
      <c r="I73" s="1" t="n">
        <f aca="false">ABS(F73-E73)</f>
        <v>1.9276016077289</v>
      </c>
      <c r="J73" s="1" t="n">
        <f aca="false">I73^2</f>
        <v>3.71564795811904</v>
      </c>
    </row>
    <row r="74" customFormat="false" ht="15" hidden="false" customHeight="false" outlineLevel="0" collapsed="false">
      <c r="A74" s="1" t="str">
        <f aca="false">INDEX(paste_data_here!A:A,(ROW()-2)*5+6)</f>
        <v>CC(C)C(C)C(C)C</v>
      </c>
      <c r="B74" s="1" t="n">
        <f aca="false">INDEX(paste_data_here!B:B,(ROW()-2)*5+6)</f>
        <v>2.493653</v>
      </c>
      <c r="C74" s="1" t="n">
        <f aca="false">INDEX(paste_data_here!C:C,(ROW()-2)*5+6)</f>
        <v>-0.480272</v>
      </c>
      <c r="D74" s="1" t="n">
        <f aca="false">INDEX(paste_data_here!D:D,(ROW()-2)*5+6)</f>
        <v>2.90254047113714</v>
      </c>
      <c r="E74" s="1" t="n">
        <f aca="false">INDEX(paste_data_here!E:E,(ROW()-2)*5+6)</f>
        <v>14.81555403</v>
      </c>
      <c r="F74" s="1" t="n">
        <f aca="false">INDEX(paste_data_here!F:F,(ROW()-2)*5+6)</f>
        <v>16.5559059283943</v>
      </c>
      <c r="G74" s="1" t="n">
        <f aca="false">RANK(E74,E:E)</f>
        <v>95</v>
      </c>
      <c r="H74" s="1" t="n">
        <f aca="false">RANK(F74,F:F)</f>
        <v>97</v>
      </c>
      <c r="I74" s="1" t="n">
        <f aca="false">ABS(F74-E74)</f>
        <v>1.74035189839433</v>
      </c>
      <c r="J74" s="1" t="n">
        <f aca="false">I74^2</f>
        <v>3.02882473024475</v>
      </c>
    </row>
    <row r="75" customFormat="false" ht="15" hidden="false" customHeight="false" outlineLevel="0" collapsed="false">
      <c r="A75" s="1" t="str">
        <f aca="false">INDEX(paste_data_here!A:A,(ROW()-2)*5+6)</f>
        <v>CC(C)C(C)CCC</v>
      </c>
      <c r="B75" s="1" t="n">
        <f aca="false">INDEX(paste_data_here!B:B,(ROW()-2)*5+6)</f>
        <v>2.5740156</v>
      </c>
      <c r="C75" s="1" t="n">
        <f aca="false">INDEX(paste_data_here!C:C,(ROW()-2)*5+6)</f>
        <v>-0.49366313</v>
      </c>
      <c r="D75" s="1" t="n">
        <f aca="false">INDEX(paste_data_here!D:D,(ROW()-2)*5+6)</f>
        <v>2.91747784300799</v>
      </c>
      <c r="E75" s="1" t="n">
        <f aca="false">INDEX(paste_data_here!E:E,(ROW()-2)*5+6)</f>
        <v>14.78289356</v>
      </c>
      <c r="F75" s="1" t="n">
        <f aca="false">INDEX(paste_data_here!F:F,(ROW()-2)*5+6)</f>
        <v>16.8033832041954</v>
      </c>
      <c r="G75" s="1" t="n">
        <f aca="false">RANK(E75,E:E)</f>
        <v>102</v>
      </c>
      <c r="H75" s="1" t="n">
        <f aca="false">RANK(F75,F:F)</f>
        <v>62</v>
      </c>
      <c r="I75" s="1" t="n">
        <f aca="false">ABS(F75-E75)</f>
        <v>2.02048964419544</v>
      </c>
      <c r="J75" s="1" t="n">
        <f aca="false">I75^2</f>
        <v>4.08237840230101</v>
      </c>
    </row>
    <row r="76" customFormat="false" ht="15" hidden="false" customHeight="false" outlineLevel="0" collapsed="false">
      <c r="A76" s="1" t="str">
        <f aca="false">INDEX(paste_data_here!A:A,(ROW()-2)*5+6)</f>
        <v>CC(C)C(C)CCCCC</v>
      </c>
      <c r="B76" s="1" t="n">
        <f aca="false">INDEX(paste_data_here!B:B,(ROW()-2)*5+6)</f>
        <v>2.6896677</v>
      </c>
      <c r="C76" s="1" t="n">
        <f aca="false">INDEX(paste_data_here!C:C,(ROW()-2)*5+6)</f>
        <v>-0.5882931</v>
      </c>
      <c r="D76" s="1" t="n">
        <f aca="false">INDEX(paste_data_here!D:D,(ROW()-2)*5+6)</f>
        <v>2.68145224266078</v>
      </c>
      <c r="E76" s="1" t="n">
        <f aca="false">INDEX(paste_data_here!E:E,(ROW()-2)*5+6)</f>
        <v>14.59148119</v>
      </c>
      <c r="F76" s="1" t="n">
        <f aca="false">INDEX(paste_data_here!F:F,(ROW()-2)*5+6)</f>
        <v>16.6468869326366</v>
      </c>
      <c r="G76" s="1" t="n">
        <f aca="false">RANK(E76,E:E)</f>
        <v>119</v>
      </c>
      <c r="H76" s="1" t="n">
        <f aca="false">RANK(F76,F:F)</f>
        <v>85</v>
      </c>
      <c r="I76" s="1" t="n">
        <f aca="false">ABS(F76-E76)</f>
        <v>2.05540574263656</v>
      </c>
      <c r="J76" s="1" t="n">
        <f aca="false">I76^2</f>
        <v>4.22469276686333</v>
      </c>
    </row>
    <row r="77" customFormat="false" ht="15" hidden="false" customHeight="false" outlineLevel="0" collapsed="false">
      <c r="A77" s="1" t="str">
        <f aca="false">INDEX(paste_data_here!A:A,(ROW()-2)*5+6)</f>
        <v>CC(C)C(C)CCCCCCC</v>
      </c>
      <c r="B77" s="1" t="n">
        <f aca="false">INDEX(paste_data_here!B:B,(ROW()-2)*5+6)</f>
        <v>2.734917</v>
      </c>
      <c r="C77" s="1" t="n">
        <f aca="false">INDEX(paste_data_here!C:C,(ROW()-2)*5+6)</f>
        <v>-0.6573511</v>
      </c>
      <c r="D77" s="1" t="n">
        <f aca="false">INDEX(paste_data_here!D:D,(ROW()-2)*5+6)</f>
        <v>2.51568292526546</v>
      </c>
      <c r="E77" s="1" t="n">
        <f aca="false">INDEX(paste_data_here!E:E,(ROW()-2)*5+6)</f>
        <v>14.44689403</v>
      </c>
      <c r="F77" s="1" t="n">
        <f aca="false">INDEX(paste_data_here!F:F,(ROW()-2)*5+6)</f>
        <v>16.4223474514133</v>
      </c>
      <c r="G77" s="1" t="n">
        <f aca="false">RANK(E77,E:E)</f>
        <v>124</v>
      </c>
      <c r="H77" s="1" t="n">
        <f aca="false">RANK(F77,F:F)</f>
        <v>110</v>
      </c>
      <c r="I77" s="1" t="n">
        <f aca="false">ABS(F77-E77)</f>
        <v>1.97545342141333</v>
      </c>
      <c r="J77" s="1" t="n">
        <f aca="false">I77^2</f>
        <v>3.90241622017363</v>
      </c>
    </row>
    <row r="78" customFormat="false" ht="15" hidden="false" customHeight="false" outlineLevel="0" collapsed="false">
      <c r="A78" s="1" t="str">
        <f aca="false">INDEX(paste_data_here!A:A,(ROW()-2)*5+6)</f>
        <v>CC(C)C(CC)C(C)C</v>
      </c>
      <c r="B78" s="1" t="n">
        <f aca="false">INDEX(paste_data_here!B:B,(ROW()-2)*5+6)</f>
        <v>2.5594385</v>
      </c>
      <c r="C78" s="1" t="n">
        <f aca="false">INDEX(paste_data_here!C:C,(ROW()-2)*5+6)</f>
        <v>-0.52999514</v>
      </c>
      <c r="D78" s="1" t="n">
        <f aca="false">INDEX(paste_data_here!D:D,(ROW()-2)*5+6)</f>
        <v>2.78172300924092</v>
      </c>
      <c r="E78" s="1" t="n">
        <f aca="false">INDEX(paste_data_here!E:E,(ROW()-2)*5+6)</f>
        <v>14.74068174</v>
      </c>
      <c r="F78" s="1" t="n">
        <f aca="false">INDEX(paste_data_here!F:F,(ROW()-2)*5+6)</f>
        <v>16.4506980413905</v>
      </c>
      <c r="G78" s="1" t="n">
        <f aca="false">RANK(E78,E:E)</f>
        <v>110</v>
      </c>
      <c r="H78" s="1" t="n">
        <f aca="false">RANK(F78,F:F)</f>
        <v>106</v>
      </c>
      <c r="I78" s="1" t="n">
        <f aca="false">ABS(F78-E78)</f>
        <v>1.71001630139052</v>
      </c>
      <c r="J78" s="1" t="n">
        <f aca="false">I78^2</f>
        <v>2.92415575102133</v>
      </c>
    </row>
    <row r="79" customFormat="false" ht="15" hidden="false" customHeight="false" outlineLevel="0" collapsed="false">
      <c r="A79" s="1" t="str">
        <f aca="false">INDEX(paste_data_here!A:A,(ROW()-2)*5+6)</f>
        <v>CC(C)CC(=O)CC(C)C</v>
      </c>
      <c r="B79" s="1" t="n">
        <f aca="false">INDEX(paste_data_here!B:B,(ROW()-2)*5+6)</f>
        <v>2.67178</v>
      </c>
      <c r="C79" s="1" t="n">
        <f aca="false">INDEX(paste_data_here!C:C,(ROW()-2)*5+6)</f>
        <v>-0.5945602</v>
      </c>
      <c r="D79" s="1" t="n">
        <f aca="false">INDEX(paste_data_here!D:D,(ROW()-2)*5+6)</f>
        <v>2.67316813338748</v>
      </c>
      <c r="E79" s="1" t="n">
        <f aca="false">INDEX(paste_data_here!E:E,(ROW()-2)*5+6)</f>
        <v>14.70246722</v>
      </c>
      <c r="F79" s="1" t="n">
        <f aca="false">INDEX(paste_data_here!F:F,(ROW()-2)*5+6)</f>
        <v>16.4309826720219</v>
      </c>
      <c r="G79" s="1" t="n">
        <f aca="false">RANK(E79,E:E)</f>
        <v>112</v>
      </c>
      <c r="H79" s="1" t="n">
        <f aca="false">RANK(F79,F:F)</f>
        <v>108</v>
      </c>
      <c r="I79" s="1" t="n">
        <f aca="false">ABS(F79-E79)</f>
        <v>1.72851545202191</v>
      </c>
      <c r="J79" s="1" t="n">
        <f aca="false">I79^2</f>
        <v>2.98776566787851</v>
      </c>
    </row>
    <row r="80" customFormat="false" ht="15" hidden="false" customHeight="false" outlineLevel="0" collapsed="false">
      <c r="A80" s="1" t="str">
        <f aca="false">INDEX(paste_data_here!A:A,(ROW()-2)*5+6)</f>
        <v>CC(C)CC(C)CC</v>
      </c>
      <c r="B80" s="1" t="n">
        <f aca="false">INDEX(paste_data_here!B:B,(ROW()-2)*5+6)</f>
        <v>2.5629485</v>
      </c>
      <c r="C80" s="1" t="n">
        <f aca="false">INDEX(paste_data_here!C:C,(ROW()-2)*5+6)</f>
        <v>-0.48306644</v>
      </c>
      <c r="D80" s="1" t="n">
        <f aca="false">INDEX(paste_data_here!D:D,(ROW()-2)*5+6)</f>
        <v>2.97018772820756</v>
      </c>
      <c r="E80" s="1" t="n">
        <f aca="false">INDEX(paste_data_here!E:E,(ROW()-2)*5+6)</f>
        <v>14.74986515</v>
      </c>
      <c r="F80" s="1" t="n">
        <f aca="false">INDEX(paste_data_here!F:F,(ROW()-2)*5+6)</f>
        <v>16.7626653348675</v>
      </c>
      <c r="G80" s="1" t="n">
        <f aca="false">RANK(E80,E:E)</f>
        <v>107</v>
      </c>
      <c r="H80" s="1" t="n">
        <f aca="false">RANK(F80,F:F)</f>
        <v>69</v>
      </c>
      <c r="I80" s="1" t="n">
        <f aca="false">ABS(F80-E80)</f>
        <v>2.01280018486747</v>
      </c>
      <c r="J80" s="1" t="n">
        <f aca="false">I80^2</f>
        <v>4.05136458420254</v>
      </c>
    </row>
    <row r="81" customFormat="false" ht="15" hidden="false" customHeight="false" outlineLevel="0" collapsed="false">
      <c r="A81" s="1" t="str">
        <f aca="false">INDEX(paste_data_here!A:A,(ROW()-2)*5+6)</f>
        <v>CC(C)CCCC</v>
      </c>
      <c r="B81" s="1" t="n">
        <f aca="false">INDEX(paste_data_here!B:B,(ROW()-2)*5+6)</f>
        <v>2.5303855</v>
      </c>
      <c r="C81" s="1" t="n">
        <f aca="false">INDEX(paste_data_here!C:C,(ROW()-2)*5+6)</f>
        <v>-0.4571118</v>
      </c>
      <c r="D81" s="1" t="n">
        <f aca="false">INDEX(paste_data_here!D:D,(ROW()-2)*5+6)</f>
        <v>3.09954576316884</v>
      </c>
      <c r="E81" s="1" t="n">
        <f aca="false">INDEX(paste_data_here!E:E,(ROW()-2)*5+6)</f>
        <v>14.82350497</v>
      </c>
      <c r="F81" s="1" t="n">
        <f aca="false">INDEX(paste_data_here!F:F,(ROW()-2)*5+6)</f>
        <v>16.6567417683382</v>
      </c>
      <c r="G81" s="1" t="n">
        <f aca="false">RANK(E81,E:E)</f>
        <v>93</v>
      </c>
      <c r="H81" s="1" t="n">
        <f aca="false">RANK(F81,F:F)</f>
        <v>81</v>
      </c>
      <c r="I81" s="1" t="n">
        <f aca="false">ABS(F81-E81)</f>
        <v>1.83323679833821</v>
      </c>
      <c r="J81" s="1" t="n">
        <f aca="false">I81^2</f>
        <v>3.36075715878132</v>
      </c>
    </row>
    <row r="82" customFormat="false" ht="15" hidden="false" customHeight="false" outlineLevel="0" collapsed="false">
      <c r="A82" s="1" t="str">
        <f aca="false">INDEX(paste_data_here!A:A,(ROW()-2)*5+6)</f>
        <v>CC(C)COC(=O)C(C)C</v>
      </c>
      <c r="B82" s="1" t="n">
        <f aca="false">INDEX(paste_data_here!B:B,(ROW()-2)*5+6)</f>
        <v>2.6460822</v>
      </c>
      <c r="C82" s="1" t="n">
        <f aca="false">INDEX(paste_data_here!C:C,(ROW()-2)*5+6)</f>
        <v>-0.5461188</v>
      </c>
      <c r="D82" s="1" t="n">
        <f aca="false">INDEX(paste_data_here!D:D,(ROW()-2)*5+6)</f>
        <v>2.73139363410837</v>
      </c>
      <c r="E82" s="1" t="n">
        <f aca="false">INDEX(paste_data_here!E:E,(ROW()-2)*5+6)</f>
        <v>14.77489143</v>
      </c>
      <c r="F82" s="1" t="n">
        <f aca="false">INDEX(paste_data_here!F:F,(ROW()-2)*5+6)</f>
        <v>16.9531770531366</v>
      </c>
      <c r="G82" s="1" t="n">
        <f aca="false">RANK(E82,E:E)</f>
        <v>103</v>
      </c>
      <c r="H82" s="1" t="n">
        <f aca="false">RANK(F82,F:F)</f>
        <v>50</v>
      </c>
      <c r="I82" s="1" t="n">
        <f aca="false">ABS(F82-E82)</f>
        <v>2.17828562313662</v>
      </c>
      <c r="J82" s="1" t="n">
        <f aca="false">I82^2</f>
        <v>4.74492825596369</v>
      </c>
    </row>
    <row r="83" customFormat="false" ht="15" hidden="false" customHeight="false" outlineLevel="0" collapsed="false">
      <c r="A83" s="1" t="str">
        <f aca="false">INDEX(paste_data_here!A:A,(ROW()-2)*5+6)</f>
        <v>CC(C)OC(=O)CCCCCCCCCCCCCCC</v>
      </c>
      <c r="B83" s="1" t="n">
        <f aca="false">INDEX(paste_data_here!B:B,(ROW()-2)*5+6)</f>
        <v>3.1036727</v>
      </c>
      <c r="C83" s="1" t="n">
        <f aca="false">INDEX(paste_data_here!C:C,(ROW()-2)*5+6)</f>
        <v>-1.0051945</v>
      </c>
      <c r="D83" s="1" t="n">
        <f aca="false">INDEX(paste_data_here!D:D,(ROW()-2)*5+6)</f>
        <v>2.14565170573082</v>
      </c>
      <c r="E83" s="1" t="n">
        <f aca="false">INDEX(paste_data_here!E:E,(ROW()-2)*5+6)</f>
        <v>13.90223856</v>
      </c>
      <c r="F83" s="1" t="n">
        <f aca="false">INDEX(paste_data_here!F:F,(ROW()-2)*5+6)</f>
        <v>15.447861589646</v>
      </c>
      <c r="G83" s="1" t="n">
        <f aca="false">RANK(E83,E:E)</f>
        <v>137</v>
      </c>
      <c r="H83" s="1" t="n">
        <f aca="false">RANK(F83,F:F)</f>
        <v>135</v>
      </c>
      <c r="I83" s="1" t="n">
        <f aca="false">ABS(F83-E83)</f>
        <v>1.54562302964603</v>
      </c>
      <c r="J83" s="1" t="n">
        <f aca="false">I83^2</f>
        <v>2.38895054977217</v>
      </c>
    </row>
    <row r="84" customFormat="false" ht="15" hidden="false" customHeight="false" outlineLevel="0" collapsed="false">
      <c r="A84" s="1" t="str">
        <f aca="false">INDEX(paste_data_here!A:A,(ROW()-2)*5+6)</f>
        <v>CC(O)CC(C)C</v>
      </c>
      <c r="B84" s="1" t="n">
        <f aca="false">INDEX(paste_data_here!B:B,(ROW()-2)*5+6)</f>
        <v>2.980842</v>
      </c>
      <c r="C84" s="1" t="n">
        <f aca="false">INDEX(paste_data_here!C:C,(ROW()-2)*5+6)</f>
        <v>-0.63119125</v>
      </c>
      <c r="D84" s="1" t="n">
        <f aca="false">INDEX(paste_data_here!D:D,(ROW()-2)*5+6)</f>
        <v>2.86211454396299</v>
      </c>
      <c r="E84" s="1" t="n">
        <f aca="false">INDEX(paste_data_here!E:E,(ROW()-2)*5+6)</f>
        <v>15.06038535</v>
      </c>
      <c r="F84" s="1" t="n">
        <f aca="false">INDEX(paste_data_here!F:F,(ROW()-2)*5+6)</f>
        <v>17.0973942018838</v>
      </c>
      <c r="G84" s="1" t="n">
        <f aca="false">RANK(E84,E:E)</f>
        <v>52</v>
      </c>
      <c r="H84" s="1" t="n">
        <f aca="false">RANK(F84,F:F)</f>
        <v>37</v>
      </c>
      <c r="I84" s="1" t="n">
        <f aca="false">ABS(F84-E84)</f>
        <v>2.03700885188382</v>
      </c>
      <c r="J84" s="1" t="n">
        <f aca="false">I84^2</f>
        <v>4.14940506265302</v>
      </c>
    </row>
    <row r="85" customFormat="false" ht="15" hidden="false" customHeight="false" outlineLevel="0" collapsed="false">
      <c r="A85" s="1" t="str">
        <f aca="false">INDEX(paste_data_here!A:A,(ROW()-2)*5+6)</f>
        <v>CC(O)CCl</v>
      </c>
      <c r="B85" s="1" t="n">
        <f aca="false">INDEX(paste_data_here!B:B,(ROW()-2)*5+6)</f>
        <v>2.938088</v>
      </c>
      <c r="C85" s="1" t="n">
        <f aca="false">INDEX(paste_data_here!C:C,(ROW()-2)*5+6)</f>
        <v>-0.6405825</v>
      </c>
      <c r="D85" s="1" t="n">
        <f aca="false">INDEX(paste_data_here!D:D,(ROW()-2)*5+6)</f>
        <v>2.82716806433953</v>
      </c>
      <c r="E85" s="1" t="n">
        <f aca="false">INDEX(paste_data_here!E:E,(ROW()-2)*5+6)</f>
        <v>15.42412813</v>
      </c>
      <c r="F85" s="1" t="n">
        <f aca="false">INDEX(paste_data_here!F:F,(ROW()-2)*5+6)</f>
        <v>16.7547096092877</v>
      </c>
      <c r="G85" s="1" t="n">
        <f aca="false">RANK(E85,E:E)</f>
        <v>10</v>
      </c>
      <c r="H85" s="1" t="n">
        <f aca="false">RANK(F85,F:F)</f>
        <v>72</v>
      </c>
      <c r="I85" s="1" t="n">
        <f aca="false">ABS(F85-E85)</f>
        <v>1.33058147928773</v>
      </c>
      <c r="J85" s="1" t="n">
        <f aca="false">I85^2</f>
        <v>1.77044707302353</v>
      </c>
    </row>
    <row r="86" customFormat="false" ht="15" hidden="false" customHeight="false" outlineLevel="0" collapsed="false">
      <c r="A86" s="1" t="str">
        <f aca="false">INDEX(paste_data_here!A:A,(ROW()-2)*5+6)</f>
        <v>CC(O)COC(C)COC(C)COC(C)CO</v>
      </c>
      <c r="B86" s="1" t="n">
        <f aca="false">INDEX(paste_data_here!B:B,(ROW()-2)*5+6)</f>
        <v>3.237544</v>
      </c>
      <c r="C86" s="1" t="n">
        <f aca="false">INDEX(paste_data_here!C:C,(ROW()-2)*5+6)</f>
        <v>-0.92748976</v>
      </c>
      <c r="D86" s="1" t="n">
        <f aca="false">INDEX(paste_data_here!D:D,(ROW()-2)*5+6)</f>
        <v>2.23369441024014</v>
      </c>
      <c r="E86" s="1" t="n">
        <f aca="false">INDEX(paste_data_here!E:E,(ROW()-2)*5+6)</f>
        <v>14.3431756</v>
      </c>
      <c r="F86" s="1" t="n">
        <f aca="false">INDEX(paste_data_here!F:F,(ROW()-2)*5+6)</f>
        <v>17.0358515078704</v>
      </c>
      <c r="G86" s="1" t="n">
        <f aca="false">RANK(E86,E:E)</f>
        <v>130</v>
      </c>
      <c r="H86" s="1" t="n">
        <f aca="false">RANK(F86,F:F)</f>
        <v>42</v>
      </c>
      <c r="I86" s="1" t="n">
        <f aca="false">ABS(F86-E86)</f>
        <v>2.69267590787042</v>
      </c>
      <c r="J86" s="1" t="n">
        <f aca="false">I86^2</f>
        <v>7.25050354482578</v>
      </c>
    </row>
    <row r="87" customFormat="false" ht="15" hidden="false" customHeight="false" outlineLevel="0" collapsed="false">
      <c r="A87" s="1" t="str">
        <f aca="false">INDEX(paste_data_here!A:A,(ROW()-2)*5+6)</f>
        <v>CC#CC=C</v>
      </c>
      <c r="B87" s="1" t="n">
        <f aca="false">INDEX(paste_data_here!B:B,(ROW()-2)*5+6)</f>
        <v>2.4504073</v>
      </c>
      <c r="C87" s="1" t="n">
        <f aca="false">INDEX(paste_data_here!C:C,(ROW()-2)*5+6)</f>
        <v>-0.38869765</v>
      </c>
      <c r="D87" s="1" t="n">
        <f aca="false">INDEX(paste_data_here!D:D,(ROW()-2)*5+6)</f>
        <v>3.16153602083275</v>
      </c>
      <c r="E87" s="1" t="n">
        <f aca="false">INDEX(paste_data_here!E:E,(ROW()-2)*5+6)</f>
        <v>15.29200433</v>
      </c>
      <c r="F87" s="1" t="n">
        <f aca="false">INDEX(paste_data_here!F:F,(ROW()-2)*5+6)</f>
        <v>17.439923614935</v>
      </c>
      <c r="G87" s="1" t="n">
        <f aca="false">RANK(E87,E:E)</f>
        <v>19</v>
      </c>
      <c r="H87" s="1" t="n">
        <f aca="false">RANK(F87,F:F)</f>
        <v>15</v>
      </c>
      <c r="I87" s="1" t="n">
        <f aca="false">ABS(F87-E87)</f>
        <v>2.14791928493496</v>
      </c>
      <c r="J87" s="1" t="n">
        <f aca="false">I87^2</f>
        <v>4.61355725459552</v>
      </c>
    </row>
    <row r="88" customFormat="false" ht="15" hidden="false" customHeight="false" outlineLevel="0" collapsed="false">
      <c r="A88" s="1" t="str">
        <f aca="false">INDEX(paste_data_here!A:A,(ROW()-2)*5+6)</f>
        <v>CCC(=O)OCCC</v>
      </c>
      <c r="B88" s="1" t="n">
        <f aca="false">INDEX(paste_data_here!B:B,(ROW()-2)*5+6)</f>
        <v>2.6390307</v>
      </c>
      <c r="C88" s="1" t="n">
        <f aca="false">INDEX(paste_data_here!C:C,(ROW()-2)*5+6)</f>
        <v>-0.511082</v>
      </c>
      <c r="D88" s="1" t="n">
        <f aca="false">INDEX(paste_data_here!D:D,(ROW()-2)*5+6)</f>
        <v>2.89131031625602</v>
      </c>
      <c r="E88" s="1" t="n">
        <f aca="false">INDEX(paste_data_here!E:E,(ROW()-2)*5+6)</f>
        <v>14.93433715</v>
      </c>
      <c r="F88" s="1" t="n">
        <f aca="false">INDEX(paste_data_here!F:F,(ROW()-2)*5+6)</f>
        <v>17.0033484961992</v>
      </c>
      <c r="G88" s="1" t="n">
        <f aca="false">RANK(E88,E:E)</f>
        <v>75</v>
      </c>
      <c r="H88" s="1" t="n">
        <f aca="false">RANK(F88,F:F)</f>
        <v>43</v>
      </c>
      <c r="I88" s="1" t="n">
        <f aca="false">ABS(F88-E88)</f>
        <v>2.06901134619915</v>
      </c>
      <c r="J88" s="1" t="n">
        <f aca="false">I88^2</f>
        <v>4.28080795070083</v>
      </c>
    </row>
    <row r="89" customFormat="false" ht="15" hidden="false" customHeight="false" outlineLevel="0" collapsed="false">
      <c r="A89" s="1" t="str">
        <f aca="false">INDEX(paste_data_here!A:A,(ROW()-2)*5+6)</f>
        <v>CCC(C)CCCCCCCCC</v>
      </c>
      <c r="B89" s="1" t="n">
        <f aca="false">INDEX(paste_data_here!B:B,(ROW()-2)*5+6)</f>
        <v>2.7568557</v>
      </c>
      <c r="C89" s="1" t="n">
        <f aca="false">INDEX(paste_data_here!C:C,(ROW()-2)*5+6)</f>
        <v>-0.6966435</v>
      </c>
      <c r="D89" s="1" t="n">
        <f aca="false">INDEX(paste_data_here!D:D,(ROW()-2)*5+6)</f>
        <v>2.45739659659396</v>
      </c>
      <c r="E89" s="1" t="n">
        <f aca="false">INDEX(paste_data_here!E:E,(ROW()-2)*5+6)</f>
        <v>14.35720674</v>
      </c>
      <c r="F89" s="1" t="n">
        <f aca="false">INDEX(paste_data_here!F:F,(ROW()-2)*5+6)</f>
        <v>16.1590333939563</v>
      </c>
      <c r="G89" s="1" t="n">
        <f aca="false">RANK(E89,E:E)</f>
        <v>128</v>
      </c>
      <c r="H89" s="1" t="n">
        <f aca="false">RANK(F89,F:F)</f>
        <v>123</v>
      </c>
      <c r="I89" s="1" t="n">
        <f aca="false">ABS(F89-E89)</f>
        <v>1.8018266539563</v>
      </c>
      <c r="J89" s="1" t="n">
        <f aca="false">I89^2</f>
        <v>3.24657929090735</v>
      </c>
    </row>
    <row r="90" customFormat="false" ht="15" hidden="false" customHeight="false" outlineLevel="0" collapsed="false">
      <c r="A90" s="1" t="str">
        <f aca="false">INDEX(paste_data_here!A:A,(ROW()-2)*5+6)</f>
        <v>CCC(Cl)C</v>
      </c>
      <c r="B90" s="1" t="n">
        <f aca="false">INDEX(paste_data_here!B:B,(ROW()-2)*5+6)</f>
        <v>2.4718728</v>
      </c>
      <c r="C90" s="1" t="n">
        <f aca="false">INDEX(paste_data_here!C:C,(ROW()-2)*5+6)</f>
        <v>-0.42365786</v>
      </c>
      <c r="D90" s="1" t="n">
        <f aca="false">INDEX(paste_data_here!D:D,(ROW()-2)*5+6)</f>
        <v>3.15789291979095</v>
      </c>
      <c r="E90" s="1" t="n">
        <f aca="false">INDEX(paste_data_here!E:E,(ROW()-2)*5+6)</f>
        <v>15.17689728</v>
      </c>
      <c r="F90" s="1" t="n">
        <f aca="false">INDEX(paste_data_here!F:F,(ROW()-2)*5+6)</f>
        <v>16.805140533914</v>
      </c>
      <c r="G90" s="1" t="n">
        <f aca="false">RANK(E90,E:E)</f>
        <v>37</v>
      </c>
      <c r="H90" s="1" t="n">
        <f aca="false">RANK(F90,F:F)</f>
        <v>61</v>
      </c>
      <c r="I90" s="1" t="n">
        <f aca="false">ABS(F90-E90)</f>
        <v>1.62824325391398</v>
      </c>
      <c r="J90" s="1" t="n">
        <f aca="false">I90^2</f>
        <v>2.65117609391638</v>
      </c>
    </row>
    <row r="91" customFormat="false" ht="15" hidden="false" customHeight="false" outlineLevel="0" collapsed="false">
      <c r="A91" s="1" t="str">
        <f aca="false">INDEX(paste_data_here!A:A,(ROW()-2)*5+6)</f>
        <v>CCC(Cl)Cl</v>
      </c>
      <c r="B91" s="1" t="n">
        <f aca="false">INDEX(paste_data_here!B:B,(ROW()-2)*5+6)</f>
        <v>2.4815838</v>
      </c>
      <c r="C91" s="1" t="n">
        <f aca="false">INDEX(paste_data_here!C:C,(ROW()-2)*5+6)</f>
        <v>-0.442544</v>
      </c>
      <c r="D91" s="1" t="n">
        <f aca="false">INDEX(paste_data_here!D:D,(ROW()-2)*5+6)</f>
        <v>2.93571143220232</v>
      </c>
      <c r="E91" s="1" t="n">
        <f aca="false">INDEX(paste_data_here!E:E,(ROW()-2)*5+6)</f>
        <v>15.25993231</v>
      </c>
      <c r="F91" s="1" t="n">
        <f aca="false">INDEX(paste_data_here!F:F,(ROW()-2)*5+6)</f>
        <v>17.1561585344167</v>
      </c>
      <c r="G91" s="1" t="n">
        <f aca="false">RANK(E91,E:E)</f>
        <v>25</v>
      </c>
      <c r="H91" s="1" t="n">
        <f aca="false">RANK(F91,F:F)</f>
        <v>30</v>
      </c>
      <c r="I91" s="1" t="n">
        <f aca="false">ABS(F91-E91)</f>
        <v>1.89622622441668</v>
      </c>
      <c r="J91" s="1" t="n">
        <f aca="false">I91^2</f>
        <v>3.59567389416554</v>
      </c>
    </row>
    <row r="92" customFormat="false" ht="15" hidden="false" customHeight="false" outlineLevel="0" collapsed="false">
      <c r="A92" s="1" t="str">
        <f aca="false">INDEX(paste_data_here!A:A,(ROW()-2)*5+6)</f>
        <v>CCc1cc(C)sc1C</v>
      </c>
      <c r="B92" s="1" t="n">
        <f aca="false">INDEX(paste_data_here!B:B,(ROW()-2)*5+6)</f>
        <v>2.4830823</v>
      </c>
      <c r="C92" s="1" t="n">
        <f aca="false">INDEX(paste_data_here!C:C,(ROW()-2)*5+6)</f>
        <v>-0.5634365</v>
      </c>
      <c r="D92" s="1" t="n">
        <f aca="false">INDEX(paste_data_here!D:D,(ROW()-2)*5+6)</f>
        <v>2.45739659659396</v>
      </c>
      <c r="E92" s="1" t="n">
        <f aca="false">INDEX(paste_data_here!E:E,(ROW()-2)*5+6)</f>
        <v>14.99757512</v>
      </c>
      <c r="F92" s="1" t="n">
        <f aca="false">INDEX(paste_data_here!F:F,(ROW()-2)*5+6)</f>
        <v>16.5475741610256</v>
      </c>
      <c r="G92" s="1" t="n">
        <f aca="false">RANK(E92,E:E)</f>
        <v>64</v>
      </c>
      <c r="H92" s="1" t="n">
        <f aca="false">RANK(F92,F:F)</f>
        <v>100</v>
      </c>
      <c r="I92" s="1" t="n">
        <f aca="false">ABS(F92-E92)</f>
        <v>1.54999904102556</v>
      </c>
      <c r="J92" s="1" t="n">
        <f aca="false">I92^2</f>
        <v>2.40249702718017</v>
      </c>
    </row>
    <row r="93" customFormat="false" ht="15" hidden="false" customHeight="false" outlineLevel="0" collapsed="false">
      <c r="A93" s="1" t="str">
        <f aca="false">INDEX(paste_data_here!A:A,(ROW()-2)*5+6)</f>
        <v>CCCBr</v>
      </c>
      <c r="B93" s="1" t="n">
        <f aca="false">INDEX(paste_data_here!B:B,(ROW()-2)*5+6)</f>
        <v>2.4975483</v>
      </c>
      <c r="C93" s="1" t="n">
        <f aca="false">INDEX(paste_data_here!C:C,(ROW()-2)*5+6)</f>
        <v>-0.43675646</v>
      </c>
      <c r="D93" s="1" t="n">
        <f aca="false">INDEX(paste_data_here!D:D,(ROW()-2)*5+6)</f>
        <v>3.07002612313879</v>
      </c>
      <c r="E93" s="1" t="n">
        <f aca="false">INDEX(paste_data_here!E:E,(ROW()-2)*5+6)</f>
        <v>15.33676841</v>
      </c>
      <c r="F93" s="1" t="n">
        <f aca="false">INDEX(paste_data_here!F:F,(ROW()-2)*5+6)</f>
        <v>16.9696979302023</v>
      </c>
      <c r="G93" s="1" t="n">
        <f aca="false">RANK(E93,E:E)</f>
        <v>16</v>
      </c>
      <c r="H93" s="1" t="n">
        <f aca="false">RANK(F93,F:F)</f>
        <v>48</v>
      </c>
      <c r="I93" s="1" t="n">
        <f aca="false">ABS(F93-E93)</f>
        <v>1.63292952020233</v>
      </c>
      <c r="J93" s="1" t="n">
        <f aca="false">I93^2</f>
        <v>2.66645881794821</v>
      </c>
    </row>
    <row r="94" customFormat="false" ht="15" hidden="false" customHeight="false" outlineLevel="0" collapsed="false">
      <c r="A94" s="1" t="str">
        <f aca="false">INDEX(paste_data_here!A:A,(ROW()-2)*5+6)</f>
        <v>CCCC(C)CCC</v>
      </c>
      <c r="B94" s="1" t="n">
        <f aca="false">INDEX(paste_data_here!B:B,(ROW()-2)*5+6)</f>
        <v>2.6218982</v>
      </c>
      <c r="C94" s="1" t="n">
        <f aca="false">INDEX(paste_data_here!C:C,(ROW()-2)*5+6)</f>
        <v>-0.5166429</v>
      </c>
      <c r="D94" s="1" t="n">
        <f aca="false">INDEX(paste_data_here!D:D,(ROW()-2)*5+6)</f>
        <v>2.92682726341626</v>
      </c>
      <c r="E94" s="1" t="n">
        <f aca="false">INDEX(paste_data_here!E:E,(ROW()-2)*5+6)</f>
        <v>14.74440157</v>
      </c>
      <c r="F94" s="1" t="n">
        <f aca="false">INDEX(paste_data_here!F:F,(ROW()-2)*5+6)</f>
        <v>16.6293767295982</v>
      </c>
      <c r="G94" s="1" t="n">
        <f aca="false">RANK(E94,E:E)</f>
        <v>109</v>
      </c>
      <c r="H94" s="1" t="n">
        <f aca="false">RANK(F94,F:F)</f>
        <v>87</v>
      </c>
      <c r="I94" s="1" t="n">
        <f aca="false">ABS(F94-E94)</f>
        <v>1.88497515959818</v>
      </c>
      <c r="J94" s="1" t="n">
        <f aca="false">I94^2</f>
        <v>3.55313135230219</v>
      </c>
    </row>
    <row r="95" customFormat="false" ht="15" hidden="false" customHeight="false" outlineLevel="0" collapsed="false">
      <c r="A95" s="1" t="str">
        <f aca="false">INDEX(paste_data_here!A:A,(ROW()-2)*5+6)</f>
        <v>CCCC=C(CC)C=O</v>
      </c>
      <c r="B95" s="1" t="n">
        <f aca="false">INDEX(paste_data_here!B:B,(ROW()-2)*5+6)</f>
        <v>2.82494</v>
      </c>
      <c r="C95" s="1" t="n">
        <f aca="false">INDEX(paste_data_here!C:C,(ROW()-2)*5+6)</f>
        <v>-0.6612711</v>
      </c>
      <c r="D95" s="1" t="n">
        <f aca="false">INDEX(paste_data_here!D:D,(ROW()-2)*5+6)</f>
        <v>2.58490348905837</v>
      </c>
      <c r="E95" s="1" t="n">
        <f aca="false">INDEX(paste_data_here!E:E,(ROW()-2)*5+6)</f>
        <v>14.78602429</v>
      </c>
      <c r="F95" s="1" t="n">
        <f aca="false">INDEX(paste_data_here!F:F,(ROW()-2)*5+6)</f>
        <v>16.6717663137829</v>
      </c>
      <c r="G95" s="1" t="n">
        <f aca="false">RANK(E95,E:E)</f>
        <v>100</v>
      </c>
      <c r="H95" s="1" t="n">
        <f aca="false">RANK(F95,F:F)</f>
        <v>79</v>
      </c>
      <c r="I95" s="1" t="n">
        <f aca="false">ABS(F95-E95)</f>
        <v>1.88574202378286</v>
      </c>
      <c r="J95" s="1" t="n">
        <f aca="false">I95^2</f>
        <v>3.55602298026068</v>
      </c>
    </row>
    <row r="96" customFormat="false" ht="15" hidden="false" customHeight="false" outlineLevel="0" collapsed="false">
      <c r="A96" s="1" t="str">
        <f aca="false">INDEX(paste_data_here!A:A,(ROW()-2)*5+6)</f>
        <v>CCCCC(C)C(=O)O</v>
      </c>
      <c r="B96" s="1" t="n">
        <f aca="false">INDEX(paste_data_here!B:B,(ROW()-2)*5+6)</f>
        <v>3.1892111</v>
      </c>
      <c r="C96" s="1" t="n">
        <f aca="false">INDEX(paste_data_here!C:C,(ROW()-2)*5+6)</f>
        <v>-0.81511426</v>
      </c>
      <c r="D96" s="1" t="n">
        <f aca="false">INDEX(paste_data_here!D:D,(ROW()-2)*5+6)</f>
        <v>2.46846728360457</v>
      </c>
      <c r="E96" s="1" t="n">
        <f aca="false">INDEX(paste_data_here!E:E,(ROW()-2)*5+6)</f>
        <v>14.94099195</v>
      </c>
      <c r="F96" s="1" t="n">
        <f aca="false">INDEX(paste_data_here!F:F,(ROW()-2)*5+6)</f>
        <v>17.1179050109572</v>
      </c>
      <c r="G96" s="1" t="n">
        <f aca="false">RANK(E96,E:E)</f>
        <v>72</v>
      </c>
      <c r="H96" s="1" t="n">
        <f aca="false">RANK(F96,F:F)</f>
        <v>34</v>
      </c>
      <c r="I96" s="1" t="n">
        <f aca="false">ABS(F96-E96)</f>
        <v>2.17691306095722</v>
      </c>
      <c r="J96" s="1" t="n">
        <f aca="false">I96^2</f>
        <v>4.73895047496614</v>
      </c>
    </row>
    <row r="97" customFormat="false" ht="15" hidden="false" customHeight="false" outlineLevel="0" collapsed="false">
      <c r="A97" s="1" t="str">
        <f aca="false">INDEX(paste_data_here!A:A,(ROW()-2)*5+6)</f>
        <v>CCCCC(CC)COC(=O)c1ccc(C(=O)OCC(CC)CCCC)cc1</v>
      </c>
      <c r="B97" s="1" t="n">
        <f aca="false">INDEX(paste_data_here!B:B,(ROW()-2)*5+6)</f>
        <v>3.5291588</v>
      </c>
      <c r="C97" s="1" t="n">
        <f aca="false">INDEX(paste_data_here!C:C,(ROW()-2)*5+6)</f>
        <v>-1.3149755</v>
      </c>
      <c r="D97" s="1" t="n">
        <f aca="false">INDEX(paste_data_here!D:D,(ROW()-2)*5+6)</f>
        <v>2.02363248081043</v>
      </c>
      <c r="E97" s="1" t="n">
        <f aca="false">INDEX(paste_data_here!E:E,(ROW()-2)*5+6)</f>
        <v>13.80415432</v>
      </c>
      <c r="F97" s="1" t="n">
        <f aca="false">INDEX(paste_data_here!F:F,(ROW()-2)*5+6)</f>
        <v>14.8767264778967</v>
      </c>
      <c r="G97" s="1" t="n">
        <f aca="false">RANK(E97,E:E)</f>
        <v>138</v>
      </c>
      <c r="H97" s="1" t="n">
        <f aca="false">RANK(F97,F:F)</f>
        <v>138</v>
      </c>
      <c r="I97" s="1" t="n">
        <f aca="false">ABS(F97-E97)</f>
        <v>1.07257215789673</v>
      </c>
      <c r="J97" s="1" t="n">
        <f aca="false">I97^2</f>
        <v>1.15041103389524</v>
      </c>
    </row>
    <row r="98" customFormat="false" ht="15" hidden="false" customHeight="false" outlineLevel="0" collapsed="false">
      <c r="A98" s="1" t="str">
        <f aca="false">INDEX(paste_data_here!A:A,(ROW()-2)*5+6)</f>
        <v>CCCCCC[C@H](C/C=CCCCCCCCC(=O)OC)O</v>
      </c>
      <c r="B98" s="1" t="n">
        <f aca="false">INDEX(paste_data_here!B:B,(ROW()-2)*5+6)</f>
        <v>3.4665217</v>
      </c>
      <c r="C98" s="1" t="n">
        <f aca="false">INDEX(paste_data_here!C:C,(ROW()-2)*5+6)</f>
        <v>-1.1841682</v>
      </c>
      <c r="D98" s="1" t="n">
        <f aca="false">INDEX(paste_data_here!D:D,(ROW()-2)*5+6)</f>
        <v>2.05422729596744</v>
      </c>
      <c r="E98" s="1" t="n">
        <f aca="false">INDEX(paste_data_here!E:E,(ROW()-2)*5+6)</f>
        <v>13.98455267</v>
      </c>
      <c r="F98" s="1" t="n">
        <f aca="false">INDEX(paste_data_here!F:F,(ROW()-2)*5+6)</f>
        <v>16.079573853628</v>
      </c>
      <c r="G98" s="1" t="n">
        <f aca="false">RANK(E98,E:E)</f>
        <v>136</v>
      </c>
      <c r="H98" s="1" t="n">
        <f aca="false">RANK(F98,F:F)</f>
        <v>124</v>
      </c>
      <c r="I98" s="1" t="n">
        <f aca="false">ABS(F98-E98)</f>
        <v>2.09502118362797</v>
      </c>
      <c r="J98" s="1" t="n">
        <f aca="false">I98^2</f>
        <v>4.38911375984994</v>
      </c>
    </row>
    <row r="99" customFormat="false" ht="15" hidden="false" customHeight="false" outlineLevel="0" collapsed="false">
      <c r="A99" s="1" t="str">
        <f aca="false">INDEX(paste_data_here!A:A,(ROW()-2)*5+6)</f>
        <v>CCCCCC#N</v>
      </c>
      <c r="B99" s="1" t="n">
        <f aca="false">INDEX(paste_data_here!B:B,(ROW()-2)*5+6)</f>
        <v>2.618372</v>
      </c>
      <c r="C99" s="1" t="n">
        <f aca="false">INDEX(paste_data_here!C:C,(ROW()-2)*5+6)</f>
        <v>-0.5445085</v>
      </c>
      <c r="D99" s="1" t="n">
        <f aca="false">INDEX(paste_data_here!D:D,(ROW()-2)*5+6)</f>
        <v>2.59387643377234</v>
      </c>
      <c r="E99" s="1" t="n">
        <f aca="false">INDEX(paste_data_here!E:E,(ROW()-2)*5+6)</f>
        <v>15.00947242</v>
      </c>
      <c r="F99" s="1" t="n">
        <f aca="false">INDEX(paste_data_here!F:F,(ROW()-2)*5+6)</f>
        <v>17.3272001826869</v>
      </c>
      <c r="G99" s="1" t="n">
        <f aca="false">RANK(E99,E:E)</f>
        <v>61</v>
      </c>
      <c r="H99" s="1" t="n">
        <f aca="false">RANK(F99,F:F)</f>
        <v>20</v>
      </c>
      <c r="I99" s="1" t="n">
        <f aca="false">ABS(F99-E99)</f>
        <v>2.31772776268686</v>
      </c>
      <c r="J99" s="1" t="n">
        <f aca="false">I99^2</f>
        <v>5.37186198192943</v>
      </c>
    </row>
    <row r="100" customFormat="false" ht="15" hidden="false" customHeight="false" outlineLevel="0" collapsed="false">
      <c r="A100" s="1" t="str">
        <f aca="false">INDEX(paste_data_here!A:A,(ROW()-2)*5+6)</f>
        <v>CCCCCCCC(CO)CCCC</v>
      </c>
      <c r="B100" s="1" t="n">
        <f aca="false">INDEX(paste_data_here!B:B,(ROW()-2)*5+6)</f>
        <v>3.264904</v>
      </c>
      <c r="C100" s="1" t="n">
        <f aca="false">INDEX(paste_data_here!C:C,(ROW()-2)*5+6)</f>
        <v>-0.9525077</v>
      </c>
      <c r="D100" s="1" t="n">
        <f aca="false">INDEX(paste_data_here!D:D,(ROW()-2)*5+6)</f>
        <v>2.41232308519365</v>
      </c>
      <c r="E100" s="1" t="n">
        <f aca="false">INDEX(paste_data_here!E:E,(ROW()-2)*5+6)</f>
        <v>14.4193346</v>
      </c>
      <c r="F100" s="1" t="n">
        <f aca="false">INDEX(paste_data_here!F:F,(ROW()-2)*5+6)</f>
        <v>15.5948981785721</v>
      </c>
      <c r="G100" s="1" t="n">
        <f aca="false">RANK(E100,E:E)</f>
        <v>125</v>
      </c>
      <c r="H100" s="1" t="n">
        <f aca="false">RANK(F100,F:F)</f>
        <v>133</v>
      </c>
      <c r="I100" s="1" t="n">
        <f aca="false">ABS(F100-E100)</f>
        <v>1.17556357857209</v>
      </c>
      <c r="J100" s="1" t="n">
        <f aca="false">I100^2</f>
        <v>1.38194972726521</v>
      </c>
    </row>
    <row r="101" customFormat="false" ht="15" hidden="false" customHeight="false" outlineLevel="0" collapsed="false">
      <c r="A101" s="1" t="str">
        <f aca="false">INDEX(paste_data_here!A:A,(ROW()-2)*5+6)</f>
        <v>CCCCCCCC(O)C</v>
      </c>
      <c r="B101" s="1" t="n">
        <f aca="false">INDEX(paste_data_here!B:B,(ROW()-2)*5+6)</f>
        <v>2.9844625</v>
      </c>
      <c r="C101" s="1" t="n">
        <f aca="false">INDEX(paste_data_here!C:C,(ROW()-2)*5+6)</f>
        <v>-0.74356747</v>
      </c>
      <c r="D101" s="1" t="n">
        <f aca="false">INDEX(paste_data_here!D:D,(ROW()-2)*5+6)</f>
        <v>2.53117596868511</v>
      </c>
      <c r="E101" s="1" t="n">
        <f aca="false">INDEX(paste_data_here!E:E,(ROW()-2)*5+6)</f>
        <v>14.74755258</v>
      </c>
      <c r="F101" s="1" t="n">
        <f aca="false">INDEX(paste_data_here!F:F,(ROW()-2)*5+6)</f>
        <v>16.5756220353827</v>
      </c>
      <c r="G101" s="1" t="n">
        <f aca="false">RANK(E101,E:E)</f>
        <v>108</v>
      </c>
      <c r="H101" s="1" t="n">
        <f aca="false">RANK(F101,F:F)</f>
        <v>92</v>
      </c>
      <c r="I101" s="1" t="n">
        <f aca="false">ABS(F101-E101)</f>
        <v>1.82806945538267</v>
      </c>
      <c r="J101" s="1" t="n">
        <f aca="false">I101^2</f>
        <v>3.34183793370311</v>
      </c>
    </row>
    <row r="102" customFormat="false" ht="15" hidden="false" customHeight="false" outlineLevel="0" collapsed="false">
      <c r="A102" s="1" t="str">
        <f aca="false">INDEX(paste_data_here!A:A,(ROW()-2)*5+6)</f>
        <v>CCCCCCCC=O</v>
      </c>
      <c r="B102" s="1" t="n">
        <f aca="false">INDEX(paste_data_here!B:B,(ROW()-2)*5+6)</f>
        <v>2.6597655</v>
      </c>
      <c r="C102" s="1" t="n">
        <f aca="false">INDEX(paste_data_here!C:C,(ROW()-2)*5+6)</f>
        <v>-0.58390766</v>
      </c>
      <c r="D102" s="1" t="n">
        <f aca="false">INDEX(paste_data_here!D:D,(ROW()-2)*5+6)</f>
        <v>2.57317027058574</v>
      </c>
      <c r="E102" s="1" t="n">
        <f aca="false">INDEX(paste_data_here!E:E,(ROW()-2)*5+6)</f>
        <v>14.90064239</v>
      </c>
      <c r="F102" s="1" t="n">
        <f aca="false">INDEX(paste_data_here!F:F,(ROW()-2)*5+6)</f>
        <v>16.9738837598652</v>
      </c>
      <c r="G102" s="1" t="n">
        <f aca="false">RANK(E102,E:E)</f>
        <v>84</v>
      </c>
      <c r="H102" s="1" t="n">
        <f aca="false">RANK(F102,F:F)</f>
        <v>46</v>
      </c>
      <c r="I102" s="1" t="n">
        <f aca="false">ABS(F102-E102)</f>
        <v>2.0732413698652</v>
      </c>
      <c r="J102" s="1" t="n">
        <f aca="false">I102^2</f>
        <v>4.29832977772051</v>
      </c>
    </row>
    <row r="103" customFormat="false" ht="15" hidden="false" customHeight="false" outlineLevel="0" collapsed="false">
      <c r="A103" s="1" t="str">
        <f aca="false">INDEX(paste_data_here!A:A,(ROW()-2)*5+6)</f>
        <v>CCCCCCCCC</v>
      </c>
      <c r="B103" s="1" t="n">
        <f aca="false">INDEX(paste_data_here!B:B,(ROW()-2)*5+6)</f>
        <v>2.6175485</v>
      </c>
      <c r="C103" s="1" t="n">
        <f aca="false">INDEX(paste_data_here!C:C,(ROW()-2)*5+6)</f>
        <v>-0.5461362</v>
      </c>
      <c r="D103" s="1" t="n">
        <f aca="false">INDEX(paste_data_here!D:D,(ROW()-2)*5+6)</f>
        <v>2.76488188691591</v>
      </c>
      <c r="E103" s="1" t="n">
        <f aca="false">INDEX(paste_data_here!E:E,(ROW()-2)*5+6)</f>
        <v>14.65076476</v>
      </c>
      <c r="F103" s="1" t="n">
        <f aca="false">INDEX(paste_data_here!F:F,(ROW()-2)*5+6)</f>
        <v>16.6132222069089</v>
      </c>
      <c r="G103" s="1" t="n">
        <f aca="false">RANK(E103,E:E)</f>
        <v>116</v>
      </c>
      <c r="H103" s="1" t="n">
        <f aca="false">RANK(F103,F:F)</f>
        <v>89</v>
      </c>
      <c r="I103" s="1" t="n">
        <f aca="false">ABS(F103-E103)</f>
        <v>1.96245744690889</v>
      </c>
      <c r="J103" s="1" t="n">
        <f aca="false">I103^2</f>
        <v>3.85123923092818</v>
      </c>
    </row>
    <row r="104" customFormat="false" ht="15" hidden="false" customHeight="false" outlineLevel="0" collapsed="false">
      <c r="A104" s="1" t="str">
        <f aca="false">INDEX(paste_data_here!A:A,(ROW()-2)*5+6)</f>
        <v>CCCCCCCCC(CCCC)CO</v>
      </c>
      <c r="B104" s="1" t="n">
        <f aca="false">INDEX(paste_data_here!B:B,(ROW()-2)*5+6)</f>
        <v>3.286471</v>
      </c>
      <c r="C104" s="1" t="n">
        <f aca="false">INDEX(paste_data_here!C:C,(ROW()-2)*5+6)</f>
        <v>-0.98464173</v>
      </c>
      <c r="D104" s="1" t="n">
        <f aca="false">INDEX(paste_data_here!D:D,(ROW()-2)*5+6)</f>
        <v>2.3233449454439</v>
      </c>
      <c r="E104" s="1" t="n">
        <f aca="false">INDEX(paste_data_here!E:E,(ROW()-2)*5+6)</f>
        <v>14.35200393</v>
      </c>
      <c r="F104" s="1" t="n">
        <f aca="false">INDEX(paste_data_here!F:F,(ROW()-2)*5+6)</f>
        <v>15.824537603554</v>
      </c>
      <c r="G104" s="1" t="n">
        <f aca="false">RANK(E104,E:E)</f>
        <v>129</v>
      </c>
      <c r="H104" s="1" t="n">
        <f aca="false">RANK(F104,F:F)</f>
        <v>129</v>
      </c>
      <c r="I104" s="1" t="n">
        <f aca="false">ABS(F104-E104)</f>
        <v>1.47253367355403</v>
      </c>
      <c r="J104" s="1" t="n">
        <f aca="false">I104^2</f>
        <v>2.16835541975052</v>
      </c>
    </row>
    <row r="105" customFormat="false" ht="15" hidden="false" customHeight="false" outlineLevel="0" collapsed="false">
      <c r="A105" s="1" t="str">
        <f aca="false">INDEX(paste_data_here!A:A,(ROW()-2)*5+6)</f>
        <v>CCCCCCCCCC</v>
      </c>
      <c r="B105" s="1" t="n">
        <f aca="false">INDEX(paste_data_here!B:B,(ROW()-2)*5+6)</f>
        <v>2.6422675</v>
      </c>
      <c r="C105" s="1" t="n">
        <f aca="false">INDEX(paste_data_here!C:C,(ROW()-2)*5+6)</f>
        <v>-0.58206004</v>
      </c>
      <c r="D105" s="1" t="n">
        <f aca="false">INDEX(paste_data_here!D:D,(ROW()-2)*5+6)</f>
        <v>2.6614842348748</v>
      </c>
      <c r="E105" s="1" t="n">
        <f aca="false">INDEX(paste_data_here!E:E,(ROW()-2)*5+6)</f>
        <v>14.55305733</v>
      </c>
      <c r="F105" s="1" t="n">
        <f aca="false">INDEX(paste_data_here!F:F,(ROW()-2)*5+6)</f>
        <v>16.5086143352719</v>
      </c>
      <c r="G105" s="1" t="n">
        <f aca="false">RANK(E105,E:E)</f>
        <v>121</v>
      </c>
      <c r="H105" s="1" t="n">
        <f aca="false">RANK(F105,F:F)</f>
        <v>103</v>
      </c>
      <c r="I105" s="1" t="n">
        <f aca="false">ABS(F105-E105)</f>
        <v>1.9555570052719</v>
      </c>
      <c r="J105" s="1" t="n">
        <f aca="false">I105^2</f>
        <v>3.82420320086802</v>
      </c>
    </row>
    <row r="106" customFormat="false" ht="15" hidden="false" customHeight="false" outlineLevel="0" collapsed="false">
      <c r="A106" s="1" t="str">
        <f aca="false">INDEX(paste_data_here!A:A,(ROW()-2)*5+6)</f>
        <v>CCCCCCCCCCCCS</v>
      </c>
      <c r="B106" s="1" t="n">
        <f aca="false">INDEX(paste_data_here!B:B,(ROW()-2)*5+6)</f>
        <v>2.7746482</v>
      </c>
      <c r="C106" s="1" t="n">
        <f aca="false">INDEX(paste_data_here!C:C,(ROW()-2)*5+6)</f>
        <v>-0.76203465</v>
      </c>
      <c r="D106" s="1" t="n">
        <f aca="false">INDEX(paste_data_here!D:D,(ROW()-2)*5+6)</f>
        <v>2.24069620055469</v>
      </c>
      <c r="E106" s="1" t="n">
        <f aca="false">INDEX(paste_data_here!E:E,(ROW()-2)*5+6)</f>
        <v>14.40925168</v>
      </c>
      <c r="F106" s="1" t="n">
        <f aca="false">INDEX(paste_data_here!F:F,(ROW()-2)*5+6)</f>
        <v>16.3202964831088</v>
      </c>
      <c r="G106" s="1" t="n">
        <f aca="false">RANK(E106,E:E)</f>
        <v>126</v>
      </c>
      <c r="H106" s="1" t="n">
        <f aca="false">RANK(F106,F:F)</f>
        <v>115</v>
      </c>
      <c r="I106" s="1" t="n">
        <f aca="false">ABS(F106-E106)</f>
        <v>1.91104480310879</v>
      </c>
      <c r="J106" s="1" t="n">
        <f aca="false">I106^2</f>
        <v>3.6520922394891</v>
      </c>
    </row>
    <row r="107" customFormat="false" ht="15" hidden="false" customHeight="false" outlineLevel="0" collapsed="false">
      <c r="A107" s="1" t="str">
        <f aca="false">INDEX(paste_data_here!A:A,(ROW()-2)*5+6)</f>
        <v>CCCCCCCCCCN</v>
      </c>
      <c r="B107" s="1" t="n">
        <f aca="false">INDEX(paste_data_here!B:B,(ROW()-2)*5+6)</f>
        <v>2.7614076</v>
      </c>
      <c r="C107" s="1" t="n">
        <f aca="false">INDEX(paste_data_here!C:C,(ROW()-2)*5+6)</f>
        <v>-0.7005056</v>
      </c>
      <c r="D107" s="1" t="n">
        <f aca="false">INDEX(paste_data_here!D:D,(ROW()-2)*5+6)</f>
        <v>2.41693450144918</v>
      </c>
      <c r="E107" s="1" t="n">
        <f aca="false">INDEX(paste_data_here!E:E,(ROW()-2)*5+6)</f>
        <v>14.61362568</v>
      </c>
      <c r="F107" s="1" t="n">
        <f aca="false">INDEX(paste_data_here!F:F,(ROW()-2)*5+6)</f>
        <v>16.3287926888505</v>
      </c>
      <c r="G107" s="1" t="n">
        <f aca="false">RANK(E107,E:E)</f>
        <v>117</v>
      </c>
      <c r="H107" s="1" t="n">
        <f aca="false">RANK(F107,F:F)</f>
        <v>114</v>
      </c>
      <c r="I107" s="1" t="n">
        <f aca="false">ABS(F107-E107)</f>
        <v>1.71516700885048</v>
      </c>
      <c r="J107" s="1" t="n">
        <f aca="false">I107^2</f>
        <v>2.94179786824912</v>
      </c>
    </row>
    <row r="108" customFormat="false" ht="15" hidden="false" customHeight="false" outlineLevel="0" collapsed="false">
      <c r="A108" s="1" t="str">
        <f aca="false">INDEX(paste_data_here!A:A,(ROW()-2)*5+6)</f>
        <v>CCCCCCCCOCCCCCCCC</v>
      </c>
      <c r="B108" s="1" t="n">
        <f aca="false">INDEX(paste_data_here!B:B,(ROW()-2)*5+6)</f>
        <v>2.8912702</v>
      </c>
      <c r="C108" s="1" t="n">
        <f aca="false">INDEX(paste_data_here!C:C,(ROW()-2)*5+6)</f>
        <v>-0.83630985</v>
      </c>
      <c r="D108" s="1" t="n">
        <f aca="false">INDEX(paste_data_here!D:D,(ROW()-2)*5+6)</f>
        <v>2.32531609984333</v>
      </c>
      <c r="E108" s="1" t="n">
        <f aca="false">INDEX(paste_data_here!E:E,(ROW()-2)*5+6)</f>
        <v>14.18299685</v>
      </c>
      <c r="F108" s="1" t="n">
        <f aca="false">INDEX(paste_data_here!F:F,(ROW()-2)*5+6)</f>
        <v>15.4457584475199</v>
      </c>
      <c r="G108" s="1" t="n">
        <f aca="false">RANK(E108,E:E)</f>
        <v>134</v>
      </c>
      <c r="H108" s="1" t="n">
        <f aca="false">RANK(F108,F:F)</f>
        <v>136</v>
      </c>
      <c r="I108" s="1" t="n">
        <f aca="false">ABS(F108-E108)</f>
        <v>1.26276159751986</v>
      </c>
      <c r="J108" s="1" t="n">
        <f aca="false">I108^2</f>
        <v>1.59456685217092</v>
      </c>
    </row>
    <row r="109" customFormat="false" ht="15" hidden="false" customHeight="false" outlineLevel="0" collapsed="false">
      <c r="A109" s="1" t="str">
        <f aca="false">INDEX(paste_data_here!A:A,(ROW()-2)*5+6)</f>
        <v>CCCCCOC=O</v>
      </c>
      <c r="B109" s="1" t="n">
        <f aca="false">INDEX(paste_data_here!B:B,(ROW()-2)*5+6)</f>
        <v>2.6456594</v>
      </c>
      <c r="C109" s="1" t="n">
        <f aca="false">INDEX(paste_data_here!C:C,(ROW()-2)*5+6)</f>
        <v>-0.5546491</v>
      </c>
      <c r="D109" s="1" t="n">
        <f aca="false">INDEX(paste_data_here!D:D,(ROW()-2)*5+6)</f>
        <v>2.8541641664187</v>
      </c>
      <c r="E109" s="1" t="n">
        <f aca="false">INDEX(paste_data_here!E:E,(ROW()-2)*5+6)</f>
        <v>14.95564859</v>
      </c>
      <c r="F109" s="1" t="n">
        <f aca="false">INDEX(paste_data_here!F:F,(ROW()-2)*5+6)</f>
        <v>16.2872206616984</v>
      </c>
      <c r="G109" s="1" t="n">
        <f aca="false">RANK(E109,E:E)</f>
        <v>69</v>
      </c>
      <c r="H109" s="1" t="n">
        <f aca="false">RANK(F109,F:F)</f>
        <v>116</v>
      </c>
      <c r="I109" s="1" t="n">
        <f aca="false">ABS(F109-E109)</f>
        <v>1.33157207169836</v>
      </c>
      <c r="J109" s="1" t="n">
        <f aca="false">I109^2</f>
        <v>1.77308418212706</v>
      </c>
    </row>
    <row r="110" customFormat="false" ht="15" hidden="false" customHeight="false" outlineLevel="0" collapsed="false">
      <c r="A110" s="1" t="str">
        <f aca="false">INDEX(paste_data_here!A:A,(ROW()-2)*5+6)</f>
        <v>CCCCCOCCCCC</v>
      </c>
      <c r="B110" s="1" t="n">
        <f aca="false">INDEX(paste_data_here!B:B,(ROW()-2)*5+6)</f>
        <v>2.758373</v>
      </c>
      <c r="C110" s="1" t="n">
        <f aca="false">INDEX(paste_data_here!C:C,(ROW()-2)*5+6)</f>
        <v>-0.6562622</v>
      </c>
      <c r="D110" s="1" t="n">
        <f aca="false">INDEX(paste_data_here!D:D,(ROW()-2)*5+6)</f>
        <v>2.6430846018153</v>
      </c>
      <c r="E110" s="1" t="n">
        <f aca="false">INDEX(paste_data_here!E:E,(ROW()-2)*5+6)</f>
        <v>14.55482542</v>
      </c>
      <c r="F110" s="1" t="n">
        <f aca="false">INDEX(paste_data_here!F:F,(ROW()-2)*5+6)</f>
        <v>16.0059218403584</v>
      </c>
      <c r="G110" s="1" t="n">
        <f aca="false">RANK(E110,E:E)</f>
        <v>120</v>
      </c>
      <c r="H110" s="1" t="n">
        <f aca="false">RANK(F110,F:F)</f>
        <v>127</v>
      </c>
      <c r="I110" s="1" t="n">
        <f aca="false">ABS(F110-E110)</f>
        <v>1.45109642035838</v>
      </c>
      <c r="J110" s="1" t="n">
        <f aca="false">I110^2</f>
        <v>2.10568082117691</v>
      </c>
    </row>
    <row r="111" customFormat="false" ht="15" hidden="false" customHeight="false" outlineLevel="0" collapsed="false">
      <c r="A111" s="1" t="str">
        <f aca="false">INDEX(paste_data_here!A:A,(ROW()-2)*5+6)</f>
        <v>CCCCOC</v>
      </c>
      <c r="B111" s="1" t="n">
        <f aca="false">INDEX(paste_data_here!B:B,(ROW()-2)*5+6)</f>
        <v>2.5282462</v>
      </c>
      <c r="C111" s="1" t="n">
        <f aca="false">INDEX(paste_data_here!C:C,(ROW()-2)*5+6)</f>
        <v>-0.43529588</v>
      </c>
      <c r="D111" s="1" t="n">
        <f aca="false">INDEX(paste_data_here!D:D,(ROW()-2)*5+6)</f>
        <v>3.20630046048403</v>
      </c>
      <c r="E111" s="1" t="n">
        <f aca="false">INDEX(paste_data_here!E:E,(ROW()-2)*5+6)</f>
        <v>15.03255752</v>
      </c>
      <c r="F111" s="1" t="n">
        <f aca="false">INDEX(paste_data_here!F:F,(ROW()-2)*5+6)</f>
        <v>16.7946248359658</v>
      </c>
      <c r="G111" s="1" t="n">
        <f aca="false">RANK(E111,E:E)</f>
        <v>59</v>
      </c>
      <c r="H111" s="1" t="n">
        <f aca="false">RANK(F111,F:F)</f>
        <v>63</v>
      </c>
      <c r="I111" s="1" t="n">
        <f aca="false">ABS(F111-E111)</f>
        <v>1.76206731596584</v>
      </c>
      <c r="J111" s="1" t="n">
        <f aca="false">I111^2</f>
        <v>3.10488122599507</v>
      </c>
    </row>
    <row r="112" customFormat="false" ht="15" hidden="false" customHeight="false" outlineLevel="0" collapsed="false">
      <c r="A112" s="1" t="str">
        <f aca="false">INDEX(paste_data_here!A:A,(ROW()-2)*5+6)</f>
        <v>CCCCOCC</v>
      </c>
      <c r="B112" s="1" t="n">
        <f aca="false">INDEX(paste_data_here!B:B,(ROW()-2)*5+6)</f>
        <v>2.5810447</v>
      </c>
      <c r="C112" s="1" t="n">
        <f aca="false">INDEX(paste_data_here!C:C,(ROW()-2)*5+6)</f>
        <v>-0.47943857</v>
      </c>
      <c r="D112" s="1" t="n">
        <f aca="false">INDEX(paste_data_here!D:D,(ROW()-2)*5+6)</f>
        <v>3.09604240201357</v>
      </c>
      <c r="E112" s="1" t="n">
        <f aca="false">INDEX(paste_data_here!E:E,(ROW()-2)*5+6)</f>
        <v>14.90880875</v>
      </c>
      <c r="F112" s="1" t="n">
        <f aca="false">INDEX(paste_data_here!F:F,(ROW()-2)*5+6)</f>
        <v>16.5344257350346</v>
      </c>
      <c r="G112" s="1" t="n">
        <f aca="false">RANK(E112,E:E)</f>
        <v>83</v>
      </c>
      <c r="H112" s="1" t="n">
        <f aca="false">RANK(F112,F:F)</f>
        <v>101</v>
      </c>
      <c r="I112" s="1" t="n">
        <f aca="false">ABS(F112-E112)</f>
        <v>1.62561698503464</v>
      </c>
      <c r="J112" s="1" t="n">
        <f aca="false">I112^2</f>
        <v>2.64263058203311</v>
      </c>
    </row>
    <row r="113" customFormat="false" ht="15" hidden="false" customHeight="false" outlineLevel="0" collapsed="false">
      <c r="A113" s="1" t="str">
        <f aca="false">INDEX(paste_data_here!A:A,(ROW()-2)*5+6)</f>
        <v>CCCCOCCOCCOCCOCCO</v>
      </c>
      <c r="B113" s="1" t="n">
        <f aca="false">INDEX(paste_data_here!B:B,(ROW()-2)*5+6)</f>
        <v>3.2422278</v>
      </c>
      <c r="C113" s="1" t="n">
        <f aca="false">INDEX(paste_data_here!C:C,(ROW()-2)*5+6)</f>
        <v>-0.9960706</v>
      </c>
      <c r="D113" s="1" t="n">
        <f aca="false">INDEX(paste_data_here!D:D,(ROW()-2)*5+6)</f>
        <v>2.3021965466164</v>
      </c>
      <c r="E113" s="1" t="n">
        <f aca="false">INDEX(paste_data_here!E:E,(ROW()-2)*5+6)</f>
        <v>14.39775639</v>
      </c>
      <c r="F113" s="1" t="n">
        <f aca="false">INDEX(paste_data_here!F:F,(ROW()-2)*5+6)</f>
        <v>15.4638335957639</v>
      </c>
      <c r="G113" s="1" t="n">
        <f aca="false">RANK(E113,E:E)</f>
        <v>127</v>
      </c>
      <c r="H113" s="1" t="n">
        <f aca="false">RANK(F113,F:F)</f>
        <v>134</v>
      </c>
      <c r="I113" s="1" t="n">
        <f aca="false">ABS(F113-E113)</f>
        <v>1.06607720576389</v>
      </c>
      <c r="J113" s="1" t="n">
        <f aca="false">I113^2</f>
        <v>1.13652060864934</v>
      </c>
    </row>
    <row r="114" customFormat="false" ht="15" hidden="false" customHeight="false" outlineLevel="0" collapsed="false">
      <c r="A114" s="1" t="str">
        <f aca="false">INDEX(paste_data_here!A:A,(ROW()-2)*5+6)</f>
        <v>CCCOC(=O)C(C)=C</v>
      </c>
      <c r="B114" s="1" t="n">
        <f aca="false">INDEX(paste_data_here!B:B,(ROW()-2)*5+6)</f>
        <v>2.6587276</v>
      </c>
      <c r="C114" s="1" t="n">
        <f aca="false">INDEX(paste_data_here!C:C,(ROW()-2)*5+6)</f>
        <v>-0.53782773</v>
      </c>
      <c r="D114" s="1" t="n">
        <f aca="false">INDEX(paste_data_here!D:D,(ROW()-2)*5+6)</f>
        <v>2.7445719274076</v>
      </c>
      <c r="E114" s="1" t="n">
        <f aca="false">INDEX(paste_data_here!E:E,(ROW()-2)*5+6)</f>
        <v>14.88705993</v>
      </c>
      <c r="F114" s="1" t="n">
        <f aca="false">INDEX(paste_data_here!F:F,(ROW()-2)*5+6)</f>
        <v>17.1577425395775</v>
      </c>
      <c r="G114" s="1" t="n">
        <f aca="false">RANK(E114,E:E)</f>
        <v>86</v>
      </c>
      <c r="H114" s="1" t="n">
        <f aca="false">RANK(F114,F:F)</f>
        <v>29</v>
      </c>
      <c r="I114" s="1" t="n">
        <f aca="false">ABS(F114-E114)</f>
        <v>2.27068260957754</v>
      </c>
      <c r="J114" s="1" t="n">
        <f aca="false">I114^2</f>
        <v>5.15599951343787</v>
      </c>
    </row>
    <row r="115" customFormat="false" ht="15" hidden="false" customHeight="false" outlineLevel="0" collapsed="false">
      <c r="A115" s="1" t="str">
        <f aca="false">INDEX(paste_data_here!A:A,(ROW()-2)*5+6)</f>
        <v>CCCOCCC</v>
      </c>
      <c r="B115" s="1" t="n">
        <f aca="false">INDEX(paste_data_here!B:B,(ROW()-2)*5+6)</f>
        <v>2.5886152</v>
      </c>
      <c r="C115" s="1" t="n">
        <f aca="false">INDEX(paste_data_here!C:C,(ROW()-2)*5+6)</f>
        <v>-0.47634512</v>
      </c>
      <c r="D115" s="1" t="n">
        <f aca="false">INDEX(paste_data_here!D:D,(ROW()-2)*5+6)</f>
        <v>3.09837688011797</v>
      </c>
      <c r="E115" s="1" t="n">
        <f aca="false">INDEX(paste_data_here!E:E,(ROW()-2)*5+6)</f>
        <v>14.92789425</v>
      </c>
      <c r="F115" s="1" t="n">
        <f aca="false">INDEX(paste_data_here!F:F,(ROW()-2)*5+6)</f>
        <v>16.6507357505733</v>
      </c>
      <c r="G115" s="1" t="n">
        <f aca="false">RANK(E115,E:E)</f>
        <v>78</v>
      </c>
      <c r="H115" s="1" t="n">
        <f aca="false">RANK(F115,F:F)</f>
        <v>83</v>
      </c>
      <c r="I115" s="1" t="n">
        <f aca="false">ABS(F115-E115)</f>
        <v>1.72284150057334</v>
      </c>
      <c r="J115" s="1" t="n">
        <f aca="false">I115^2</f>
        <v>2.96818283609779</v>
      </c>
    </row>
    <row r="116" customFormat="false" ht="15" hidden="false" customHeight="false" outlineLevel="0" collapsed="false">
      <c r="A116" s="1" t="str">
        <f aca="false">INDEX(paste_data_here!A:A,(ROW()-2)*5+6)</f>
        <v>CCCOCCO</v>
      </c>
      <c r="B116" s="1" t="n">
        <f aca="false">INDEX(paste_data_here!B:B,(ROW()-2)*5+6)</f>
        <v>2.8882182</v>
      </c>
      <c r="C116" s="1" t="n">
        <f aca="false">INDEX(paste_data_here!C:C,(ROW()-2)*5+6)</f>
        <v>-0.65136427</v>
      </c>
      <c r="D116" s="1" t="n">
        <f aca="false">INDEX(paste_data_here!D:D,(ROW()-2)*5+6)</f>
        <v>2.67230010209232</v>
      </c>
      <c r="E116" s="1" t="n">
        <f aca="false">INDEX(paste_data_here!E:E,(ROW()-2)*5+6)</f>
        <v>15.10966222</v>
      </c>
      <c r="F116" s="1" t="n">
        <f aca="false">INDEX(paste_data_here!F:F,(ROW()-2)*5+6)</f>
        <v>16.9035703592861</v>
      </c>
      <c r="G116" s="1" t="n">
        <f aca="false">RANK(E116,E:E)</f>
        <v>48</v>
      </c>
      <c r="H116" s="1" t="n">
        <f aca="false">RANK(F116,F:F)</f>
        <v>52</v>
      </c>
      <c r="I116" s="1" t="n">
        <f aca="false">ABS(F116-E116)</f>
        <v>1.79390813928612</v>
      </c>
      <c r="J116" s="1" t="n">
        <f aca="false">I116^2</f>
        <v>3.218106412197</v>
      </c>
    </row>
    <row r="117" customFormat="false" ht="15" hidden="false" customHeight="false" outlineLevel="0" collapsed="false">
      <c r="A117" s="1" t="str">
        <f aca="false">INDEX(paste_data_here!A:A,(ROW()-2)*5+6)</f>
        <v>CCCS(=O)(=O)Cl</v>
      </c>
      <c r="B117" s="1" t="n">
        <f aca="false">INDEX(paste_data_here!B:B,(ROW()-2)*5+6)</f>
        <v>2.779512</v>
      </c>
      <c r="C117" s="1" t="n">
        <f aca="false">INDEX(paste_data_here!C:C,(ROW()-2)*5+6)</f>
        <v>-0.69648254</v>
      </c>
      <c r="D117" s="1" t="n">
        <f aca="false">INDEX(paste_data_here!D:D,(ROW()-2)*5+6)</f>
        <v>2.34991196387149</v>
      </c>
      <c r="E117" s="1" t="n">
        <f aca="false">INDEX(paste_data_here!E:E,(ROW()-2)*5+6)</f>
        <v>15.25472938</v>
      </c>
      <c r="F117" s="1" t="n">
        <f aca="false">INDEX(paste_data_here!F:F,(ROW()-2)*5+6)</f>
        <v>16.8692048888375</v>
      </c>
      <c r="G117" s="1" t="n">
        <f aca="false">RANK(E117,E:E)</f>
        <v>26</v>
      </c>
      <c r="H117" s="1" t="n">
        <f aca="false">RANK(F117,F:F)</f>
        <v>54</v>
      </c>
      <c r="I117" s="1" t="n">
        <f aca="false">ABS(F117-E117)</f>
        <v>1.61447550883754</v>
      </c>
      <c r="J117" s="1" t="n">
        <f aca="false">I117^2</f>
        <v>2.60653116863624</v>
      </c>
    </row>
    <row r="118" customFormat="false" ht="15" hidden="false" customHeight="false" outlineLevel="0" collapsed="false">
      <c r="A118" s="1" t="str">
        <f aca="false">INDEX(paste_data_here!A:A,(ROW()-2)*5+6)</f>
        <v>CCOCC(C)C</v>
      </c>
      <c r="B118" s="1" t="n">
        <f aca="false">INDEX(paste_data_here!B:B,(ROW()-2)*5+6)</f>
        <v>2.5443585</v>
      </c>
      <c r="C118" s="1" t="n">
        <f aca="false">INDEX(paste_data_here!C:C,(ROW()-2)*5+6)</f>
        <v>-0.44833878</v>
      </c>
      <c r="D118" s="1" t="n">
        <f aca="false">INDEX(paste_data_here!D:D,(ROW()-2)*5+6)</f>
        <v>3.16640718887736</v>
      </c>
      <c r="E118" s="1" t="n">
        <f aca="false">INDEX(paste_data_here!E:E,(ROW()-2)*5+6)</f>
        <v>14.92832157</v>
      </c>
      <c r="F118" s="1" t="n">
        <f aca="false">INDEX(paste_data_here!F:F,(ROW()-2)*5+6)</f>
        <v>16.7378951466511</v>
      </c>
      <c r="G118" s="1" t="n">
        <f aca="false">RANK(E118,E:E)</f>
        <v>77</v>
      </c>
      <c r="H118" s="1" t="n">
        <f aca="false">RANK(F118,F:F)</f>
        <v>73</v>
      </c>
      <c r="I118" s="1" t="n">
        <f aca="false">ABS(F118-E118)</f>
        <v>1.80957357665112</v>
      </c>
      <c r="J118" s="1" t="n">
        <f aca="false">I118^2</f>
        <v>3.27455652931393</v>
      </c>
    </row>
    <row r="119" customFormat="false" ht="15" hidden="false" customHeight="false" outlineLevel="0" collapsed="false">
      <c r="A119" s="1" t="str">
        <f aca="false">INDEX(paste_data_here!A:A,(ROW()-2)*5+6)</f>
        <v>CCSSC(C)(C)C</v>
      </c>
      <c r="B119" s="1" t="n">
        <f aca="false">INDEX(paste_data_here!B:B,(ROW()-2)*5+6)</f>
        <v>2.6528442</v>
      </c>
      <c r="C119" s="1" t="n">
        <f aca="false">INDEX(paste_data_here!C:C,(ROW()-2)*5+6)</f>
        <v>-0.64309007</v>
      </c>
      <c r="D119" s="1" t="n">
        <f aca="false">INDEX(paste_data_here!D:D,(ROW()-2)*5+6)</f>
        <v>2.49128434107712</v>
      </c>
      <c r="E119" s="1" t="n">
        <f aca="false">INDEX(paste_data_here!E:E,(ROW()-2)*5+6)</f>
        <v>14.93913086</v>
      </c>
      <c r="F119" s="1" t="n">
        <f aca="false">INDEX(paste_data_here!F:F,(ROW()-2)*5+6)</f>
        <v>16.20108420883</v>
      </c>
      <c r="G119" s="1" t="n">
        <f aca="false">RANK(E119,E:E)</f>
        <v>73</v>
      </c>
      <c r="H119" s="1" t="n">
        <f aca="false">RANK(F119,F:F)</f>
        <v>119</v>
      </c>
      <c r="I119" s="1" t="n">
        <f aca="false">ABS(F119-E119)</f>
        <v>1.26195334882995</v>
      </c>
      <c r="J119" s="1" t="n">
        <f aca="false">I119^2</f>
        <v>1.59252625462313</v>
      </c>
    </row>
    <row r="120" customFormat="false" ht="15" hidden="false" customHeight="false" outlineLevel="0" collapsed="false">
      <c r="A120" s="1" t="str">
        <f aca="false">INDEX(paste_data_here!A:A,(ROW()-2)*5+6)</f>
        <v>ClC(Cl)C(=O)</v>
      </c>
      <c r="B120" s="1" t="n">
        <f aca="false">INDEX(paste_data_here!B:B,(ROW()-2)*5+6)</f>
        <v>2.5243125</v>
      </c>
      <c r="C120" s="1" t="n">
        <f aca="false">INDEX(paste_data_here!C:C,(ROW()-2)*5+6)</f>
        <v>-0.44158944</v>
      </c>
      <c r="D120" s="1" t="n">
        <f aca="false">INDEX(paste_data_here!D:D,(ROW()-2)*5+6)</f>
        <v>2.96216008272601</v>
      </c>
      <c r="E120" s="1" t="n">
        <f aca="false">INDEX(paste_data_here!E:E,(ROW()-2)*5+6)</f>
        <v>15.42168315</v>
      </c>
      <c r="F120" s="1" t="n">
        <f aca="false">INDEX(paste_data_here!F:F,(ROW()-2)*5+6)</f>
        <v>17.4016868658594</v>
      </c>
      <c r="G120" s="1" t="n">
        <f aca="false">RANK(E120,E:E)</f>
        <v>11</v>
      </c>
      <c r="H120" s="1" t="n">
        <f aca="false">RANK(F120,F:F)</f>
        <v>16</v>
      </c>
      <c r="I120" s="1" t="n">
        <f aca="false">ABS(F120-E120)</f>
        <v>1.98000371585935</v>
      </c>
      <c r="J120" s="1" t="n">
        <f aca="false">I120^2</f>
        <v>3.92041471481685</v>
      </c>
    </row>
    <row r="121" customFormat="false" ht="15" hidden="false" customHeight="false" outlineLevel="0" collapsed="false">
      <c r="A121" s="1" t="str">
        <f aca="false">INDEX(paste_data_here!A:A,(ROW()-2)*5+6)</f>
        <v>ClC(Cl)C(F)(F)F</v>
      </c>
      <c r="B121" s="1" t="n">
        <f aca="false">INDEX(paste_data_here!B:B,(ROW()-2)*5+6)</f>
        <v>2.4240093</v>
      </c>
      <c r="C121" s="1" t="n">
        <f aca="false">INDEX(paste_data_here!C:C,(ROW()-2)*5+6)</f>
        <v>-0.34761515</v>
      </c>
      <c r="D121" s="1" t="n">
        <f aca="false">INDEX(paste_data_here!D:D,(ROW()-2)*5+6)</f>
        <v>3.59784340255116</v>
      </c>
      <c r="E121" s="1" t="n">
        <f aca="false">INDEX(paste_data_here!E:E,(ROW()-2)*5+6)</f>
        <v>15.11439346</v>
      </c>
      <c r="F121" s="1" t="n">
        <f aca="false">INDEX(paste_data_here!F:F,(ROW()-2)*5+6)</f>
        <v>17.0904608507772</v>
      </c>
      <c r="G121" s="1" t="n">
        <f aca="false">RANK(E121,E:E)</f>
        <v>47</v>
      </c>
      <c r="H121" s="1" t="n">
        <f aca="false">RANK(F121,F:F)</f>
        <v>38</v>
      </c>
      <c r="I121" s="1" t="n">
        <f aca="false">ABS(F121-E121)</f>
        <v>1.97606739077724</v>
      </c>
      <c r="J121" s="1" t="n">
        <f aca="false">I121^2</f>
        <v>3.90484233289317</v>
      </c>
    </row>
    <row r="122" customFormat="false" ht="15" hidden="false" customHeight="false" outlineLevel="0" collapsed="false">
      <c r="A122" s="1" t="str">
        <f aca="false">INDEX(paste_data_here!A:A,(ROW()-2)*5+6)</f>
        <v>CNC=O</v>
      </c>
      <c r="B122" s="1" t="n">
        <f aca="false">INDEX(paste_data_here!B:B,(ROW()-2)*5+6)</f>
        <v>2.4927497</v>
      </c>
      <c r="C122" s="1" t="n">
        <f aca="false">INDEX(paste_data_here!C:C,(ROW()-2)*5+6)</f>
        <v>-0.42101842</v>
      </c>
      <c r="D122" s="1" t="n">
        <f aca="false">INDEX(paste_data_here!D:D,(ROW()-2)*5+6)</f>
        <v>2.28016532050576</v>
      </c>
      <c r="E122" s="1" t="n">
        <f aca="false">INDEX(paste_data_here!E:E,(ROW()-2)*5+6)</f>
        <v>15.54141508</v>
      </c>
      <c r="F122" s="1" t="n">
        <f aca="false">INDEX(paste_data_here!F:F,(ROW()-2)*5+6)</f>
        <v>19.6973191128707</v>
      </c>
      <c r="G122" s="1" t="n">
        <f aca="false">RANK(E122,E:E)</f>
        <v>7</v>
      </c>
      <c r="H122" s="1" t="n">
        <f aca="false">RANK(F122,F:F)</f>
        <v>1</v>
      </c>
      <c r="I122" s="1" t="n">
        <f aca="false">ABS(F122-E122)</f>
        <v>4.15590403287066</v>
      </c>
      <c r="J122" s="1" t="n">
        <f aca="false">I122^2</f>
        <v>17.2715383304306</v>
      </c>
    </row>
    <row r="123" customFormat="false" ht="15" hidden="false" customHeight="false" outlineLevel="0" collapsed="false">
      <c r="A123" s="1" t="str">
        <f aca="false">INDEX(paste_data_here!A:A,(ROW()-2)*5+6)</f>
        <v>COCCOCCOCCOCCO</v>
      </c>
      <c r="B123" s="1" t="n">
        <f aca="false">INDEX(paste_data_here!B:B,(ROW()-2)*5+6)</f>
        <v>3.1235242</v>
      </c>
      <c r="C123" s="1" t="n">
        <f aca="false">INDEX(paste_data_here!C:C,(ROW()-2)*5+6)</f>
        <v>-0.907878</v>
      </c>
      <c r="D123" s="1" t="n">
        <f aca="false">INDEX(paste_data_here!D:D,(ROW()-2)*5+6)</f>
        <v>2.28333166193469</v>
      </c>
      <c r="E123" s="1" t="n">
        <f aca="false">INDEX(paste_data_here!E:E,(ROW()-2)*5+6)</f>
        <v>14.77176019</v>
      </c>
      <c r="F123" s="1" t="n">
        <f aca="false">INDEX(paste_data_here!F:F,(ROW()-2)*5+6)</f>
        <v>16.1997325144446</v>
      </c>
      <c r="G123" s="1" t="n">
        <f aca="false">RANK(E123,E:E)</f>
        <v>105</v>
      </c>
      <c r="H123" s="1" t="n">
        <f aca="false">RANK(F123,F:F)</f>
        <v>120</v>
      </c>
      <c r="I123" s="1" t="n">
        <f aca="false">ABS(F123-E123)</f>
        <v>1.42797232444457</v>
      </c>
      <c r="J123" s="1" t="n">
        <f aca="false">I123^2</f>
        <v>2.03910495937964</v>
      </c>
    </row>
    <row r="124" customFormat="false" ht="15" hidden="false" customHeight="false" outlineLevel="0" collapsed="false">
      <c r="A124" s="1" t="str">
        <f aca="false">INDEX(paste_data_here!A:A,(ROW()-2)*5+6)</f>
        <v>COS(=O)(=O)OC</v>
      </c>
      <c r="B124" s="1" t="n">
        <f aca="false">INDEX(paste_data_here!B:B,(ROW()-2)*5+6)</f>
        <v>2.6357052</v>
      </c>
      <c r="C124" s="1" t="n">
        <f aca="false">INDEX(paste_data_here!C:C,(ROW()-2)*5+6)</f>
        <v>-0.548472</v>
      </c>
      <c r="D124" s="1" t="n">
        <f aca="false">INDEX(paste_data_here!D:D,(ROW()-2)*5+6)</f>
        <v>2.29608744757699</v>
      </c>
      <c r="E124" s="1" t="n">
        <f aca="false">INDEX(paste_data_here!E:E,(ROW()-2)*5+6)</f>
        <v>15.76575416</v>
      </c>
      <c r="F124" s="1" t="n">
        <f aca="false">INDEX(paste_data_here!F:F,(ROW()-2)*5+6)</f>
        <v>18.562990333337</v>
      </c>
      <c r="G124" s="1" t="n">
        <f aca="false">RANK(E124,E:E)</f>
        <v>1</v>
      </c>
      <c r="H124" s="1" t="n">
        <f aca="false">RANK(F124,F:F)</f>
        <v>3</v>
      </c>
      <c r="I124" s="1" t="n">
        <f aca="false">ABS(F124-E124)</f>
        <v>2.79723617333699</v>
      </c>
      <c r="J124" s="1" t="n">
        <f aca="false">I124^2</f>
        <v>7.82453020942497</v>
      </c>
    </row>
    <row r="125" customFormat="false" ht="15" hidden="false" customHeight="false" outlineLevel="0" collapsed="false">
      <c r="A125" s="1" t="str">
        <f aca="false">INDEX(paste_data_here!A:A,(ROW()-2)*5+6)</f>
        <v>CS(=O)C</v>
      </c>
      <c r="B125" s="1" t="n">
        <f aca="false">INDEX(paste_data_here!B:B,(ROW()-2)*5+6)</f>
        <v>2.4505043</v>
      </c>
      <c r="C125" s="1" t="n">
        <f aca="false">INDEX(paste_data_here!C:C,(ROW()-2)*5+6)</f>
        <v>-0.41429335</v>
      </c>
      <c r="D125" s="1" t="n">
        <f aca="false">INDEX(paste_data_here!D:D,(ROW()-2)*5+6)</f>
        <v>2.25514201682468</v>
      </c>
      <c r="E125" s="1" t="n">
        <f aca="false">INDEX(paste_data_here!E:E,(ROW()-2)*5+6)</f>
        <v>15.54675894</v>
      </c>
      <c r="F125" s="1" t="n">
        <f aca="false">INDEX(paste_data_here!F:F,(ROW()-2)*5+6)</f>
        <v>19.5773230414698</v>
      </c>
      <c r="G125" s="1" t="n">
        <f aca="false">RANK(E125,E:E)</f>
        <v>5</v>
      </c>
      <c r="H125" s="1" t="n">
        <f aca="false">RANK(F125,F:F)</f>
        <v>2</v>
      </c>
      <c r="I125" s="1" t="n">
        <f aca="false">ABS(F125-E125)</f>
        <v>4.03056410146985</v>
      </c>
      <c r="J125" s="1" t="n">
        <f aca="false">I125^2</f>
        <v>16.2454469760574</v>
      </c>
    </row>
    <row r="126" customFormat="false" ht="15" hidden="false" customHeight="false" outlineLevel="0" collapsed="false">
      <c r="A126" s="1" t="str">
        <f aca="false">INDEX(paste_data_here!A:A,(ROW()-2)*5+6)</f>
        <v>CSC(C)C</v>
      </c>
      <c r="B126" s="1" t="n">
        <f aca="false">INDEX(paste_data_here!B:B,(ROW()-2)*5+6)</f>
        <v>2.4377885</v>
      </c>
      <c r="C126" s="1" t="n">
        <f aca="false">INDEX(paste_data_here!C:C,(ROW()-2)*5+6)</f>
        <v>-0.39492294</v>
      </c>
      <c r="D126" s="1" t="n">
        <f aca="false">INDEX(paste_data_here!D:D,(ROW()-2)*5+6)</f>
        <v>2.97233479046415</v>
      </c>
      <c r="E126" s="1" t="n">
        <f aca="false">INDEX(paste_data_here!E:E,(ROW()-2)*5+6)</f>
        <v>15.20733957</v>
      </c>
      <c r="F126" s="1" t="n">
        <f aca="false">INDEX(paste_data_here!F:F,(ROW()-2)*5+6)</f>
        <v>17.7475968193119</v>
      </c>
      <c r="G126" s="1" t="n">
        <f aca="false">RANK(E126,E:E)</f>
        <v>32</v>
      </c>
      <c r="H126" s="1" t="n">
        <f aca="false">RANK(F126,F:F)</f>
        <v>8</v>
      </c>
      <c r="I126" s="1" t="n">
        <f aca="false">ABS(F126-E126)</f>
        <v>2.54025724931189</v>
      </c>
      <c r="J126" s="1" t="n">
        <f aca="false">I126^2</f>
        <v>6.4529068926816</v>
      </c>
    </row>
    <row r="127" customFormat="false" ht="15" hidden="false" customHeight="false" outlineLevel="0" collapsed="false">
      <c r="A127" s="1" t="str">
        <f aca="false">INDEX(paste_data_here!A:A,(ROW()-2)*5+6)</f>
        <v>CSCCC</v>
      </c>
      <c r="B127" s="1" t="n">
        <f aca="false">INDEX(paste_data_here!B:B,(ROW()-2)*5+6)</f>
        <v>2.5289469</v>
      </c>
      <c r="C127" s="1" t="n">
        <f aca="false">INDEX(paste_data_here!C:C,(ROW()-2)*5+6)</f>
        <v>-0.49105847</v>
      </c>
      <c r="D127" s="1" t="n">
        <f aca="false">INDEX(paste_data_here!D:D,(ROW()-2)*5+6)</f>
        <v>2.90973296529683</v>
      </c>
      <c r="E127" s="1" t="n">
        <f aca="false">INDEX(paste_data_here!E:E,(ROW()-2)*5+6)</f>
        <v>15.19483066</v>
      </c>
      <c r="F127" s="1" t="n">
        <f aca="false">INDEX(paste_data_here!F:F,(ROW()-2)*5+6)</f>
        <v>16.5591973723156</v>
      </c>
      <c r="G127" s="1" t="n">
        <f aca="false">RANK(E127,E:E)</f>
        <v>34</v>
      </c>
      <c r="H127" s="1" t="n">
        <f aca="false">RANK(F127,F:F)</f>
        <v>96</v>
      </c>
      <c r="I127" s="1" t="n">
        <f aca="false">ABS(F127-E127)</f>
        <v>1.36436671231556</v>
      </c>
      <c r="J127" s="1" t="n">
        <f aca="false">I127^2</f>
        <v>1.86149652567476</v>
      </c>
    </row>
    <row r="128" customFormat="false" ht="15" hidden="false" customHeight="false" outlineLevel="0" collapsed="false">
      <c r="A128" s="1" t="str">
        <f aca="false">INDEX(paste_data_here!A:A,(ROW()-2)*5+6)</f>
        <v>CSCCC=O</v>
      </c>
      <c r="B128" s="1" t="n">
        <f aca="false">INDEX(paste_data_here!B:B,(ROW()-2)*5+6)</f>
        <v>2.5931702</v>
      </c>
      <c r="C128" s="1" t="n">
        <f aca="false">INDEX(paste_data_here!C:C,(ROW()-2)*5+6)</f>
        <v>-0.56313705</v>
      </c>
      <c r="D128" s="1" t="n">
        <f aca="false">INDEX(paste_data_here!D:D,(ROW()-2)*5+6)</f>
        <v>2.52922947426567</v>
      </c>
      <c r="E128" s="1" t="n">
        <f aca="false">INDEX(paste_data_here!E:E,(ROW()-2)*5+6)</f>
        <v>15.20626994</v>
      </c>
      <c r="F128" s="1" t="n">
        <f aca="false">INDEX(paste_data_here!F:F,(ROW()-2)*5+6)</f>
        <v>17.0579884161515</v>
      </c>
      <c r="G128" s="1" t="n">
        <f aca="false">RANK(E128,E:E)</f>
        <v>33</v>
      </c>
      <c r="H128" s="1" t="n">
        <f aca="false">RANK(F128,F:F)</f>
        <v>40</v>
      </c>
      <c r="I128" s="1" t="n">
        <f aca="false">ABS(F128-E128)</f>
        <v>1.85171847615145</v>
      </c>
      <c r="J128" s="1" t="n">
        <f aca="false">I128^2</f>
        <v>3.42886131492066</v>
      </c>
    </row>
    <row r="129" customFormat="false" ht="15" hidden="false" customHeight="false" outlineLevel="0" collapsed="false">
      <c r="A129" s="1" t="str">
        <f aca="false">INDEX(paste_data_here!A:A,(ROW()-2)*5+6)</f>
        <v>Fc1cc(F)ccc1</v>
      </c>
      <c r="B129" s="1" t="n">
        <f aca="false">INDEX(paste_data_here!B:B,(ROW()-2)*5+6)</f>
        <v>2.4723089</v>
      </c>
      <c r="C129" s="1" t="n">
        <f aca="false">INDEX(paste_data_here!C:C,(ROW()-2)*5+6)</f>
        <v>-0.4542331</v>
      </c>
      <c r="D129" s="1" t="n">
        <f aca="false">INDEX(paste_data_here!D:D,(ROW()-2)*5+6)</f>
        <v>2.99781019377812</v>
      </c>
      <c r="E129" s="1" t="n">
        <f aca="false">INDEX(paste_data_here!E:E,(ROW()-2)*5+6)</f>
        <v>15.27387671</v>
      </c>
      <c r="F129" s="1" t="n">
        <f aca="false">INDEX(paste_data_here!F:F,(ROW()-2)*5+6)</f>
        <v>16.6354011981871</v>
      </c>
      <c r="G129" s="1" t="n">
        <f aca="false">RANK(E129,E:E)</f>
        <v>23</v>
      </c>
      <c r="H129" s="1" t="n">
        <f aca="false">RANK(F129,F:F)</f>
        <v>86</v>
      </c>
      <c r="I129" s="1" t="n">
        <f aca="false">ABS(F129-E129)</f>
        <v>1.36152448818713</v>
      </c>
      <c r="J129" s="1" t="n">
        <f aca="false">I129^2</f>
        <v>1.85374893193323</v>
      </c>
    </row>
    <row r="130" customFormat="false" ht="15" hidden="false" customHeight="false" outlineLevel="0" collapsed="false">
      <c r="A130" s="1" t="str">
        <f aca="false">INDEX(paste_data_here!A:A,(ROW()-2)*5+6)</f>
        <v>N#CCCCC#N</v>
      </c>
      <c r="B130" s="1" t="n">
        <f aca="false">INDEX(paste_data_here!B:B,(ROW()-2)*5+6)</f>
        <v>2.7011495</v>
      </c>
      <c r="C130" s="1" t="n">
        <f aca="false">INDEX(paste_data_here!C:C,(ROW()-2)*5+6)</f>
        <v>-0.6501907</v>
      </c>
      <c r="D130" s="1" t="n">
        <f aca="false">INDEX(paste_data_here!D:D,(ROW()-2)*5+6)</f>
        <v>2.10229946093284</v>
      </c>
      <c r="E130" s="1" t="n">
        <f aca="false">INDEX(paste_data_here!E:E,(ROW()-2)*5+6)</f>
        <v>14.95836299</v>
      </c>
      <c r="F130" s="1" t="n">
        <f aca="false">INDEX(paste_data_here!F:F,(ROW()-2)*5+6)</f>
        <v>18.2575513986205</v>
      </c>
      <c r="G130" s="1" t="n">
        <f aca="false">RANK(E130,E:E)</f>
        <v>68</v>
      </c>
      <c r="H130" s="1" t="n">
        <f aca="false">RANK(F130,F:F)</f>
        <v>5</v>
      </c>
      <c r="I130" s="1" t="n">
        <f aca="false">ABS(F130-E130)</f>
        <v>3.29918840862047</v>
      </c>
      <c r="J130" s="1" t="n">
        <f aca="false">I130^2</f>
        <v>10.8846441555757</v>
      </c>
    </row>
    <row r="131" customFormat="false" ht="15" hidden="false" customHeight="false" outlineLevel="0" collapsed="false">
      <c r="A131" s="1" t="str">
        <f aca="false">INDEX(paste_data_here!A:A,(ROW()-2)*5+6)</f>
        <v>N#CCO</v>
      </c>
      <c r="B131" s="1" t="n">
        <f aca="false">INDEX(paste_data_here!B:B,(ROW()-2)*5+6)</f>
        <v>2.9637616</v>
      </c>
      <c r="C131" s="1" t="n">
        <f aca="false">INDEX(paste_data_here!C:C,(ROW()-2)*5+6)</f>
        <v>-0.6947406</v>
      </c>
      <c r="D131" s="1" t="n">
        <f aca="false">INDEX(paste_data_here!D:D,(ROW()-2)*5+6)</f>
        <v>2.47590144556803</v>
      </c>
      <c r="E131" s="1" t="n">
        <f aca="false">INDEX(paste_data_here!E:E,(ROW()-2)*5+6)</f>
        <v>15.59440428</v>
      </c>
      <c r="F131" s="1" t="n">
        <f aca="false">INDEX(paste_data_here!F:F,(ROW()-2)*5+6)</f>
        <v>17.6004102239563</v>
      </c>
      <c r="G131" s="1" t="n">
        <f aca="false">RANK(E131,E:E)</f>
        <v>3</v>
      </c>
      <c r="H131" s="1" t="n">
        <f aca="false">RANK(F131,F:F)</f>
        <v>10</v>
      </c>
      <c r="I131" s="1" t="n">
        <f aca="false">ABS(F131-E131)</f>
        <v>2.0060059439563</v>
      </c>
      <c r="J131" s="1" t="n">
        <f aca="false">I131^2</f>
        <v>4.02405984718802</v>
      </c>
    </row>
    <row r="132" customFormat="false" ht="15" hidden="false" customHeight="false" outlineLevel="0" collapsed="false">
      <c r="A132" s="1" t="str">
        <f aca="false">INDEX(paste_data_here!A:A,(ROW()-2)*5+6)</f>
        <v>n1ccccc1</v>
      </c>
      <c r="B132" s="1" t="n">
        <f aca="false">INDEX(paste_data_here!B:B,(ROW()-2)*5+6)</f>
        <v>2.3962684</v>
      </c>
      <c r="C132" s="1" t="n">
        <f aca="false">INDEX(paste_data_here!C:C,(ROW()-2)*5+6)</f>
        <v>-0.45829687</v>
      </c>
      <c r="D132" s="1" t="n">
        <f aca="false">INDEX(paste_data_here!D:D,(ROW()-2)*5+6)</f>
        <v>2.65182409871883</v>
      </c>
      <c r="E132" s="1" t="n">
        <f aca="false">INDEX(paste_data_here!E:E,(ROW()-2)*5+6)</f>
        <v>15.54461418</v>
      </c>
      <c r="F132" s="1" t="n">
        <f aca="false">INDEX(paste_data_here!F:F,(ROW()-2)*5+6)</f>
        <v>17.1455936591108</v>
      </c>
      <c r="G132" s="1" t="n">
        <f aca="false">RANK(E132,E:E)</f>
        <v>6</v>
      </c>
      <c r="H132" s="1" t="n">
        <f aca="false">RANK(F132,F:F)</f>
        <v>32</v>
      </c>
      <c r="I132" s="1" t="n">
        <f aca="false">ABS(F132-E132)</f>
        <v>1.60097947911083</v>
      </c>
      <c r="J132" s="1" t="n">
        <f aca="false">I132^2</f>
        <v>2.56313529253398</v>
      </c>
    </row>
    <row r="133" customFormat="false" ht="15" hidden="false" customHeight="false" outlineLevel="0" collapsed="false">
      <c r="A133" s="1" t="str">
        <f aca="false">INDEX(paste_data_here!A:A,(ROW()-2)*5+6)</f>
        <v>NCCOCCO</v>
      </c>
      <c r="B133" s="1" t="n">
        <f aca="false">INDEX(paste_data_here!B:B,(ROW()-2)*5+6)</f>
        <v>3.0149627</v>
      </c>
      <c r="C133" s="1" t="n">
        <f aca="false">INDEX(paste_data_here!C:C,(ROW()-2)*5+6)</f>
        <v>-0.80013853</v>
      </c>
      <c r="D133" s="1" t="n">
        <f aca="false">INDEX(paste_data_here!D:D,(ROW()-2)*5+6)</f>
        <v>2.23673251977319</v>
      </c>
      <c r="E133" s="1" t="n">
        <f aca="false">INDEX(paste_data_here!E:E,(ROW()-2)*5+6)</f>
        <v>15.59102207</v>
      </c>
      <c r="F133" s="1" t="n">
        <f aca="false">INDEX(paste_data_here!F:F,(ROW()-2)*5+6)</f>
        <v>17.4670585069302</v>
      </c>
      <c r="G133" s="1" t="n">
        <f aca="false">RANK(E133,E:E)</f>
        <v>4</v>
      </c>
      <c r="H133" s="1" t="n">
        <f aca="false">RANK(F133,F:F)</f>
        <v>14</v>
      </c>
      <c r="I133" s="1" t="n">
        <f aca="false">ABS(F133-E133)</f>
        <v>1.87603643693024</v>
      </c>
      <c r="J133" s="1" t="n">
        <f aca="false">I133^2</f>
        <v>3.5195127126899</v>
      </c>
    </row>
    <row r="134" customFormat="false" ht="15" hidden="false" customHeight="false" outlineLevel="0" collapsed="false">
      <c r="A134" s="1" t="str">
        <f aca="false">INDEX(paste_data_here!A:A,(ROW()-2)*5+6)</f>
        <v>O=C(OC)CCCCCCCCCCCCCC</v>
      </c>
      <c r="B134" s="1" t="n">
        <f aca="false">INDEX(paste_data_here!B:B,(ROW()-2)*5+6)</f>
        <v>2.9918964</v>
      </c>
      <c r="C134" s="1" t="n">
        <f aca="false">INDEX(paste_data_here!C:C,(ROW()-2)*5+6)</f>
        <v>-0.9125401</v>
      </c>
      <c r="D134" s="1" t="n">
        <f aca="false">INDEX(paste_data_here!D:D,(ROW()-2)*5+6)</f>
        <v>2.19112142080941</v>
      </c>
      <c r="E134" s="1" t="n">
        <f aca="false">INDEX(paste_data_here!E:E,(ROW()-2)*5+6)</f>
        <v>14.09587341</v>
      </c>
      <c r="F134" s="1" t="n">
        <f aca="false">INDEX(paste_data_here!F:F,(ROW()-2)*5+6)</f>
        <v>15.7781296471297</v>
      </c>
      <c r="G134" s="1" t="n">
        <f aca="false">RANK(E134,E:E)</f>
        <v>135</v>
      </c>
      <c r="H134" s="1" t="n">
        <f aca="false">RANK(F134,F:F)</f>
        <v>130</v>
      </c>
      <c r="I134" s="1" t="n">
        <f aca="false">ABS(F134-E134)</f>
        <v>1.68225623712971</v>
      </c>
      <c r="J134" s="1" t="n">
        <f aca="false">I134^2</f>
        <v>2.8299860473618</v>
      </c>
    </row>
    <row r="135" customFormat="false" ht="15" hidden="false" customHeight="false" outlineLevel="0" collapsed="false">
      <c r="A135" s="1" t="str">
        <f aca="false">INDEX(paste_data_here!A:A,(ROW()-2)*5+6)</f>
        <v>O=CCCCC=O</v>
      </c>
      <c r="B135" s="1" t="n">
        <f aca="false">INDEX(paste_data_here!B:B,(ROW()-2)*5+6)</f>
        <v>2.5959072</v>
      </c>
      <c r="C135" s="1" t="n">
        <f aca="false">INDEX(paste_data_here!C:C,(ROW()-2)*5+6)</f>
        <v>-0.5278135</v>
      </c>
      <c r="D135" s="1" t="n">
        <f aca="false">INDEX(paste_data_here!D:D,(ROW()-2)*5+6)</f>
        <v>2.49090786538281</v>
      </c>
      <c r="E135" s="1" t="n">
        <f aca="false">INDEX(paste_data_here!E:E,(ROW()-2)*5+6)</f>
        <v>15.09056605</v>
      </c>
      <c r="F135" s="1" t="n">
        <f aca="false">INDEX(paste_data_here!F:F,(ROW()-2)*5+6)</f>
        <v>17.8725464235536</v>
      </c>
      <c r="G135" s="1" t="n">
        <f aca="false">RANK(E135,E:E)</f>
        <v>50</v>
      </c>
      <c r="H135" s="1" t="n">
        <f aca="false">RANK(F135,F:F)</f>
        <v>7</v>
      </c>
      <c r="I135" s="1" t="n">
        <f aca="false">ABS(F135-E135)</f>
        <v>2.78198037355362</v>
      </c>
      <c r="J135" s="1" t="n">
        <f aca="false">I135^2</f>
        <v>7.73941479883751</v>
      </c>
    </row>
    <row r="136" customFormat="false" ht="15" hidden="false" customHeight="false" outlineLevel="0" collapsed="false">
      <c r="A136" s="1" t="str">
        <f aca="false">INDEX(paste_data_here!A:A,(ROW()-2)*5+6)</f>
        <v>OC1CCCCC1</v>
      </c>
      <c r="B136" s="1" t="n">
        <f aca="false">INDEX(paste_data_here!B:B,(ROW()-2)*5+6)</f>
        <v>2.8185825</v>
      </c>
      <c r="C136" s="1" t="n">
        <f aca="false">INDEX(paste_data_here!C:C,(ROW()-2)*5+6)</f>
        <v>-0.64770764</v>
      </c>
      <c r="D136" s="1" t="n">
        <f aca="false">INDEX(paste_data_here!D:D,(ROW()-2)*5+6)</f>
        <v>2.52883984658204</v>
      </c>
      <c r="E136" s="1" t="n">
        <f aca="false">INDEX(paste_data_here!E:E,(ROW()-2)*5+6)</f>
        <v>15.2658824</v>
      </c>
      <c r="F136" s="1" t="n">
        <f aca="false">INDEX(paste_data_here!F:F,(ROW()-2)*5+6)</f>
        <v>17.1433299366511</v>
      </c>
      <c r="G136" s="1" t="n">
        <f aca="false">RANK(E136,E:E)</f>
        <v>24</v>
      </c>
      <c r="H136" s="1" t="n">
        <f aca="false">RANK(F136,F:F)</f>
        <v>33</v>
      </c>
      <c r="I136" s="1" t="n">
        <f aca="false">ABS(F136-E136)</f>
        <v>1.87744753665105</v>
      </c>
      <c r="J136" s="1" t="n">
        <f aca="false">I136^2</f>
        <v>3.52480925287711</v>
      </c>
    </row>
    <row r="137" customFormat="false" ht="15" hidden="false" customHeight="false" outlineLevel="0" collapsed="false">
      <c r="A137" s="1" t="str">
        <f aca="false">INDEX(paste_data_here!A:A,(ROW()-2)*5+6)</f>
        <v>OCCCCC(C)C</v>
      </c>
      <c r="B137" s="1" t="n">
        <f aca="false">INDEX(paste_data_here!B:B,(ROW()-2)*5+6)</f>
        <v>2.9288185</v>
      </c>
      <c r="C137" s="1" t="n">
        <f aca="false">INDEX(paste_data_here!C:C,(ROW()-2)*5+6)</f>
        <v>-0.66196036</v>
      </c>
      <c r="D137" s="1" t="n">
        <f aca="false">INDEX(paste_data_here!D:D,(ROW()-2)*5+6)</f>
        <v>2.71735388550864</v>
      </c>
      <c r="E137" s="1" t="n">
        <f aca="false">INDEX(paste_data_here!E:E,(ROW()-2)*5+6)</f>
        <v>14.92222328</v>
      </c>
      <c r="F137" s="1" t="n">
        <f aca="false">INDEX(paste_data_here!F:F,(ROW()-2)*5+6)</f>
        <v>16.7763552132565</v>
      </c>
      <c r="G137" s="1" t="n">
        <f aca="false">RANK(E137,E:E)</f>
        <v>81</v>
      </c>
      <c r="H137" s="1" t="n">
        <f aca="false">RANK(F137,F:F)</f>
        <v>67</v>
      </c>
      <c r="I137" s="1" t="n">
        <f aca="false">ABS(F137-E137)</f>
        <v>1.85413193325646</v>
      </c>
      <c r="J137" s="1" t="n">
        <f aca="false">I137^2</f>
        <v>3.43780522592136</v>
      </c>
    </row>
    <row r="138" customFormat="false" ht="15" hidden="false" customHeight="false" outlineLevel="0" collapsed="false">
      <c r="A138" s="1" t="str">
        <f aca="false">INDEX(paste_data_here!A:A,(ROW()-2)*5+6)</f>
        <v>OCCCCCCC</v>
      </c>
      <c r="B138" s="1" t="n">
        <f aca="false">INDEX(paste_data_here!B:B,(ROW()-2)*5+6)</f>
        <v>2.964142</v>
      </c>
      <c r="C138" s="1" t="n">
        <f aca="false">INDEX(paste_data_here!C:C,(ROW()-2)*5+6)</f>
        <v>-0.6952565</v>
      </c>
      <c r="D138" s="1" t="n">
        <f aca="false">INDEX(paste_data_here!D:D,(ROW()-2)*5+6)</f>
        <v>2.6000299207757</v>
      </c>
      <c r="E138" s="1" t="n">
        <f aca="false">INDEX(paste_data_here!E:E,(ROW()-2)*5+6)</f>
        <v>14.91844543</v>
      </c>
      <c r="F138" s="1" t="n">
        <f aca="false">INDEX(paste_data_here!F:F,(ROW()-2)*5+6)</f>
        <v>16.967955296781</v>
      </c>
      <c r="G138" s="1" t="n">
        <f aca="false">RANK(E138,E:E)</f>
        <v>82</v>
      </c>
      <c r="H138" s="1" t="n">
        <f aca="false">RANK(F138,F:F)</f>
        <v>49</v>
      </c>
      <c r="I138" s="1" t="n">
        <f aca="false">ABS(F138-E138)</f>
        <v>2.04950986678095</v>
      </c>
      <c r="J138" s="1" t="n">
        <f aca="false">I138^2</f>
        <v>4.20049069403247</v>
      </c>
    </row>
    <row r="139" customFormat="false" ht="15" hidden="false" customHeight="false" outlineLevel="0" collapsed="false">
      <c r="A139" s="1" t="str">
        <f aca="false">INDEX(paste_data_here!A:A,(ROW()-2)*5+6)</f>
        <v>OCCOC</v>
      </c>
      <c r="B139" s="1" t="n">
        <f aca="false">INDEX(paste_data_here!B:B,(ROW()-2)*5+6)</f>
        <v>2.9922128</v>
      </c>
      <c r="C139" s="1" t="n">
        <f aca="false">INDEX(paste_data_here!C:C,(ROW()-2)*5+6)</f>
        <v>-0.63417673</v>
      </c>
      <c r="D139" s="1" t="n">
        <f aca="false">INDEX(paste_data_here!D:D,(ROW()-2)*5+6)</f>
        <v>2.7510016061867</v>
      </c>
      <c r="E139" s="1" t="n">
        <f aca="false">INDEX(paste_data_here!E:E,(ROW()-2)*5+6)</f>
        <v>15.48049102</v>
      </c>
      <c r="F139" s="1" t="n">
        <f aca="false">INDEX(paste_data_here!F:F,(ROW()-2)*5+6)</f>
        <v>17.6289819644983</v>
      </c>
      <c r="G139" s="1" t="n">
        <f aca="false">RANK(E139,E:E)</f>
        <v>8</v>
      </c>
      <c r="H139" s="1" t="n">
        <f aca="false">RANK(F139,F:F)</f>
        <v>9</v>
      </c>
      <c r="I139" s="1" t="n">
        <f aca="false">ABS(F139-E139)</f>
        <v>2.14849094449828</v>
      </c>
      <c r="J139" s="1" t="n">
        <f aca="false">I139^2</f>
        <v>4.61601333859111</v>
      </c>
    </row>
    <row r="140" customFormat="false" ht="15" hidden="false" customHeight="false" outlineLevel="0" collapsed="false">
      <c r="A140" s="1" t="str">
        <f aca="false">INDEX(paste_data_here!A:A,(ROW()-2)*5+6)</f>
        <v>OCCOCCO</v>
      </c>
      <c r="B140" s="1" t="n">
        <f aca="false">INDEX(paste_data_here!B:B,(ROW()-2)*5+6)</f>
        <v>3.358974</v>
      </c>
      <c r="C140" s="1" t="n">
        <f aca="false">INDEX(paste_data_here!C:C,(ROW()-2)*5+6)</f>
        <v>-0.91221976</v>
      </c>
      <c r="D140" s="1" t="n">
        <f aca="false">INDEX(paste_data_here!D:D,(ROW()-2)*5+6)</f>
        <v>2.18326475118902</v>
      </c>
      <c r="E140" s="1" t="n">
        <f aca="false">INDEX(paste_data_here!E:E,(ROW()-2)*5+6)</f>
        <v>15.37829283</v>
      </c>
      <c r="F140" s="1" t="n">
        <f aca="false">INDEX(paste_data_here!F:F,(ROW()-2)*5+6)</f>
        <v>18.4976489300054</v>
      </c>
      <c r="G140" s="1" t="n">
        <f aca="false">RANK(E140,E:E)</f>
        <v>13</v>
      </c>
      <c r="H140" s="1" t="n">
        <f aca="false">RANK(F140,F:F)</f>
        <v>4</v>
      </c>
      <c r="I140" s="1" t="n">
        <f aca="false">ABS(F140-E140)</f>
        <v>3.11935610000536</v>
      </c>
      <c r="J140" s="1" t="n">
        <f aca="false">I140^2</f>
        <v>9.73038247864066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4" t="s">
        <v>153</v>
      </c>
      <c r="B1" s="5" t="s">
        <v>154</v>
      </c>
      <c r="C1" s="5" t="s">
        <v>155</v>
      </c>
      <c r="D1" s="5" t="s">
        <v>156</v>
      </c>
      <c r="E1" s="5" t="s">
        <v>157</v>
      </c>
      <c r="F1" s="5" t="s">
        <v>158</v>
      </c>
      <c r="G1" s="4" t="s">
        <v>159</v>
      </c>
    </row>
    <row r="2" customFormat="false" ht="40" hidden="false" customHeight="true" outlineLevel="0" collapsed="false">
      <c r="A2" s="6" t="s">
        <v>160</v>
      </c>
      <c r="B2" s="7" t="n">
        <f aca="false">CORREL(T1!G:G,T1!H:H)</f>
        <v>0.944005540908888</v>
      </c>
      <c r="C2" s="7" t="n">
        <f aca="false">CORREL(T2!G:G,T2!H:H)</f>
        <v>0.893198981187721</v>
      </c>
      <c r="D2" s="7" t="n">
        <f aca="false">CORREL(T3!G:G,T3!H:H)</f>
        <v>0.804763394253541</v>
      </c>
      <c r="E2" s="7" t="n">
        <f aca="false">CORREL(T4!G:G,T4!H:H)</f>
        <v>0.691786943116314</v>
      </c>
      <c r="F2" s="7" t="n">
        <f aca="false">CORREL(T5!G:G,T5!H:H)</f>
        <v>0.59743062692703</v>
      </c>
      <c r="G2" s="8" t="n">
        <f aca="false">AVERAGE(Table1[[#This Row],[T1]:[T5]])</f>
        <v>0.786237097278699</v>
      </c>
    </row>
    <row r="3" customFormat="false" ht="33" hidden="false" customHeight="true" outlineLevel="0" collapsed="false">
      <c r="A3" s="6" t="s">
        <v>161</v>
      </c>
      <c r="B3" s="7" t="n">
        <f aca="false">AVERAGE(T1!J:J)</f>
        <v>8.15835827961968</v>
      </c>
      <c r="C3" s="7" t="n">
        <f aca="false">AVERAGE(T2!J:J)</f>
        <v>2.66930771138833</v>
      </c>
      <c r="D3" s="7" t="n">
        <f aca="false">AVERAGE(T3!J:J)</f>
        <v>0.912051242362812</v>
      </c>
      <c r="E3" s="7" t="n">
        <f aca="false">AVERAGE(T4!J:J)</f>
        <v>1.77637331653302</v>
      </c>
      <c r="F3" s="7" t="n">
        <f aca="false">AVERAGE(T5!J:J)</f>
        <v>3.66966984289958</v>
      </c>
      <c r="G3" s="8" t="n">
        <f aca="false">AVERAGE(B3:F3)</f>
        <v>3.43715207856069</v>
      </c>
    </row>
    <row r="4" customFormat="false" ht="36" hidden="false" customHeight="true" outlineLevel="0" collapsed="false">
      <c r="A4" s="6" t="s">
        <v>162</v>
      </c>
      <c r="B4" s="7" t="n">
        <f aca="false">AVERAGE(T1!I:I)</f>
        <v>2.43962463351882</v>
      </c>
      <c r="C4" s="7" t="n">
        <f aca="false">AVERAGE(T2!I:I)</f>
        <v>1.32867534079561</v>
      </c>
      <c r="D4" s="7" t="n">
        <f aca="false">AVERAGE(T3!I:I)</f>
        <v>0.6526453918432</v>
      </c>
      <c r="E4" s="7" t="n">
        <f aca="false">AVERAGE(T4!I:I)</f>
        <v>1.18568906241598</v>
      </c>
      <c r="F4" s="7" t="n">
        <f aca="false">AVERAGE(T5!I:I)</f>
        <v>1.83966019547059</v>
      </c>
      <c r="G4" s="8" t="n">
        <f aca="false">AVERAGE(B4:F4)</f>
        <v>1.48925892480884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50" activeCellId="0" sqref="M150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163</v>
      </c>
      <c r="B1" s="1" t="s">
        <v>164</v>
      </c>
      <c r="C1" s="1" t="s">
        <v>165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</row>
    <row r="2" customFormat="false" ht="15" hidden="false" customHeight="false" outlineLevel="0" collapsed="false">
      <c r="A2" s="1" t="n">
        <f aca="false">T1!E2</f>
        <v>8.177072141</v>
      </c>
      <c r="B2" s="1" t="n">
        <f aca="false">T1!F2</f>
        <v>8.54453572028821</v>
      </c>
      <c r="C2" s="1" t="n">
        <f aca="false">T2!E2</f>
        <v>11.15316957</v>
      </c>
      <c r="D2" s="1" t="n">
        <f aca="false">T2!F2</f>
        <v>11.974368748079</v>
      </c>
      <c r="E2" s="1" t="n">
        <f aca="false">T3!E2</f>
        <v>12.97977677</v>
      </c>
      <c r="F2" s="1" t="n">
        <f aca="false">T3!F2</f>
        <v>14.2260834904505</v>
      </c>
      <c r="G2" s="1" t="n">
        <f aca="false">T4!E2</f>
        <v>14.22230161</v>
      </c>
      <c r="H2" s="1" t="n">
        <f aca="false">T4!F2</f>
        <v>15.8177198966576</v>
      </c>
      <c r="I2" s="1" t="n">
        <f aca="false">T5!E2</f>
        <v>15.18198479</v>
      </c>
      <c r="J2" s="1" t="n">
        <f aca="false">T5!F2</f>
        <v>17.002419459287</v>
      </c>
    </row>
    <row r="3" customFormat="false" ht="15" hidden="false" customHeight="false" outlineLevel="0" collapsed="false">
      <c r="A3" s="1" t="n">
        <f aca="false">T1!E3</f>
        <v>1.877655068</v>
      </c>
      <c r="B3" s="1" t="n">
        <f aca="false">T1!F3</f>
        <v>-1.37681248217913</v>
      </c>
      <c r="C3" s="1" t="n">
        <f aca="false">T2!E3</f>
        <v>8.895470282</v>
      </c>
      <c r="D3" s="1" t="n">
        <f aca="false">T2!F3</f>
        <v>7.17816451297444</v>
      </c>
      <c r="E3" s="1" t="n">
        <f aca="false">T3!E3</f>
        <v>12.1500671</v>
      </c>
      <c r="F3" s="1" t="n">
        <f aca="false">T3!F3</f>
        <v>11.6541934118835</v>
      </c>
      <c r="G3" s="1" t="n">
        <f aca="false">T4!E3</f>
        <v>14.01247493</v>
      </c>
      <c r="H3" s="1" t="n">
        <f aca="false">T4!F3</f>
        <v>14.4069129557165</v>
      </c>
      <c r="I3" s="1" t="n">
        <f aca="false">T5!E3</f>
        <v>15.27878911</v>
      </c>
      <c r="J3" s="1" t="n">
        <f aca="false">T5!F3</f>
        <v>16.2708975974907</v>
      </c>
    </row>
    <row r="4" customFormat="false" ht="15" hidden="false" customHeight="false" outlineLevel="0" collapsed="false">
      <c r="A4" s="1" t="n">
        <f aca="false">T1!E4</f>
        <v>2.984240134</v>
      </c>
      <c r="B4" s="1" t="n">
        <f aca="false">T1!F4</f>
        <v>3.72530612389862</v>
      </c>
      <c r="C4" s="1" t="n">
        <f aca="false">T2!E4</f>
        <v>8.400737705</v>
      </c>
      <c r="D4" s="1" t="n">
        <f aca="false">T2!F4</f>
        <v>8.99658532102078</v>
      </c>
      <c r="E4" s="1" t="n">
        <f aca="false">T3!E4</f>
        <v>11.48702575</v>
      </c>
      <c r="F4" s="1" t="n">
        <f aca="false">T3!F4</f>
        <v>12.427125533089</v>
      </c>
      <c r="G4" s="1" t="n">
        <f aca="false">T4!E4</f>
        <v>13.41747432</v>
      </c>
      <c r="H4" s="1" t="n">
        <f aca="false">T4!F4</f>
        <v>14.8377907357045</v>
      </c>
      <c r="I4" s="1" t="n">
        <f aca="false">T5!E4</f>
        <v>14.78666819</v>
      </c>
      <c r="J4" s="1" t="n">
        <f aca="false">T5!F4</f>
        <v>16.6245261824264</v>
      </c>
    </row>
    <row r="5" customFormat="false" ht="15" hidden="false" customHeight="false" outlineLevel="0" collapsed="false">
      <c r="A5" s="1" t="n">
        <f aca="false">T1!E5</f>
        <v>-1.748804274</v>
      </c>
      <c r="B5" s="1" t="n">
        <f aca="false">T1!F5</f>
        <v>-0.498139759730996</v>
      </c>
      <c r="C5" s="1" t="n">
        <f aca="false">T2!E5</f>
        <v>7.028880946</v>
      </c>
      <c r="D5" s="1" t="n">
        <f aca="false">T2!F5</f>
        <v>7.61639567918926</v>
      </c>
      <c r="E5" s="1" t="n">
        <f aca="false">T3!E5</f>
        <v>11.08171858</v>
      </c>
      <c r="F5" s="1" t="n">
        <f aca="false">T3!F5</f>
        <v>12.1229003730818</v>
      </c>
      <c r="G5" s="1" t="n">
        <f aca="false">T4!E5</f>
        <v>13.35130285</v>
      </c>
      <c r="H5" s="1" t="n">
        <f aca="false">T4!F5</f>
        <v>14.9900982633359</v>
      </c>
      <c r="I5" s="1" t="n">
        <f aca="false">T5!E5</f>
        <v>14.89119534</v>
      </c>
      <c r="J5" s="1" t="n">
        <f aca="false">T5!F5</f>
        <v>16.9748167080169</v>
      </c>
    </row>
    <row r="6" customFormat="false" ht="15" hidden="false" customHeight="false" outlineLevel="0" collapsed="false">
      <c r="A6" s="1" t="n">
        <f aca="false">T1!E6</f>
        <v>-2.943804251</v>
      </c>
      <c r="B6" s="1" t="n">
        <f aca="false">T1!F6</f>
        <v>-3.77783113860819</v>
      </c>
      <c r="C6" s="1" t="n">
        <f aca="false">T2!E6</f>
        <v>6.216318258</v>
      </c>
      <c r="D6" s="1" t="n">
        <f aca="false">T2!F6</f>
        <v>5.84518967557058</v>
      </c>
      <c r="E6" s="1" t="n">
        <f aca="false">T3!E6</f>
        <v>10.52296222</v>
      </c>
      <c r="F6" s="1" t="n">
        <f aca="false">T3!F6</f>
        <v>11.0072043786573</v>
      </c>
      <c r="G6" s="1" t="n">
        <f aca="false">T4!E6</f>
        <v>12.89961169</v>
      </c>
      <c r="H6" s="1" t="n">
        <f aca="false">T4!F6</f>
        <v>14.2265316221989</v>
      </c>
      <c r="I6" s="1" t="n">
        <f aca="false">T5!E6</f>
        <v>14.45266923</v>
      </c>
      <c r="J6" s="1" t="n">
        <f aca="false">T5!F6</f>
        <v>16.4261597219365</v>
      </c>
    </row>
    <row r="7" customFormat="false" ht="15" hidden="false" customHeight="false" outlineLevel="0" collapsed="false">
      <c r="A7" s="1" t="n">
        <f aca="false">T1!E7</f>
        <v>0.701828371</v>
      </c>
      <c r="B7" s="1" t="n">
        <f aca="false">T1!F7</f>
        <v>-3.30558581218162</v>
      </c>
      <c r="C7" s="1" t="n">
        <f aca="false">T2!E7</f>
        <v>8.05970044</v>
      </c>
      <c r="D7" s="1" t="n">
        <f aca="false">T2!F7</f>
        <v>6.36299348867947</v>
      </c>
      <c r="E7" s="1" t="n">
        <f aca="false">T3!E7</f>
        <v>11.63016396</v>
      </c>
      <c r="F7" s="1" t="n">
        <f aca="false">T3!F7</f>
        <v>11.408941590694</v>
      </c>
      <c r="G7" s="1" t="n">
        <f aca="false">T4!E7</f>
        <v>13.71455697</v>
      </c>
      <c r="H7" s="1" t="n">
        <f aca="false">T4!F7</f>
        <v>14.5078319187096</v>
      </c>
      <c r="I7" s="1" t="n">
        <f aca="false">T5!E7</f>
        <v>15.17131994</v>
      </c>
      <c r="J7" s="1" t="n">
        <f aca="false">T5!F7</f>
        <v>16.6043628270258</v>
      </c>
    </row>
    <row r="8" customFormat="false" ht="15" hidden="false" customHeight="false" outlineLevel="0" collapsed="false">
      <c r="A8" s="1" t="n">
        <f aca="false">T1!E8</f>
        <v>-8.366699427</v>
      </c>
      <c r="B8" s="1" t="n">
        <f aca="false">T1!F8</f>
        <v>-11.7131816197165</v>
      </c>
      <c r="C8" s="1" t="n">
        <f aca="false">T2!E8</f>
        <v>5.662244654</v>
      </c>
      <c r="D8" s="1" t="n">
        <f aca="false">T2!F8</f>
        <v>4.34462657005216</v>
      </c>
      <c r="E8" s="1" t="n">
        <f aca="false">T3!E8</f>
        <v>10.83904086</v>
      </c>
      <c r="F8" s="1" t="n">
        <f aca="false">T3!F8</f>
        <v>10.9346605266072</v>
      </c>
      <c r="G8" s="1" t="n">
        <f aca="false">T4!E8</f>
        <v>13.39645381</v>
      </c>
      <c r="H8" s="1" t="n">
        <f aca="false">T4!F8</f>
        <v>14.5238330207115</v>
      </c>
      <c r="I8" s="1" t="n">
        <f aca="false">T5!E8</f>
        <v>14.96583142</v>
      </c>
      <c r="J8" s="1" t="n">
        <f aca="false">T5!F8</f>
        <v>16.781732652829</v>
      </c>
    </row>
    <row r="9" customFormat="false" ht="15" hidden="false" customHeight="false" outlineLevel="0" collapsed="false">
      <c r="A9" s="1" t="n">
        <f aca="false">T1!E9</f>
        <v>1.07256602</v>
      </c>
      <c r="B9" s="1" t="n">
        <f aca="false">T1!F9</f>
        <v>-1.10011297141027</v>
      </c>
      <c r="C9" s="1" t="n">
        <f aca="false">T2!E9</f>
        <v>8.811534885</v>
      </c>
      <c r="D9" s="1" t="n">
        <f aca="false">T2!F9</f>
        <v>8.17696937578142</v>
      </c>
      <c r="E9" s="1" t="n">
        <f aca="false">T3!E9</f>
        <v>12.17573926</v>
      </c>
      <c r="F9" s="1" t="n">
        <f aca="false">T3!F9</f>
        <v>12.7333595754775</v>
      </c>
      <c r="G9" s="1" t="n">
        <f aca="false">T4!E9</f>
        <v>14.0555617</v>
      </c>
      <c r="H9" s="1" t="n">
        <f aca="false">T4!F9</f>
        <v>15.4414595293866</v>
      </c>
      <c r="I9" s="1" t="n">
        <f aca="false">T5!E9</f>
        <v>15.3126081</v>
      </c>
      <c r="J9" s="1" t="n">
        <f aca="false">T5!F9</f>
        <v>17.23626826776</v>
      </c>
    </row>
    <row r="10" customFormat="false" ht="15" hidden="false" customHeight="false" outlineLevel="0" collapsed="false">
      <c r="A10" s="1" t="n">
        <f aca="false">T1!E10</f>
        <v>-2.892530766</v>
      </c>
      <c r="B10" s="1" t="n">
        <f aca="false">T1!F10</f>
        <v>-5.23470504012187</v>
      </c>
      <c r="C10" s="1" t="n">
        <f aca="false">T2!E10</f>
        <v>6.417424523</v>
      </c>
      <c r="D10" s="1" t="n">
        <f aca="false">T2!F10</f>
        <v>5.32031122521345</v>
      </c>
      <c r="E10" s="1" t="n">
        <f aca="false">T3!E10</f>
        <v>10.62515963</v>
      </c>
      <c r="F10" s="1" t="n">
        <f aca="false">T3!F10</f>
        <v>10.96192984533</v>
      </c>
      <c r="G10" s="1" t="n">
        <f aca="false">T4!E10</f>
        <v>12.95545407</v>
      </c>
      <c r="H10" s="1" t="n">
        <f aca="false">T4!F10</f>
        <v>14.4731883146369</v>
      </c>
      <c r="I10" s="1" t="n">
        <f aca="false">T5!E10</f>
        <v>14.50957732</v>
      </c>
      <c r="J10" s="1" t="n">
        <f aca="false">T5!F10</f>
        <v>16.8691363163895</v>
      </c>
    </row>
    <row r="11" customFormat="false" ht="15" hidden="false" customHeight="false" outlineLevel="0" collapsed="false">
      <c r="A11" s="1" t="n">
        <f aca="false">T1!E11</f>
        <v>-2.186015061</v>
      </c>
      <c r="B11" s="1" t="n">
        <f aca="false">T1!F11</f>
        <v>-2.65401781576949</v>
      </c>
      <c r="C11" s="1" t="n">
        <f aca="false">T2!E11</f>
        <v>7.885010054</v>
      </c>
      <c r="D11" s="1" t="n">
        <f aca="false">T2!F11</f>
        <v>7.44234565697246</v>
      </c>
      <c r="E11" s="1" t="n">
        <f aca="false">T3!E11</f>
        <v>11.93311971</v>
      </c>
      <c r="F11" s="1" t="n">
        <f aca="false">T3!F11</f>
        <v>12.3011746418919</v>
      </c>
      <c r="G11" s="1" t="n">
        <f aca="false">T4!E11</f>
        <v>13.95605181</v>
      </c>
      <c r="H11" s="1" t="n">
        <f aca="false">T4!F11</f>
        <v>15.158589079493</v>
      </c>
      <c r="I11" s="1" t="n">
        <f aca="false">T5!E11</f>
        <v>15.29763769</v>
      </c>
      <c r="J11" s="1" t="n">
        <f aca="false">T5!F11</f>
        <v>17.0400041850001</v>
      </c>
    </row>
    <row r="12" customFormat="false" ht="15" hidden="false" customHeight="false" outlineLevel="0" collapsed="false">
      <c r="A12" s="1" t="n">
        <f aca="false">T1!E12</f>
        <v>3.323742544</v>
      </c>
      <c r="B12" s="1" t="n">
        <f aca="false">T1!F12</f>
        <v>2.25270506084703</v>
      </c>
      <c r="C12" s="1" t="n">
        <f aca="false">T2!E12</f>
        <v>9.242418169</v>
      </c>
      <c r="D12" s="1" t="n">
        <f aca="false">T2!F12</f>
        <v>9.16016295357719</v>
      </c>
      <c r="E12" s="1" t="n">
        <f aca="false">T3!E12</f>
        <v>12.19248723</v>
      </c>
      <c r="F12" s="1" t="n">
        <f aca="false">T3!F12</f>
        <v>12.9728077013799</v>
      </c>
      <c r="G12" s="1" t="n">
        <f aca="false">T4!E12</f>
        <v>13.94200718</v>
      </c>
      <c r="H12" s="1" t="n">
        <f aca="false">T4!F12</f>
        <v>15.3898778649718</v>
      </c>
      <c r="I12" s="1" t="n">
        <f aca="false">T5!E12</f>
        <v>15.17289091</v>
      </c>
      <c r="J12" s="1" t="n">
        <f aca="false">T5!F12</f>
        <v>17.0590788418256</v>
      </c>
    </row>
    <row r="13" customFormat="false" ht="15" hidden="false" customHeight="false" outlineLevel="0" collapsed="false">
      <c r="A13" s="1" t="n">
        <f aca="false">T1!E13</f>
        <v>-10.66143899</v>
      </c>
      <c r="B13" s="1" t="n">
        <f aca="false">T1!F13</f>
        <v>-12.8247988442187</v>
      </c>
      <c r="C13" s="1" t="n">
        <f aca="false">T2!E13</f>
        <v>5.509801878</v>
      </c>
      <c r="D13" s="1" t="n">
        <f aca="false">T2!F13</f>
        <v>4.33823546218895</v>
      </c>
      <c r="E13" s="1" t="n">
        <f aca="false">T3!E13</f>
        <v>10.84915297</v>
      </c>
      <c r="F13" s="1" t="n">
        <f aca="false">T3!F13</f>
        <v>11.0449886153938</v>
      </c>
      <c r="G13" s="1" t="n">
        <f aca="false">T4!E13</f>
        <v>13.40271274</v>
      </c>
      <c r="H13" s="1" t="n">
        <f aca="false">T4!F13</f>
        <v>14.6198056361765</v>
      </c>
      <c r="I13" s="1" t="n">
        <f aca="false">T5!E13</f>
        <v>14.99388859</v>
      </c>
      <c r="J13" s="1" t="n">
        <f aca="false">T5!F13</f>
        <v>16.8412459883505</v>
      </c>
    </row>
    <row r="14" customFormat="false" ht="15" hidden="false" customHeight="false" outlineLevel="0" collapsed="false">
      <c r="A14" s="1" t="n">
        <f aca="false">T1!E14</f>
        <v>-10.82141336</v>
      </c>
      <c r="B14" s="1" t="n">
        <f aca="false">T1!F14</f>
        <v>-13.8399766170802</v>
      </c>
      <c r="C14" s="1" t="n">
        <f aca="false">T2!E14</f>
        <v>5.035146542</v>
      </c>
      <c r="D14" s="1" t="n">
        <f aca="false">T2!F14</f>
        <v>3.78968816878135</v>
      </c>
      <c r="E14" s="1" t="n">
        <f aca="false">T3!E14</f>
        <v>10.62873371</v>
      </c>
      <c r="F14" s="1" t="n">
        <f aca="false">T3!F14</f>
        <v>10.7652886984472</v>
      </c>
      <c r="G14" s="1" t="n">
        <f aca="false">T4!E14</f>
        <v>13.3167877</v>
      </c>
      <c r="H14" s="1" t="n">
        <f aca="false">T4!F14</f>
        <v>14.5035515903974</v>
      </c>
      <c r="I14" s="1" t="n">
        <f aca="false">T5!E14</f>
        <v>14.92657829</v>
      </c>
      <c r="J14" s="1" t="n">
        <f aca="false">T5!F14</f>
        <v>16.8336653222414</v>
      </c>
    </row>
    <row r="15" customFormat="false" ht="15" hidden="false" customHeight="false" outlineLevel="0" collapsed="false">
      <c r="A15" s="1" t="n">
        <f aca="false">T1!E15</f>
        <v>-5.226470536</v>
      </c>
      <c r="B15" s="1" t="n">
        <f aca="false">T1!F15</f>
        <v>-7.18707832957141</v>
      </c>
      <c r="C15" s="1" t="n">
        <f aca="false">T2!E15</f>
        <v>5.819770863</v>
      </c>
      <c r="D15" s="1" t="n">
        <f aca="false">T2!F15</f>
        <v>4.94680906382507</v>
      </c>
      <c r="E15" s="1" t="n">
        <f aca="false">T3!E15</f>
        <v>10.54933288</v>
      </c>
      <c r="F15" s="1" t="n">
        <f aca="false">T3!F15</f>
        <v>10.8505859023979</v>
      </c>
      <c r="G15" s="1" t="n">
        <f aca="false">T4!E15</f>
        <v>13.02998422</v>
      </c>
      <c r="H15" s="1" t="n">
        <f aca="false">T4!F15</f>
        <v>14.3423161471724</v>
      </c>
      <c r="I15" s="1" t="n">
        <f aca="false">T5!E15</f>
        <v>14.59909242</v>
      </c>
      <c r="J15" s="1" t="n">
        <f aca="false">T5!F15</f>
        <v>16.6494469328455</v>
      </c>
    </row>
    <row r="16" customFormat="false" ht="15" hidden="false" customHeight="false" outlineLevel="0" collapsed="false">
      <c r="A16" s="1" t="n">
        <f aca="false">T1!E16</f>
        <v>-3.892235524</v>
      </c>
      <c r="B16" s="1" t="n">
        <f aca="false">T1!F16</f>
        <v>-6.49014398576734</v>
      </c>
      <c r="C16" s="1" t="n">
        <f aca="false">T2!E16</f>
        <v>6.263360075</v>
      </c>
      <c r="D16" s="1" t="n">
        <f aca="false">T2!F16</f>
        <v>5.21436485798175</v>
      </c>
      <c r="E16" s="1" t="n">
        <f aca="false">T3!E16</f>
        <v>10.72996828</v>
      </c>
      <c r="F16" s="1" t="n">
        <f aca="false">T3!F16</f>
        <v>10.9371305227674</v>
      </c>
      <c r="G16" s="1" t="n">
        <f aca="false">T4!E16</f>
        <v>13.14031857</v>
      </c>
      <c r="H16" s="1" t="n">
        <f aca="false">T4!F16</f>
        <v>14.3304466513249</v>
      </c>
      <c r="I16" s="1" t="n">
        <f aca="false">T5!E16</f>
        <v>14.70200089</v>
      </c>
      <c r="J16" s="1" t="n">
        <f aca="false">T5!F16</f>
        <v>16.5760920220263</v>
      </c>
    </row>
    <row r="17" customFormat="false" ht="15" hidden="false" customHeight="false" outlineLevel="0" collapsed="false">
      <c r="A17" s="1" t="n">
        <f aca="false">T1!E17</f>
        <v>-4.09253457</v>
      </c>
      <c r="B17" s="1" t="n">
        <f aca="false">T1!F17</f>
        <v>-10.3965196437205</v>
      </c>
      <c r="C17" s="1" t="n">
        <f aca="false">T2!E17</f>
        <v>6.17358169</v>
      </c>
      <c r="D17" s="1" t="n">
        <f aca="false">T2!F17</f>
        <v>2.35158172429203</v>
      </c>
      <c r="E17" s="1" t="n">
        <f aca="false">T3!E17</f>
        <v>10.70263294</v>
      </c>
      <c r="F17" s="1" t="n">
        <f aca="false">T3!F17</f>
        <v>8.79001660201696</v>
      </c>
      <c r="G17" s="1" t="n">
        <f aca="false">T4!E17</f>
        <v>13.12542428</v>
      </c>
      <c r="H17" s="1" t="n">
        <f aca="false">T4!F17</f>
        <v>12.6739391083326</v>
      </c>
      <c r="I17" s="1" t="n">
        <f aca="false">T5!E17</f>
        <v>14.72215491</v>
      </c>
      <c r="J17" s="1" t="n">
        <f aca="false">T5!F17</f>
        <v>15.2719609138017</v>
      </c>
    </row>
    <row r="18" customFormat="false" ht="15" hidden="false" customHeight="false" outlineLevel="0" collapsed="false">
      <c r="A18" s="1" t="n">
        <f aca="false">T1!E18</f>
        <v>-2.794924559</v>
      </c>
      <c r="B18" s="1" t="n">
        <f aca="false">T1!F18</f>
        <v>-4.98414804957121</v>
      </c>
      <c r="C18" s="1" t="n">
        <f aca="false">T2!E18</f>
        <v>6.917923037</v>
      </c>
      <c r="D18" s="1" t="n">
        <f aca="false">T2!F18</f>
        <v>5.7074881040298</v>
      </c>
      <c r="E18" s="1" t="n">
        <f aca="false">T3!E18</f>
        <v>11.24833963</v>
      </c>
      <c r="F18" s="1" t="n">
        <f aca="false">T3!F18</f>
        <v>11.1605636408793</v>
      </c>
      <c r="G18" s="1" t="n">
        <f aca="false">T4!E18</f>
        <v>13.56105556</v>
      </c>
      <c r="H18" s="1" t="n">
        <f aca="false">T4!F18</f>
        <v>14.4675637854777</v>
      </c>
      <c r="I18" s="1" t="n">
        <f aca="false">T5!E18</f>
        <v>15.03781432</v>
      </c>
      <c r="J18" s="1" t="n">
        <f aca="false">T5!F18</f>
        <v>16.6870831809685</v>
      </c>
    </row>
    <row r="19" customFormat="false" ht="15" hidden="false" customHeight="false" outlineLevel="0" collapsed="false">
      <c r="A19" s="1" t="n">
        <f aca="false">T1!E19</f>
        <v>-0.825784527</v>
      </c>
      <c r="B19" s="1" t="n">
        <f aca="false">T1!F19</f>
        <v>-1.39985450252592</v>
      </c>
      <c r="C19" s="1" t="n">
        <f aca="false">T2!E19</f>
        <v>7.582430973</v>
      </c>
      <c r="D19" s="1" t="n">
        <f aca="false">T2!F19</f>
        <v>7.78116405672514</v>
      </c>
      <c r="E19" s="1" t="n">
        <f aca="false">T3!E19</f>
        <v>11.49561991</v>
      </c>
      <c r="F19" s="1" t="n">
        <f aca="false">T3!F19</f>
        <v>12.5871879452724</v>
      </c>
      <c r="G19" s="1" t="n">
        <f aca="false">T4!E19</f>
        <v>13.67021898</v>
      </c>
      <c r="H19" s="1" t="n">
        <f aca="false">T4!F19</f>
        <v>15.5436892923015</v>
      </c>
      <c r="I19" s="1" t="n">
        <f aca="false">T5!E19</f>
        <v>15.12573348</v>
      </c>
      <c r="J19" s="1" t="n">
        <f aca="false">T5!F19</f>
        <v>17.5460301531921</v>
      </c>
    </row>
    <row r="20" customFormat="false" ht="15" hidden="false" customHeight="false" outlineLevel="0" collapsed="false">
      <c r="A20" s="1" t="n">
        <f aca="false">T1!E20</f>
        <v>1.334097381</v>
      </c>
      <c r="B20" s="1" t="n">
        <f aca="false">T1!F20</f>
        <v>-2.74557247518066</v>
      </c>
      <c r="C20" s="1" t="n">
        <f aca="false">T2!E20</f>
        <v>8.649723867</v>
      </c>
      <c r="D20" s="1" t="n">
        <f aca="false">T2!F20</f>
        <v>6.34300775970003</v>
      </c>
      <c r="E20" s="1" t="n">
        <f aca="false">T3!E20</f>
        <v>12.17216958</v>
      </c>
      <c r="F20" s="1" t="n">
        <f aca="false">T3!F20</f>
        <v>11.1688023856555</v>
      </c>
      <c r="G20" s="1" t="n">
        <f aca="false">T4!E20</f>
        <v>14.15402152</v>
      </c>
      <c r="H20" s="1" t="n">
        <f aca="false">T4!F20</f>
        <v>14.1611451421562</v>
      </c>
      <c r="I20" s="1" t="n">
        <f aca="false">T5!E20</f>
        <v>15.40924786</v>
      </c>
      <c r="J20" s="1" t="n">
        <f aca="false">T5!F20</f>
        <v>16.1980957379643</v>
      </c>
    </row>
    <row r="21" customFormat="false" ht="15" hidden="false" customHeight="false" outlineLevel="0" collapsed="false">
      <c r="A21" s="1" t="n">
        <f aca="false">T1!E21</f>
        <v>-15.65994439</v>
      </c>
      <c r="B21" s="1" t="n">
        <f aca="false">T1!F21</f>
        <v>-21.9594449128221</v>
      </c>
      <c r="C21" s="1" t="n">
        <f aca="false">T2!E21</f>
        <v>2.136072725</v>
      </c>
      <c r="D21" s="1" t="n">
        <f aca="false">T2!F21</f>
        <v>-2.11648386100629</v>
      </c>
      <c r="E21" s="1" t="n">
        <f aca="false">T3!E21</f>
        <v>9.039356191</v>
      </c>
      <c r="F21" s="1" t="n">
        <f aca="false">T3!F21</f>
        <v>7.01378426454284</v>
      </c>
      <c r="G21" s="1" t="n">
        <f aca="false">T4!E21</f>
        <v>12.36789014</v>
      </c>
      <c r="H21" s="1" t="n">
        <f aca="false">T4!F21</f>
        <v>12.2626103826552</v>
      </c>
      <c r="I21" s="1" t="n">
        <f aca="false">T5!E21</f>
        <v>14.32816651</v>
      </c>
      <c r="J21" s="1" t="n">
        <f aca="false">T5!F21</f>
        <v>15.6712167210585</v>
      </c>
    </row>
    <row r="22" customFormat="false" ht="15" hidden="false" customHeight="false" outlineLevel="0" collapsed="false">
      <c r="A22" s="1" t="n">
        <f aca="false">T1!E22</f>
        <v>-2.240704324</v>
      </c>
      <c r="B22" s="1" t="n">
        <f aca="false">T1!F22</f>
        <v>-4.10029595798992</v>
      </c>
      <c r="C22" s="1" t="n">
        <f aca="false">T2!E22</f>
        <v>6.982435097</v>
      </c>
      <c r="D22" s="1" t="n">
        <f aca="false">T2!F22</f>
        <v>6.28963250737618</v>
      </c>
      <c r="E22" s="1" t="n">
        <f aca="false">T3!E22</f>
        <v>11.14826831</v>
      </c>
      <c r="F22" s="1" t="n">
        <f aca="false">T3!F22</f>
        <v>11.5195057594867</v>
      </c>
      <c r="G22" s="1" t="n">
        <f aca="false">T4!E22</f>
        <v>13.41143146</v>
      </c>
      <c r="H22" s="1" t="n">
        <f aca="false">T4!F22</f>
        <v>14.6686960652219</v>
      </c>
      <c r="I22" s="1" t="n">
        <f aca="false">T5!E22</f>
        <v>14.84688201</v>
      </c>
      <c r="J22" s="1" t="n">
        <f aca="false">T5!F22</f>
        <v>16.7728678436861</v>
      </c>
    </row>
    <row r="23" customFormat="false" ht="15" hidden="false" customHeight="false" outlineLevel="0" collapsed="false">
      <c r="A23" s="1" t="n">
        <f aca="false">T1!E23</f>
        <v>-6.360191875</v>
      </c>
      <c r="B23" s="1" t="n">
        <f aca="false">T1!F23</f>
        <v>-10.2921139276791</v>
      </c>
      <c r="C23" s="1" t="n">
        <f aca="false">T2!E23</f>
        <v>6.000394541</v>
      </c>
      <c r="D23" s="1" t="n">
        <f aca="false">T2!F23</f>
        <v>4.06634827194504</v>
      </c>
      <c r="E23" s="1" t="n">
        <f aca="false">T3!E23</f>
        <v>10.91307879</v>
      </c>
      <c r="F23" s="1" t="n">
        <f aca="false">T3!F23</f>
        <v>10.4961476408138</v>
      </c>
      <c r="G23" s="1" t="n">
        <f aca="false">T4!E23</f>
        <v>13.40572333</v>
      </c>
      <c r="H23" s="1" t="n">
        <f aca="false">T4!F23</f>
        <v>14.1436394946927</v>
      </c>
      <c r="I23" s="1" t="n">
        <f aca="false">T5!E23</f>
        <v>14.95355187</v>
      </c>
      <c r="J23" s="1" t="n">
        <f aca="false">T5!F23</f>
        <v>16.4935316138276</v>
      </c>
    </row>
    <row r="24" customFormat="false" ht="15" hidden="false" customHeight="false" outlineLevel="0" collapsed="false">
      <c r="A24" s="1" t="n">
        <f aca="false">T1!E24</f>
        <v>-0.570378941</v>
      </c>
      <c r="B24" s="1" t="n">
        <f aca="false">T1!F24</f>
        <v>-0.12953322039678</v>
      </c>
      <c r="C24" s="1" t="n">
        <f aca="false">T2!E24</f>
        <v>7.394737103</v>
      </c>
      <c r="D24" s="1" t="n">
        <f aca="false">T2!F24</f>
        <v>8.06003374382874</v>
      </c>
      <c r="E24" s="1" t="n">
        <f aca="false">T3!E24</f>
        <v>11.23080213</v>
      </c>
      <c r="F24" s="1" t="n">
        <f aca="false">T3!F24</f>
        <v>12.4854743131875</v>
      </c>
      <c r="G24" s="1" t="n">
        <f aca="false">T4!E24</f>
        <v>13.39912866</v>
      </c>
      <c r="H24" s="1" t="n">
        <f aca="false">T4!F24</f>
        <v>15.2569689818205</v>
      </c>
      <c r="I24" s="1" t="n">
        <f aca="false">T5!E24</f>
        <v>14.84362885</v>
      </c>
      <c r="J24" s="1" t="n">
        <f aca="false">T5!F24</f>
        <v>17.1557442251055</v>
      </c>
    </row>
    <row r="25" customFormat="false" ht="15" hidden="false" customHeight="false" outlineLevel="0" collapsed="false">
      <c r="A25" s="1" t="n">
        <f aca="false">T1!E25</f>
        <v>1.310584849</v>
      </c>
      <c r="B25" s="1" t="n">
        <f aca="false">T1!F25</f>
        <v>0.594048933073841</v>
      </c>
      <c r="C25" s="1" t="n">
        <f aca="false">T2!E25</f>
        <v>8.274935906</v>
      </c>
      <c r="D25" s="1" t="n">
        <f aca="false">T2!F25</f>
        <v>8.48318516376523</v>
      </c>
      <c r="E25" s="1" t="n">
        <f aca="false">T3!E25</f>
        <v>11.69498105</v>
      </c>
      <c r="F25" s="1" t="n">
        <f aca="false">T3!F25</f>
        <v>12.7687732124247</v>
      </c>
      <c r="G25" s="1" t="n">
        <f aca="false">T4!E25</f>
        <v>13.70091261</v>
      </c>
      <c r="H25" s="1" t="n">
        <f aca="false">T4!F25</f>
        <v>15.4607747459377</v>
      </c>
      <c r="I25" s="1" t="n">
        <f aca="false">T5!E25</f>
        <v>15.05304386</v>
      </c>
      <c r="J25" s="1" t="n">
        <f aca="false">T5!F25</f>
        <v>17.3086883187047</v>
      </c>
    </row>
    <row r="26" customFormat="false" ht="15" hidden="false" customHeight="false" outlineLevel="0" collapsed="false">
      <c r="A26" s="1" t="n">
        <f aca="false">T1!E26</f>
        <v>0.612046739</v>
      </c>
      <c r="B26" s="1" t="n">
        <f aca="false">T1!F26</f>
        <v>-0.725499719180837</v>
      </c>
      <c r="C26" s="1" t="n">
        <f aca="false">T2!E26</f>
        <v>7.696415902</v>
      </c>
      <c r="D26" s="1" t="n">
        <f aca="false">T2!F26</f>
        <v>7.59811072060534</v>
      </c>
      <c r="E26" s="1" t="n">
        <f aca="false">T3!E26</f>
        <v>11.26549966</v>
      </c>
      <c r="F26" s="1" t="n">
        <f aca="false">T3!F26</f>
        <v>12.121351528261</v>
      </c>
      <c r="G26" s="1" t="n">
        <f aca="false">T4!E26</f>
        <v>13.38034825</v>
      </c>
      <c r="H26" s="1" t="n">
        <f aca="false">T4!F26</f>
        <v>14.9632218266132</v>
      </c>
      <c r="I26" s="1" t="n">
        <f aca="false">T5!E26</f>
        <v>14.84366462</v>
      </c>
      <c r="J26" s="1" t="n">
        <f aca="false">T5!F26</f>
        <v>16.9142800723107</v>
      </c>
    </row>
    <row r="27" customFormat="false" ht="15" hidden="false" customHeight="false" outlineLevel="0" collapsed="false">
      <c r="A27" s="1" t="n">
        <f aca="false">T1!E27</f>
        <v>-0.518497213</v>
      </c>
      <c r="B27" s="1" t="n">
        <f aca="false">T1!F27</f>
        <v>-2.97446071409898</v>
      </c>
      <c r="C27" s="1" t="n">
        <f aca="false">T2!E27</f>
        <v>8.080298766</v>
      </c>
      <c r="D27" s="1" t="n">
        <f aca="false">T2!F27</f>
        <v>6.82984686022286</v>
      </c>
      <c r="E27" s="1" t="n">
        <f aca="false">T3!E27</f>
        <v>11.84388896</v>
      </c>
      <c r="F27" s="1" t="n">
        <f aca="false">T3!F27</f>
        <v>12.0034774874542</v>
      </c>
      <c r="G27" s="1" t="n">
        <f aca="false">T4!E27</f>
        <v>13.92120065</v>
      </c>
      <c r="H27" s="1" t="n">
        <f aca="false">T4!F27</f>
        <v>15.200366475087</v>
      </c>
      <c r="I27" s="1" t="n">
        <f aca="false">T5!E27</f>
        <v>15.3584881</v>
      </c>
      <c r="J27" s="1" t="n">
        <f aca="false">T5!F27</f>
        <v>17.3717088637353</v>
      </c>
    </row>
    <row r="28" customFormat="false" ht="15" hidden="false" customHeight="false" outlineLevel="0" collapsed="false">
      <c r="A28" s="1" t="n">
        <f aca="false">T1!E28</f>
        <v>3.170534491</v>
      </c>
      <c r="B28" s="1" t="n">
        <f aca="false">T1!F28</f>
        <v>1.22736159351469</v>
      </c>
      <c r="C28" s="1" t="n">
        <f aca="false">T2!E28</f>
        <v>9.05241574</v>
      </c>
      <c r="D28" s="1" t="n">
        <f aca="false">T2!F28</f>
        <v>8.55824505792121</v>
      </c>
      <c r="E28" s="1" t="n">
        <f aca="false">T3!E28</f>
        <v>12.06848811</v>
      </c>
      <c r="F28" s="1" t="n">
        <f aca="false">T3!F28</f>
        <v>12.6979583674644</v>
      </c>
      <c r="G28" s="1" t="n">
        <f aca="false">T4!E28</f>
        <v>13.86832599</v>
      </c>
      <c r="H28" s="1" t="n">
        <f aca="false">T4!F28</f>
        <v>15.3577478596301</v>
      </c>
      <c r="I28" s="1" t="n">
        <f aca="false">T5!E28</f>
        <v>15.1407191</v>
      </c>
      <c r="J28" s="1" t="n">
        <f aca="false">T5!F28</f>
        <v>17.2108652808733</v>
      </c>
    </row>
    <row r="29" customFormat="false" ht="15" hidden="false" customHeight="false" outlineLevel="0" collapsed="false">
      <c r="A29" s="1" t="n">
        <f aca="false">T1!E29</f>
        <v>-11.13551259</v>
      </c>
      <c r="B29" s="1" t="n">
        <f aca="false">T1!F29</f>
        <v>-11.6500507748519</v>
      </c>
      <c r="C29" s="1" t="n">
        <f aca="false">T2!E29</f>
        <v>4.446953579</v>
      </c>
      <c r="D29" s="1" t="n">
        <f aca="false">T2!F29</f>
        <v>3.55705627686163</v>
      </c>
      <c r="E29" s="1" t="n">
        <f aca="false">T3!E29</f>
        <v>10.14234057</v>
      </c>
      <c r="F29" s="1" t="n">
        <f aca="false">T3!F29</f>
        <v>10.3082746997941</v>
      </c>
      <c r="G29" s="1" t="n">
        <f aca="false">T4!E29</f>
        <v>12.93781147</v>
      </c>
      <c r="H29" s="1" t="n">
        <f aca="false">T4!F29</f>
        <v>14.1221506138219</v>
      </c>
      <c r="I29" s="1" t="n">
        <f aca="false">T5!E29</f>
        <v>14.68429031</v>
      </c>
      <c r="J29" s="1" t="n">
        <f aca="false">T5!F29</f>
        <v>16.5731458648453</v>
      </c>
    </row>
    <row r="30" customFormat="false" ht="15" hidden="false" customHeight="false" outlineLevel="0" collapsed="false">
      <c r="A30" s="1" t="n">
        <f aca="false">T1!E30</f>
        <v>-11.85243</v>
      </c>
      <c r="B30" s="1" t="n">
        <f aca="false">T1!F30</f>
        <v>-15.4325979780681</v>
      </c>
      <c r="C30" s="1" t="n">
        <f aca="false">T2!E30</f>
        <v>5.133377976</v>
      </c>
      <c r="D30" s="1" t="n">
        <f aca="false">T2!F30</f>
        <v>3.39723308780269</v>
      </c>
      <c r="E30" s="1" t="n">
        <f aca="false">T3!E30</f>
        <v>10.77239172</v>
      </c>
      <c r="F30" s="1" t="n">
        <f aca="false">T3!F30</f>
        <v>10.6021078147701</v>
      </c>
      <c r="G30" s="1" t="n">
        <f aca="false">T4!E30</f>
        <v>13.4229396</v>
      </c>
      <c r="H30" s="1" t="n">
        <f aca="false">T4!F30</f>
        <v>14.408091924481</v>
      </c>
      <c r="I30" s="1" t="n">
        <f aca="false">T5!E30</f>
        <v>15.03925658</v>
      </c>
      <c r="J30" s="1" t="n">
        <f aca="false">T5!F30</f>
        <v>16.7612924173951</v>
      </c>
    </row>
    <row r="31" customFormat="false" ht="15" hidden="false" customHeight="false" outlineLevel="0" collapsed="false">
      <c r="A31" s="1" t="n">
        <f aca="false">T1!E31</f>
        <v>-2.754097821</v>
      </c>
      <c r="B31" s="1" t="n">
        <f aca="false">T1!F31</f>
        <v>-5.06751308989023</v>
      </c>
      <c r="C31" s="1" t="n">
        <f aca="false">T2!E31</f>
        <v>6.975267001</v>
      </c>
      <c r="D31" s="1" t="n">
        <f aca="false">T2!F31</f>
        <v>5.71022376866176</v>
      </c>
      <c r="E31" s="1" t="n">
        <f aca="false">T3!E31</f>
        <v>11.22315419</v>
      </c>
      <c r="F31" s="1" t="n">
        <f aca="false">T3!F31</f>
        <v>11.1095969294764</v>
      </c>
      <c r="G31" s="1" t="n">
        <f aca="false">T4!E31</f>
        <v>13.491544</v>
      </c>
      <c r="H31" s="1" t="n">
        <f aca="false">T4!F31</f>
        <v>14.3526038623566</v>
      </c>
      <c r="I31" s="1" t="n">
        <f aca="false">T5!E31</f>
        <v>15.01532473</v>
      </c>
      <c r="J31" s="1" t="n">
        <f aca="false">T5!F31</f>
        <v>16.5160068732424</v>
      </c>
    </row>
    <row r="32" customFormat="false" ht="15" hidden="false" customHeight="false" outlineLevel="0" collapsed="false">
      <c r="A32" s="1" t="n">
        <f aca="false">T1!E32</f>
        <v>2.83444464</v>
      </c>
      <c r="B32" s="1" t="n">
        <f aca="false">T1!F32</f>
        <v>-0.775910978956922</v>
      </c>
      <c r="C32" s="1" t="n">
        <f aca="false">T2!E32</f>
        <v>9.079349199</v>
      </c>
      <c r="D32" s="1" t="n">
        <f aca="false">T2!F32</f>
        <v>6.98074592941584</v>
      </c>
      <c r="E32" s="1" t="n">
        <f aca="false">T3!E32</f>
        <v>12.05194745</v>
      </c>
      <c r="F32" s="1" t="n">
        <f aca="false">T3!F32</f>
        <v>11.3772962285485</v>
      </c>
      <c r="G32" s="1" t="n">
        <f aca="false">T4!E32</f>
        <v>13.83970278</v>
      </c>
      <c r="H32" s="1" t="n">
        <f aca="false">T4!F32</f>
        <v>14.2083709271244</v>
      </c>
      <c r="I32" s="1" t="n">
        <f aca="false">T5!E32</f>
        <v>15.16337589</v>
      </c>
      <c r="J32" s="1" t="n">
        <f aca="false">T5!F32</f>
        <v>16.183737717953</v>
      </c>
    </row>
    <row r="33" customFormat="false" ht="15" hidden="false" customHeight="false" outlineLevel="0" collapsed="false">
      <c r="A33" s="1" t="n">
        <f aca="false">T1!E33</f>
        <v>-8.776055625</v>
      </c>
      <c r="B33" s="1" t="n">
        <f aca="false">T1!F33</f>
        <v>-10.4527131231039</v>
      </c>
      <c r="C33" s="1" t="n">
        <f aca="false">T2!E33</f>
        <v>5.36529321</v>
      </c>
      <c r="D33" s="1" t="n">
        <f aca="false">T2!F33</f>
        <v>4.32199342172805</v>
      </c>
      <c r="E33" s="1" t="n">
        <f aca="false">T3!E33</f>
        <v>10.62149762</v>
      </c>
      <c r="F33" s="1" t="n">
        <f aca="false">T3!F33</f>
        <v>10.7957542555437</v>
      </c>
      <c r="G33" s="1" t="n">
        <f aca="false">T4!E33</f>
        <v>13.2431611</v>
      </c>
      <c r="H33" s="1" t="n">
        <f aca="false">T4!F33</f>
        <v>14.4299988886647</v>
      </c>
      <c r="I33" s="1" t="n">
        <f aca="false">T5!E33</f>
        <v>14.87409914</v>
      </c>
      <c r="J33" s="1" t="n">
        <f aca="false">T5!F33</f>
        <v>16.7569000567969</v>
      </c>
    </row>
    <row r="34" customFormat="false" ht="15" hidden="false" customHeight="false" outlineLevel="0" collapsed="false">
      <c r="A34" s="1" t="n">
        <f aca="false">T1!E34</f>
        <v>3.873174867</v>
      </c>
      <c r="B34" s="1" t="n">
        <f aca="false">T1!F34</f>
        <v>1.05257305891462</v>
      </c>
      <c r="C34" s="1" t="n">
        <f aca="false">T2!E34</f>
        <v>9.154103774</v>
      </c>
      <c r="D34" s="1" t="n">
        <f aca="false">T2!F34</f>
        <v>7.90551904640194</v>
      </c>
      <c r="E34" s="1" t="n">
        <f aca="false">T3!E34</f>
        <v>12.02908527</v>
      </c>
      <c r="F34" s="1" t="n">
        <f aca="false">T3!F34</f>
        <v>11.9322132042562</v>
      </c>
      <c r="G34" s="1" t="n">
        <f aca="false">T4!E34</f>
        <v>13.81559959</v>
      </c>
      <c r="H34" s="1" t="n">
        <f aca="false">T4!F34</f>
        <v>14.5821374360151</v>
      </c>
      <c r="I34" s="1" t="n">
        <f aca="false">T5!E34</f>
        <v>15.09063031</v>
      </c>
      <c r="J34" s="1" t="n">
        <f aca="false">T5!F34</f>
        <v>16.4583057418268</v>
      </c>
    </row>
    <row r="35" customFormat="false" ht="15" hidden="false" customHeight="false" outlineLevel="0" collapsed="false">
      <c r="A35" s="1" t="n">
        <f aca="false">T1!E35</f>
        <v>-8.116842657</v>
      </c>
      <c r="B35" s="1" t="n">
        <f aca="false">T1!F35</f>
        <v>-12.104620523677</v>
      </c>
      <c r="C35" s="1" t="n">
        <f aca="false">T2!E35</f>
        <v>4.16645236</v>
      </c>
      <c r="D35" s="1" t="n">
        <f aca="false">T2!F35</f>
        <v>1.75021598651937</v>
      </c>
      <c r="E35" s="1" t="n">
        <f aca="false">T3!E35</f>
        <v>9.58176427</v>
      </c>
      <c r="F35" s="1" t="n">
        <f aca="false">T3!F35</f>
        <v>8.80277995378914</v>
      </c>
      <c r="G35" s="1" t="n">
        <f aca="false">T4!E35</f>
        <v>12.43790826</v>
      </c>
      <c r="H35" s="1" t="n">
        <f aca="false">T4!F35</f>
        <v>13.0752192726985</v>
      </c>
      <c r="I35" s="1" t="n">
        <f aca="false">T5!E35</f>
        <v>14.24148908</v>
      </c>
      <c r="J35" s="1" t="n">
        <f aca="false">T5!F35</f>
        <v>15.9407659806739</v>
      </c>
    </row>
    <row r="36" customFormat="false" ht="15" hidden="false" customHeight="false" outlineLevel="0" collapsed="false">
      <c r="A36" s="1" t="n">
        <f aca="false">T1!E36</f>
        <v>-3.43863285</v>
      </c>
      <c r="B36" s="1" t="n">
        <f aca="false">T1!F36</f>
        <v>-8.22855310377267</v>
      </c>
      <c r="C36" s="1" t="n">
        <f aca="false">T2!E36</f>
        <v>7.064719621</v>
      </c>
      <c r="D36" s="1" t="n">
        <f aca="false">T2!F36</f>
        <v>4.06362926577571</v>
      </c>
      <c r="E36" s="1" t="n">
        <f aca="false">T3!E36</f>
        <v>11.44605847</v>
      </c>
      <c r="F36" s="1" t="n">
        <f aca="false">T3!F36</f>
        <v>9.93520790160295</v>
      </c>
      <c r="G36" s="1" t="n">
        <f aca="false">T4!E36</f>
        <v>13.73701864</v>
      </c>
      <c r="H36" s="1" t="n">
        <f aca="false">T4!F36</f>
        <v>13.3749726785264</v>
      </c>
      <c r="I36" s="1" t="n">
        <f aca="false">T5!E36</f>
        <v>15.27419069</v>
      </c>
      <c r="J36" s="1" t="n">
        <f aca="false">T5!F36</f>
        <v>15.6345160935396</v>
      </c>
    </row>
    <row r="37" customFormat="false" ht="15" hidden="false" customHeight="false" outlineLevel="0" collapsed="false">
      <c r="A37" s="1" t="n">
        <f aca="false">T1!E37</f>
        <v>3.499342053</v>
      </c>
      <c r="B37" s="1" t="n">
        <f aca="false">T1!F37</f>
        <v>2.75666159500794</v>
      </c>
      <c r="C37" s="1" t="n">
        <f aca="false">T2!E37</f>
        <v>8.992666127</v>
      </c>
      <c r="D37" s="1" t="n">
        <f aca="false">T2!F37</f>
        <v>9.3933641784865</v>
      </c>
      <c r="E37" s="1" t="n">
        <f aca="false">T3!E37</f>
        <v>12.00367623</v>
      </c>
      <c r="F37" s="1" t="n">
        <f aca="false">T3!F37</f>
        <v>13.187172620879</v>
      </c>
      <c r="G37" s="1" t="n">
        <f aca="false">T4!E37</f>
        <v>13.87313062</v>
      </c>
      <c r="H37" s="1" t="n">
        <f aca="false">T4!F37</f>
        <v>15.6425313681834</v>
      </c>
      <c r="I37" s="1" t="n">
        <f aca="false">T5!E37</f>
        <v>15.12931487</v>
      </c>
      <c r="J37" s="1" t="n">
        <f aca="false">T5!F37</f>
        <v>17.3615361287323</v>
      </c>
    </row>
    <row r="38" customFormat="false" ht="15" hidden="false" customHeight="false" outlineLevel="0" collapsed="false">
      <c r="A38" s="1" t="n">
        <f aca="false">T1!E38</f>
        <v>-4.748548985</v>
      </c>
      <c r="B38" s="1" t="n">
        <f aca="false">T1!F38</f>
        <v>-8.60990764804425</v>
      </c>
      <c r="C38" s="1" t="n">
        <f aca="false">T2!E38</f>
        <v>6.602844099</v>
      </c>
      <c r="D38" s="1" t="n">
        <f aca="false">T2!F38</f>
        <v>4.86405049926246</v>
      </c>
      <c r="E38" s="1" t="n">
        <f aca="false">T3!E38</f>
        <v>11.26879019</v>
      </c>
      <c r="F38" s="1" t="n">
        <f aca="false">T3!F38</f>
        <v>11.2112168503052</v>
      </c>
      <c r="G38" s="1" t="n">
        <f aca="false">T4!E38</f>
        <v>13.78305672</v>
      </c>
      <c r="H38" s="1" t="n">
        <f aca="false">T4!F38</f>
        <v>14.9033288212206</v>
      </c>
      <c r="I38" s="1" t="n">
        <f aca="false">T5!E38</f>
        <v>15.46066304</v>
      </c>
      <c r="J38" s="1" t="n">
        <f aca="false">T5!F38</f>
        <v>17.3181677981633</v>
      </c>
    </row>
    <row r="39" customFormat="false" ht="15" hidden="false" customHeight="false" outlineLevel="0" collapsed="false">
      <c r="A39" s="1" t="n">
        <f aca="false">T1!E39</f>
        <v>-1.665090119</v>
      </c>
      <c r="B39" s="1" t="n">
        <f aca="false">T1!F39</f>
        <v>-2.55520997874364</v>
      </c>
      <c r="C39" s="1" t="n">
        <f aca="false">T2!E39</f>
        <v>7.161229653</v>
      </c>
      <c r="D39" s="1" t="n">
        <f aca="false">T2!F39</f>
        <v>6.65514128018692</v>
      </c>
      <c r="E39" s="1" t="n">
        <f aca="false">T3!E39</f>
        <v>11.25731809</v>
      </c>
      <c r="F39" s="1" t="n">
        <f aca="false">T3!F39</f>
        <v>11.6042569232333</v>
      </c>
      <c r="G39" s="1" t="n">
        <f aca="false">T4!E39</f>
        <v>13.56651623</v>
      </c>
      <c r="H39" s="1" t="n">
        <f aca="false">T4!F39</f>
        <v>14.6937943935528</v>
      </c>
      <c r="I39" s="1" t="n">
        <f aca="false">T5!E39</f>
        <v>15.08034325</v>
      </c>
      <c r="J39" s="1" t="n">
        <f aca="false">T5!F39</f>
        <v>16.8060691075328</v>
      </c>
    </row>
    <row r="40" customFormat="false" ht="15" hidden="false" customHeight="false" outlineLevel="0" collapsed="false">
      <c r="A40" s="1" t="n">
        <f aca="false">T1!E40</f>
        <v>-10.03642699</v>
      </c>
      <c r="B40" s="1" t="n">
        <f aca="false">T1!F40</f>
        <v>-13.6375671155579</v>
      </c>
      <c r="C40" s="1" t="n">
        <f aca="false">T2!E40</f>
        <v>5.704249329</v>
      </c>
      <c r="D40" s="1" t="n">
        <f aca="false">T2!F40</f>
        <v>3.63206896865389</v>
      </c>
      <c r="E40" s="1" t="n">
        <f aca="false">T3!E40</f>
        <v>10.94376441</v>
      </c>
      <c r="F40" s="1" t="n">
        <f aca="false">T3!F40</f>
        <v>10.5770487542042</v>
      </c>
      <c r="G40" s="1" t="n">
        <f aca="false">T4!E40</f>
        <v>13.47601412</v>
      </c>
      <c r="H40" s="1" t="n">
        <f aca="false">T4!F40</f>
        <v>14.3254984259817</v>
      </c>
      <c r="I40" s="1" t="n">
        <f aca="false">T5!E40</f>
        <v>15.05098203</v>
      </c>
      <c r="J40" s="1" t="n">
        <f aca="false">T5!F40</f>
        <v>16.6714285415228</v>
      </c>
    </row>
    <row r="41" customFormat="false" ht="15" hidden="false" customHeight="false" outlineLevel="0" collapsed="false">
      <c r="A41" s="1" t="n">
        <f aca="false">T1!E41</f>
        <v>1.164567261</v>
      </c>
      <c r="B41" s="1" t="n">
        <f aca="false">T1!F41</f>
        <v>0.631142350308381</v>
      </c>
      <c r="C41" s="1" t="n">
        <f aca="false">T2!E41</f>
        <v>7.908464369</v>
      </c>
      <c r="D41" s="1" t="n">
        <f aca="false">T2!F41</f>
        <v>7.83878577755047</v>
      </c>
      <c r="E41" s="1" t="n">
        <f aca="false">T3!E41</f>
        <v>11.52238424</v>
      </c>
      <c r="F41" s="1" t="n">
        <f aca="false">T3!F41</f>
        <v>12.1610375322073</v>
      </c>
      <c r="G41" s="1" t="n">
        <f aca="false">T4!E41</f>
        <v>13.68754145</v>
      </c>
      <c r="H41" s="1" t="n">
        <f aca="false">T4!F41</f>
        <v>15.0415643428322</v>
      </c>
      <c r="I41" s="1" t="n">
        <f aca="false">T5!E41</f>
        <v>15.14032837</v>
      </c>
      <c r="J41" s="1" t="n">
        <f aca="false">T5!F41</f>
        <v>17.0986019120567</v>
      </c>
    </row>
    <row r="42" customFormat="false" ht="15" hidden="false" customHeight="false" outlineLevel="0" collapsed="false">
      <c r="A42" s="1" t="n">
        <f aca="false">T1!E42</f>
        <v>-5.075502125</v>
      </c>
      <c r="B42" s="1" t="n">
        <f aca="false">T1!F42</f>
        <v>-8.29788271066142</v>
      </c>
      <c r="C42" s="1" t="n">
        <f aca="false">T2!E42</f>
        <v>6.291049874</v>
      </c>
      <c r="D42" s="1" t="n">
        <f aca="false">T2!F42</f>
        <v>4.69499450932218</v>
      </c>
      <c r="E42" s="1" t="n">
        <f aca="false">T3!E42</f>
        <v>10.88580667</v>
      </c>
      <c r="F42" s="1" t="n">
        <f aca="false">T3!F42</f>
        <v>10.7597639356879</v>
      </c>
      <c r="G42" s="1" t="n">
        <f aca="false">T4!E42</f>
        <v>13.24898726</v>
      </c>
      <c r="H42" s="1" t="n">
        <f aca="false">T4!F42</f>
        <v>14.2713587105895</v>
      </c>
      <c r="I42" s="1" t="n">
        <f aca="false">T5!E42</f>
        <v>14.85295641</v>
      </c>
      <c r="J42" s="1" t="n">
        <f aca="false">T5!F42</f>
        <v>16.5616907819784</v>
      </c>
    </row>
    <row r="43" customFormat="false" ht="15" hidden="false" customHeight="false" outlineLevel="0" collapsed="false">
      <c r="A43" s="1" t="n">
        <f aca="false">T1!E43</f>
        <v>0.940944698</v>
      </c>
      <c r="B43" s="1" t="n">
        <f aca="false">T1!F43</f>
        <v>-1.29482949763483</v>
      </c>
      <c r="C43" s="1" t="n">
        <f aca="false">T2!E43</f>
        <v>8.914525331</v>
      </c>
      <c r="D43" s="1" t="n">
        <f aca="false">T2!F43</f>
        <v>7.36346541387533</v>
      </c>
      <c r="E43" s="1" t="n">
        <f aca="false">T3!E43</f>
        <v>12.36583747</v>
      </c>
      <c r="F43" s="1" t="n">
        <f aca="false">T3!F43</f>
        <v>11.8456991475534</v>
      </c>
      <c r="G43" s="1" t="n">
        <f aca="false">T4!E43</f>
        <v>14.28156593</v>
      </c>
      <c r="H43" s="1" t="n">
        <f aca="false">T4!F43</f>
        <v>14.5861231615719</v>
      </c>
      <c r="I43" s="1" t="n">
        <f aca="false">T5!E43</f>
        <v>15.62834635</v>
      </c>
      <c r="J43" s="1" t="n">
        <f aca="false">T5!F43</f>
        <v>16.4348631130569</v>
      </c>
    </row>
    <row r="44" customFormat="false" ht="15" hidden="false" customHeight="false" outlineLevel="0" collapsed="false">
      <c r="A44" s="1" t="n">
        <f aca="false">T1!E44</f>
        <v>-1.530127256</v>
      </c>
      <c r="B44" s="1" t="n">
        <f aca="false">T1!F44</f>
        <v>-3.26741976570158</v>
      </c>
      <c r="C44" s="1" t="n">
        <f aca="false">T2!E44</f>
        <v>7.417856775</v>
      </c>
      <c r="D44" s="1" t="n">
        <f aca="false">T2!F44</f>
        <v>6.63038740082307</v>
      </c>
      <c r="E44" s="1" t="n">
        <f aca="false">T3!E44</f>
        <v>11.46859049</v>
      </c>
      <c r="F44" s="1" t="n">
        <f aca="false">T3!F44</f>
        <v>11.6423064765767</v>
      </c>
      <c r="G44" s="1" t="n">
        <f aca="false">T4!E44</f>
        <v>13.68089331</v>
      </c>
      <c r="H44" s="1" t="n">
        <f aca="false">T4!F44</f>
        <v>14.6699273047407</v>
      </c>
      <c r="I44" s="1" t="n">
        <f aca="false">T5!E44</f>
        <v>15.12165179</v>
      </c>
      <c r="J44" s="1" t="n">
        <f aca="false">T5!F44</f>
        <v>16.6969550943607</v>
      </c>
    </row>
    <row r="45" customFormat="false" ht="15" hidden="false" customHeight="false" outlineLevel="0" collapsed="false">
      <c r="A45" s="1" t="n">
        <f aca="false">T1!E45</f>
        <v>-24.86313552</v>
      </c>
      <c r="B45" s="1" t="n">
        <f aca="false">T1!F45</f>
        <v>-29.1661672217651</v>
      </c>
      <c r="C45" s="1" t="n">
        <f aca="false">T2!E45</f>
        <v>-2.211188071</v>
      </c>
      <c r="D45" s="1" t="n">
        <f aca="false">T2!F45</f>
        <v>-6.75109363307541</v>
      </c>
      <c r="E45" s="1" t="n">
        <f aca="false">T3!E45</f>
        <v>6.775299979</v>
      </c>
      <c r="F45" s="1" t="n">
        <f aca="false">T3!F45</f>
        <v>3.87201324926118</v>
      </c>
      <c r="G45" s="1" t="n">
        <f aca="false">T4!E45</f>
        <v>11.13450501</v>
      </c>
      <c r="H45" s="1" t="n">
        <f aca="false">T4!F45</f>
        <v>10.0704250497732</v>
      </c>
      <c r="I45" s="1" t="n">
        <f aca="false">T5!E45</f>
        <v>13.70322725</v>
      </c>
      <c r="J45" s="1" t="n">
        <f aca="false">T5!F45</f>
        <v>14.1321114519878</v>
      </c>
    </row>
    <row r="46" customFormat="false" ht="15" hidden="false" customHeight="false" outlineLevel="0" collapsed="false">
      <c r="A46" s="1" t="n">
        <f aca="false">T1!E46</f>
        <v>-9.115018539</v>
      </c>
      <c r="B46" s="1" t="n">
        <f aca="false">T1!F46</f>
        <v>-11.4732004914526</v>
      </c>
      <c r="C46" s="1" t="n">
        <f aca="false">T2!E46</f>
        <v>5.200978785</v>
      </c>
      <c r="D46" s="1" t="n">
        <f aca="false">T2!F46</f>
        <v>4.04332596625979</v>
      </c>
      <c r="E46" s="1" t="n">
        <f aca="false">T3!E46</f>
        <v>10.62690059</v>
      </c>
      <c r="F46" s="1" t="n">
        <f aca="false">T3!F46</f>
        <v>10.7144842411896</v>
      </c>
      <c r="G46" s="1" t="n">
        <f aca="false">T4!E46</f>
        <v>13.30341917</v>
      </c>
      <c r="H46" s="1" t="n">
        <f aca="false">T4!F46</f>
        <v>14.4262022701565</v>
      </c>
      <c r="I46" s="1" t="n">
        <f aca="false">T5!E46</f>
        <v>14.93297404</v>
      </c>
      <c r="J46" s="1" t="n">
        <f aca="false">T5!F46</f>
        <v>16.7902633570354</v>
      </c>
    </row>
    <row r="47" customFormat="false" ht="15" hidden="false" customHeight="false" outlineLevel="0" collapsed="false">
      <c r="A47" s="1" t="n">
        <f aca="false">T1!E47</f>
        <v>-5.943088969</v>
      </c>
      <c r="B47" s="1" t="n">
        <f aca="false">T1!F47</f>
        <v>-8.7275232854473</v>
      </c>
      <c r="C47" s="1" t="n">
        <f aca="false">T2!E47</f>
        <v>6.069155454</v>
      </c>
      <c r="D47" s="1" t="n">
        <f aca="false">T2!F47</f>
        <v>5.1620351480162</v>
      </c>
      <c r="E47" s="1" t="n">
        <f aca="false">T3!E47</f>
        <v>11.00794958</v>
      </c>
      <c r="F47" s="1" t="n">
        <f aca="false">T3!F47</f>
        <v>11.4673500609998</v>
      </c>
      <c r="G47" s="1" t="n">
        <f aca="false">T4!E47</f>
        <v>13.59131839</v>
      </c>
      <c r="H47" s="1" t="n">
        <f aca="false">T4!F47</f>
        <v>15.0681058822076</v>
      </c>
      <c r="I47" s="1" t="n">
        <f aca="false">T5!E47</f>
        <v>15.23590195</v>
      </c>
      <c r="J47" s="1" t="n">
        <f aca="false">T5!F47</f>
        <v>17.3971224155356</v>
      </c>
    </row>
    <row r="48" customFormat="false" ht="15" hidden="false" customHeight="false" outlineLevel="0" collapsed="false">
      <c r="A48" s="1" t="n">
        <f aca="false">T1!E48</f>
        <v>-3.726139004</v>
      </c>
      <c r="B48" s="1" t="n">
        <f aca="false">T1!F48</f>
        <v>-7.16972031508198</v>
      </c>
      <c r="C48" s="1" t="n">
        <f aca="false">T2!E48</f>
        <v>6.897209568</v>
      </c>
      <c r="D48" s="1" t="n">
        <f aca="false">T2!F48</f>
        <v>5.24675407139429</v>
      </c>
      <c r="E48" s="1" t="n">
        <f aca="false">T3!E48</f>
        <v>11.26448934</v>
      </c>
      <c r="F48" s="1" t="n">
        <f aca="false">T3!F48</f>
        <v>11.07735918111</v>
      </c>
      <c r="G48" s="1" t="n">
        <f aca="false">T4!E48</f>
        <v>13.57158159</v>
      </c>
      <c r="H48" s="1" t="n">
        <f aca="false">T4!F48</f>
        <v>14.4635955320376</v>
      </c>
      <c r="I48" s="1" t="n">
        <f aca="false">T5!E48</f>
        <v>15.03837381</v>
      </c>
      <c r="J48" s="1" t="n">
        <f aca="false">T5!F48</f>
        <v>16.6762254775867</v>
      </c>
    </row>
    <row r="49" customFormat="false" ht="15" hidden="false" customHeight="false" outlineLevel="0" collapsed="false">
      <c r="A49" s="1" t="n">
        <f aca="false">T1!E49</f>
        <v>-2.917546834</v>
      </c>
      <c r="B49" s="1" t="n">
        <f aca="false">T1!F49</f>
        <v>-7.58866332608302</v>
      </c>
      <c r="C49" s="1" t="n">
        <f aca="false">T2!E49</f>
        <v>7.103921587</v>
      </c>
      <c r="D49" s="1" t="n">
        <f aca="false">T2!F49</f>
        <v>5.1032703504383</v>
      </c>
      <c r="E49" s="1" t="n">
        <f aca="false">T3!E49</f>
        <v>11.2954118</v>
      </c>
      <c r="F49" s="1" t="n">
        <f aca="false">T3!F49</f>
        <v>11.0209763931858</v>
      </c>
      <c r="G49" s="1" t="n">
        <f aca="false">T4!E49</f>
        <v>13.50348022</v>
      </c>
      <c r="H49" s="1" t="n">
        <f aca="false">T4!F49</f>
        <v>14.4455125998797</v>
      </c>
      <c r="I49" s="1" t="n">
        <f aca="false">T5!E49</f>
        <v>14.93666681</v>
      </c>
      <c r="J49" s="1" t="n">
        <f aca="false">T5!F49</f>
        <v>16.678308987717</v>
      </c>
    </row>
    <row r="50" customFormat="false" ht="15" hidden="false" customHeight="false" outlineLevel="0" collapsed="false">
      <c r="A50" s="1" t="n">
        <f aca="false">T1!E50</f>
        <v>-9.074320056</v>
      </c>
      <c r="B50" s="1" t="n">
        <f aca="false">T1!F50</f>
        <v>-6.3692302377029</v>
      </c>
      <c r="C50" s="1" t="n">
        <f aca="false">T2!E50</f>
        <v>4.139582373</v>
      </c>
      <c r="D50" s="1" t="n">
        <f aca="false">T2!F50</f>
        <v>5.56379865574949</v>
      </c>
      <c r="E50" s="1" t="n">
        <f aca="false">T3!E50</f>
        <v>9.993050118</v>
      </c>
      <c r="F50" s="1" t="n">
        <f aca="false">T3!F50</f>
        <v>11.7165162816383</v>
      </c>
      <c r="G50" s="1" t="n">
        <f aca="false">T4!E50</f>
        <v>13.07182761</v>
      </c>
      <c r="H50" s="1" t="n">
        <f aca="false">T4!F50</f>
        <v>15.4699692980577</v>
      </c>
      <c r="I50" s="1" t="n">
        <f aca="false">T5!E50</f>
        <v>15.00733082</v>
      </c>
      <c r="J50" s="1" t="n">
        <f aca="false">T5!F50</f>
        <v>17.9985746060145</v>
      </c>
    </row>
    <row r="51" customFormat="false" ht="15" hidden="false" customHeight="false" outlineLevel="0" collapsed="false">
      <c r="A51" s="1" t="n">
        <f aca="false">T1!E51</f>
        <v>-3.584322064</v>
      </c>
      <c r="B51" s="1" t="n">
        <f aca="false">T1!F51</f>
        <v>-6.25651123250826</v>
      </c>
      <c r="C51" s="1" t="n">
        <f aca="false">T2!E51</f>
        <v>6.471295039</v>
      </c>
      <c r="D51" s="1" t="n">
        <f aca="false">T2!F51</f>
        <v>4.95084791475814</v>
      </c>
      <c r="E51" s="1" t="n">
        <f aca="false">T3!E51</f>
        <v>10.89482832</v>
      </c>
      <c r="F51" s="1" t="n">
        <f aca="false">T3!F51</f>
        <v>10.501123669715</v>
      </c>
      <c r="G51" s="1" t="n">
        <f aca="false">T4!E51</f>
        <v>13.26372454</v>
      </c>
      <c r="H51" s="1" t="n">
        <f aca="false">T4!F51</f>
        <v>13.8144004668386</v>
      </c>
      <c r="I51" s="1" t="n">
        <f aca="false">T5!E51</f>
        <v>14.7859864</v>
      </c>
      <c r="J51" s="1" t="n">
        <f aca="false">T5!F51</f>
        <v>16.0162541740118</v>
      </c>
    </row>
    <row r="52" customFormat="false" ht="15" hidden="false" customHeight="false" outlineLevel="0" collapsed="false">
      <c r="A52" s="1" t="n">
        <f aca="false">T1!E52</f>
        <v>-8.063140607</v>
      </c>
      <c r="B52" s="1" t="n">
        <f aca="false">T1!F52</f>
        <v>-11.2542815556722</v>
      </c>
      <c r="C52" s="1" t="n">
        <f aca="false">T2!E52</f>
        <v>5.860224588</v>
      </c>
      <c r="D52" s="1" t="n">
        <f aca="false">T2!F52</f>
        <v>4.23031943113209</v>
      </c>
      <c r="E52" s="1" t="n">
        <f aca="false">T3!E52</f>
        <v>10.90051294</v>
      </c>
      <c r="F52" s="1" t="n">
        <f aca="false">T3!F52</f>
        <v>10.7639973734449</v>
      </c>
      <c r="G52" s="1" t="n">
        <f aca="false">T4!E52</f>
        <v>13.3979561</v>
      </c>
      <c r="H52" s="1" t="n">
        <f aca="false">T4!F52</f>
        <v>14.3676946741752</v>
      </c>
      <c r="I52" s="1" t="n">
        <f aca="false">T5!E52</f>
        <v>14.99452857</v>
      </c>
      <c r="J52" s="1" t="n">
        <f aca="false">T5!F52</f>
        <v>16.6513318775657</v>
      </c>
    </row>
    <row r="53" customFormat="false" ht="15" hidden="false" customHeight="false" outlineLevel="0" collapsed="false">
      <c r="A53" s="1" t="n">
        <f aca="false">T1!E53</f>
        <v>-10.44136009</v>
      </c>
      <c r="B53" s="1" t="n">
        <f aca="false">T1!F53</f>
        <v>-13.8600538825341</v>
      </c>
      <c r="C53" s="1" t="n">
        <f aca="false">T2!E53</f>
        <v>4.684968957</v>
      </c>
      <c r="D53" s="1" t="n">
        <f aca="false">T2!F53</f>
        <v>2.88215887686653</v>
      </c>
      <c r="E53" s="1" t="n">
        <f aca="false">T3!E53</f>
        <v>10.33744782</v>
      </c>
      <c r="F53" s="1" t="n">
        <f aca="false">T3!F53</f>
        <v>9.98603000248171</v>
      </c>
      <c r="G53" s="1" t="n">
        <f aca="false">T4!E53</f>
        <v>13.10016338</v>
      </c>
      <c r="H53" s="1" t="n">
        <f aca="false">T4!F53</f>
        <v>13.9143414164092</v>
      </c>
      <c r="I53" s="1" t="n">
        <f aca="false">T5!E53</f>
        <v>14.75914405</v>
      </c>
      <c r="J53" s="1" t="n">
        <f aca="false">T5!F53</f>
        <v>16.4074123009132</v>
      </c>
    </row>
    <row r="54" customFormat="false" ht="15" hidden="false" customHeight="false" outlineLevel="0" collapsed="false">
      <c r="A54" s="1" t="n">
        <f aca="false">T1!E54</f>
        <v>-8.545377096</v>
      </c>
      <c r="B54" s="1" t="n">
        <f aca="false">T1!F54</f>
        <v>-11.2960379019326</v>
      </c>
      <c r="C54" s="1" t="n">
        <f aca="false">T2!E54</f>
        <v>5.219544738</v>
      </c>
      <c r="D54" s="1" t="n">
        <f aca="false">T2!F54</f>
        <v>3.55950837872797</v>
      </c>
      <c r="E54" s="1" t="n">
        <f aca="false">T3!E54</f>
        <v>10.49498089</v>
      </c>
      <c r="F54" s="1" t="n">
        <f aca="false">T3!F54</f>
        <v>10.2644212410321</v>
      </c>
      <c r="G54" s="1" t="n">
        <f aca="false">T4!E54</f>
        <v>13.08744149</v>
      </c>
      <c r="H54" s="1" t="n">
        <f aca="false">T4!F54</f>
        <v>14.0825571836467</v>
      </c>
      <c r="I54" s="1" t="n">
        <f aca="false">T5!E54</f>
        <v>14.77229043</v>
      </c>
      <c r="J54" s="1" t="n">
        <f aca="false">T5!F54</f>
        <v>16.5479994596571</v>
      </c>
    </row>
    <row r="55" customFormat="false" ht="15" hidden="false" customHeight="false" outlineLevel="0" collapsed="false">
      <c r="A55" s="1" t="n">
        <f aca="false">T1!E55</f>
        <v>-7.823324583</v>
      </c>
      <c r="B55" s="1" t="n">
        <f aca="false">T1!F55</f>
        <v>-10.0111999215887</v>
      </c>
      <c r="C55" s="1" t="n">
        <f aca="false">T2!E55</f>
        <v>5.208595275</v>
      </c>
      <c r="D55" s="1" t="n">
        <f aca="false">T2!F55</f>
        <v>3.88574300470198</v>
      </c>
      <c r="E55" s="1" t="n">
        <f aca="false">T3!E55</f>
        <v>10.39653501</v>
      </c>
      <c r="F55" s="1" t="n">
        <f aca="false">T3!F55</f>
        <v>10.3608103365473</v>
      </c>
      <c r="G55" s="1" t="n">
        <f aca="false">T4!E55</f>
        <v>12.99849414</v>
      </c>
      <c r="H55" s="1" t="n">
        <f aca="false">T4!F55</f>
        <v>14.1065746943819</v>
      </c>
      <c r="I55" s="1" t="n">
        <f aca="false">T5!E55</f>
        <v>14.68395468</v>
      </c>
      <c r="J55" s="1" t="n">
        <f aca="false">T5!F55</f>
        <v>16.5482939623156</v>
      </c>
    </row>
    <row r="56" customFormat="false" ht="15" hidden="false" customHeight="false" outlineLevel="0" collapsed="false">
      <c r="A56" s="1" t="n">
        <f aca="false">T1!E56</f>
        <v>-7.063572508</v>
      </c>
      <c r="B56" s="1" t="n">
        <f aca="false">T1!F56</f>
        <v>-8.71612475284967</v>
      </c>
      <c r="C56" s="1" t="n">
        <f aca="false">T2!E56</f>
        <v>4.743040843</v>
      </c>
      <c r="D56" s="1" t="n">
        <f aca="false">T2!F56</f>
        <v>3.35603585642173</v>
      </c>
      <c r="E56" s="1" t="n">
        <f aca="false">T3!E56</f>
        <v>9.842692203</v>
      </c>
      <c r="F56" s="1" t="n">
        <f aca="false">T3!F56</f>
        <v>9.62607082394336</v>
      </c>
      <c r="G56" s="1" t="n">
        <f aca="false">T4!E56</f>
        <v>12.50013415</v>
      </c>
      <c r="H56" s="1" t="n">
        <f aca="false">T4!F56</f>
        <v>13.4664629489902</v>
      </c>
      <c r="I56" s="1" t="n">
        <f aca="false">T5!E56</f>
        <v>14.32797484</v>
      </c>
      <c r="J56" s="1" t="n">
        <f aca="false">T5!F56</f>
        <v>16.0602341949548</v>
      </c>
    </row>
    <row r="57" customFormat="false" ht="15" hidden="false" customHeight="false" outlineLevel="0" collapsed="false">
      <c r="A57" s="1" t="n">
        <f aca="false">T1!E57</f>
        <v>-1.676065694</v>
      </c>
      <c r="B57" s="1" t="n">
        <f aca="false">T1!F57</f>
        <v>-6.11354433425814</v>
      </c>
      <c r="C57" s="1" t="n">
        <f aca="false">T2!E57</f>
        <v>7.541405999</v>
      </c>
      <c r="D57" s="1" t="n">
        <f aca="false">T2!F57</f>
        <v>5.24591243505216</v>
      </c>
      <c r="E57" s="1" t="n">
        <f aca="false">T3!E57</f>
        <v>11.70325687</v>
      </c>
      <c r="F57" s="1" t="n">
        <f aca="false">T3!F57</f>
        <v>11.2798758691087</v>
      </c>
      <c r="G57" s="1" t="n">
        <f aca="false">T4!E57</f>
        <v>13.9006869</v>
      </c>
      <c r="H57" s="1" t="n">
        <f aca="false">T4!F57</f>
        <v>15.0221896608193</v>
      </c>
      <c r="I57" s="1" t="n">
        <f aca="false">T5!E57</f>
        <v>15.28071314</v>
      </c>
      <c r="J57" s="1" t="n">
        <f aca="false">T5!F57</f>
        <v>17.5700376573747</v>
      </c>
    </row>
    <row r="58" customFormat="false" ht="15" hidden="false" customHeight="false" outlineLevel="0" collapsed="false">
      <c r="A58" s="1" t="n">
        <f aca="false">T1!E58</f>
        <v>3.139920147</v>
      </c>
      <c r="B58" s="1" t="n">
        <f aca="false">T1!F58</f>
        <v>1.73125650871101</v>
      </c>
      <c r="C58" s="1" t="n">
        <f aca="false">T2!E58</f>
        <v>8.738669424</v>
      </c>
      <c r="D58" s="1" t="n">
        <f aca="false">T2!F58</f>
        <v>8.45270869045701</v>
      </c>
      <c r="E58" s="1" t="n">
        <f aca="false">T3!E58</f>
        <v>11.78260416</v>
      </c>
      <c r="F58" s="1" t="n">
        <f aca="false">T3!F58</f>
        <v>12.4046475212855</v>
      </c>
      <c r="G58" s="1" t="n">
        <f aca="false">T4!E58</f>
        <v>13.66602669</v>
      </c>
      <c r="H58" s="1" t="n">
        <f aca="false">T4!F58</f>
        <v>15.0063980435621</v>
      </c>
      <c r="I58" s="1" t="n">
        <f aca="false">T5!E58</f>
        <v>14.95112957</v>
      </c>
      <c r="J58" s="1" t="n">
        <f aca="false">T5!F58</f>
        <v>16.8489379778492</v>
      </c>
    </row>
    <row r="59" customFormat="false" ht="15" hidden="false" customHeight="false" outlineLevel="0" collapsed="false">
      <c r="A59" s="1" t="n">
        <f aca="false">T1!E59</f>
        <v>0.180690748</v>
      </c>
      <c r="B59" s="1" t="n">
        <f aca="false">T1!F59</f>
        <v>-2.39758243528293</v>
      </c>
      <c r="C59" s="1" t="n">
        <f aca="false">T2!E59</f>
        <v>7.859556986</v>
      </c>
      <c r="D59" s="1" t="n">
        <f aca="false">T2!F59</f>
        <v>6.84155714426148</v>
      </c>
      <c r="E59" s="1" t="n">
        <f aca="false">T3!E59</f>
        <v>11.46106999</v>
      </c>
      <c r="F59" s="1" t="n">
        <f aca="false">T3!F59</f>
        <v>11.6907473215109</v>
      </c>
      <c r="G59" s="1" t="n">
        <f aca="false">T4!E59</f>
        <v>13.46826936</v>
      </c>
      <c r="H59" s="1" t="n">
        <f aca="false">T4!F59</f>
        <v>14.6781788889858</v>
      </c>
      <c r="I59" s="1" t="n">
        <f aca="false">T5!E59</f>
        <v>14.79386386</v>
      </c>
      <c r="J59" s="1" t="n">
        <f aca="false">T5!F59</f>
        <v>16.7033473169474</v>
      </c>
    </row>
    <row r="60" customFormat="false" ht="15" hidden="false" customHeight="false" outlineLevel="0" collapsed="false">
      <c r="A60" s="1" t="n">
        <f aca="false">T1!E60</f>
        <v>-4.143649515</v>
      </c>
      <c r="B60" s="1" t="n">
        <f aca="false">T1!F60</f>
        <v>-7.37541708392887</v>
      </c>
      <c r="C60" s="1" t="n">
        <f aca="false">T2!E60</f>
        <v>6.258822658</v>
      </c>
      <c r="D60" s="1" t="n">
        <f aca="false">T2!F60</f>
        <v>4.66607907181903</v>
      </c>
      <c r="E60" s="1" t="n">
        <f aca="false">T3!E60</f>
        <v>10.81670854</v>
      </c>
      <c r="F60" s="1" t="n">
        <f aca="false">T3!F60</f>
        <v>10.6318878037501</v>
      </c>
      <c r="G60" s="1" t="n">
        <f aca="false">T4!E60</f>
        <v>13.24573299</v>
      </c>
      <c r="H60" s="1" t="n">
        <f aca="false">T4!F60</f>
        <v>14.1939960487335</v>
      </c>
      <c r="I60" s="1" t="n">
        <f aca="false">T5!E60</f>
        <v>14.80069282</v>
      </c>
      <c r="J60" s="1" t="n">
        <f aca="false">T5!F60</f>
        <v>16.5615220938093</v>
      </c>
    </row>
    <row r="61" customFormat="false" ht="15" hidden="false" customHeight="false" outlineLevel="0" collapsed="false">
      <c r="A61" s="1" t="n">
        <f aca="false">T1!E61</f>
        <v>0.462586639</v>
      </c>
      <c r="B61" s="1" t="n">
        <f aca="false">T1!F61</f>
        <v>-2.27338464574365</v>
      </c>
      <c r="C61" s="1" t="n">
        <f aca="false">T2!E61</f>
        <v>8.351945404</v>
      </c>
      <c r="D61" s="1" t="n">
        <f aca="false">T2!F61</f>
        <v>7.30328899695718</v>
      </c>
      <c r="E61" s="1" t="n">
        <f aca="false">T3!E61</f>
        <v>11.94153111</v>
      </c>
      <c r="F61" s="1" t="n">
        <f aca="false">T3!F61</f>
        <v>12.088035528972</v>
      </c>
      <c r="G61" s="1" t="n">
        <f aca="false">T4!E61</f>
        <v>13.93130182</v>
      </c>
      <c r="H61" s="1" t="n">
        <f aca="false">T4!F61</f>
        <v>14.9577385506446</v>
      </c>
      <c r="I61" s="1" t="n">
        <f aca="false">T5!E61</f>
        <v>15.25152322</v>
      </c>
      <c r="J61" s="1" t="n">
        <f aca="false">T5!F61</f>
        <v>16.8703902869785</v>
      </c>
    </row>
    <row r="62" customFormat="false" ht="15" hidden="false" customHeight="false" outlineLevel="0" collapsed="false">
      <c r="A62" s="1" t="n">
        <f aca="false">T1!E62</f>
        <v>1.445137304</v>
      </c>
      <c r="B62" s="1" t="n">
        <f aca="false">T1!F62</f>
        <v>0.0968547336809156</v>
      </c>
      <c r="C62" s="1" t="n">
        <f aca="false">T2!E62</f>
        <v>8.370000064</v>
      </c>
      <c r="D62" s="1" t="n">
        <f aca="false">T2!F62</f>
        <v>8.23575184814363</v>
      </c>
      <c r="E62" s="1" t="n">
        <f aca="false">T3!E62</f>
        <v>11.81657057</v>
      </c>
      <c r="F62" s="1" t="n">
        <f aca="false">T3!F62</f>
        <v>12.6319559184036</v>
      </c>
      <c r="G62" s="1" t="n">
        <f aca="false">T4!E62</f>
        <v>13.83820642</v>
      </c>
      <c r="H62" s="1" t="n">
        <f aca="false">T4!F62</f>
        <v>15.3844699883633</v>
      </c>
      <c r="I62" s="1" t="n">
        <f aca="false">T5!E62</f>
        <v>15.22658533</v>
      </c>
      <c r="J62" s="1" t="n">
        <f aca="false">T5!F62</f>
        <v>17.2699391764986</v>
      </c>
    </row>
    <row r="63" customFormat="false" ht="15" hidden="false" customHeight="false" outlineLevel="0" collapsed="false">
      <c r="A63" s="1" t="n">
        <f aca="false">T1!E63</f>
        <v>-3.259334325</v>
      </c>
      <c r="B63" s="1" t="n">
        <f aca="false">T1!F63</f>
        <v>-3.04799123713756</v>
      </c>
      <c r="C63" s="1" t="n">
        <f aca="false">T2!E63</f>
        <v>6.927949313</v>
      </c>
      <c r="D63" s="1" t="n">
        <f aca="false">T2!F63</f>
        <v>7.20762075602131</v>
      </c>
      <c r="E63" s="1" t="n">
        <f aca="false">T3!E63</f>
        <v>11.28423811</v>
      </c>
      <c r="F63" s="1" t="n">
        <f aca="false">T3!F63</f>
        <v>12.3451317303746</v>
      </c>
      <c r="G63" s="1" t="n">
        <f aca="false">T4!E63</f>
        <v>13.57688419</v>
      </c>
      <c r="H63" s="1" t="n">
        <f aca="false">T4!F63</f>
        <v>15.430759406118</v>
      </c>
      <c r="I63" s="1" t="n">
        <f aca="false">T5!E63</f>
        <v>15.15840669</v>
      </c>
      <c r="J63" s="1" t="n">
        <f aca="false">T5!F63</f>
        <v>17.4891421415859</v>
      </c>
    </row>
    <row r="64" customFormat="false" ht="15" hidden="false" customHeight="false" outlineLevel="0" collapsed="false">
      <c r="A64" s="1" t="n">
        <f aca="false">T1!E64</f>
        <v>0.284341305</v>
      </c>
      <c r="B64" s="1" t="n">
        <f aca="false">T1!F64</f>
        <v>0.467895170779482</v>
      </c>
      <c r="C64" s="1" t="n">
        <f aca="false">T2!E64</f>
        <v>7.981032702</v>
      </c>
      <c r="D64" s="1" t="n">
        <f aca="false">T2!F64</f>
        <v>8.43417215843182</v>
      </c>
      <c r="E64" s="1" t="n">
        <f aca="false">T3!E64</f>
        <v>11.56961137</v>
      </c>
      <c r="F64" s="1" t="n">
        <f aca="false">T3!F64</f>
        <v>12.7396220015778</v>
      </c>
      <c r="G64" s="1" t="n">
        <f aca="false">T4!E64</f>
        <v>13.60495692</v>
      </c>
      <c r="H64" s="1" t="n">
        <f aca="false">T4!F64</f>
        <v>15.4362146690284</v>
      </c>
      <c r="I64" s="1" t="n">
        <f aca="false">T5!E64</f>
        <v>15.00937848</v>
      </c>
      <c r="J64" s="1" t="n">
        <f aca="false">T5!F64</f>
        <v>17.2837777734314</v>
      </c>
    </row>
    <row r="65" customFormat="false" ht="15" hidden="false" customHeight="false" outlineLevel="0" collapsed="false">
      <c r="A65" s="1" t="n">
        <f aca="false">T1!E65</f>
        <v>1.22205865</v>
      </c>
      <c r="B65" s="1" t="n">
        <f aca="false">T1!F65</f>
        <v>1.15088428840775</v>
      </c>
      <c r="C65" s="1" t="n">
        <f aca="false">T2!E65</f>
        <v>8.08498153</v>
      </c>
      <c r="D65" s="1" t="n">
        <f aca="false">T2!F65</f>
        <v>8.39973853174201</v>
      </c>
      <c r="E65" s="1" t="n">
        <f aca="false">T3!E65</f>
        <v>11.45849064</v>
      </c>
      <c r="F65" s="1" t="n">
        <f aca="false">T3!F65</f>
        <v>12.5458026031227</v>
      </c>
      <c r="G65" s="1" t="n">
        <f aca="false">T4!E65</f>
        <v>13.42899872</v>
      </c>
      <c r="H65" s="1" t="n">
        <f aca="false">T4!F65</f>
        <v>15.2300459849765</v>
      </c>
      <c r="I65" s="1" t="n">
        <f aca="false">T5!E65</f>
        <v>14.81178738</v>
      </c>
      <c r="J65" s="1" t="n">
        <f aca="false">T5!F65</f>
        <v>17.1097154992474</v>
      </c>
    </row>
    <row r="66" customFormat="false" ht="15" hidden="false" customHeight="false" outlineLevel="0" collapsed="false">
      <c r="A66" s="1" t="n">
        <f aca="false">T1!E66</f>
        <v>-0.16938877</v>
      </c>
      <c r="B66" s="1" t="n">
        <f aca="false">T1!F66</f>
        <v>-3.45938986834967</v>
      </c>
      <c r="C66" s="1" t="n">
        <f aca="false">T2!E66</f>
        <v>8.135959502</v>
      </c>
      <c r="D66" s="1" t="n">
        <f aca="false">T2!F66</f>
        <v>6.26010678396624</v>
      </c>
      <c r="E66" s="1" t="n">
        <f aca="false">T3!E66</f>
        <v>11.88992138</v>
      </c>
      <c r="F66" s="1" t="n">
        <f aca="false">T3!F66</f>
        <v>11.2549589421166</v>
      </c>
      <c r="G66" s="1" t="n">
        <f aca="false">T4!E66</f>
        <v>13.96591586</v>
      </c>
      <c r="H66" s="1" t="n">
        <f aca="false">T4!F66</f>
        <v>14.296554043385</v>
      </c>
      <c r="I66" s="1" t="n">
        <f aca="false">T5!E66</f>
        <v>15.36091542</v>
      </c>
      <c r="J66" s="1" t="n">
        <f aca="false">T5!F66</f>
        <v>16.3432452150989</v>
      </c>
    </row>
    <row r="67" customFormat="false" ht="15" hidden="false" customHeight="false" outlineLevel="0" collapsed="false">
      <c r="A67" s="1" t="n">
        <f aca="false">T1!E67</f>
        <v>-2.981428105</v>
      </c>
      <c r="B67" s="1" t="n">
        <f aca="false">T1!F67</f>
        <v>-5.83755306819541</v>
      </c>
      <c r="C67" s="1" t="n">
        <f aca="false">T2!E67</f>
        <v>7.094298456</v>
      </c>
      <c r="D67" s="1" t="n">
        <f aca="false">T2!F67</f>
        <v>5.38082734381771</v>
      </c>
      <c r="E67" s="1" t="n">
        <f aca="false">T3!E67</f>
        <v>11.40538441</v>
      </c>
      <c r="F67" s="1" t="n">
        <f aca="false">T3!F67</f>
        <v>10.9023337525646</v>
      </c>
      <c r="G67" s="1" t="n">
        <f aca="false">T4!E67</f>
        <v>13.68978275</v>
      </c>
      <c r="H67" s="1" t="n">
        <f aca="false">T4!F67</f>
        <v>14.1877042794051</v>
      </c>
      <c r="I67" s="1" t="n">
        <f aca="false">T5!E67</f>
        <v>15.24610884</v>
      </c>
      <c r="J67" s="1" t="n">
        <f aca="false">T5!F67</f>
        <v>16.3665964327218</v>
      </c>
    </row>
    <row r="68" customFormat="false" ht="15" hidden="false" customHeight="false" outlineLevel="0" collapsed="false">
      <c r="A68" s="1" t="n">
        <f aca="false">T1!E68</f>
        <v>-0.348337938</v>
      </c>
      <c r="B68" s="1" t="n">
        <f aca="false">T1!F68</f>
        <v>-4.0424433712489</v>
      </c>
      <c r="C68" s="1" t="n">
        <f aca="false">T2!E68</f>
        <v>7.822680629</v>
      </c>
      <c r="D68" s="1" t="n">
        <f aca="false">T2!F68</f>
        <v>5.87124580966989</v>
      </c>
      <c r="E68" s="1" t="n">
        <f aca="false">T3!E68</f>
        <v>11.6546148</v>
      </c>
      <c r="F68" s="1" t="n">
        <f aca="false">T3!F68</f>
        <v>10.9834224730557</v>
      </c>
      <c r="G68" s="1" t="n">
        <f aca="false">T4!E68</f>
        <v>13.79659304</v>
      </c>
      <c r="H68" s="1" t="n">
        <f aca="false">T4!F68</f>
        <v>14.1023212231399</v>
      </c>
      <c r="I68" s="1" t="n">
        <f aca="false">T5!E68</f>
        <v>15.18409909</v>
      </c>
      <c r="J68" s="1" t="n">
        <f aca="false">T5!F68</f>
        <v>16.2035313127241</v>
      </c>
    </row>
    <row r="69" customFormat="false" ht="15" hidden="false" customHeight="false" outlineLevel="0" collapsed="false">
      <c r="A69" s="1" t="n">
        <f aca="false">T1!E69</f>
        <v>-5.079318345</v>
      </c>
      <c r="B69" s="1" t="n">
        <f aca="false">T1!F69</f>
        <v>-5.99129760264436</v>
      </c>
      <c r="C69" s="1" t="n">
        <f aca="false">T2!E69</f>
        <v>6.07406857</v>
      </c>
      <c r="D69" s="1" t="n">
        <f aca="false">T2!F69</f>
        <v>5.89158740370266</v>
      </c>
      <c r="E69" s="1" t="n">
        <f aca="false">T3!E69</f>
        <v>10.82015089</v>
      </c>
      <c r="F69" s="1" t="n">
        <f aca="false">T3!F69</f>
        <v>11.5267004154601</v>
      </c>
      <c r="G69" s="1" t="n">
        <f aca="false">T4!E69</f>
        <v>13.35426431</v>
      </c>
      <c r="H69" s="1" t="n">
        <f aca="false">T4!F69</f>
        <v>14.815744807233</v>
      </c>
      <c r="I69" s="1" t="n">
        <f aca="false">T5!E69</f>
        <v>14.92713778</v>
      </c>
      <c r="J69" s="1" t="n">
        <f aca="false">T5!F69</f>
        <v>16.9713959235152</v>
      </c>
    </row>
    <row r="70" customFormat="false" ht="15" hidden="false" customHeight="false" outlineLevel="0" collapsed="false">
      <c r="A70" s="1" t="n">
        <f aca="false">T1!E70</f>
        <v>-0.469375762</v>
      </c>
      <c r="B70" s="1" t="n">
        <f aca="false">T1!F70</f>
        <v>-1.62315505818125</v>
      </c>
      <c r="C70" s="1" t="n">
        <f aca="false">T2!E70</f>
        <v>7.903133763</v>
      </c>
      <c r="D70" s="1" t="n">
        <f aca="false">T2!F70</f>
        <v>7.73367003432886</v>
      </c>
      <c r="E70" s="1" t="n">
        <f aca="false">T3!E70</f>
        <v>11.72496511</v>
      </c>
      <c r="F70" s="1" t="n">
        <f aca="false">T3!F70</f>
        <v>12.4680144930155</v>
      </c>
      <c r="G70" s="1" t="n">
        <f aca="false">T4!E70</f>
        <v>13.83377223</v>
      </c>
      <c r="H70" s="1" t="n">
        <f aca="false">T4!F70</f>
        <v>15.3267659345554</v>
      </c>
      <c r="I70" s="1" t="n">
        <f aca="false">T5!E70</f>
        <v>15.22052853</v>
      </c>
      <c r="J70" s="1" t="n">
        <f aca="false">T5!F70</f>
        <v>17.2402300175007</v>
      </c>
    </row>
    <row r="71" customFormat="false" ht="15" hidden="false" customHeight="false" outlineLevel="0" collapsed="false">
      <c r="A71" s="1" t="n">
        <f aca="false">T1!E71</f>
        <v>-0.186058509</v>
      </c>
      <c r="B71" s="1" t="n">
        <f aca="false">T1!F71</f>
        <v>-1.59373895476674</v>
      </c>
      <c r="C71" s="1" t="n">
        <f aca="false">T2!E71</f>
        <v>7.458566815</v>
      </c>
      <c r="D71" s="1" t="n">
        <f aca="false">T2!F71</f>
        <v>7.19571571216023</v>
      </c>
      <c r="E71" s="1" t="n">
        <f aca="false">T3!E71</f>
        <v>11.22000602</v>
      </c>
      <c r="F71" s="1" t="n">
        <f aca="false">T3!F71</f>
        <v>12.0368143356763</v>
      </c>
      <c r="G71" s="1" t="n">
        <f aca="false">T4!E71</f>
        <v>13.37400456</v>
      </c>
      <c r="H71" s="1" t="n">
        <f aca="false">T4!F71</f>
        <v>15.1020775348778</v>
      </c>
      <c r="I71" s="1" t="n">
        <f aca="false">T5!E71</f>
        <v>14.81615347</v>
      </c>
      <c r="J71" s="1" t="n">
        <f aca="false">T5!F71</f>
        <v>17.2171985045617</v>
      </c>
    </row>
    <row r="72" customFormat="false" ht="15" hidden="false" customHeight="false" outlineLevel="0" collapsed="false">
      <c r="A72" s="1" t="n">
        <f aca="false">T1!E72</f>
        <v>-0.912307268</v>
      </c>
      <c r="B72" s="1" t="n">
        <f aca="false">T1!F72</f>
        <v>-1.51484667952476</v>
      </c>
      <c r="C72" s="1" t="n">
        <f aca="false">T2!E72</f>
        <v>7.591106154</v>
      </c>
      <c r="D72" s="1" t="n">
        <f aca="false">T2!F72</f>
        <v>7.44671730340639</v>
      </c>
      <c r="E72" s="1" t="n">
        <f aca="false">T3!E72</f>
        <v>11.48996096</v>
      </c>
      <c r="F72" s="1" t="n">
        <f aca="false">T3!F72</f>
        <v>12.0789785701368</v>
      </c>
      <c r="G72" s="1" t="n">
        <f aca="false">T4!E72</f>
        <v>13.63194573</v>
      </c>
      <c r="H72" s="1" t="n">
        <f aca="false">T4!F72</f>
        <v>14.9087923630113</v>
      </c>
      <c r="I72" s="1" t="n">
        <f aca="false">T5!E72</f>
        <v>15.04707907</v>
      </c>
      <c r="J72" s="1" t="n">
        <f aca="false">T5!F72</f>
        <v>16.8168341380766</v>
      </c>
    </row>
    <row r="73" customFormat="false" ht="15" hidden="false" customHeight="false" outlineLevel="0" collapsed="false">
      <c r="A73" s="1" t="n">
        <f aca="false">T1!E73</f>
        <v>-3.046348441</v>
      </c>
      <c r="B73" s="1" t="n">
        <f aca="false">T1!F73</f>
        <v>-3.78250302650858</v>
      </c>
      <c r="C73" s="1" t="n">
        <f aca="false">T2!E73</f>
        <v>6.57876388</v>
      </c>
      <c r="D73" s="1" t="n">
        <f aca="false">T2!F73</f>
        <v>6.32229486124286</v>
      </c>
      <c r="E73" s="1" t="n">
        <f aca="false">T3!E73</f>
        <v>10.94959944</v>
      </c>
      <c r="F73" s="1" t="n">
        <f aca="false">T3!F73</f>
        <v>11.5082282394575</v>
      </c>
      <c r="G73" s="1" t="n">
        <f aca="false">T4!E73</f>
        <v>13.32461731</v>
      </c>
      <c r="H73" s="1" t="n">
        <f aca="false">T4!F73</f>
        <v>14.663877622327</v>
      </c>
      <c r="I73" s="1" t="n">
        <f aca="false">T5!E73</f>
        <v>14.85875107</v>
      </c>
      <c r="J73" s="1" t="n">
        <f aca="false">T5!F73</f>
        <v>16.7863526777289</v>
      </c>
    </row>
    <row r="74" customFormat="false" ht="15" hidden="false" customHeight="false" outlineLevel="0" collapsed="false">
      <c r="A74" s="1" t="n">
        <f aca="false">T1!E74</f>
        <v>-5.797789466</v>
      </c>
      <c r="B74" s="1" t="n">
        <f aca="false">T1!F74</f>
        <v>-8.26335442010355</v>
      </c>
      <c r="C74" s="1" t="n">
        <f aca="false">T2!E74</f>
        <v>6.210511599</v>
      </c>
      <c r="D74" s="1" t="n">
        <f aca="false">T2!F74</f>
        <v>5.02049374642192</v>
      </c>
      <c r="E74" s="1" t="n">
        <f aca="false">T3!E74</f>
        <v>10.89220328</v>
      </c>
      <c r="F74" s="1" t="n">
        <f aca="false">T3!F74</f>
        <v>10.9844456099351</v>
      </c>
      <c r="G74" s="1" t="n">
        <f aca="false">T4!E74</f>
        <v>13.30007246</v>
      </c>
      <c r="H74" s="1" t="n">
        <f aca="false">T4!F74</f>
        <v>14.3719071820493</v>
      </c>
      <c r="I74" s="1" t="n">
        <f aca="false">T5!E74</f>
        <v>14.81555403</v>
      </c>
      <c r="J74" s="1" t="n">
        <f aca="false">T5!F74</f>
        <v>16.5559059283943</v>
      </c>
    </row>
    <row r="75" customFormat="false" ht="15" hidden="false" customHeight="false" outlineLevel="0" collapsed="false">
      <c r="A75" s="1" t="n">
        <f aca="false">T1!E75</f>
        <v>-6.863725356</v>
      </c>
      <c r="B75" s="1" t="n">
        <f aca="false">T1!F75</f>
        <v>-8.93692817492005</v>
      </c>
      <c r="C75" s="1" t="n">
        <f aca="false">T2!E75</f>
        <v>5.877156769</v>
      </c>
      <c r="D75" s="1" t="n">
        <f aca="false">T2!F75</f>
        <v>4.8572061540125</v>
      </c>
      <c r="E75" s="1" t="n">
        <f aca="false">T3!E75</f>
        <v>10.75285866</v>
      </c>
      <c r="F75" s="1" t="n">
        <f aca="false">T3!F75</f>
        <v>11.0372733063666</v>
      </c>
      <c r="G75" s="1" t="n">
        <f aca="false">T4!E75</f>
        <v>13.22757754</v>
      </c>
      <c r="H75" s="1" t="n">
        <f aca="false">T4!F75</f>
        <v>14.5439173586724</v>
      </c>
      <c r="I75" s="1" t="n">
        <f aca="false">T5!E75</f>
        <v>14.78289356</v>
      </c>
      <c r="J75" s="1" t="n">
        <f aca="false">T5!F75</f>
        <v>16.8033832041954</v>
      </c>
    </row>
    <row r="76" customFormat="false" ht="15" hidden="false" customHeight="false" outlineLevel="0" collapsed="false">
      <c r="A76" s="1" t="n">
        <f aca="false">T1!E76</f>
        <v>-11.68719175</v>
      </c>
      <c r="B76" s="1" t="n">
        <f aca="false">T1!F76</f>
        <v>-14.9473687097538</v>
      </c>
      <c r="C76" s="1" t="n">
        <f aca="false">T2!E76</f>
        <v>4.252776265</v>
      </c>
      <c r="D76" s="1" t="n">
        <f aca="false">T2!F76</f>
        <v>2.62856229530121</v>
      </c>
      <c r="E76" s="1" t="n">
        <f aca="false">T3!E76</f>
        <v>10.07722615</v>
      </c>
      <c r="F76" s="1" t="n">
        <f aca="false">T3!F76</f>
        <v>10.0113141791219</v>
      </c>
      <c r="G76" s="1" t="n">
        <f aca="false">T4!E76</f>
        <v>12.88386518</v>
      </c>
      <c r="H76" s="1" t="n">
        <f aca="false">T4!F76</f>
        <v>14.0749082841164</v>
      </c>
      <c r="I76" s="1" t="n">
        <f aca="false">T5!E76</f>
        <v>14.59148119</v>
      </c>
      <c r="J76" s="1" t="n">
        <f aca="false">T5!F76</f>
        <v>16.6468869326366</v>
      </c>
    </row>
    <row r="77" customFormat="false" ht="15" hidden="false" customHeight="false" outlineLevel="0" collapsed="false">
      <c r="A77" s="1" t="n">
        <f aca="false">T1!E77</f>
        <v>-11.72511046</v>
      </c>
      <c r="B77" s="1" t="n">
        <f aca="false">T1!F77</f>
        <v>-14.2639399284775</v>
      </c>
      <c r="C77" s="1" t="n">
        <f aca="false">T2!E77</f>
        <v>3.849274424</v>
      </c>
      <c r="D77" s="1" t="n">
        <f aca="false">T2!F77</f>
        <v>2.38555774221405</v>
      </c>
      <c r="E77" s="1" t="n">
        <f aca="false">T3!E77</f>
        <v>9.787820448</v>
      </c>
      <c r="F77" s="1" t="n">
        <f aca="false">T3!F77</f>
        <v>9.69053638712131</v>
      </c>
      <c r="G77" s="1" t="n">
        <f aca="false">T4!E77</f>
        <v>12.69493762</v>
      </c>
      <c r="H77" s="1" t="n">
        <f aca="false">T4!F77</f>
        <v>13.7940177653413</v>
      </c>
      <c r="I77" s="1" t="n">
        <f aca="false">T5!E77</f>
        <v>14.44689403</v>
      </c>
      <c r="J77" s="1" t="n">
        <f aca="false">T5!F77</f>
        <v>16.4223474514133</v>
      </c>
    </row>
    <row r="78" customFormat="false" ht="15" hidden="false" customHeight="false" outlineLevel="0" collapsed="false">
      <c r="A78" s="1" t="n">
        <f aca="false">T1!E78</f>
        <v>-10.95910722</v>
      </c>
      <c r="B78" s="1" t="n">
        <f aca="false">T1!F78</f>
        <v>-14.766658864055</v>
      </c>
      <c r="C78" s="1" t="n">
        <f aca="false">T2!E78</f>
        <v>4.740477785</v>
      </c>
      <c r="D78" s="1" t="n">
        <f aca="false">T2!F78</f>
        <v>2.9159067483523</v>
      </c>
      <c r="E78" s="1" t="n">
        <f aca="false">T3!E78</f>
        <v>10.36887398</v>
      </c>
      <c r="F78" s="1" t="n">
        <f aca="false">T3!F78</f>
        <v>10.1048766595977</v>
      </c>
      <c r="G78" s="1" t="n">
        <f aca="false">T4!E78</f>
        <v>13.08350083</v>
      </c>
      <c r="H78" s="1" t="n">
        <f aca="false">T4!F78</f>
        <v>14.0038270484441</v>
      </c>
      <c r="I78" s="1" t="n">
        <f aca="false">T5!E78</f>
        <v>14.74068174</v>
      </c>
      <c r="J78" s="1" t="n">
        <f aca="false">T5!F78</f>
        <v>16.4506980413905</v>
      </c>
    </row>
    <row r="79" customFormat="false" ht="15" hidden="false" customHeight="false" outlineLevel="0" collapsed="false">
      <c r="A79" s="1" t="n">
        <f aca="false">T1!E79</f>
        <v>-1.387033318</v>
      </c>
      <c r="B79" s="1" t="n">
        <f aca="false">T1!F79</f>
        <v>-3.24948680366997</v>
      </c>
      <c r="C79" s="1" t="n">
        <f aca="false">T2!E79</f>
        <v>7.033949948</v>
      </c>
      <c r="D79" s="1" t="n">
        <f aca="false">T2!F79</f>
        <v>6.08594954934239</v>
      </c>
      <c r="E79" s="1" t="n">
        <f aca="false">T3!E79</f>
        <v>10.97686095</v>
      </c>
      <c r="F79" s="1" t="n">
        <f aca="false">T3!F79</f>
        <v>11.1223042554902</v>
      </c>
      <c r="G79" s="1" t="n">
        <f aca="false">T4!E79</f>
        <v>13.17257037</v>
      </c>
      <c r="H79" s="1" t="n">
        <f aca="false">T4!F79</f>
        <v>14.2734269048205</v>
      </c>
      <c r="I79" s="1" t="n">
        <f aca="false">T5!E79</f>
        <v>14.70246722</v>
      </c>
      <c r="J79" s="1" t="n">
        <f aca="false">T5!F79</f>
        <v>16.4309826720219</v>
      </c>
    </row>
    <row r="80" customFormat="false" ht="15" hidden="false" customHeight="false" outlineLevel="0" collapsed="false">
      <c r="A80" s="1" t="n">
        <f aca="false">T1!E80</f>
        <v>-8.807554306</v>
      </c>
      <c r="B80" s="1" t="n">
        <f aca="false">T1!F80</f>
        <v>-10.4735083032404</v>
      </c>
      <c r="C80" s="1" t="n">
        <f aca="false">T2!E80</f>
        <v>5.465042174</v>
      </c>
      <c r="D80" s="1" t="n">
        <f aca="false">T2!F80</f>
        <v>4.4147184242658</v>
      </c>
      <c r="E80" s="1" t="n">
        <f aca="false">T3!E80</f>
        <v>10.61736474</v>
      </c>
      <c r="F80" s="1" t="n">
        <f aca="false">T3!F80</f>
        <v>10.8637834496276</v>
      </c>
      <c r="G80" s="1" t="n">
        <f aca="false">T4!E80</f>
        <v>13.17120592</v>
      </c>
      <c r="H80" s="1" t="n">
        <f aca="false">T4!F80</f>
        <v>14.4645522709365</v>
      </c>
      <c r="I80" s="1" t="n">
        <f aca="false">T5!E80</f>
        <v>14.74986515</v>
      </c>
      <c r="J80" s="1" t="n">
        <f aca="false">T5!F80</f>
        <v>16.7626653348675</v>
      </c>
    </row>
    <row r="81" customFormat="false" ht="15" hidden="false" customHeight="false" outlineLevel="0" collapsed="false">
      <c r="A81" s="1" t="n">
        <f aca="false">T1!E81</f>
        <v>-5.449405013</v>
      </c>
      <c r="B81" s="1" t="n">
        <f aca="false">T1!F81</f>
        <v>-8.25486200060106</v>
      </c>
      <c r="C81" s="1" t="n">
        <f aca="false">T2!E81</f>
        <v>6.17632834</v>
      </c>
      <c r="D81" s="1" t="n">
        <f aca="false">T2!F81</f>
        <v>5.02331461318078</v>
      </c>
      <c r="E81" s="1" t="n">
        <f aca="false">T3!E81</f>
        <v>10.87535701</v>
      </c>
      <c r="F81" s="1" t="n">
        <f aca="false">T3!F81</f>
        <v>11.0259137570227</v>
      </c>
      <c r="G81" s="1" t="n">
        <f aca="false">T4!E81</f>
        <v>13.29510032</v>
      </c>
      <c r="H81" s="1" t="n">
        <f aca="false">T4!F81</f>
        <v>14.446783762813</v>
      </c>
      <c r="I81" s="1" t="n">
        <f aca="false">T5!E81</f>
        <v>14.82350497</v>
      </c>
      <c r="J81" s="1" t="n">
        <f aca="false">T5!F81</f>
        <v>16.6567417683382</v>
      </c>
    </row>
    <row r="82" customFormat="false" ht="15" hidden="false" customHeight="false" outlineLevel="0" collapsed="false">
      <c r="A82" s="1" t="n">
        <f aca="false">T1!E82</f>
        <v>-4.932820479</v>
      </c>
      <c r="B82" s="1" t="n">
        <f aca="false">T1!F82</f>
        <v>-6.05598349352573</v>
      </c>
      <c r="C82" s="1" t="n">
        <f aca="false">T2!E82</f>
        <v>6.159788263</v>
      </c>
      <c r="D82" s="1" t="n">
        <f aca="false">T2!F82</f>
        <v>5.68651106694314</v>
      </c>
      <c r="E82" s="1" t="n">
        <f aca="false">T3!E82</f>
        <v>10.84500733</v>
      </c>
      <c r="F82" s="1" t="n">
        <f aca="false">T3!F82</f>
        <v>11.3774994575902</v>
      </c>
      <c r="G82" s="1" t="n">
        <f aca="false">T4!E82</f>
        <v>13.26665263</v>
      </c>
      <c r="H82" s="1" t="n">
        <f aca="false">T4!F82</f>
        <v>14.7365139786222</v>
      </c>
      <c r="I82" s="1" t="n">
        <f aca="false">T5!E82</f>
        <v>14.77489143</v>
      </c>
      <c r="J82" s="1" t="n">
        <f aca="false">T5!F82</f>
        <v>16.9531770531366</v>
      </c>
    </row>
    <row r="83" customFormat="false" ht="15" hidden="false" customHeight="false" outlineLevel="0" collapsed="false">
      <c r="A83" s="1" t="n">
        <f aca="false">T1!E83</f>
        <v>-7.723452995</v>
      </c>
      <c r="B83" s="1" t="n">
        <f aca="false">T1!F83</f>
        <v>-10.825142039738</v>
      </c>
      <c r="C83" s="1" t="n">
        <f aca="false">T2!E83</f>
        <v>3.939106412</v>
      </c>
      <c r="D83" s="1" t="n">
        <f aca="false">T2!F83</f>
        <v>1.57002976917986</v>
      </c>
      <c r="E83" s="1" t="n">
        <f aca="false">T3!E83</f>
        <v>9.286739718</v>
      </c>
      <c r="F83" s="1" t="n">
        <f aca="false">T3!F83</f>
        <v>8.30745937006173</v>
      </c>
      <c r="G83" s="1" t="n">
        <f aca="false">T4!E83</f>
        <v>12.1216063</v>
      </c>
      <c r="H83" s="1" t="n">
        <f aca="false">T4!F83</f>
        <v>12.5410603581044</v>
      </c>
      <c r="I83" s="1" t="n">
        <f aca="false">T5!E83</f>
        <v>13.90223856</v>
      </c>
      <c r="J83" s="1" t="n">
        <f aca="false">T5!F83</f>
        <v>15.447861589646</v>
      </c>
    </row>
    <row r="84" customFormat="false" ht="15" hidden="false" customHeight="false" outlineLevel="0" collapsed="false">
      <c r="A84" s="1" t="n">
        <f aca="false">T1!E84</f>
        <v>-7.146642833</v>
      </c>
      <c r="B84" s="1" t="n">
        <f aca="false">T1!F84</f>
        <v>-10.9272803262062</v>
      </c>
      <c r="C84" s="1" t="n">
        <f aca="false">T2!E84</f>
        <v>5.304879636</v>
      </c>
      <c r="D84" s="1" t="n">
        <f aca="false">T2!F84</f>
        <v>3.40186960695106</v>
      </c>
      <c r="E84" s="1" t="n">
        <f aca="false">T3!E84</f>
        <v>10.62236911</v>
      </c>
      <c r="F84" s="1" t="n">
        <f aca="false">T3!F84</f>
        <v>10.3261791318187</v>
      </c>
      <c r="G84" s="1" t="n">
        <f aca="false">T4!E84</f>
        <v>13.38795864</v>
      </c>
      <c r="H84" s="1" t="n">
        <f aca="false">T4!F84</f>
        <v>14.4069521705013</v>
      </c>
      <c r="I84" s="1" t="n">
        <f aca="false">T5!E84</f>
        <v>15.06038535</v>
      </c>
      <c r="J84" s="1" t="n">
        <f aca="false">T5!F84</f>
        <v>17.0973942018838</v>
      </c>
    </row>
    <row r="85" customFormat="false" ht="15" hidden="false" customHeight="false" outlineLevel="0" collapsed="false">
      <c r="A85" s="1" t="n">
        <f aca="false">T1!E85</f>
        <v>-2.140946021</v>
      </c>
      <c r="B85" s="1" t="n">
        <f aca="false">T1!F85</f>
        <v>-6.51745306386401</v>
      </c>
      <c r="C85" s="1" t="n">
        <f aca="false">T2!E85</f>
        <v>7.196776053</v>
      </c>
      <c r="D85" s="1" t="n">
        <f aca="false">T2!F85</f>
        <v>4.65833169991426</v>
      </c>
      <c r="E85" s="1" t="n">
        <f aca="false">T3!E85</f>
        <v>11.40059896</v>
      </c>
      <c r="F85" s="1" t="n">
        <f aca="false">T3!F85</f>
        <v>10.5844856892225</v>
      </c>
      <c r="G85" s="1" t="n">
        <f aca="false">T4!E85</f>
        <v>13.70899571</v>
      </c>
      <c r="H85" s="1" t="n">
        <f aca="false">T4!F85</f>
        <v>14.2563668829069</v>
      </c>
      <c r="I85" s="1" t="n">
        <f aca="false">T5!E85</f>
        <v>15.42412813</v>
      </c>
      <c r="J85" s="1" t="n">
        <f aca="false">T5!F85</f>
        <v>16.7547096092877</v>
      </c>
    </row>
    <row r="86" customFormat="false" ht="15" hidden="false" customHeight="false" outlineLevel="0" collapsed="false">
      <c r="A86" s="1" t="n">
        <f aca="false">T1!E86</f>
        <v>-7.968063771</v>
      </c>
      <c r="B86" s="1" t="n">
        <f aca="false">T1!F86</f>
        <v>-9.53022281994642</v>
      </c>
      <c r="C86" s="1" t="n">
        <f aca="false">T2!E86</f>
        <v>3.729910956</v>
      </c>
      <c r="D86" s="1" t="n">
        <f aca="false">T2!F86</f>
        <v>3.21844398908675</v>
      </c>
      <c r="E86" s="1" t="n">
        <f aca="false">T3!E86</f>
        <v>9.245133441</v>
      </c>
      <c r="F86" s="1" t="n">
        <f aca="false">T3!F86</f>
        <v>9.98533246099636</v>
      </c>
      <c r="G86" s="1" t="n">
        <f aca="false">T4!E86</f>
        <v>12.31752946</v>
      </c>
      <c r="H86" s="1" t="n">
        <f aca="false">T4!F86</f>
        <v>14.1804785005952</v>
      </c>
      <c r="I86" s="1" t="n">
        <f aca="false">T5!E86</f>
        <v>14.3431756</v>
      </c>
      <c r="J86" s="1" t="n">
        <f aca="false">T5!F86</f>
        <v>17.0358515078704</v>
      </c>
    </row>
    <row r="87" customFormat="false" ht="15" hidden="false" customHeight="false" outlineLevel="0" collapsed="false">
      <c r="A87" s="1" t="n">
        <f aca="false">T1!E87</f>
        <v>7.886686807</v>
      </c>
      <c r="B87" s="1" t="n">
        <f aca="false">T1!F87</f>
        <v>7.79512766059117</v>
      </c>
      <c r="C87" s="1" t="n">
        <f aca="false">T2!E87</f>
        <v>11.02937393</v>
      </c>
      <c r="D87" s="1" t="n">
        <f aca="false">T2!F87</f>
        <v>11.7465134653447</v>
      </c>
      <c r="E87" s="1" t="n">
        <f aca="false">T3!E87</f>
        <v>12.91375786</v>
      </c>
      <c r="F87" s="1" t="n">
        <f aca="false">T3!F87</f>
        <v>14.3106143114035</v>
      </c>
      <c r="G87" s="1" t="n">
        <f aca="false">T4!E87</f>
        <v>14.23027933</v>
      </c>
      <c r="H87" s="1" t="n">
        <f aca="false">T4!F87</f>
        <v>16.1089197065959</v>
      </c>
      <c r="I87" s="1" t="n">
        <f aca="false">T5!E87</f>
        <v>15.29200433</v>
      </c>
      <c r="J87" s="1" t="n">
        <f aca="false">T5!F87</f>
        <v>17.439923614935</v>
      </c>
    </row>
    <row r="88" customFormat="false" ht="15" hidden="false" customHeight="false" outlineLevel="0" collapsed="false">
      <c r="A88" s="1" t="n">
        <f aca="false">T1!E88</f>
        <v>-1.763974337</v>
      </c>
      <c r="B88" s="1" t="n">
        <f aca="false">T1!F88</f>
        <v>-3.17447471733351</v>
      </c>
      <c r="C88" s="1" t="n">
        <f aca="false">T2!E88</f>
        <v>7.056330496</v>
      </c>
      <c r="D88" s="1" t="n">
        <f aca="false">T2!F88</f>
        <v>6.71315240729725</v>
      </c>
      <c r="E88" s="1" t="n">
        <f aca="false">T3!E88</f>
        <v>11.14034359</v>
      </c>
      <c r="F88" s="1" t="n">
        <f aca="false">T3!F88</f>
        <v>11.8064155851226</v>
      </c>
      <c r="G88" s="1" t="n">
        <f aca="false">T4!E88</f>
        <v>13.43954809</v>
      </c>
      <c r="H88" s="1" t="n">
        <f aca="false">T4!F88</f>
        <v>14.9119332403276</v>
      </c>
      <c r="I88" s="1" t="n">
        <f aca="false">T5!E88</f>
        <v>14.93433715</v>
      </c>
      <c r="J88" s="1" t="n">
        <f aca="false">T5!F88</f>
        <v>17.0033484961992</v>
      </c>
    </row>
    <row r="89" customFormat="false" ht="15" hidden="false" customHeight="false" outlineLevel="0" collapsed="false">
      <c r="A89" s="1" t="n">
        <f aca="false">T1!E89</f>
        <v>-7.640926372</v>
      </c>
      <c r="B89" s="1" t="n">
        <f aca="false">T1!F89</f>
        <v>-10.3047053250508</v>
      </c>
      <c r="C89" s="1" t="n">
        <f aca="false">T2!E89</f>
        <v>4.589367939</v>
      </c>
      <c r="D89" s="1" t="n">
        <f aca="false">T2!F89</f>
        <v>3.21049309889271</v>
      </c>
      <c r="E89" s="1" t="n">
        <f aca="false">T3!E89</f>
        <v>9.834273041</v>
      </c>
      <c r="F89" s="1" t="n">
        <f aca="false">T3!F89</f>
        <v>9.75334436393409</v>
      </c>
      <c r="G89" s="1" t="n">
        <f aca="false">T4!E89</f>
        <v>12.59940552</v>
      </c>
      <c r="H89" s="1" t="n">
        <f aca="false">T4!F89</f>
        <v>13.6129427927705</v>
      </c>
      <c r="I89" s="1" t="n">
        <f aca="false">T5!E89</f>
        <v>14.35720674</v>
      </c>
      <c r="J89" s="1" t="n">
        <f aca="false">T5!F89</f>
        <v>16.1590333939563</v>
      </c>
    </row>
    <row r="90" customFormat="false" ht="15" hidden="false" customHeight="false" outlineLevel="0" collapsed="false">
      <c r="A90" s="1" t="n">
        <f aca="false">T1!E90</f>
        <v>-5.759015278</v>
      </c>
      <c r="B90" s="1" t="n">
        <f aca="false">T1!F90</f>
        <v>-9.10433478665356</v>
      </c>
      <c r="C90" s="1" t="n">
        <f aca="false">T2!E90</f>
        <v>6.5217027</v>
      </c>
      <c r="D90" s="1" t="n">
        <f aca="false">T2!F90</f>
        <v>5.15183539984081</v>
      </c>
      <c r="E90" s="1" t="n">
        <f aca="false">T3!E90</f>
        <v>11.20080137</v>
      </c>
      <c r="F90" s="1" t="n">
        <f aca="false">T3!F90</f>
        <v>11.2571612293026</v>
      </c>
      <c r="G90" s="1" t="n">
        <f aca="false">T4!E90</f>
        <v>13.62469017</v>
      </c>
      <c r="H90" s="1" t="n">
        <f aca="false">T4!F90</f>
        <v>14.6478585206295</v>
      </c>
      <c r="I90" s="1" t="n">
        <f aca="false">T5!E90</f>
        <v>15.17689728</v>
      </c>
      <c r="J90" s="1" t="n">
        <f aca="false">T5!F90</f>
        <v>16.805140533914</v>
      </c>
    </row>
    <row r="91" customFormat="false" ht="15" hidden="false" customHeight="false" outlineLevel="0" collapsed="false">
      <c r="A91" s="1" t="n">
        <f aca="false">T1!E91</f>
        <v>0.545093292</v>
      </c>
      <c r="B91" s="1" t="n">
        <f aca="false">T1!F91</f>
        <v>-0.833351503925993</v>
      </c>
      <c r="C91" s="1" t="n">
        <f aca="false">T2!E91</f>
        <v>8.416588408</v>
      </c>
      <c r="D91" s="1" t="n">
        <f aca="false">T2!F91</f>
        <v>8.02301885317544</v>
      </c>
      <c r="E91" s="1" t="n">
        <f aca="false">T3!E91</f>
        <v>11.96074868</v>
      </c>
      <c r="F91" s="1" t="n">
        <f aca="false">T3!F91</f>
        <v>12.5541910956278</v>
      </c>
      <c r="G91" s="1" t="n">
        <f aca="false">T4!E91</f>
        <v>13.94186641</v>
      </c>
      <c r="H91" s="1" t="n">
        <f aca="false">T4!F91</f>
        <v>15.3067659531926</v>
      </c>
      <c r="I91" s="1" t="n">
        <f aca="false">T5!E91</f>
        <v>15.25993231</v>
      </c>
      <c r="J91" s="1" t="n">
        <f aca="false">T5!F91</f>
        <v>17.1561585344167</v>
      </c>
    </row>
    <row r="92" customFormat="false" ht="15" hidden="false" customHeight="false" outlineLevel="0" collapsed="false">
      <c r="A92" s="1" t="n">
        <f aca="false">T1!E92</f>
        <v>-6.540565404</v>
      </c>
      <c r="B92" s="1" t="n">
        <f aca="false">T1!F92</f>
        <v>-7.86350250408136</v>
      </c>
      <c r="C92" s="1" t="n">
        <f aca="false">T2!E92</f>
        <v>5.897708349</v>
      </c>
      <c r="D92" s="1" t="n">
        <f aca="false">T2!F92</f>
        <v>5.15962893560281</v>
      </c>
      <c r="E92" s="1" t="n">
        <f aca="false">T3!E92</f>
        <v>10.88016712</v>
      </c>
      <c r="F92" s="1" t="n">
        <f aca="false">T3!F92</f>
        <v>11.0381250340092</v>
      </c>
      <c r="G92" s="1" t="n">
        <f aca="false">T4!E92</f>
        <v>13.41798626</v>
      </c>
      <c r="H92" s="1" t="n">
        <f aca="false">T4!F92</f>
        <v>14.3858324782333</v>
      </c>
      <c r="I92" s="1" t="n">
        <f aca="false">T5!E92</f>
        <v>14.99757512</v>
      </c>
      <c r="J92" s="1" t="n">
        <f aca="false">T5!F92</f>
        <v>16.5475741610256</v>
      </c>
    </row>
    <row r="93" customFormat="false" ht="15" hidden="false" customHeight="false" outlineLevel="0" collapsed="false">
      <c r="A93" s="1" t="n">
        <f aca="false">T1!E93</f>
        <v>-2.377093878</v>
      </c>
      <c r="B93" s="1" t="n">
        <f aca="false">T1!F93</f>
        <v>-5.1868941482237</v>
      </c>
      <c r="C93" s="1" t="n">
        <f aca="false">T2!E93</f>
        <v>7.619629624</v>
      </c>
      <c r="D93" s="1" t="n">
        <f aca="false">T2!F93</f>
        <v>6.38236736093925</v>
      </c>
      <c r="E93" s="1" t="n">
        <f aca="false">T3!E93</f>
        <v>11.68767926</v>
      </c>
      <c r="F93" s="1" t="n">
        <f aca="false">T3!F93</f>
        <v>11.7907941901893</v>
      </c>
      <c r="G93" s="1" t="n">
        <f aca="false">T4!E93</f>
        <v>13.81741062</v>
      </c>
      <c r="H93" s="1" t="n">
        <f aca="false">T4!F93</f>
        <v>14.9247332398046</v>
      </c>
      <c r="I93" s="1" t="n">
        <f aca="false">T5!E93</f>
        <v>15.33676841</v>
      </c>
      <c r="J93" s="1" t="n">
        <f aca="false">T5!F93</f>
        <v>16.9696979302023</v>
      </c>
    </row>
    <row r="94" customFormat="false" ht="15" hidden="false" customHeight="false" outlineLevel="0" collapsed="false">
      <c r="A94" s="1" t="n">
        <f aca="false">T1!E94</f>
        <v>-9.993337365</v>
      </c>
      <c r="B94" s="1" t="n">
        <f aca="false">T1!F94</f>
        <v>-12.879286600926</v>
      </c>
      <c r="C94" s="1" t="n">
        <f aca="false">T2!E94</f>
        <v>5.05265473</v>
      </c>
      <c r="D94" s="1" t="n">
        <f aca="false">T2!F94</f>
        <v>3.39786096827403</v>
      </c>
      <c r="E94" s="1" t="n">
        <f aca="false">T3!E94</f>
        <v>10.46795024</v>
      </c>
      <c r="F94" s="1" t="n">
        <f aca="false">T3!F94</f>
        <v>10.338273212281</v>
      </c>
      <c r="G94" s="1" t="n">
        <f aca="false">T4!E94</f>
        <v>13.1179453</v>
      </c>
      <c r="H94" s="1" t="n">
        <f aca="false">T4!F94</f>
        <v>14.1849094753261</v>
      </c>
      <c r="I94" s="1" t="n">
        <f aca="false">T5!E94</f>
        <v>14.74440157</v>
      </c>
      <c r="J94" s="1" t="n">
        <f aca="false">T5!F94</f>
        <v>16.6293767295982</v>
      </c>
    </row>
    <row r="95" customFormat="false" ht="15" hidden="false" customHeight="false" outlineLevel="0" collapsed="false">
      <c r="A95" s="1" t="n">
        <f aca="false">T1!E95</f>
        <v>0.891789992</v>
      </c>
      <c r="B95" s="1" t="n">
        <f aca="false">T1!F95</f>
        <v>-2.85360507264353</v>
      </c>
      <c r="C95" s="1" t="n">
        <f aca="false">T2!E95</f>
        <v>7.878646174</v>
      </c>
      <c r="D95" s="1" t="n">
        <f aca="false">T2!F95</f>
        <v>6.16464469006304</v>
      </c>
      <c r="E95" s="1" t="n">
        <f aca="false">T3!E95</f>
        <v>11.34280668</v>
      </c>
      <c r="F95" s="1" t="n">
        <f aca="false">T3!F95</f>
        <v>11.2099650669161</v>
      </c>
      <c r="G95" s="1" t="n">
        <f aca="false">T4!E95</f>
        <v>13.38681662</v>
      </c>
      <c r="H95" s="1" t="n">
        <f aca="false">T4!F95</f>
        <v>14.4338267573057</v>
      </c>
      <c r="I95" s="1" t="n">
        <f aca="false">T5!E95</f>
        <v>14.78602429</v>
      </c>
      <c r="J95" s="1" t="n">
        <f aca="false">T5!F95</f>
        <v>16.6717663137829</v>
      </c>
    </row>
    <row r="96" customFormat="false" ht="15" hidden="false" customHeight="false" outlineLevel="0" collapsed="false">
      <c r="A96" s="1" t="n">
        <f aca="false">T1!E96</f>
        <v>-6.161671915</v>
      </c>
      <c r="B96" s="1" t="n">
        <f aca="false">T1!F96</f>
        <v>-10.5468679033151</v>
      </c>
      <c r="C96" s="1" t="n">
        <f aca="false">T2!E96</f>
        <v>5.323012437</v>
      </c>
      <c r="D96" s="1" t="n">
        <f aca="false">T2!F96</f>
        <v>3.04069471614921</v>
      </c>
      <c r="E96" s="1" t="n">
        <f aca="false">T3!E96</f>
        <v>10.47395234</v>
      </c>
      <c r="F96" s="1" t="n">
        <f aca="false">T3!F96</f>
        <v>10.0164586025874</v>
      </c>
      <c r="G96" s="1" t="n">
        <f aca="false">T4!E96</f>
        <v>13.22045926</v>
      </c>
      <c r="H96" s="1" t="n">
        <f aca="false">T4!F96</f>
        <v>14.2620318828802</v>
      </c>
      <c r="I96" s="1" t="n">
        <f aca="false">T5!E96</f>
        <v>14.94099195</v>
      </c>
      <c r="J96" s="1" t="n">
        <f aca="false">T5!F96</f>
        <v>17.1179050109572</v>
      </c>
    </row>
    <row r="97" customFormat="false" ht="15" hidden="false" customHeight="false" outlineLevel="0" collapsed="false">
      <c r="A97" s="1" t="n">
        <f aca="false">T1!E97</f>
        <v>-41.09170706</v>
      </c>
      <c r="B97" s="1" t="n">
        <f aca="false">T1!F97</f>
        <v>-35.4644036194408</v>
      </c>
      <c r="C97" s="1" t="n">
        <f aca="false">T2!E97</f>
        <v>-5.50104462</v>
      </c>
      <c r="D97" s="1" t="n">
        <f aca="false">T2!F97</f>
        <v>-7.97700204092479</v>
      </c>
      <c r="E97" s="1" t="n">
        <f aca="false">T3!E97</f>
        <v>6.444930979</v>
      </c>
      <c r="F97" s="1" t="n">
        <f aca="false">T3!F97</f>
        <v>3.95262327550439</v>
      </c>
      <c r="G97" s="1" t="n">
        <f aca="false">T4!E97</f>
        <v>11.36240789</v>
      </c>
      <c r="H97" s="1" t="n">
        <f aca="false">T4!F97</f>
        <v>10.6194779436671</v>
      </c>
      <c r="I97" s="1" t="n">
        <f aca="false">T5!E97</f>
        <v>13.80415432</v>
      </c>
      <c r="J97" s="1" t="n">
        <f aca="false">T5!F97</f>
        <v>14.8767264778967</v>
      </c>
    </row>
    <row r="98" customFormat="false" ht="15" hidden="false" customHeight="false" outlineLevel="0" collapsed="false">
      <c r="A98" s="1" t="n">
        <f aca="false">T1!E98</f>
        <v>-15.26788292</v>
      </c>
      <c r="B98" s="1" t="n">
        <f aca="false">T1!F98</f>
        <v>-18.9500991874477</v>
      </c>
      <c r="C98" s="1" t="n">
        <f aca="false">T2!E98</f>
        <v>1.419439913</v>
      </c>
      <c r="D98" s="1" t="n">
        <f aca="false">T2!F98</f>
        <v>-1.47794771994561</v>
      </c>
      <c r="E98" s="1" t="n">
        <f aca="false">T3!E98</f>
        <v>8.409239575</v>
      </c>
      <c r="F98" s="1" t="n">
        <f aca="false">T3!F98</f>
        <v>7.2900959132672</v>
      </c>
      <c r="G98" s="1" t="n">
        <f aca="false">T4!E98</f>
        <v>11.89478596</v>
      </c>
      <c r="H98" s="1" t="n">
        <f aca="false">T4!F98</f>
        <v>12.5612149957672</v>
      </c>
      <c r="I98" s="1" t="n">
        <f aca="false">T5!E98</f>
        <v>13.98455267</v>
      </c>
      <c r="J98" s="1" t="n">
        <f aca="false">T5!F98</f>
        <v>16.079573853628</v>
      </c>
    </row>
    <row r="99" customFormat="false" ht="15" hidden="false" customHeight="false" outlineLevel="0" collapsed="false">
      <c r="A99" s="1" t="n">
        <f aca="false">T1!E99</f>
        <v>-4.531808867</v>
      </c>
      <c r="B99" s="1" t="n">
        <f aca="false">T1!F99</f>
        <v>-6.09775989401379</v>
      </c>
      <c r="C99" s="1" t="n">
        <f aca="false">T2!E99</f>
        <v>6.251534326</v>
      </c>
      <c r="D99" s="1" t="n">
        <f aca="false">T2!F99</f>
        <v>6.14879052009403</v>
      </c>
      <c r="E99" s="1" t="n">
        <f aca="false">T3!E99</f>
        <v>10.88084504</v>
      </c>
      <c r="F99" s="1" t="n">
        <f aca="false">T3!F99</f>
        <v>11.862583889853</v>
      </c>
      <c r="G99" s="1" t="n">
        <f aca="false">T4!E99</f>
        <v>13.38043994</v>
      </c>
      <c r="H99" s="1" t="n">
        <f aca="false">T4!F99</f>
        <v>15.1702011465512</v>
      </c>
      <c r="I99" s="1" t="n">
        <f aca="false">T5!E99</f>
        <v>15.00947242</v>
      </c>
      <c r="J99" s="1" t="n">
        <f aca="false">T5!F99</f>
        <v>17.3272001826869</v>
      </c>
    </row>
    <row r="100" customFormat="false" ht="15" hidden="false" customHeight="false" outlineLevel="0" collapsed="false">
      <c r="A100" s="1" t="n">
        <f aca="false">T1!E100</f>
        <v>-6.143108994</v>
      </c>
      <c r="B100" s="1" t="n">
        <f aca="false">T1!F100</f>
        <v>-9.61893682493023</v>
      </c>
      <c r="C100" s="1" t="n">
        <f aca="false">T2!E100</f>
        <v>4.429327266</v>
      </c>
      <c r="D100" s="1" t="n">
        <f aca="false">T2!F100</f>
        <v>1.87410099021078</v>
      </c>
      <c r="E100" s="1" t="n">
        <f aca="false">T3!E100</f>
        <v>9.611562656</v>
      </c>
      <c r="F100" s="1" t="n">
        <f aca="false">T3!F100</f>
        <v>8.41740566174261</v>
      </c>
      <c r="G100" s="1" t="n">
        <f aca="false">T4!E100</f>
        <v>12.51370025</v>
      </c>
      <c r="H100" s="1" t="n">
        <f aca="false">T4!F100</f>
        <v>12.6420184239761</v>
      </c>
      <c r="I100" s="1" t="n">
        <f aca="false">T5!E100</f>
        <v>14.4193346</v>
      </c>
      <c r="J100" s="1" t="n">
        <f aca="false">T5!F100</f>
        <v>15.5948981785721</v>
      </c>
    </row>
    <row r="101" customFormat="false" ht="15" hidden="false" customHeight="false" outlineLevel="0" collapsed="false">
      <c r="A101" s="1" t="n">
        <f aca="false">T1!E101</f>
        <v>-5.559629209</v>
      </c>
      <c r="B101" s="1" t="n">
        <f aca="false">T1!F101</f>
        <v>-7.00343160664435</v>
      </c>
      <c r="C101" s="1" t="n">
        <f aca="false">T2!E101</f>
        <v>5.885144321</v>
      </c>
      <c r="D101" s="1" t="n">
        <f aca="false">T2!F101</f>
        <v>4.22468706423852</v>
      </c>
      <c r="E101" s="1" t="n">
        <f aca="false">T3!E101</f>
        <v>10.70848072</v>
      </c>
      <c r="F101" s="1" t="n">
        <f aca="false">T3!F101</f>
        <v>10.2495360498031</v>
      </c>
      <c r="G101" s="1" t="n">
        <f aca="false">T4!E101</f>
        <v>13.18132025</v>
      </c>
      <c r="H101" s="1" t="n">
        <f aca="false">T4!F101</f>
        <v>14.0076076507137</v>
      </c>
      <c r="I101" s="1" t="n">
        <f aca="false">T5!E101</f>
        <v>14.74755258</v>
      </c>
      <c r="J101" s="1" t="n">
        <f aca="false">T5!F101</f>
        <v>16.5756220353827</v>
      </c>
    </row>
    <row r="102" customFormat="false" ht="15" hidden="false" customHeight="false" outlineLevel="0" collapsed="false">
      <c r="A102" s="1" t="n">
        <f aca="false">T1!E102</f>
        <v>1.250907059</v>
      </c>
      <c r="B102" s="1" t="n">
        <f aca="false">T1!F102</f>
        <v>0.20399729502892</v>
      </c>
      <c r="C102" s="1" t="n">
        <f aca="false">T2!E102</f>
        <v>8.081990264</v>
      </c>
      <c r="D102" s="1" t="n">
        <f aca="false">T2!F102</f>
        <v>7.890822415965</v>
      </c>
      <c r="E102" s="1" t="n">
        <f aca="false">T3!E102</f>
        <v>11.52931524</v>
      </c>
      <c r="F102" s="1" t="n">
        <f aca="false">T3!F102</f>
        <v>12.2350792318563</v>
      </c>
      <c r="G102" s="1" t="n">
        <f aca="false">T4!E102</f>
        <v>13.53640276</v>
      </c>
      <c r="H102" s="1" t="n">
        <f aca="false">T4!F102</f>
        <v>15.0276337353411</v>
      </c>
      <c r="I102" s="1" t="n">
        <f aca="false">T5!E102</f>
        <v>14.90064239</v>
      </c>
      <c r="J102" s="1" t="n">
        <f aca="false">T5!F102</f>
        <v>16.9738837598652</v>
      </c>
    </row>
    <row r="103" customFormat="false" ht="15" hidden="false" customHeight="false" outlineLevel="0" collapsed="false">
      <c r="A103" s="1" t="n">
        <f aca="false">T1!E103</f>
        <v>-0.842614869</v>
      </c>
      <c r="B103" s="1" t="n">
        <f aca="false">T1!F103</f>
        <v>-2.08115884362461</v>
      </c>
      <c r="C103" s="1" t="n">
        <f aca="false">T2!E103</f>
        <v>7.267840465</v>
      </c>
      <c r="D103" s="1" t="n">
        <f aca="false">T2!F103</f>
        <v>6.7859908579823</v>
      </c>
      <c r="E103" s="1" t="n">
        <f aca="false">T3!E103</f>
        <v>11.06162908</v>
      </c>
      <c r="F103" s="1" t="n">
        <f aca="false">T3!F103</f>
        <v>11.570105663291</v>
      </c>
      <c r="G103" s="1" t="n">
        <f aca="false">T4!E103</f>
        <v>13.21194303</v>
      </c>
      <c r="H103" s="1" t="n">
        <f aca="false">T4!F103</f>
        <v>14.5635645552777</v>
      </c>
      <c r="I103" s="1" t="n">
        <f aca="false">T5!E103</f>
        <v>14.65076476</v>
      </c>
      <c r="J103" s="1" t="n">
        <f aca="false">T5!F103</f>
        <v>16.6132222069089</v>
      </c>
    </row>
    <row r="104" customFormat="false" ht="15" hidden="false" customHeight="false" outlineLevel="0" collapsed="false">
      <c r="A104" s="1" t="n">
        <f aca="false">T1!E104</f>
        <v>-7.215811186</v>
      </c>
      <c r="B104" s="1" t="n">
        <f aca="false">T1!F104</f>
        <v>-9.86203558023336</v>
      </c>
      <c r="C104" s="1" t="n">
        <f aca="false">T2!E104</f>
        <v>3.97357673</v>
      </c>
      <c r="D104" s="1" t="n">
        <f aca="false">T2!F104</f>
        <v>1.93508713002317</v>
      </c>
      <c r="E104" s="1" t="n">
        <f aca="false">T3!E104</f>
        <v>9.389625031</v>
      </c>
      <c r="F104" s="1" t="n">
        <f aca="false">T3!F104</f>
        <v>8.58495063529018</v>
      </c>
      <c r="G104" s="1" t="n">
        <f aca="false">T4!E104</f>
        <v>12.39381063</v>
      </c>
      <c r="H104" s="1" t="n">
        <f aca="false">T4!F104</f>
        <v>12.8530019920066</v>
      </c>
      <c r="I104" s="1" t="n">
        <f aca="false">T5!E104</f>
        <v>14.35200393</v>
      </c>
      <c r="J104" s="1" t="n">
        <f aca="false">T5!F104</f>
        <v>15.824537603554</v>
      </c>
    </row>
    <row r="105" customFormat="false" ht="15" hidden="false" customHeight="false" outlineLevel="0" collapsed="false">
      <c r="A105" s="1" t="n">
        <f aca="false">T1!E105</f>
        <v>0.331438232</v>
      </c>
      <c r="B105" s="1" t="n">
        <f aca="false">T1!F105</f>
        <v>-0.757310704696739</v>
      </c>
      <c r="C105" s="1" t="n">
        <f aca="false">T2!E105</f>
        <v>7.524750511</v>
      </c>
      <c r="D105" s="1" t="n">
        <f aca="false">T2!F105</f>
        <v>7.15318219416339</v>
      </c>
      <c r="E105" s="1" t="n">
        <f aca="false">T3!E105</f>
        <v>11.0763294</v>
      </c>
      <c r="F105" s="1" t="n">
        <f aca="false">T3!F105</f>
        <v>11.626618312047</v>
      </c>
      <c r="G105" s="1" t="n">
        <f aca="false">T4!E105</f>
        <v>13.14992746</v>
      </c>
      <c r="H105" s="1" t="n">
        <f aca="false">T4!F105</f>
        <v>14.5032687988924</v>
      </c>
      <c r="I105" s="1" t="n">
        <f aca="false">T5!E105</f>
        <v>14.55305733</v>
      </c>
      <c r="J105" s="1" t="n">
        <f aca="false">T5!F105</f>
        <v>16.5086143352719</v>
      </c>
    </row>
    <row r="106" customFormat="false" ht="15" hidden="false" customHeight="false" outlineLevel="0" collapsed="false">
      <c r="A106" s="1" t="n">
        <f aca="false">T1!E106</f>
        <v>-4.450916619</v>
      </c>
      <c r="B106" s="1" t="n">
        <f aca="false">T1!F106</f>
        <v>-5.56461288138478</v>
      </c>
      <c r="C106" s="1" t="n">
        <f aca="false">T2!E106</f>
        <v>5.715162381</v>
      </c>
      <c r="D106" s="1" t="n">
        <f aca="false">T2!F106</f>
        <v>4.93596743535961</v>
      </c>
      <c r="E106" s="1" t="n">
        <f aca="false">T3!E106</f>
        <v>10.29754679</v>
      </c>
      <c r="F106" s="1" t="n">
        <f aca="false">T3!F106</f>
        <v>10.510829146714</v>
      </c>
      <c r="G106" s="1" t="n">
        <f aca="false">T4!E106</f>
        <v>12.77681863</v>
      </c>
      <c r="H106" s="1" t="n">
        <f aca="false">T4!F106</f>
        <v>13.9674152669482</v>
      </c>
      <c r="I106" s="1" t="n">
        <f aca="false">T5!E106</f>
        <v>14.40925168</v>
      </c>
      <c r="J106" s="1" t="n">
        <f aca="false">T5!F106</f>
        <v>16.3202964831088</v>
      </c>
    </row>
    <row r="107" customFormat="false" ht="15" hidden="false" customHeight="false" outlineLevel="0" collapsed="false">
      <c r="A107" s="1" t="n">
        <f aca="false">T1!E107</f>
        <v>1.579853623</v>
      </c>
      <c r="B107" s="1" t="n">
        <f aca="false">T1!F107</f>
        <v>-0.27786383448497</v>
      </c>
      <c r="C107" s="1" t="n">
        <f aca="false">T2!E107</f>
        <v>8.058604696</v>
      </c>
      <c r="D107" s="1" t="n">
        <f aca="false">T2!F107</f>
        <v>7.02069838898398</v>
      </c>
      <c r="E107" s="1" t="n">
        <f aca="false">T3!E107</f>
        <v>11.29800357</v>
      </c>
      <c r="F107" s="1" t="n">
        <f aca="false">T3!F107</f>
        <v>11.375029278992</v>
      </c>
      <c r="G107" s="1" t="n">
        <f aca="false">T4!E107</f>
        <v>13.22829888</v>
      </c>
      <c r="H107" s="1" t="n">
        <f aca="false">T4!F107</f>
        <v>14.2676439715962</v>
      </c>
      <c r="I107" s="1" t="n">
        <f aca="false">T5!E107</f>
        <v>14.61362568</v>
      </c>
      <c r="J107" s="1" t="n">
        <f aca="false">T5!F107</f>
        <v>16.3287926888505</v>
      </c>
    </row>
    <row r="108" customFormat="false" ht="15" hidden="false" customHeight="false" outlineLevel="0" collapsed="false">
      <c r="A108" s="1" t="n">
        <f aca="false">T1!E108</f>
        <v>-7.011461149</v>
      </c>
      <c r="B108" s="1" t="n">
        <f aca="false">T1!F108</f>
        <v>-8.00232209560273</v>
      </c>
      <c r="C108" s="1" t="n">
        <f aca="false">T2!E108</f>
        <v>4.171881168</v>
      </c>
      <c r="D108" s="1" t="n">
        <f aca="false">T2!F108</f>
        <v>3.02270601449896</v>
      </c>
      <c r="E108" s="1" t="n">
        <f aca="false">T3!E108</f>
        <v>9.441131711</v>
      </c>
      <c r="F108" s="1" t="n">
        <f aca="false">T3!F108</f>
        <v>9.04336908240959</v>
      </c>
      <c r="G108" s="1" t="n">
        <f aca="false">T4!E108</f>
        <v>12.32296879</v>
      </c>
      <c r="H108" s="1" t="n">
        <f aca="false">T4!F108</f>
        <v>12.8367016472141</v>
      </c>
      <c r="I108" s="1" t="n">
        <f aca="false">T5!E108</f>
        <v>14.18299685</v>
      </c>
      <c r="J108" s="1" t="n">
        <f aca="false">T5!F108</f>
        <v>15.4457584475199</v>
      </c>
    </row>
    <row r="109" customFormat="false" ht="15" hidden="false" customHeight="false" outlineLevel="0" collapsed="false">
      <c r="A109" s="1" t="n">
        <f aca="false">T1!E109</f>
        <v>-2.650435082</v>
      </c>
      <c r="B109" s="1" t="n">
        <f aca="false">T1!F109</f>
        <v>-5.35703667113528</v>
      </c>
      <c r="C109" s="1" t="n">
        <f aca="false">T2!E109</f>
        <v>6.809851523</v>
      </c>
      <c r="D109" s="1" t="n">
        <f aca="false">T2!F109</f>
        <v>5.25370583809168</v>
      </c>
      <c r="E109" s="1" t="n">
        <f aca="false">T3!E109</f>
        <v>11.00631545</v>
      </c>
      <c r="F109" s="1" t="n">
        <f aca="false">T3!F109</f>
        <v>10.7160492705358</v>
      </c>
      <c r="G109" s="1" t="n">
        <f aca="false">T4!E109</f>
        <v>13.29532099</v>
      </c>
      <c r="H109" s="1" t="n">
        <f aca="false">T4!F109</f>
        <v>14.04549037185</v>
      </c>
      <c r="I109" s="1" t="n">
        <f aca="false">T5!E109</f>
        <v>14.95564859</v>
      </c>
      <c r="J109" s="1" t="n">
        <f aca="false">T5!F109</f>
        <v>16.2872206616984</v>
      </c>
    </row>
    <row r="110" customFormat="false" ht="15" hidden="false" customHeight="false" outlineLevel="0" collapsed="false">
      <c r="A110" s="1" t="n">
        <f aca="false">T1!E110</f>
        <v>-5.240884159</v>
      </c>
      <c r="B110" s="1" t="n">
        <f aca="false">T1!F110</f>
        <v>-9.82528509757568</v>
      </c>
      <c r="C110" s="1" t="n">
        <f aca="false">T2!E110</f>
        <v>5.406926318</v>
      </c>
      <c r="D110" s="1" t="n">
        <f aca="false">T2!F110</f>
        <v>3.20385191365014</v>
      </c>
      <c r="E110" s="1" t="n">
        <f aca="false">T3!E110</f>
        <v>10.17374139</v>
      </c>
      <c r="F110" s="1" t="n">
        <f aca="false">T3!F110</f>
        <v>9.63289366941867</v>
      </c>
      <c r="G110" s="1" t="n">
        <f aca="false">T4!E110</f>
        <v>12.82834702</v>
      </c>
      <c r="H110" s="1" t="n">
        <f aca="false">T4!F110</f>
        <v>13.4633839982387</v>
      </c>
      <c r="I110" s="1" t="n">
        <f aca="false">T5!E110</f>
        <v>14.55482542</v>
      </c>
      <c r="J110" s="1" t="n">
        <f aca="false">T5!F110</f>
        <v>16.0059218403584</v>
      </c>
    </row>
    <row r="111" customFormat="false" ht="15" hidden="false" customHeight="false" outlineLevel="0" collapsed="false">
      <c r="A111" s="1" t="n">
        <f aca="false">T1!E111</f>
        <v>-3.511502767</v>
      </c>
      <c r="B111" s="1" t="n">
        <f aca="false">T1!F111</f>
        <v>-6.04203569263708</v>
      </c>
      <c r="C111" s="1" t="n">
        <f aca="false">T2!E111</f>
        <v>6.891979945</v>
      </c>
      <c r="D111" s="1" t="n">
        <f aca="false">T2!F111</f>
        <v>5.8433743088645</v>
      </c>
      <c r="E111" s="1" t="n">
        <f aca="false">T3!E111</f>
        <v>11.26073941</v>
      </c>
      <c r="F111" s="1" t="n">
        <f aca="false">T3!F111</f>
        <v>11.428750261367</v>
      </c>
      <c r="G111" s="1" t="n">
        <f aca="false">T4!E111</f>
        <v>13.55700454</v>
      </c>
      <c r="H111" s="1" t="n">
        <f aca="false">T4!F111</f>
        <v>14.6737778874513</v>
      </c>
      <c r="I111" s="1" t="n">
        <f aca="false">T5!E111</f>
        <v>15.03255752</v>
      </c>
      <c r="J111" s="1" t="n">
        <f aca="false">T5!F111</f>
        <v>16.7946248359658</v>
      </c>
    </row>
    <row r="112" customFormat="false" ht="15" hidden="false" customHeight="false" outlineLevel="0" collapsed="false">
      <c r="A112" s="1" t="n">
        <f aca="false">T1!E112</f>
        <v>-3.515056751</v>
      </c>
      <c r="B112" s="1" t="n">
        <f aca="false">T1!F112</f>
        <v>-6.29828552815116</v>
      </c>
      <c r="C112" s="1" t="n">
        <f aca="false">T2!E112</f>
        <v>6.703937107</v>
      </c>
      <c r="D112" s="1" t="n">
        <f aca="false">T2!F112</f>
        <v>5.34333709739219</v>
      </c>
      <c r="E112" s="1" t="n">
        <f aca="false">T3!E112</f>
        <v>11.05275205</v>
      </c>
      <c r="F112" s="1" t="n">
        <f aca="false">T3!F112</f>
        <v>10.9935470137025</v>
      </c>
      <c r="G112" s="1" t="n">
        <f aca="false">T4!E112</f>
        <v>13.40537192</v>
      </c>
      <c r="H112" s="1" t="n">
        <f aca="false">T4!F112</f>
        <v>14.3309893594297</v>
      </c>
      <c r="I112" s="1" t="n">
        <f aca="false">T5!E112</f>
        <v>14.90880875</v>
      </c>
      <c r="J112" s="1" t="n">
        <f aca="false">T5!F112</f>
        <v>16.5344257350346</v>
      </c>
    </row>
    <row r="113" customFormat="false" ht="15" hidden="false" customHeight="false" outlineLevel="0" collapsed="false">
      <c r="A113" s="1" t="n">
        <f aca="false">T1!E113</f>
        <v>-7.947028395</v>
      </c>
      <c r="B113" s="1" t="n">
        <f aca="false">T1!F113</f>
        <v>-12.0897934202601</v>
      </c>
      <c r="C113" s="1" t="n">
        <f aca="false">T2!E113</f>
        <v>3.277150908</v>
      </c>
      <c r="D113" s="1" t="n">
        <f aca="false">T2!F113</f>
        <v>0.850709269910168</v>
      </c>
      <c r="E113" s="1" t="n">
        <f aca="false">T3!E113</f>
        <v>8.879594227</v>
      </c>
      <c r="F113" s="1" t="n">
        <f aca="false">T3!F113</f>
        <v>7.92856389269097</v>
      </c>
      <c r="G113" s="1" t="n">
        <f aca="false">T4!E113</f>
        <v>12.15579095</v>
      </c>
      <c r="H113" s="1" t="n">
        <f aca="false">T4!F113</f>
        <v>12.3920259719868</v>
      </c>
      <c r="I113" s="1" t="n">
        <f aca="false">T5!E113</f>
        <v>14.39775639</v>
      </c>
      <c r="J113" s="1" t="n">
        <f aca="false">T5!F113</f>
        <v>15.4638335957639</v>
      </c>
    </row>
    <row r="114" customFormat="false" ht="15" hidden="false" customHeight="false" outlineLevel="0" collapsed="false">
      <c r="A114" s="1" t="n">
        <f aca="false">T1!E114</f>
        <v>-5.660019987</v>
      </c>
      <c r="B114" s="1" t="n">
        <f aca="false">T1!F114</f>
        <v>-6.24812399479885</v>
      </c>
      <c r="C114" s="1" t="n">
        <f aca="false">T2!E114</f>
        <v>6.273574543</v>
      </c>
      <c r="D114" s="1" t="n">
        <f aca="false">T2!F114</f>
        <v>5.80700281129598</v>
      </c>
      <c r="E114" s="1" t="n">
        <f aca="false">T3!E114</f>
        <v>10.93741833</v>
      </c>
      <c r="F114" s="1" t="n">
        <f aca="false">T3!F114</f>
        <v>11.566505344402</v>
      </c>
      <c r="G114" s="1" t="n">
        <f aca="false">T4!E114</f>
        <v>13.32524266</v>
      </c>
      <c r="H114" s="1" t="n">
        <f aca="false">T4!F114</f>
        <v>14.9409674854482</v>
      </c>
      <c r="I114" s="1" t="n">
        <f aca="false">T5!E114</f>
        <v>14.88705993</v>
      </c>
      <c r="J114" s="1" t="n">
        <f aca="false">T5!F114</f>
        <v>17.1577425395775</v>
      </c>
    </row>
    <row r="115" customFormat="false" ht="15" hidden="false" customHeight="false" outlineLevel="0" collapsed="false">
      <c r="A115" s="1" t="n">
        <f aca="false">T1!E115</f>
        <v>-7.178712453</v>
      </c>
      <c r="B115" s="1" t="n">
        <f aca="false">T1!F115</f>
        <v>-10.5235456805556</v>
      </c>
      <c r="C115" s="1" t="n">
        <f aca="false">T2!E115</f>
        <v>5.757604919</v>
      </c>
      <c r="D115" s="1" t="n">
        <f aca="false">T2!F115</f>
        <v>4.18263760097083</v>
      </c>
      <c r="E115" s="1" t="n">
        <f aca="false">T3!E115</f>
        <v>10.77725916</v>
      </c>
      <c r="F115" s="1" t="n">
        <f aca="false">T3!F115</f>
        <v>10.6632491153002</v>
      </c>
      <c r="G115" s="1" t="n">
        <f aca="false">T4!E115</f>
        <v>13.30437303</v>
      </c>
      <c r="H115" s="1" t="n">
        <f aca="false">T4!F115</f>
        <v>14.311260192457</v>
      </c>
      <c r="I115" s="1" t="n">
        <f aca="false">T5!E115</f>
        <v>14.92789425</v>
      </c>
      <c r="J115" s="1" t="n">
        <f aca="false">T5!F115</f>
        <v>16.6507357505733</v>
      </c>
    </row>
    <row r="116" customFormat="false" ht="15" hidden="false" customHeight="false" outlineLevel="0" collapsed="false">
      <c r="A116" s="1" t="n">
        <f aca="false">T1!E116</f>
        <v>-10.40325996</v>
      </c>
      <c r="B116" s="1" t="n">
        <f aca="false">T1!F116</f>
        <v>-12.8787756328621</v>
      </c>
      <c r="C116" s="1" t="n">
        <f aca="false">T2!E116</f>
        <v>5.199153098</v>
      </c>
      <c r="D116" s="1" t="n">
        <f aca="false">T2!F116</f>
        <v>2.85307666672447</v>
      </c>
      <c r="E116" s="1" t="n">
        <f aca="false">T3!E116</f>
        <v>10.76939416</v>
      </c>
      <c r="F116" s="1" t="n">
        <f aca="false">T3!F116</f>
        <v>10.0711821794018</v>
      </c>
      <c r="G116" s="1" t="n">
        <f aca="false">T4!E116</f>
        <v>13.31005379</v>
      </c>
      <c r="H116" s="1" t="n">
        <f aca="false">T4!F116</f>
        <v>14.2149057921416</v>
      </c>
      <c r="I116" s="1" t="n">
        <f aca="false">T5!E116</f>
        <v>15.10966222</v>
      </c>
      <c r="J116" s="1" t="n">
        <f aca="false">T5!F116</f>
        <v>16.9035703592861</v>
      </c>
    </row>
    <row r="117" customFormat="false" ht="15" hidden="false" customHeight="false" outlineLevel="0" collapsed="false">
      <c r="A117" s="1" t="n">
        <f aca="false">T1!E117</f>
        <v>-2.795951504</v>
      </c>
      <c r="B117" s="1" t="n">
        <f aca="false">T1!F117</f>
        <v>-7.82117989578416</v>
      </c>
      <c r="C117" s="1" t="n">
        <f aca="false">T2!E117</f>
        <v>7.206406657</v>
      </c>
      <c r="D117" s="1" t="n">
        <f aca="false">T2!F117</f>
        <v>4.6862539995911</v>
      </c>
      <c r="E117" s="1" t="n">
        <f aca="false">T3!E117</f>
        <v>11.3553287</v>
      </c>
      <c r="F117" s="1" t="n">
        <f aca="false">T3!F117</f>
        <v>10.8174952920255</v>
      </c>
      <c r="G117" s="1" t="n">
        <f aca="false">T4!E117</f>
        <v>13.55781612</v>
      </c>
      <c r="H117" s="1" t="n">
        <f aca="false">T4!F117</f>
        <v>14.4579657402132</v>
      </c>
      <c r="I117" s="1" t="n">
        <f aca="false">T5!E117</f>
        <v>15.25472938</v>
      </c>
      <c r="J117" s="1" t="n">
        <f aca="false">T5!F117</f>
        <v>16.8692048888375</v>
      </c>
    </row>
    <row r="118" customFormat="false" ht="15" hidden="false" customHeight="false" outlineLevel="0" collapsed="false">
      <c r="A118" s="1" t="n">
        <f aca="false">T1!E118</f>
        <v>-4.248162488</v>
      </c>
      <c r="B118" s="1" t="n">
        <f aca="false">T1!F118</f>
        <v>-6.33636705595342</v>
      </c>
      <c r="C118" s="1" t="n">
        <f aca="false">T2!E118</f>
        <v>6.513828629</v>
      </c>
      <c r="D118" s="1" t="n">
        <f aca="false">T2!F118</f>
        <v>5.64618642348006</v>
      </c>
      <c r="E118" s="1" t="n">
        <f aca="false">T3!E118</f>
        <v>11.04358024</v>
      </c>
      <c r="F118" s="1" t="n">
        <f aca="false">T3!F118</f>
        <v>11.2970708026279</v>
      </c>
      <c r="G118" s="1" t="n">
        <f aca="false">T4!E118</f>
        <v>13.41951022</v>
      </c>
      <c r="H118" s="1" t="n">
        <f aca="false">T4!F118</f>
        <v>14.5860151242626</v>
      </c>
      <c r="I118" s="1" t="n">
        <f aca="false">T5!E118</f>
        <v>14.92832157</v>
      </c>
      <c r="J118" s="1" t="n">
        <f aca="false">T5!F118</f>
        <v>16.7378951466511</v>
      </c>
    </row>
    <row r="119" customFormat="false" ht="15" hidden="false" customHeight="false" outlineLevel="0" collapsed="false">
      <c r="A119" s="1" t="n">
        <f aca="false">T1!E119</f>
        <v>-3.167296823</v>
      </c>
      <c r="B119" s="1" t="n">
        <f aca="false">T1!F119</f>
        <v>-9.32375681466816</v>
      </c>
      <c r="C119" s="1" t="n">
        <f aca="false">T2!E119</f>
        <v>6.814343359</v>
      </c>
      <c r="D119" s="1" t="n">
        <f aca="false">T2!F119</f>
        <v>3.84352029444215</v>
      </c>
      <c r="E119" s="1" t="n">
        <f aca="false">T3!E119</f>
        <v>11.12610905</v>
      </c>
      <c r="F119" s="1" t="n">
        <f aca="false">T3!F119</f>
        <v>10.1187764658624</v>
      </c>
      <c r="G119" s="1" t="n">
        <f aca="false">T4!E119</f>
        <v>13.44111793</v>
      </c>
      <c r="H119" s="1" t="n">
        <f aca="false">T4!F119</f>
        <v>13.79073949781</v>
      </c>
      <c r="I119" s="1" t="n">
        <f aca="false">T5!E119</f>
        <v>14.93913086</v>
      </c>
      <c r="J119" s="1" t="n">
        <f aca="false">T5!F119</f>
        <v>16.20108420883</v>
      </c>
    </row>
    <row r="120" customFormat="false" ht="15" hidden="false" customHeight="false" outlineLevel="0" collapsed="false">
      <c r="A120" s="1" t="n">
        <f aca="false">T1!E120</f>
        <v>3.416780749</v>
      </c>
      <c r="B120" s="1" t="n">
        <f aca="false">T1!F120</f>
        <v>3.27685849099561</v>
      </c>
      <c r="C120" s="1" t="n">
        <f aca="false">T2!E120</f>
        <v>9.302526276</v>
      </c>
      <c r="D120" s="1" t="n">
        <f aca="false">T2!F120</f>
        <v>9.68149871768925</v>
      </c>
      <c r="E120" s="1" t="n">
        <f aca="false">T3!E120</f>
        <v>12.33460776</v>
      </c>
      <c r="F120" s="1" t="n">
        <f aca="false">T3!F120</f>
        <v>13.3530548461353</v>
      </c>
      <c r="G120" s="1" t="n">
        <f aca="false">T4!E120</f>
        <v>14.14215135</v>
      </c>
      <c r="H120" s="1" t="n">
        <f aca="false">T4!F120</f>
        <v>15.7333424606719</v>
      </c>
      <c r="I120" s="1" t="n">
        <f aca="false">T5!E120</f>
        <v>15.42168315</v>
      </c>
      <c r="J120" s="1" t="n">
        <f aca="false">T5!F120</f>
        <v>17.4016868658594</v>
      </c>
    </row>
    <row r="121" customFormat="false" ht="15" hidden="false" customHeight="false" outlineLevel="0" collapsed="false">
      <c r="A121" s="1" t="n">
        <f aca="false">T1!E121</f>
        <v>1.422538567</v>
      </c>
      <c r="B121" s="1" t="n">
        <f aca="false">T1!F121</f>
        <v>1.19185215203332</v>
      </c>
      <c r="C121" s="1" t="n">
        <f aca="false">T2!E121</f>
        <v>8.543652576</v>
      </c>
      <c r="D121" s="1" t="n">
        <f aca="false">T2!F121</f>
        <v>8.79935263182816</v>
      </c>
      <c r="E121" s="1" t="n">
        <f aca="false">T3!E121</f>
        <v>11.89220654</v>
      </c>
      <c r="F121" s="1" t="n">
        <f aca="false">T3!F121</f>
        <v>12.8538218353067</v>
      </c>
      <c r="G121" s="1" t="n">
        <f aca="false">T4!E121</f>
        <v>13.81339594</v>
      </c>
      <c r="H121" s="1" t="n">
        <f aca="false">T4!F121</f>
        <v>15.3731664537553</v>
      </c>
      <c r="I121" s="1" t="n">
        <f aca="false">T5!E121</f>
        <v>15.11439346</v>
      </c>
      <c r="J121" s="1" t="n">
        <f aca="false">T5!F121</f>
        <v>17.0904608507772</v>
      </c>
    </row>
    <row r="122" customFormat="false" ht="15" hidden="false" customHeight="false" outlineLevel="0" collapsed="false">
      <c r="A122" s="1" t="n">
        <f aca="false">T1!E122</f>
        <v>1.002167455</v>
      </c>
      <c r="B122" s="1" t="n">
        <f aca="false">T1!F122</f>
        <v>8.02182813909071</v>
      </c>
      <c r="C122" s="1" t="n">
        <f aca="false">T2!E122</f>
        <v>8.446439065</v>
      </c>
      <c r="D122" s="1" t="n">
        <f aca="false">T2!F122</f>
        <v>13.5272305381299</v>
      </c>
      <c r="E122" s="1" t="n">
        <f aca="false">T3!E122</f>
        <v>12.07694301</v>
      </c>
      <c r="F122" s="1" t="n">
        <f aca="false">T3!F122</f>
        <v>16.5218852167095</v>
      </c>
      <c r="G122" s="1" t="n">
        <f aca="false">T4!E122</f>
        <v>14.15057956</v>
      </c>
      <c r="H122" s="1" t="n">
        <f aca="false">T4!F122</f>
        <v>18.4044188807602</v>
      </c>
      <c r="I122" s="1" t="n">
        <f aca="false">T5!E122</f>
        <v>15.54141508</v>
      </c>
      <c r="J122" s="1" t="n">
        <f aca="false">T5!F122</f>
        <v>19.6973191128707</v>
      </c>
    </row>
    <row r="123" customFormat="false" ht="15" hidden="false" customHeight="false" outlineLevel="0" collapsed="false">
      <c r="A123" s="1" t="n">
        <f aca="false">T1!E123</f>
        <v>-3.825771113</v>
      </c>
      <c r="B123" s="1" t="n">
        <f aca="false">T1!F123</f>
        <v>-5.8006231801684</v>
      </c>
      <c r="C123" s="1" t="n">
        <f aca="false">T2!E123</f>
        <v>5.589206624</v>
      </c>
      <c r="D123" s="1" t="n">
        <f aca="false">T2!F123</f>
        <v>4.11875909303092</v>
      </c>
      <c r="E123" s="1" t="n">
        <f aca="false">T3!E123</f>
        <v>10.30097077</v>
      </c>
      <c r="F123" s="1" t="n">
        <f aca="false">T3!F123</f>
        <v>9.84716510235714</v>
      </c>
      <c r="G123" s="1" t="n">
        <f aca="false">T4!E123</f>
        <v>12.98524012</v>
      </c>
      <c r="H123" s="1" t="n">
        <f aca="false">T4!F123</f>
        <v>13.5774110794647</v>
      </c>
      <c r="I123" s="1" t="n">
        <f aca="false">T5!E123</f>
        <v>14.77176019</v>
      </c>
      <c r="J123" s="1" t="n">
        <f aca="false">T5!F123</f>
        <v>16.1997325144446</v>
      </c>
    </row>
    <row r="124" customFormat="false" ht="15" hidden="false" customHeight="false" outlineLevel="0" collapsed="false">
      <c r="A124" s="1" t="n">
        <f aca="false">T1!E124</f>
        <v>-0.474740554</v>
      </c>
      <c r="B124" s="1" t="n">
        <f aca="false">T1!F124</f>
        <v>0.576979528979067</v>
      </c>
      <c r="C124" s="1" t="n">
        <f aca="false">T2!E124</f>
        <v>8.068843418</v>
      </c>
      <c r="D124" s="1" t="n">
        <f aca="false">T2!F124</f>
        <v>9.52344044198178</v>
      </c>
      <c r="E124" s="1" t="n">
        <f aca="false">T3!E124</f>
        <v>11.93919162</v>
      </c>
      <c r="F124" s="1" t="n">
        <f aca="false">T3!F124</f>
        <v>14.0314858707329</v>
      </c>
      <c r="G124" s="1" t="n">
        <f aca="false">T4!E124</f>
        <v>14.18142413</v>
      </c>
      <c r="H124" s="1" t="n">
        <f aca="false">T4!F124</f>
        <v>16.7475606458036</v>
      </c>
      <c r="I124" s="1" t="n">
        <f aca="false">T5!E124</f>
        <v>15.76575416</v>
      </c>
      <c r="J124" s="1" t="n">
        <f aca="false">T5!F124</f>
        <v>18.562990333337</v>
      </c>
    </row>
    <row r="125" customFormat="false" ht="15" hidden="false" customHeight="false" outlineLevel="0" collapsed="false">
      <c r="A125" s="1" t="n">
        <f aca="false">T1!E125</f>
        <v>3.9165888</v>
      </c>
      <c r="B125" s="1" t="n">
        <f aca="false">T1!F125</f>
        <v>9.41665795734773</v>
      </c>
      <c r="C125" s="1" t="n">
        <f aca="false">T2!E125</f>
        <v>9.60010778</v>
      </c>
      <c r="D125" s="1" t="n">
        <f aca="false">T2!F125</f>
        <v>14.034537363936</v>
      </c>
      <c r="E125" s="1" t="n">
        <f aca="false">T3!E125</f>
        <v>12.59931039</v>
      </c>
      <c r="F125" s="1" t="n">
        <f aca="false">T3!F125</f>
        <v>16.6737779254757</v>
      </c>
      <c r="G125" s="1" t="n">
        <f aca="false">T4!E125</f>
        <v>14.38975785</v>
      </c>
      <c r="H125" s="1" t="n">
        <f aca="false">T4!F125</f>
        <v>18.3816941156624</v>
      </c>
      <c r="I125" s="1" t="n">
        <f aca="false">T5!E125</f>
        <v>15.54675894</v>
      </c>
      <c r="J125" s="1" t="n">
        <f aca="false">T5!F125</f>
        <v>19.5773230414698</v>
      </c>
    </row>
    <row r="126" customFormat="false" ht="15" hidden="false" customHeight="false" outlineLevel="0" collapsed="false">
      <c r="A126" s="1" t="n">
        <f aca="false">T1!E126</f>
        <v>-1.716463972</v>
      </c>
      <c r="B126" s="1" t="n">
        <f aca="false">T1!F126</f>
        <v>-1.17425108183343</v>
      </c>
      <c r="C126" s="1" t="n">
        <f aca="false">T2!E126</f>
        <v>7.639268014</v>
      </c>
      <c r="D126" s="1" t="n">
        <f aca="false">T2!F126</f>
        <v>8.6248865072387</v>
      </c>
      <c r="E126" s="1" t="n">
        <f aca="false">T3!E126</f>
        <v>11.66037856</v>
      </c>
      <c r="F126" s="1" t="n">
        <f aca="false">T3!F126</f>
        <v>13.2663408659383</v>
      </c>
      <c r="G126" s="1" t="n">
        <f aca="false">T4!E126</f>
        <v>13.81491099</v>
      </c>
      <c r="H126" s="1" t="n">
        <f aca="false">T4!F126</f>
        <v>15.973782917676</v>
      </c>
      <c r="I126" s="1" t="n">
        <f aca="false">T5!E126</f>
        <v>15.20733957</v>
      </c>
      <c r="J126" s="1" t="n">
        <f aca="false">T5!F126</f>
        <v>17.7475968193119</v>
      </c>
    </row>
    <row r="127" customFormat="false" ht="15" hidden="false" customHeight="false" outlineLevel="0" collapsed="false">
      <c r="A127" s="1" t="n">
        <f aca="false">T1!E127</f>
        <v>-5.459454673</v>
      </c>
      <c r="B127" s="1" t="n">
        <f aca="false">T1!F127</f>
        <v>-9.63472078382192</v>
      </c>
      <c r="C127" s="1" t="n">
        <f aca="false">T2!E127</f>
        <v>6.700903407</v>
      </c>
      <c r="D127" s="1" t="n">
        <f aca="false">T2!F127</f>
        <v>4.52063336801147</v>
      </c>
      <c r="E127" s="1" t="n">
        <f aca="false">T3!E127</f>
        <v>11.34138252</v>
      </c>
      <c r="F127" s="1" t="n">
        <f aca="false">T3!F127</f>
        <v>10.7736868560144</v>
      </c>
      <c r="G127" s="1" t="n">
        <f aca="false">T4!E127</f>
        <v>13.70576802</v>
      </c>
      <c r="H127" s="1" t="n">
        <f aca="false">T4!F127</f>
        <v>14.2976907065816</v>
      </c>
      <c r="I127" s="1" t="n">
        <f aca="false">T5!E127</f>
        <v>15.19483066</v>
      </c>
      <c r="J127" s="1" t="n">
        <f aca="false">T5!F127</f>
        <v>16.5591973723156</v>
      </c>
    </row>
    <row r="128" customFormat="false" ht="15" hidden="false" customHeight="false" outlineLevel="0" collapsed="false">
      <c r="A128" s="1" t="n">
        <f aca="false">T1!E128</f>
        <v>1.08078993</v>
      </c>
      <c r="B128" s="1" t="n">
        <f aca="false">T1!F128</f>
        <v>0.20282208954813</v>
      </c>
      <c r="C128" s="1" t="n">
        <f aca="false">T2!E128</f>
        <v>8.228904133</v>
      </c>
      <c r="D128" s="1" t="n">
        <f aca="false">T2!F128</f>
        <v>8.0790697937244</v>
      </c>
      <c r="E128" s="1" t="n">
        <f aca="false">T3!E128</f>
        <v>11.77921043</v>
      </c>
      <c r="F128" s="1" t="n">
        <f aca="false">T3!F128</f>
        <v>12.4167170245148</v>
      </c>
      <c r="G128" s="1" t="n">
        <f aca="false">T4!E128</f>
        <v>13.83056926</v>
      </c>
      <c r="H128" s="1" t="n">
        <f aca="false">T4!F128</f>
        <v>15.1630285704442</v>
      </c>
      <c r="I128" s="1" t="n">
        <f aca="false">T5!E128</f>
        <v>15.20626994</v>
      </c>
      <c r="J128" s="1" t="n">
        <f aca="false">T5!F128</f>
        <v>17.0579884161515</v>
      </c>
    </row>
    <row r="129" customFormat="false" ht="15" hidden="false" customHeight="false" outlineLevel="0" collapsed="false">
      <c r="A129" s="1" t="n">
        <f aca="false">T1!E129</f>
        <v>3.511984977</v>
      </c>
      <c r="B129" s="1" t="n">
        <f aca="false">T1!F129</f>
        <v>1.21985691112063</v>
      </c>
      <c r="C129" s="1" t="n">
        <f aca="false">T2!E129</f>
        <v>9.289817054</v>
      </c>
      <c r="D129" s="1" t="n">
        <f aca="false">T2!F129</f>
        <v>8.3188933140162</v>
      </c>
      <c r="E129" s="1" t="n">
        <f aca="false">T3!E129</f>
        <v>12.2440558</v>
      </c>
      <c r="F129" s="1" t="n">
        <f aca="false">T3!F129</f>
        <v>12.3061924410901</v>
      </c>
      <c r="G129" s="1" t="n">
        <f aca="false">T4!E129</f>
        <v>14.01105255</v>
      </c>
      <c r="H129" s="1" t="n">
        <f aca="false">T4!F129</f>
        <v>14.8599257912095</v>
      </c>
      <c r="I129" s="1" t="n">
        <f aca="false">T5!E129</f>
        <v>15.27387671</v>
      </c>
      <c r="J129" s="1" t="n">
        <f aca="false">T5!F129</f>
        <v>16.6354011981871</v>
      </c>
    </row>
    <row r="130" customFormat="false" ht="15" hidden="false" customHeight="false" outlineLevel="0" collapsed="false">
      <c r="A130" s="1" t="n">
        <f aca="false">T1!E130</f>
        <v>-6.049125415</v>
      </c>
      <c r="B130" s="1" t="n">
        <f aca="false">T1!F130</f>
        <v>-3.57515416563915</v>
      </c>
      <c r="C130" s="1" t="n">
        <f aca="false">T2!E130</f>
        <v>5.593524122</v>
      </c>
      <c r="D130" s="1" t="n">
        <f aca="false">T2!F130</f>
        <v>7.69701456869071</v>
      </c>
      <c r="E130" s="1" t="n">
        <f aca="false">T3!E130</f>
        <v>10.45900495</v>
      </c>
      <c r="F130" s="1" t="n">
        <f aca="false">T3!F130</f>
        <v>13.0619532975627</v>
      </c>
      <c r="G130" s="1" t="n">
        <f aca="false">T4!E130</f>
        <v>13.13159645</v>
      </c>
      <c r="H130" s="1" t="n">
        <f aca="false">T4!F130</f>
        <v>16.199119208983</v>
      </c>
      <c r="I130" s="1" t="n">
        <f aca="false">T5!E130</f>
        <v>14.95836299</v>
      </c>
      <c r="J130" s="1" t="n">
        <f aca="false">T5!F130</f>
        <v>18.2575513986205</v>
      </c>
    </row>
    <row r="131" customFormat="false" ht="15" hidden="false" customHeight="false" outlineLevel="0" collapsed="false">
      <c r="A131" s="1" t="n">
        <f aca="false">T1!E131</f>
        <v>-12.92327278</v>
      </c>
      <c r="B131" s="1" t="n">
        <f aca="false">T1!F131</f>
        <v>-11.1380719521407</v>
      </c>
      <c r="C131" s="1" t="n">
        <f aca="false">T2!E131</f>
        <v>3.655574087</v>
      </c>
      <c r="D131" s="1" t="n">
        <f aca="false">T2!F131</f>
        <v>3.92297840742364</v>
      </c>
      <c r="E131" s="1" t="n">
        <f aca="false">T3!E131</f>
        <v>10.30951547</v>
      </c>
      <c r="F131" s="1" t="n">
        <f aca="false">T3!F131</f>
        <v>10.9224498096529</v>
      </c>
      <c r="G131" s="1" t="n">
        <f aca="false">T4!E131</f>
        <v>13.62185833</v>
      </c>
      <c r="H131" s="1" t="n">
        <f aca="false">T4!F131</f>
        <v>14.96637961427</v>
      </c>
      <c r="I131" s="1" t="n">
        <f aca="false">T5!E131</f>
        <v>15.59440428</v>
      </c>
      <c r="J131" s="1" t="n">
        <f aca="false">T5!F131</f>
        <v>17.6004102239563</v>
      </c>
    </row>
    <row r="132" customFormat="false" ht="15" hidden="false" customHeight="false" outlineLevel="0" collapsed="false">
      <c r="A132" s="1" t="n">
        <f aca="false">T1!E132</f>
        <v>3.022149587</v>
      </c>
      <c r="B132" s="1" t="n">
        <f aca="false">T1!F132</f>
        <v>2.3555731471114</v>
      </c>
      <c r="C132" s="1" t="n">
        <f aca="false">T2!E132</f>
        <v>9.407575942</v>
      </c>
      <c r="D132" s="1" t="n">
        <f aca="false">T2!F132</f>
        <v>9.33101271330697</v>
      </c>
      <c r="E132" s="1" t="n">
        <f aca="false">T3!E132</f>
        <v>12.50281627</v>
      </c>
      <c r="F132" s="1" t="n">
        <f aca="false">T3!F132</f>
        <v>13.1242181026142</v>
      </c>
      <c r="G132" s="1" t="n">
        <f aca="false">T4!E132</f>
        <v>14.31138461</v>
      </c>
      <c r="H132" s="1" t="n">
        <f aca="false">T4!F132</f>
        <v>15.5083628689244</v>
      </c>
      <c r="I132" s="1" t="n">
        <f aca="false">T5!E132</f>
        <v>15.54461418</v>
      </c>
      <c r="J132" s="1" t="n">
        <f aca="false">T5!F132</f>
        <v>17.1455936591108</v>
      </c>
    </row>
    <row r="133" customFormat="false" ht="15" hidden="false" customHeight="false" outlineLevel="0" collapsed="false">
      <c r="A133" s="1" t="n">
        <f aca="false">T1!E133</f>
        <v>-3.348831442</v>
      </c>
      <c r="B133" s="1" t="n">
        <f aca="false">T1!F133</f>
        <v>-6.15638619866732</v>
      </c>
      <c r="C133" s="1" t="n">
        <f aca="false">T2!E133</f>
        <v>6.983967301</v>
      </c>
      <c r="D133" s="1" t="n">
        <f aca="false">T2!F133</f>
        <v>5.28975847240878</v>
      </c>
      <c r="E133" s="1" t="n">
        <f aca="false">T3!E133</f>
        <v>11.56960603</v>
      </c>
      <c r="F133" s="1" t="n">
        <f aca="false">T3!F133</f>
        <v>11.2827047824053</v>
      </c>
      <c r="G133" s="1" t="n">
        <f aca="false">T4!E133</f>
        <v>13.99297091</v>
      </c>
      <c r="H133" s="1" t="n">
        <f aca="false">T4!F133</f>
        <v>14.9697675583912</v>
      </c>
      <c r="I133" s="1" t="n">
        <f aca="false">T5!E133</f>
        <v>15.59102207</v>
      </c>
      <c r="J133" s="1" t="n">
        <f aca="false">T5!F133</f>
        <v>17.4670585069302</v>
      </c>
    </row>
    <row r="134" customFormat="false" ht="15" hidden="false" customHeight="false" outlineLevel="0" collapsed="false">
      <c r="A134" s="1" t="n">
        <f aca="false">T1!E134</f>
        <v>-4.569524786</v>
      </c>
      <c r="B134" s="1" t="n">
        <f aca="false">T1!F134</f>
        <v>-7.03231859550978</v>
      </c>
      <c r="C134" s="1" t="n">
        <f aca="false">T2!E134</f>
        <v>5.298031119</v>
      </c>
      <c r="D134" s="1" t="n">
        <f aca="false">T2!F134</f>
        <v>3.49875455171218</v>
      </c>
      <c r="E134" s="1" t="n">
        <f aca="false">T3!E134</f>
        <v>9.867910955</v>
      </c>
      <c r="F134" s="1" t="n">
        <f aca="false">T3!F134</f>
        <v>9.39377862784422</v>
      </c>
      <c r="G134" s="1" t="n">
        <f aca="false">T4!E134</f>
        <v>12.39229597</v>
      </c>
      <c r="H134" s="1" t="n">
        <f aca="false">T4!F134</f>
        <v>13.1618354762223</v>
      </c>
      <c r="I134" s="1" t="n">
        <f aca="false">T5!E134</f>
        <v>14.09587341</v>
      </c>
      <c r="J134" s="1" t="n">
        <f aca="false">T5!F134</f>
        <v>15.7781296471297</v>
      </c>
    </row>
    <row r="135" customFormat="false" ht="15" hidden="false" customHeight="false" outlineLevel="0" collapsed="false">
      <c r="A135" s="1" t="n">
        <f aca="false">T1!E135</f>
        <v>-9.089050687</v>
      </c>
      <c r="B135" s="1" t="n">
        <f aca="false">T1!F135</f>
        <v>-4.70219139852428</v>
      </c>
      <c r="C135" s="1" t="n">
        <f aca="false">T2!E135</f>
        <v>4.92718304</v>
      </c>
      <c r="D135" s="1" t="n">
        <f aca="false">T2!F135</f>
        <v>7.23637532218865</v>
      </c>
      <c r="E135" s="1" t="n">
        <f aca="false">T3!E135</f>
        <v>10.54223524</v>
      </c>
      <c r="F135" s="1" t="n">
        <f aca="false">T3!F135</f>
        <v>12.7035644871014</v>
      </c>
      <c r="G135" s="1" t="n">
        <f aca="false">T4!E135</f>
        <v>13.36823437</v>
      </c>
      <c r="H135" s="1" t="n">
        <f aca="false">T4!F135</f>
        <v>15.8391648442044</v>
      </c>
      <c r="I135" s="1" t="n">
        <f aca="false">T5!E135</f>
        <v>15.09056605</v>
      </c>
      <c r="J135" s="1" t="n">
        <f aca="false">T5!F135</f>
        <v>17.8725464235536</v>
      </c>
    </row>
    <row r="136" customFormat="false" ht="15" hidden="false" customHeight="false" outlineLevel="0" collapsed="false">
      <c r="A136" s="1" t="n">
        <f aca="false">T1!E136</f>
        <v>4.33728662</v>
      </c>
      <c r="B136" s="1" t="n">
        <f aca="false">T1!F136</f>
        <v>2.98404284302597</v>
      </c>
      <c r="C136" s="1" t="n">
        <f aca="false">T2!E136</f>
        <v>9.782998518</v>
      </c>
      <c r="D136" s="1" t="n">
        <f aca="false">T2!F136</f>
        <v>8.96167669605399</v>
      </c>
      <c r="E136" s="1" t="n">
        <f aca="false">T3!E136</f>
        <v>12.56033933</v>
      </c>
      <c r="F136" s="1" t="n">
        <f aca="false">T3!F136</f>
        <v>12.7072409840667</v>
      </c>
      <c r="G136" s="1" t="n">
        <f aca="false">T4!E136</f>
        <v>14.1743928</v>
      </c>
      <c r="H136" s="1" t="n">
        <f aca="false">T4!F136</f>
        <v>15.2742441285379</v>
      </c>
      <c r="I136" s="1" t="n">
        <f aca="false">T5!E136</f>
        <v>15.2658824</v>
      </c>
      <c r="J136" s="1" t="n">
        <f aca="false">T5!F136</f>
        <v>17.1433299366511</v>
      </c>
    </row>
    <row r="137" customFormat="false" ht="15" hidden="false" customHeight="false" outlineLevel="0" collapsed="false">
      <c r="A137" s="1" t="n">
        <f aca="false">T1!E137</f>
        <v>3.50869086</v>
      </c>
      <c r="B137" s="1" t="n">
        <f aca="false">T1!F137</f>
        <v>2.89740386509978</v>
      </c>
      <c r="C137" s="1" t="n">
        <f aca="false">T2!E137</f>
        <v>8.657435418</v>
      </c>
      <c r="D137" s="1" t="n">
        <f aca="false">T2!F137</f>
        <v>8.55388579569227</v>
      </c>
      <c r="E137" s="1" t="n">
        <f aca="false">T3!E137</f>
        <v>11.64885121</v>
      </c>
      <c r="F137" s="1" t="n">
        <f aca="false">T3!F137</f>
        <v>12.2463595177007</v>
      </c>
      <c r="G137" s="1" t="n">
        <f aca="false">T4!E137</f>
        <v>13.55443459</v>
      </c>
      <c r="H137" s="1" t="n">
        <f aca="false">T4!F137</f>
        <v>14.8464121278421</v>
      </c>
      <c r="I137" s="1" t="n">
        <f aca="false">T5!E137</f>
        <v>14.92222328</v>
      </c>
      <c r="J137" s="1" t="n">
        <f aca="false">T5!F137</f>
        <v>16.7763552132565</v>
      </c>
    </row>
    <row r="138" customFormat="false" ht="15" hidden="false" customHeight="false" outlineLevel="0" collapsed="false">
      <c r="A138" s="1" t="n">
        <f aca="false">T1!E138</f>
        <v>-3.939605257</v>
      </c>
      <c r="B138" s="1" t="n">
        <f aca="false">T1!F138</f>
        <v>-4.58634870016369</v>
      </c>
      <c r="C138" s="1" t="n">
        <f aca="false">T2!E138</f>
        <v>6.501596147</v>
      </c>
      <c r="D138" s="1" t="n">
        <f aca="false">T2!F138</f>
        <v>5.5109172118217</v>
      </c>
      <c r="E138" s="1" t="n">
        <f aca="false">T3!E138</f>
        <v>11.12803036</v>
      </c>
      <c r="F138" s="1" t="n">
        <f aca="false">T3!F138</f>
        <v>11.0528551512349</v>
      </c>
      <c r="G138" s="1" t="n">
        <f aca="false">T4!E138</f>
        <v>13.47092727</v>
      </c>
      <c r="H138" s="1" t="n">
        <f aca="false">T4!F138</f>
        <v>14.5547617684648</v>
      </c>
      <c r="I138" s="1" t="n">
        <f aca="false">T5!E138</f>
        <v>14.91844543</v>
      </c>
      <c r="J138" s="1" t="n">
        <f aca="false">T5!F138</f>
        <v>16.967955296781</v>
      </c>
    </row>
    <row r="139" customFormat="false" ht="15" hidden="false" customHeight="false" outlineLevel="0" collapsed="false">
      <c r="A139" s="1" t="n">
        <f aca="false">T1!E139</f>
        <v>-4.428300845</v>
      </c>
      <c r="B139" s="1" t="n">
        <f aca="false">T1!F139</f>
        <v>-9.90827930132117</v>
      </c>
      <c r="C139" s="1" t="n">
        <f aca="false">T2!E139</f>
        <v>6.65957498</v>
      </c>
      <c r="D139" s="1" t="n">
        <f aca="false">T2!F139</f>
        <v>4.25313108883656</v>
      </c>
      <c r="E139" s="1" t="n">
        <f aca="false">T3!E139</f>
        <v>11.37723735</v>
      </c>
      <c r="F139" s="1" t="n">
        <f aca="false">T3!F139</f>
        <v>11.0351048076582</v>
      </c>
      <c r="G139" s="1" t="n">
        <f aca="false">T4!E139</f>
        <v>13.86849826</v>
      </c>
      <c r="H139" s="1" t="n">
        <f aca="false">T4!F139</f>
        <v>15.0134988125843</v>
      </c>
      <c r="I139" s="1" t="n">
        <f aca="false">T5!E139</f>
        <v>15.48049102</v>
      </c>
      <c r="J139" s="1" t="n">
        <f aca="false">T5!F139</f>
        <v>17.6289819644983</v>
      </c>
    </row>
    <row r="140" customFormat="false" ht="15" hidden="false" customHeight="false" outlineLevel="0" collapsed="false">
      <c r="A140" s="1" t="n">
        <f aca="false">T1!E140</f>
        <v>-5.11547672</v>
      </c>
      <c r="B140" s="1" t="n">
        <f aca="false">T1!F140</f>
        <v>-8.23573071034078</v>
      </c>
      <c r="C140" s="1" t="n">
        <f aca="false">T2!E140</f>
        <v>6.321789657</v>
      </c>
      <c r="D140" s="1" t="n">
        <f aca="false">T2!F140</f>
        <v>4.78975244066949</v>
      </c>
      <c r="E140" s="1" t="n">
        <f aca="false">T3!E140</f>
        <v>11.26816267</v>
      </c>
      <c r="F140" s="1" t="n">
        <f aca="false">T3!F140</f>
        <v>11.5550936583199</v>
      </c>
      <c r="G140" s="1" t="n">
        <f aca="false">T4!E140</f>
        <v>13.79441122</v>
      </c>
      <c r="H140" s="1" t="n">
        <f aca="false">T4!F140</f>
        <v>15.6989134224443</v>
      </c>
      <c r="I140" s="1" t="n">
        <f aca="false">T5!E140</f>
        <v>15.37829283</v>
      </c>
      <c r="J140" s="1" t="n">
        <f aca="false">T5!F140</f>
        <v>18.4976489300054</v>
      </c>
    </row>
    <row r="141" customFormat="false" ht="15" hidden="false" customHeight="false" outlineLevel="0" collapsed="false">
      <c r="A141" s="1" t="n">
        <f aca="false">T1!E141</f>
        <v>0</v>
      </c>
      <c r="B141" s="1" t="n">
        <f aca="false">T1!F141</f>
        <v>0</v>
      </c>
      <c r="C141" s="1" t="n">
        <f aca="false">T2!E141</f>
        <v>0</v>
      </c>
      <c r="D141" s="1" t="n">
        <f aca="false">T2!F141</f>
        <v>0</v>
      </c>
      <c r="E141" s="1" t="n">
        <f aca="false">T3!E141</f>
        <v>0</v>
      </c>
      <c r="F141" s="1" t="n">
        <f aca="false">T3!F141</f>
        <v>0</v>
      </c>
      <c r="G141" s="1" t="n">
        <f aca="false">T4!E141</f>
        <v>0</v>
      </c>
      <c r="H141" s="1" t="n">
        <f aca="false">T4!F141</f>
        <v>0</v>
      </c>
      <c r="I141" s="1" t="n">
        <f aca="false">T5!E141</f>
        <v>0</v>
      </c>
      <c r="J141" s="1" t="n">
        <f aca="false">T5!F141</f>
        <v>0</v>
      </c>
    </row>
    <row r="14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2024-06-20T16:52:42Z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