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7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paste_data_here" sheetId="1" state="visible" r:id="rId3"/>
    <sheet name="T1" sheetId="2" state="visible" r:id="rId4"/>
    <sheet name="T2" sheetId="3" state="visible" r:id="rId5"/>
    <sheet name="T3" sheetId="4" state="visible" r:id="rId6"/>
    <sheet name="T4" sheetId="5" state="visible" r:id="rId7"/>
    <sheet name="T5" sheetId="6" state="visible" r:id="rId8"/>
    <sheet name="Metrics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<sst xmlns="http://schemas.openxmlformats.org/spreadsheetml/2006/main" count="677" uniqueCount="142">
  <si>
    <t xml:space="preserve">smiles</t>
  </si>
  <si>
    <t xml:space="preserve">lnA</t>
  </si>
  <si>
    <t xml:space="preserve">EaR</t>
  </si>
  <si>
    <t xml:space="preserve">temperature</t>
  </si>
  <si>
    <t xml:space="preserve">Conductivity</t>
  </si>
  <si>
    <t xml:space="preserve">pred</t>
  </si>
  <si>
    <t xml:space="preserve">[Si](C)(C)(C)O</t>
  </si>
  <si>
    <t xml:space="preserve">BrC(F)(F)C(F)(F)Br</t>
  </si>
  <si>
    <t xml:space="preserve">C(=O)O</t>
  </si>
  <si>
    <t xml:space="preserve">C(CCCC1)(C1)CCCCCCCC</t>
  </si>
  <si>
    <t xml:space="preserve">C(F)(F)(F)C(F)(F)C(F)(F)C(=O)O</t>
  </si>
  <si>
    <t xml:space="preserve">C[Al+1]C.[Cl-]</t>
  </si>
  <si>
    <t xml:space="preserve">C[Ge](Cl)(Cl)Cl</t>
  </si>
  <si>
    <t xml:space="preserve">C[Si](C)(C)C</t>
  </si>
  <si>
    <t xml:space="preserve">C[SiH](Cl)Cl</t>
  </si>
  <si>
    <t xml:space="preserve">C/C=C(C)/CC</t>
  </si>
  <si>
    <t xml:space="preserve">C/C=CC#N</t>
  </si>
  <si>
    <t xml:space="preserve">C#CCCCC</t>
  </si>
  <si>
    <t xml:space="preserve">C=C(Cl)C=C</t>
  </si>
  <si>
    <t xml:space="preserve">C=C=CCCC</t>
  </si>
  <si>
    <t xml:space="preserve">C=C1CC(=O)O1</t>
  </si>
  <si>
    <t xml:space="preserve">C=CC(=O)OCC</t>
  </si>
  <si>
    <t xml:space="preserve">C=CCC(C)CCC</t>
  </si>
  <si>
    <t xml:space="preserve">C=CCCCCCCCCCCCC</t>
  </si>
  <si>
    <t xml:space="preserve">C=CCCCCCCCCCCCCCCC</t>
  </si>
  <si>
    <t xml:space="preserve">c1(C(C)C)cc(C(C)C)cc(C(C)C)c1</t>
  </si>
  <si>
    <t xml:space="preserve">c1(C(C)C)ccccc1</t>
  </si>
  <si>
    <t xml:space="preserve">c1(C(F)(F)F)ccc(Cl)cc1</t>
  </si>
  <si>
    <t xml:space="preserve">c1(C)c(C)c(CC)ccc1</t>
  </si>
  <si>
    <t xml:space="preserve">c1(C)ccccc1(Cl)</t>
  </si>
  <si>
    <t xml:space="preserve">c1(CC(C)C)ccccc1</t>
  </si>
  <si>
    <t xml:space="preserve">c1(CC)c(CC)cc(CC)cc1</t>
  </si>
  <si>
    <t xml:space="preserve">C1(CCC=CC)=CC=CC=C1C</t>
  </si>
  <si>
    <t xml:space="preserve">C1(CCCCC1)C=O</t>
  </si>
  <si>
    <t xml:space="preserve">c1(CCCCCCC)ccccc1</t>
  </si>
  <si>
    <t xml:space="preserve">C1(Cl)(F)C(Cl)(F)C(F)(F)C1(F)(F)</t>
  </si>
  <si>
    <t xml:space="preserve">C1(Cl)=C(Cl)C(Cl)(Cl)C(Cl)=C1(Cl)</t>
  </si>
  <si>
    <t xml:space="preserve">c1(F)ccccc1</t>
  </si>
  <si>
    <t xml:space="preserve">c1(N)c(Cl)cccc1</t>
  </si>
  <si>
    <t xml:space="preserve">C1(N)CCCCC1</t>
  </si>
  <si>
    <t xml:space="preserve">c1(O)ccccc1(C=O)</t>
  </si>
  <si>
    <t xml:space="preserve">C1(S)CCCCC1</t>
  </si>
  <si>
    <t xml:space="preserve">C1[C@](O)([H])([C@](C)([H])(CCC1))</t>
  </si>
  <si>
    <t xml:space="preserve">C1=CC=CC1</t>
  </si>
  <si>
    <t xml:space="preserve">C1=CCCC=CCC1</t>
  </si>
  <si>
    <t xml:space="preserve">C1=CCCCCC1</t>
  </si>
  <si>
    <t xml:space="preserve">C1=CCCCCCC1</t>
  </si>
  <si>
    <t xml:space="preserve">C1C(C)c2ccccc2CC1</t>
  </si>
  <si>
    <t xml:space="preserve">C1C(C)OC(=O)C1</t>
  </si>
  <si>
    <t xml:space="preserve">C1C(C2(C)(C))CC2C(C)=C1</t>
  </si>
  <si>
    <t xml:space="preserve">C1C(CC)c2ccccc2CC1</t>
  </si>
  <si>
    <t xml:space="preserve">c1c(CCCCOO)cccc1</t>
  </si>
  <si>
    <t xml:space="preserve">C1C[C@]2(CCCC[C@]2(CC1)([H]))([H])</t>
  </si>
  <si>
    <t xml:space="preserve">C1CC1(C(=O)O)</t>
  </si>
  <si>
    <t xml:space="preserve">C1CCCc2ccccc21</t>
  </si>
  <si>
    <t xml:space="preserve">c1cccc2oc(C)cc21</t>
  </si>
  <si>
    <t xml:space="preserve">C1CCCCC1(CC)</t>
  </si>
  <si>
    <t xml:space="preserve">C1CCCCC1(CC)(CC)</t>
  </si>
  <si>
    <t xml:space="preserve">c1ccccc1(Cl)</t>
  </si>
  <si>
    <t xml:space="preserve">CC(=O)CC(=O)C</t>
  </si>
  <si>
    <t xml:space="preserve">CC(=O)CC(=O)OC</t>
  </si>
  <si>
    <t xml:space="preserve">CC(=O)CC(O)C</t>
  </si>
  <si>
    <t xml:space="preserve">CC(=O)CCC(C)C</t>
  </si>
  <si>
    <t xml:space="preserve">CC(=O)COC</t>
  </si>
  <si>
    <t xml:space="preserve">CC(=O)O</t>
  </si>
  <si>
    <t xml:space="preserve">CC(=O)OC</t>
  </si>
  <si>
    <t xml:space="preserve">CC(=O)OCCCCC</t>
  </si>
  <si>
    <t xml:space="preserve">CC(C)(C)NC=O</t>
  </si>
  <si>
    <t xml:space="preserve">CC(C)(C)OO</t>
  </si>
  <si>
    <t xml:space="preserve">CC(C)(C)SC(C)(C)C</t>
  </si>
  <si>
    <t xml:space="preserve">CC(C)=CC</t>
  </si>
  <si>
    <t xml:space="preserve">CC(C)C(=O)OC1C(COC(=O)C)OC(OC2(COC(=O)C(C)C)C(OC(=O)C(C)C)C(OC(=O)C(C)C)C(COC(=O)C)O2)C(OC(=O)C(C)C)C1OC(=O)C(C)C</t>
  </si>
  <si>
    <t xml:space="preserve">CC(C)C(C)C</t>
  </si>
  <si>
    <t xml:space="preserve">CC(C)CC(C)C</t>
  </si>
  <si>
    <t xml:space="preserve">CC(C)CC(C)CC(=O)CC(C)C</t>
  </si>
  <si>
    <t xml:space="preserve">CC(C)CCCCCCCCCC</t>
  </si>
  <si>
    <t xml:space="preserve">CC(CC1C)(CCC1)C</t>
  </si>
  <si>
    <t xml:space="preserve">CC(Cl)C(Cl)C</t>
  </si>
  <si>
    <t xml:space="preserve">CC(I)C</t>
  </si>
  <si>
    <t xml:space="preserve">CC/C=C/C=C</t>
  </si>
  <si>
    <t xml:space="preserve">CC#CC=C</t>
  </si>
  <si>
    <t xml:space="preserve">CC#N</t>
  </si>
  <si>
    <t xml:space="preserve">CC=C=CC</t>
  </si>
  <si>
    <t xml:space="preserve">CC1(C)CO1</t>
  </si>
  <si>
    <t xml:space="preserve">CC1CCC(=O)C1</t>
  </si>
  <si>
    <t xml:space="preserve">CCC(=O)OCC</t>
  </si>
  <si>
    <t xml:space="preserve">CCC(C)(N)C</t>
  </si>
  <si>
    <t xml:space="preserve">CCC(C)OC(C)(C)C</t>
  </si>
  <si>
    <t xml:space="preserve">CCC(O)CCC</t>
  </si>
  <si>
    <t xml:space="preserve">CCC1(CCCC1)CC</t>
  </si>
  <si>
    <t xml:space="preserve">CCc1c(C)cc(C)c(C)c1</t>
  </si>
  <si>
    <t xml:space="preserve">CCC1CCCS1</t>
  </si>
  <si>
    <t xml:space="preserve">CCCC(O)C</t>
  </si>
  <si>
    <t xml:space="preserve">CCCCBr</t>
  </si>
  <si>
    <t xml:space="preserve">CCCCCC#N</t>
  </si>
  <si>
    <t xml:space="preserve">CCCCCC=O</t>
  </si>
  <si>
    <t xml:space="preserve">CCCCCCC=O</t>
  </si>
  <si>
    <t xml:space="preserve">CCCCCCCC(CO)CCCC</t>
  </si>
  <si>
    <t xml:space="preserve">CCCCCCCCCCCCCC(=O)OC(C)C</t>
  </si>
  <si>
    <t xml:space="preserve">CCCCCCCCCCN</t>
  </si>
  <si>
    <t xml:space="preserve">CCCCCCN</t>
  </si>
  <si>
    <t xml:space="preserve">CCCCCCOC(=O)CCCCC(=O)OCCCCCC</t>
  </si>
  <si>
    <t xml:space="preserve">CCCCCOCCOCCO</t>
  </si>
  <si>
    <t xml:space="preserve">CCCCOS(=O)(=O)O</t>
  </si>
  <si>
    <t xml:space="preserve">CCCCOS(=O)(=O)OCCCC</t>
  </si>
  <si>
    <t xml:space="preserve">CCCCSCCCC</t>
  </si>
  <si>
    <t xml:space="preserve">CCCOCCO</t>
  </si>
  <si>
    <t xml:space="preserve">CCOC(=O)CCC(=O)OCC</t>
  </si>
  <si>
    <t xml:space="preserve">CCOC(=O)OCC</t>
  </si>
  <si>
    <t xml:space="preserve">CCOCC(C)OCC(C)O</t>
  </si>
  <si>
    <t xml:space="preserve">ClC(=O)OCC</t>
  </si>
  <si>
    <t xml:space="preserve">ClCC(=O)Cl</t>
  </si>
  <si>
    <t xml:space="preserve">ClCCl</t>
  </si>
  <si>
    <t xml:space="preserve">ClP(=O)(Cl)Cl</t>
  </si>
  <si>
    <t xml:space="preserve">ClS(=O)(=O)Cl</t>
  </si>
  <si>
    <t xml:space="preserve">COCOC</t>
  </si>
  <si>
    <t xml:space="preserve">ICCCCCC</t>
  </si>
  <si>
    <t xml:space="preserve">N#CCC(=O)OC</t>
  </si>
  <si>
    <t xml:space="preserve">N#CCCO</t>
  </si>
  <si>
    <t xml:space="preserve">N#CCCOCCC#N</t>
  </si>
  <si>
    <t xml:space="preserve">N#CCO</t>
  </si>
  <si>
    <t xml:space="preserve">n1(C)cccc1</t>
  </si>
  <si>
    <t xml:space="preserve">n1c(C)cccc1(C)</t>
  </si>
  <si>
    <t xml:space="preserve">O=C(C=C)OCCCCCCOC(=O)C=C</t>
  </si>
  <si>
    <t xml:space="preserve">O=C(OC)CCCCCCCCCCCCCC</t>
  </si>
  <si>
    <t xml:space="preserve">O=CC=O</t>
  </si>
  <si>
    <t xml:space="preserve">Oc1ccc(C)cc1OC</t>
  </si>
  <si>
    <t xml:space="preserve">OCCN(CCO)N=O</t>
  </si>
  <si>
    <t xml:space="preserve">Rank Truth</t>
  </si>
  <si>
    <t xml:space="preserve">Rank Pred</t>
  </si>
  <si>
    <t xml:space="preserve">Abs Error</t>
  </si>
  <si>
    <t xml:space="preserve">Sq Error</t>
  </si>
  <si>
    <t xml:space="preserve">Metric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</si>
  <si>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</si>
  <si>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</si>
  <si>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</si>
  <si>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</si>
  <si>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</si>
  <si>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Overall</t>
  </si>
  <si>
    <t xml:space="preserve">SRCC</t>
  </si>
  <si>
    <t xml:space="preserve">MSE</t>
  </si>
  <si>
    <t xml:space="preserve">MAE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</si>
</sst>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9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ptos Narrow"/>
      <family val="2"/>
      <charset val="1"/>
    </font>
    <font>
      <b val="true"/>
      <sz val="12"/>
      <color theme="1"/>
      <name val="Aptos Narrow"/>
      <family val="2"/>
      <charset val="1"/>
    </font>
    <font>
      <b val="true"/>
      <sz val="12"/>
      <color theme="1"/>
      <name val="Aptos Narrow"/>
      <family val="0"/>
      <charset val="1"/>
    </font>
    <font>
      <sz val="14"/>
      <color rgb="FF595959"/>
      <name val="Aptos Narrow"/>
      <family val="2"/>
    </font>
    <font>
      <sz val="9"/>
      <color rgb="FF595959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Aptos Narrow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Aptos Narrow"/>
              </a:rPr>
              <a:t>T1 Parity Plot	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T1!$E$2:$E$123</c:f>
              <c:numCache>
                <c:formatCode>General</c:formatCode>
                <c:ptCount val="122"/>
                <c:pt idx="0">
                  <c:v>0.125381135</c:v>
                </c:pt>
                <c:pt idx="1">
                  <c:v>-1.444012804</c:v>
                </c:pt>
                <c:pt idx="2">
                  <c:v>3.059354762</c:v>
                </c:pt>
                <c:pt idx="3">
                  <c:v>0.399679068</c:v>
                </c:pt>
                <c:pt idx="4">
                  <c:v>1.355094315</c:v>
                </c:pt>
                <c:pt idx="5">
                  <c:v>0.782314919</c:v>
                </c:pt>
                <c:pt idx="6">
                  <c:v>-0.367241904</c:v>
                </c:pt>
                <c:pt idx="7">
                  <c:v>0.954211215</c:v>
                </c:pt>
                <c:pt idx="8">
                  <c:v>1.046765944</c:v>
                </c:pt>
                <c:pt idx="9">
                  <c:v>0.794328118</c:v>
                </c:pt>
                <c:pt idx="10">
                  <c:v>1.816096773</c:v>
                </c:pt>
                <c:pt idx="11">
                  <c:v>1.347738569</c:v>
                </c:pt>
                <c:pt idx="12">
                  <c:v>1.168166633</c:v>
                </c:pt>
                <c:pt idx="13">
                  <c:v>1.290436627</c:v>
                </c:pt>
                <c:pt idx="14">
                  <c:v>1.39021773</c:v>
                </c:pt>
                <c:pt idx="15">
                  <c:v>1.377280465</c:v>
                </c:pt>
                <c:pt idx="16">
                  <c:v>1.461902578</c:v>
                </c:pt>
                <c:pt idx="17">
                  <c:v>0.68632725</c:v>
                </c:pt>
                <c:pt idx="18">
                  <c:v>0.66388632</c:v>
                </c:pt>
                <c:pt idx="19">
                  <c:v>-0.179755178</c:v>
                </c:pt>
                <c:pt idx="20">
                  <c:v>0.772792965</c:v>
                </c:pt>
                <c:pt idx="21">
                  <c:v>-0.67593193</c:v>
                </c:pt>
                <c:pt idx="22">
                  <c:v>0.554503824</c:v>
                </c:pt>
                <c:pt idx="23">
                  <c:v>0.463144978</c:v>
                </c:pt>
                <c:pt idx="24">
                  <c:v>0.416442237</c:v>
                </c:pt>
                <c:pt idx="25">
                  <c:v>0.456475879</c:v>
                </c:pt>
                <c:pt idx="26">
                  <c:v>0.100256666</c:v>
                </c:pt>
                <c:pt idx="27">
                  <c:v>0.618619206</c:v>
                </c:pt>
                <c:pt idx="28">
                  <c:v>0.161247155</c:v>
                </c:pt>
                <c:pt idx="29">
                  <c:v>-1.695676517</c:v>
                </c:pt>
                <c:pt idx="30">
                  <c:v>-0.088524742</c:v>
                </c:pt>
                <c:pt idx="31">
                  <c:v>0.590594543</c:v>
                </c:pt>
                <c:pt idx="32">
                  <c:v>0.972997047</c:v>
                </c:pt>
                <c:pt idx="33">
                  <c:v>0.448782245</c:v>
                </c:pt>
                <c:pt idx="34">
                  <c:v>1.31039761</c:v>
                </c:pt>
                <c:pt idx="35">
                  <c:v>0.66693418</c:v>
                </c:pt>
                <c:pt idx="36">
                  <c:v>0.678910613</c:v>
                </c:pt>
                <c:pt idx="37">
                  <c:v>1.219587998</c:v>
                </c:pt>
                <c:pt idx="38">
                  <c:v>0.815459253</c:v>
                </c:pt>
                <c:pt idx="39">
                  <c:v>0.664844855</c:v>
                </c:pt>
                <c:pt idx="40">
                  <c:v>0.621996608</c:v>
                </c:pt>
                <c:pt idx="41">
                  <c:v>0.342791095</c:v>
                </c:pt>
                <c:pt idx="42">
                  <c:v>1.325417665</c:v>
                </c:pt>
                <c:pt idx="43">
                  <c:v>0.506745627</c:v>
                </c:pt>
                <c:pt idx="44">
                  <c:v>0.360691348</c:v>
                </c:pt>
                <c:pt idx="45">
                  <c:v>1.271335028</c:v>
                </c:pt>
                <c:pt idx="46">
                  <c:v>-0.11209053</c:v>
                </c:pt>
                <c:pt idx="47">
                  <c:v>0.576980109</c:v>
                </c:pt>
                <c:pt idx="48">
                  <c:v>0.313174556</c:v>
                </c:pt>
                <c:pt idx="49">
                  <c:v>0.160389438</c:v>
                </c:pt>
                <c:pt idx="50">
                  <c:v>0.647134867</c:v>
                </c:pt>
                <c:pt idx="51">
                  <c:v>0.491951612</c:v>
                </c:pt>
                <c:pt idx="52">
                  <c:v>0.523987041</c:v>
                </c:pt>
                <c:pt idx="53">
                  <c:v>1.048085782</c:v>
                </c:pt>
                <c:pt idx="54">
                  <c:v>1.680374457</c:v>
                </c:pt>
                <c:pt idx="55">
                  <c:v>1.985402329</c:v>
                </c:pt>
                <c:pt idx="56">
                  <c:v>1.424781172</c:v>
                </c:pt>
                <c:pt idx="57">
                  <c:v>1.493777098</c:v>
                </c:pt>
                <c:pt idx="58">
                  <c:v>1.046387268</c:v>
                </c:pt>
                <c:pt idx="59">
                  <c:v>1.898335093</c:v>
                </c:pt>
                <c:pt idx="60">
                  <c:v>0.985200918</c:v>
                </c:pt>
                <c:pt idx="61">
                  <c:v>0.701655369</c:v>
                </c:pt>
                <c:pt idx="62">
                  <c:v>1.342339569</c:v>
                </c:pt>
                <c:pt idx="63">
                  <c:v>0.351154128</c:v>
                </c:pt>
                <c:pt idx="64">
                  <c:v>0.923783069</c:v>
                </c:pt>
                <c:pt idx="65">
                  <c:v>0.112602635</c:v>
                </c:pt>
                <c:pt idx="66">
                  <c:v>0.762858733</c:v>
                </c:pt>
                <c:pt idx="67">
                  <c:v>0.649558188</c:v>
                </c:pt>
                <c:pt idx="68">
                  <c:v>0.859999651</c:v>
                </c:pt>
                <c:pt idx="69">
                  <c:v>0.551607787</c:v>
                </c:pt>
                <c:pt idx="70">
                  <c:v>0.181923035</c:v>
                </c:pt>
                <c:pt idx="71">
                  <c:v>0.291915053</c:v>
                </c:pt>
                <c:pt idx="72">
                  <c:v>-0.830774784</c:v>
                </c:pt>
                <c:pt idx="73">
                  <c:v>0.374323742</c:v>
                </c:pt>
                <c:pt idx="74">
                  <c:v>0.706347226</c:v>
                </c:pt>
                <c:pt idx="75">
                  <c:v>2.167882775</c:v>
                </c:pt>
                <c:pt idx="76">
                  <c:v>1.263057221</c:v>
                </c:pt>
                <c:pt idx="77">
                  <c:v>1.675176858</c:v>
                </c:pt>
                <c:pt idx="78">
                  <c:v>1.641316736</c:v>
                </c:pt>
                <c:pt idx="79">
                  <c:v>1.111285307</c:v>
                </c:pt>
                <c:pt idx="80">
                  <c:v>1.534815853</c:v>
                </c:pt>
                <c:pt idx="81">
                  <c:v>0.196563937</c:v>
                </c:pt>
                <c:pt idx="82">
                  <c:v>0.945362802</c:v>
                </c:pt>
                <c:pt idx="83">
                  <c:v>0.492487451</c:v>
                </c:pt>
                <c:pt idx="84">
                  <c:v>0.19078595</c:v>
                </c:pt>
                <c:pt idx="85">
                  <c:v>0.772159901</c:v>
                </c:pt>
                <c:pt idx="86">
                  <c:v>1.09866012</c:v>
                </c:pt>
                <c:pt idx="87">
                  <c:v>0.276393717</c:v>
                </c:pt>
                <c:pt idx="88">
                  <c:v>1.414169084</c:v>
                </c:pt>
                <c:pt idx="89">
                  <c:v>1.290566371</c:v>
                </c:pt>
                <c:pt idx="90">
                  <c:v>1.214321373</c:v>
                </c:pt>
                <c:pt idx="91">
                  <c:v>0.701389219</c:v>
                </c:pt>
                <c:pt idx="92">
                  <c:v>0.633562973</c:v>
                </c:pt>
                <c:pt idx="93">
                  <c:v>0.842681404</c:v>
                </c:pt>
                <c:pt idx="94">
                  <c:v>1.033149166</c:v>
                </c:pt>
                <c:pt idx="95">
                  <c:v>0.985746502</c:v>
                </c:pt>
                <c:pt idx="96">
                  <c:v>1.33140789</c:v>
                </c:pt>
                <c:pt idx="97">
                  <c:v>-1.045729612</c:v>
                </c:pt>
                <c:pt idx="98">
                  <c:v>-0.75513087</c:v>
                </c:pt>
                <c:pt idx="99">
                  <c:v>0.855426675</c:v>
                </c:pt>
                <c:pt idx="100">
                  <c:v>1.960710185</c:v>
                </c:pt>
                <c:pt idx="101">
                  <c:v>1.155400709</c:v>
                </c:pt>
                <c:pt idx="102">
                  <c:v>0.505995226</c:v>
                </c:pt>
                <c:pt idx="103">
                  <c:v>1.101047999</c:v>
                </c:pt>
                <c:pt idx="104">
                  <c:v>1.704900013</c:v>
                </c:pt>
                <c:pt idx="105">
                  <c:v>0.528291147</c:v>
                </c:pt>
                <c:pt idx="106">
                  <c:v>1.458836967</c:v>
                </c:pt>
                <c:pt idx="107">
                  <c:v>0.197918823</c:v>
                </c:pt>
                <c:pt idx="108">
                  <c:v>0.758751913</c:v>
                </c:pt>
                <c:pt idx="109">
                  <c:v>1.811013694</c:v>
                </c:pt>
                <c:pt idx="110">
                  <c:v>-0.440355993</c:v>
                </c:pt>
                <c:pt idx="111">
                  <c:v>1.661879856</c:v>
                </c:pt>
                <c:pt idx="112">
                  <c:v>2.545122496</c:v>
                </c:pt>
                <c:pt idx="113">
                  <c:v>1.553266973</c:v>
                </c:pt>
                <c:pt idx="114">
                  <c:v>3.78169976</c:v>
                </c:pt>
                <c:pt idx="115">
                  <c:v>1.111694054</c:v>
                </c:pt>
                <c:pt idx="116">
                  <c:v>0.438457605</c:v>
                </c:pt>
                <c:pt idx="117">
                  <c:v>0.151617682</c:v>
                </c:pt>
                <c:pt idx="118">
                  <c:v>0.578802711</c:v>
                </c:pt>
                <c:pt idx="119">
                  <c:v>1.427033563</c:v>
                </c:pt>
                <c:pt idx="120">
                  <c:v>0.328613675</c:v>
                </c:pt>
                <c:pt idx="121">
                  <c:v>2.440850046</c:v>
                </c:pt>
              </c:numCache>
            </c:numRef>
          </c:xVal>
          <c:yVal>
            <c:numRef>
              <c:f>T1!$F$2:$F$123</c:f>
              <c:numCache>
                <c:formatCode>General</c:formatCode>
                <c:ptCount val="122"/>
                <c:pt idx="0">
                  <c:v>1.04810041875376</c:v>
                </c:pt>
                <c:pt idx="1">
                  <c:v>-0.0807738191037402</c:v>
                </c:pt>
                <c:pt idx="2">
                  <c:v>1.64150967667547</c:v>
                </c:pt>
                <c:pt idx="3">
                  <c:v>0.527383198991359</c:v>
                </c:pt>
                <c:pt idx="4">
                  <c:v>-0.945291027322</c:v>
                </c:pt>
                <c:pt idx="5">
                  <c:v>0.0486350742464</c:v>
                </c:pt>
                <c:pt idx="6">
                  <c:v>-0.319388928863611</c:v>
                </c:pt>
                <c:pt idx="7">
                  <c:v>0.5534966960381</c:v>
                </c:pt>
                <c:pt idx="8">
                  <c:v>0.40309539769487</c:v>
                </c:pt>
                <c:pt idx="9">
                  <c:v>0.743896369344</c:v>
                </c:pt>
                <c:pt idx="10">
                  <c:v>1.14444156519984</c:v>
                </c:pt>
                <c:pt idx="11">
                  <c:v>1.28652950374318</c:v>
                </c:pt>
                <c:pt idx="12">
                  <c:v>1.06369252979176</c:v>
                </c:pt>
                <c:pt idx="13">
                  <c:v>1.00684099902848</c:v>
                </c:pt>
                <c:pt idx="14">
                  <c:v>1.18555299219852</c:v>
                </c:pt>
                <c:pt idx="15">
                  <c:v>1.09201773703007</c:v>
                </c:pt>
                <c:pt idx="16">
                  <c:v>0.55080086664588</c:v>
                </c:pt>
                <c:pt idx="17">
                  <c:v>0.65699385625924</c:v>
                </c:pt>
                <c:pt idx="18">
                  <c:v>0.5015875702338</c:v>
                </c:pt>
                <c:pt idx="19">
                  <c:v>0.0518993641924999</c:v>
                </c:pt>
                <c:pt idx="20">
                  <c:v>1.8399401969596</c:v>
                </c:pt>
                <c:pt idx="21">
                  <c:v>-0.12715917335472</c:v>
                </c:pt>
                <c:pt idx="22">
                  <c:v>1.044453661576</c:v>
                </c:pt>
                <c:pt idx="23">
                  <c:v>0.68857359028</c:v>
                </c:pt>
                <c:pt idx="24">
                  <c:v>0.87750936454</c:v>
                </c:pt>
                <c:pt idx="25">
                  <c:v>1.09968659938785</c:v>
                </c:pt>
                <c:pt idx="26">
                  <c:v>0.60635543169256</c:v>
                </c:pt>
                <c:pt idx="27">
                  <c:v>0.50153557304068</c:v>
                </c:pt>
                <c:pt idx="28">
                  <c:v>0.922407680111751</c:v>
                </c:pt>
                <c:pt idx="29">
                  <c:v>-1.205654209895</c:v>
                </c:pt>
                <c:pt idx="30">
                  <c:v>-0.1007046951744</c:v>
                </c:pt>
                <c:pt idx="31">
                  <c:v>0.6667577361798</c:v>
                </c:pt>
                <c:pt idx="32">
                  <c:v>0.9255870039726</c:v>
                </c:pt>
                <c:pt idx="33">
                  <c:v>0.5866864424916</c:v>
                </c:pt>
                <c:pt idx="34">
                  <c:v>1.22839516155392</c:v>
                </c:pt>
                <c:pt idx="35">
                  <c:v>0.77781285858834</c:v>
                </c:pt>
                <c:pt idx="36">
                  <c:v>0.4691796654792</c:v>
                </c:pt>
                <c:pt idx="37">
                  <c:v>1.05410411080924</c:v>
                </c:pt>
                <c:pt idx="38">
                  <c:v>0.42740975000967</c:v>
                </c:pt>
                <c:pt idx="39">
                  <c:v>0.5356199007452</c:v>
                </c:pt>
                <c:pt idx="40">
                  <c:v>0.50042845134544</c:v>
                </c:pt>
                <c:pt idx="41">
                  <c:v>1.5261623238855</c:v>
                </c:pt>
                <c:pt idx="42">
                  <c:v>1.07883244227936</c:v>
                </c:pt>
                <c:pt idx="43">
                  <c:v>0.68546774332666</c:v>
                </c:pt>
                <c:pt idx="44">
                  <c:v>1.14720766343274</c:v>
                </c:pt>
                <c:pt idx="45">
                  <c:v>1.2441826148274</c:v>
                </c:pt>
                <c:pt idx="46">
                  <c:v>0.60257539605</c:v>
                </c:pt>
                <c:pt idx="47">
                  <c:v>1.132366454175</c:v>
                </c:pt>
                <c:pt idx="48">
                  <c:v>1.01507913938215</c:v>
                </c:pt>
                <c:pt idx="49">
                  <c:v>0.807814370218</c:v>
                </c:pt>
                <c:pt idx="50">
                  <c:v>1.1123305562825</c:v>
                </c:pt>
                <c:pt idx="51">
                  <c:v>1.174538041236</c:v>
                </c:pt>
                <c:pt idx="52">
                  <c:v>0.7754150028455</c:v>
                </c:pt>
                <c:pt idx="53">
                  <c:v>0.702639295632</c:v>
                </c:pt>
                <c:pt idx="54">
                  <c:v>1.13352212511484</c:v>
                </c:pt>
                <c:pt idx="55">
                  <c:v>0.7541440049601</c:v>
                </c:pt>
                <c:pt idx="56">
                  <c:v>0.4433895187308</c:v>
                </c:pt>
                <c:pt idx="57">
                  <c:v>0.83112413141018</c:v>
                </c:pt>
                <c:pt idx="58">
                  <c:v>1.27127334271475</c:v>
                </c:pt>
                <c:pt idx="59">
                  <c:v>1.27395435861024</c:v>
                </c:pt>
                <c:pt idx="60">
                  <c:v>1.0709948030224</c:v>
                </c:pt>
                <c:pt idx="61">
                  <c:v>0.40081566433528</c:v>
                </c:pt>
                <c:pt idx="62">
                  <c:v>0.72273631476598</c:v>
                </c:pt>
                <c:pt idx="63">
                  <c:v>-0.0367254267059201</c:v>
                </c:pt>
                <c:pt idx="64">
                  <c:v>0.62877270066428</c:v>
                </c:pt>
                <c:pt idx="65">
                  <c:v>0.8768701341425</c:v>
                </c:pt>
                <c:pt idx="66">
                  <c:v>0.39123146351358</c:v>
                </c:pt>
                <c:pt idx="67">
                  <c:v>0.34480134755232</c:v>
                </c:pt>
                <c:pt idx="68">
                  <c:v>0.623347239320001</c:v>
                </c:pt>
                <c:pt idx="69">
                  <c:v>0.4512288368468</c:v>
                </c:pt>
                <c:pt idx="70">
                  <c:v>0.21125982926674</c:v>
                </c:pt>
                <c:pt idx="71">
                  <c:v>0.0923198862634997</c:v>
                </c:pt>
                <c:pt idx="72">
                  <c:v>-0.5125748648514</c:v>
                </c:pt>
                <c:pt idx="73">
                  <c:v>0.41606139062782</c:v>
                </c:pt>
                <c:pt idx="74">
                  <c:v>0.45148938244624</c:v>
                </c:pt>
                <c:pt idx="75">
                  <c:v>1.21916102036174</c:v>
                </c:pt>
                <c:pt idx="76">
                  <c:v>0.95683875977054</c:v>
                </c:pt>
                <c:pt idx="77">
                  <c:v>1.13302200821306</c:v>
                </c:pt>
                <c:pt idx="78">
                  <c:v>0.87420095551681</c:v>
                </c:pt>
                <c:pt idx="79">
                  <c:v>1.0358875973512</c:v>
                </c:pt>
                <c:pt idx="80">
                  <c:v>0.674314286549</c:v>
                </c:pt>
                <c:pt idx="81">
                  <c:v>-0.24646748953455</c:v>
                </c:pt>
                <c:pt idx="82">
                  <c:v>0.88942823705699</c:v>
                </c:pt>
                <c:pt idx="83">
                  <c:v>0.97060170146312</c:v>
                </c:pt>
                <c:pt idx="84">
                  <c:v>0.5542852430272</c:v>
                </c:pt>
                <c:pt idx="85">
                  <c:v>0.57180009786865</c:v>
                </c:pt>
                <c:pt idx="86">
                  <c:v>0.6454565</c:v>
                </c:pt>
                <c:pt idx="87">
                  <c:v>0.5759423576456</c:v>
                </c:pt>
                <c:pt idx="88">
                  <c:v>1.27707134877998</c:v>
                </c:pt>
                <c:pt idx="89">
                  <c:v>1.09996699219034</c:v>
                </c:pt>
                <c:pt idx="90">
                  <c:v>0.999399892026</c:v>
                </c:pt>
                <c:pt idx="91">
                  <c:v>0.8051455627612</c:v>
                </c:pt>
                <c:pt idx="92">
                  <c:v>0.687711417659199</c:v>
                </c:pt>
                <c:pt idx="93">
                  <c:v>0.6998157805591</c:v>
                </c:pt>
                <c:pt idx="94">
                  <c:v>0.97049737289576</c:v>
                </c:pt>
                <c:pt idx="95">
                  <c:v>1.1339277261703</c:v>
                </c:pt>
                <c:pt idx="96">
                  <c:v>1.6553176404212</c:v>
                </c:pt>
                <c:pt idx="97">
                  <c:v>0.2574890418012</c:v>
                </c:pt>
                <c:pt idx="98">
                  <c:v>1.5348628247132</c:v>
                </c:pt>
                <c:pt idx="99">
                  <c:v>0.96893203380533</c:v>
                </c:pt>
                <c:pt idx="100">
                  <c:v>1.72557318974</c:v>
                </c:pt>
                <c:pt idx="101">
                  <c:v>0.7991581155559</c:v>
                </c:pt>
                <c:pt idx="102">
                  <c:v>0.7229394324128</c:v>
                </c:pt>
                <c:pt idx="103">
                  <c:v>1.09449637598244</c:v>
                </c:pt>
                <c:pt idx="104">
                  <c:v>0.80793450153944</c:v>
                </c:pt>
                <c:pt idx="105">
                  <c:v>0.12108664288348</c:v>
                </c:pt>
                <c:pt idx="106">
                  <c:v>0.3775351603725</c:v>
                </c:pt>
                <c:pt idx="107">
                  <c:v>-0.6356926070901</c:v>
                </c:pt>
                <c:pt idx="108">
                  <c:v>-0.2803281654945</c:v>
                </c:pt>
                <c:pt idx="109">
                  <c:v>1.2425774110343</c:v>
                </c:pt>
                <c:pt idx="110">
                  <c:v>0.1865284073296</c:v>
                </c:pt>
                <c:pt idx="111">
                  <c:v>1.03865568207532</c:v>
                </c:pt>
                <c:pt idx="112">
                  <c:v>1.57343884468672</c:v>
                </c:pt>
                <c:pt idx="113">
                  <c:v>1.2152192617352</c:v>
                </c:pt>
                <c:pt idx="114">
                  <c:v>1.97766222190024</c:v>
                </c:pt>
                <c:pt idx="115">
                  <c:v>1.2885766486234</c:v>
                </c:pt>
                <c:pt idx="116">
                  <c:v>0.7658481113293</c:v>
                </c:pt>
                <c:pt idx="117">
                  <c:v>0.482204476769</c:v>
                </c:pt>
                <c:pt idx="118">
                  <c:v>0.512974135488</c:v>
                </c:pt>
                <c:pt idx="119">
                  <c:v>1.23159728401855</c:v>
                </c:pt>
                <c:pt idx="120">
                  <c:v>1.21434564081405</c:v>
                </c:pt>
                <c:pt idx="121">
                  <c:v>1.84720041568468</c:v>
                </c:pt>
              </c:numCache>
            </c:numRef>
          </c:yVal>
          <c:smooth val="0"/>
        </c:ser>
        <c:axId val="92596543"/>
        <c:axId val="53385038"/>
      </c:scatterChart>
      <c:valAx>
        <c:axId val="92596543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53385038"/>
        <c:crosses val="autoZero"/>
        <c:crossBetween val="midCat"/>
      </c:valAx>
      <c:valAx>
        <c:axId val="5338503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92596543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Aptos Narrow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Aptos Narrow"/>
              </a:rPr>
              <a:t>T2 Parity Plot	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T2!$E$2:$E$123</c:f>
              <c:numCache>
                <c:formatCode>General</c:formatCode>
                <c:ptCount val="122"/>
                <c:pt idx="0">
                  <c:v>-0.068121399</c:v>
                </c:pt>
                <c:pt idx="1">
                  <c:v>-1.73806042</c:v>
                </c:pt>
                <c:pt idx="2">
                  <c:v>3.023951118</c:v>
                </c:pt>
                <c:pt idx="3">
                  <c:v>0.009449198</c:v>
                </c:pt>
                <c:pt idx="4">
                  <c:v>1.118098947</c:v>
                </c:pt>
                <c:pt idx="5">
                  <c:v>0.548230843</c:v>
                </c:pt>
                <c:pt idx="6">
                  <c:v>-0.634996952</c:v>
                </c:pt>
                <c:pt idx="7">
                  <c:v>0.683201978</c:v>
                </c:pt>
                <c:pt idx="8">
                  <c:v>0.784268729</c:v>
                </c:pt>
                <c:pt idx="9">
                  <c:v>0.449887126</c:v>
                </c:pt>
                <c:pt idx="10">
                  <c:v>1.516219131</c:v>
                </c:pt>
                <c:pt idx="11">
                  <c:v>1.007821928</c:v>
                </c:pt>
                <c:pt idx="12">
                  <c:v>0.861264643</c:v>
                </c:pt>
                <c:pt idx="13">
                  <c:v>0.954682425</c:v>
                </c:pt>
                <c:pt idx="14">
                  <c:v>0.893420948</c:v>
                </c:pt>
                <c:pt idx="15">
                  <c:v>0.956759585</c:v>
                </c:pt>
                <c:pt idx="16">
                  <c:v>1.246646004</c:v>
                </c:pt>
                <c:pt idx="17">
                  <c:v>0.353559647</c:v>
                </c:pt>
                <c:pt idx="18">
                  <c:v>0.258362598</c:v>
                </c:pt>
                <c:pt idx="19">
                  <c:v>-0.746696944</c:v>
                </c:pt>
                <c:pt idx="20">
                  <c:v>0.243311462</c:v>
                </c:pt>
                <c:pt idx="21">
                  <c:v>-1.087662813</c:v>
                </c:pt>
                <c:pt idx="22">
                  <c:v>0.223819383</c:v>
                </c:pt>
                <c:pt idx="23">
                  <c:v>0.180897446</c:v>
                </c:pt>
                <c:pt idx="24">
                  <c:v>0.094045855</c:v>
                </c:pt>
                <c:pt idx="25">
                  <c:v>0.068357101</c:v>
                </c:pt>
                <c:pt idx="26">
                  <c:v>-0.241654484</c:v>
                </c:pt>
                <c:pt idx="27">
                  <c:v>0.353999526</c:v>
                </c:pt>
                <c:pt idx="28">
                  <c:v>-0.42469384</c:v>
                </c:pt>
                <c:pt idx="29">
                  <c:v>-2.038775722</c:v>
                </c:pt>
                <c:pt idx="30">
                  <c:v>-0.388675282</c:v>
                </c:pt>
                <c:pt idx="31">
                  <c:v>0.367454606</c:v>
                </c:pt>
                <c:pt idx="32">
                  <c:v>0.701693912</c:v>
                </c:pt>
                <c:pt idx="33">
                  <c:v>0.155334521</c:v>
                </c:pt>
                <c:pt idx="34">
                  <c:v>1.020920795</c:v>
                </c:pt>
                <c:pt idx="35">
                  <c:v>0.364617919</c:v>
                </c:pt>
                <c:pt idx="36">
                  <c:v>0.316732468</c:v>
                </c:pt>
                <c:pt idx="37">
                  <c:v>0.984936831</c:v>
                </c:pt>
                <c:pt idx="38">
                  <c:v>0.517181067</c:v>
                </c:pt>
                <c:pt idx="39">
                  <c:v>0.396266431</c:v>
                </c:pt>
                <c:pt idx="40">
                  <c:v>0.327172104</c:v>
                </c:pt>
                <c:pt idx="41">
                  <c:v>-0.016849581</c:v>
                </c:pt>
                <c:pt idx="42">
                  <c:v>1.025661632</c:v>
                </c:pt>
                <c:pt idx="43">
                  <c:v>0.19505887</c:v>
                </c:pt>
                <c:pt idx="44">
                  <c:v>-0.006293101</c:v>
                </c:pt>
                <c:pt idx="45">
                  <c:v>0.920484656</c:v>
                </c:pt>
                <c:pt idx="46">
                  <c:v>-0.286559787</c:v>
                </c:pt>
                <c:pt idx="47">
                  <c:v>0.32042354</c:v>
                </c:pt>
                <c:pt idx="48">
                  <c:v>0.217707791</c:v>
                </c:pt>
                <c:pt idx="49">
                  <c:v>-0.100484089</c:v>
                </c:pt>
                <c:pt idx="50">
                  <c:v>0.300602752</c:v>
                </c:pt>
                <c:pt idx="51">
                  <c:v>0.115810885</c:v>
                </c:pt>
                <c:pt idx="52">
                  <c:v>0.284639737</c:v>
                </c:pt>
                <c:pt idx="53">
                  <c:v>0.902618028</c:v>
                </c:pt>
                <c:pt idx="54">
                  <c:v>1.359027107</c:v>
                </c:pt>
                <c:pt idx="55">
                  <c:v>1.428170486</c:v>
                </c:pt>
                <c:pt idx="56">
                  <c:v>0.970513353</c:v>
                </c:pt>
                <c:pt idx="57">
                  <c:v>1.230037612</c:v>
                </c:pt>
                <c:pt idx="58">
                  <c:v>0.933868886</c:v>
                </c:pt>
                <c:pt idx="59">
                  <c:v>1.438966623</c:v>
                </c:pt>
                <c:pt idx="60">
                  <c:v>0.55347595</c:v>
                </c:pt>
                <c:pt idx="61">
                  <c:v>0.427064219</c:v>
                </c:pt>
                <c:pt idx="62">
                  <c:v>1.111194026</c:v>
                </c:pt>
                <c:pt idx="63">
                  <c:v>0.084126485</c:v>
                </c:pt>
                <c:pt idx="64">
                  <c:v>0.601470529</c:v>
                </c:pt>
                <c:pt idx="65">
                  <c:v>-0.045707792</c:v>
                </c:pt>
                <c:pt idx="66">
                  <c:v>0.041341669</c:v>
                </c:pt>
                <c:pt idx="67">
                  <c:v>-0.012180567</c:v>
                </c:pt>
                <c:pt idx="68">
                  <c:v>0.425146236</c:v>
                </c:pt>
                <c:pt idx="69">
                  <c:v>0.242718128</c:v>
                </c:pt>
                <c:pt idx="70">
                  <c:v>-0.125125921</c:v>
                </c:pt>
                <c:pt idx="71">
                  <c:v>-0.168311303</c:v>
                </c:pt>
                <c:pt idx="72">
                  <c:v>-1.093261266</c:v>
                </c:pt>
                <c:pt idx="73">
                  <c:v>0.130314827</c:v>
                </c:pt>
                <c:pt idx="74">
                  <c:v>0.544331691</c:v>
                </c:pt>
                <c:pt idx="75">
                  <c:v>1.936003673</c:v>
                </c:pt>
                <c:pt idx="76">
                  <c:v>0.956890343</c:v>
                </c:pt>
                <c:pt idx="77">
                  <c:v>1.258680132</c:v>
                </c:pt>
                <c:pt idx="78">
                  <c:v>1.192767216</c:v>
                </c:pt>
                <c:pt idx="79">
                  <c:v>0.647629765</c:v>
                </c:pt>
                <c:pt idx="80">
                  <c:v>1.24818362</c:v>
                </c:pt>
                <c:pt idx="81">
                  <c:v>-0.099777822</c:v>
                </c:pt>
                <c:pt idx="82">
                  <c:v>0.619557248</c:v>
                </c:pt>
                <c:pt idx="83">
                  <c:v>-0.083526339</c:v>
                </c:pt>
                <c:pt idx="84">
                  <c:v>-0.235026112</c:v>
                </c:pt>
                <c:pt idx="85">
                  <c:v>0.464636212</c:v>
                </c:pt>
                <c:pt idx="86">
                  <c:v>0.769622317</c:v>
                </c:pt>
                <c:pt idx="87">
                  <c:v>-0.069691042</c:v>
                </c:pt>
                <c:pt idx="88">
                  <c:v>1.067632231</c:v>
                </c:pt>
                <c:pt idx="89">
                  <c:v>1.003742159</c:v>
                </c:pt>
                <c:pt idx="90">
                  <c:v>0.907480244</c:v>
                </c:pt>
                <c:pt idx="91">
                  <c:v>0.301762215</c:v>
                </c:pt>
                <c:pt idx="92">
                  <c:v>0.208098629</c:v>
                </c:pt>
                <c:pt idx="93">
                  <c:v>0.609422207</c:v>
                </c:pt>
                <c:pt idx="94">
                  <c:v>0.788544728</c:v>
                </c:pt>
                <c:pt idx="95">
                  <c:v>0.587283619</c:v>
                </c:pt>
                <c:pt idx="96">
                  <c:v>0.943325161</c:v>
                </c:pt>
                <c:pt idx="97">
                  <c:v>-1.335415071</c:v>
                </c:pt>
                <c:pt idx="98">
                  <c:v>-1.091579355</c:v>
                </c:pt>
                <c:pt idx="99">
                  <c:v>0.487339665</c:v>
                </c:pt>
                <c:pt idx="100">
                  <c:v>1.609409848</c:v>
                </c:pt>
                <c:pt idx="101">
                  <c:v>0.959573486</c:v>
                </c:pt>
                <c:pt idx="102">
                  <c:v>0.209285189</c:v>
                </c:pt>
                <c:pt idx="103">
                  <c:v>0.654533806</c:v>
                </c:pt>
                <c:pt idx="104">
                  <c:v>1.365540456</c:v>
                </c:pt>
                <c:pt idx="105">
                  <c:v>0.302598088</c:v>
                </c:pt>
                <c:pt idx="106">
                  <c:v>1.186307361</c:v>
                </c:pt>
                <c:pt idx="107">
                  <c:v>0.017439495</c:v>
                </c:pt>
                <c:pt idx="108">
                  <c:v>0.537535362</c:v>
                </c:pt>
                <c:pt idx="109">
                  <c:v>1.191514732</c:v>
                </c:pt>
                <c:pt idx="110">
                  <c:v>-0.809620267</c:v>
                </c:pt>
                <c:pt idx="111">
                  <c:v>1.349715096</c:v>
                </c:pt>
                <c:pt idx="112">
                  <c:v>2.182538917</c:v>
                </c:pt>
                <c:pt idx="113">
                  <c:v>1.156474966</c:v>
                </c:pt>
                <c:pt idx="114">
                  <c:v>3.418347347</c:v>
                </c:pt>
                <c:pt idx="115">
                  <c:v>0.856133872</c:v>
                </c:pt>
                <c:pt idx="116">
                  <c:v>0.190906602</c:v>
                </c:pt>
                <c:pt idx="117">
                  <c:v>-0.248057502</c:v>
                </c:pt>
                <c:pt idx="118">
                  <c:v>-0.004781986</c:v>
                </c:pt>
                <c:pt idx="119">
                  <c:v>1.337663946</c:v>
                </c:pt>
                <c:pt idx="120">
                  <c:v>0.026348369</c:v>
                </c:pt>
                <c:pt idx="121">
                  <c:v>1.984774072</c:v>
                </c:pt>
              </c:numCache>
            </c:numRef>
          </c:xVal>
          <c:yVal>
            <c:numRef>
              <c:f>T2!$F$2:$F$123</c:f>
              <c:numCache>
                <c:formatCode>General</c:formatCode>
                <c:ptCount val="122"/>
                <c:pt idx="0">
                  <c:v>1.0148732597194</c:v>
                </c:pt>
                <c:pt idx="1">
                  <c:v>-0.95988650666954</c:v>
                </c:pt>
                <c:pt idx="2">
                  <c:v>1.64038604572503</c:v>
                </c:pt>
                <c:pt idx="3">
                  <c:v>-0.23287411501196</c:v>
                </c:pt>
                <c:pt idx="4">
                  <c:v>-1.1959051364646</c:v>
                </c:pt>
                <c:pt idx="5">
                  <c:v>-0.0601954386560002</c:v>
                </c:pt>
                <c:pt idx="6">
                  <c:v>-0.66947994403458</c:v>
                </c:pt>
                <c:pt idx="7">
                  <c:v>0.24391038225454</c:v>
                </c:pt>
                <c:pt idx="8">
                  <c:v>0.16216668770456</c:v>
                </c:pt>
                <c:pt idx="9">
                  <c:v>0.16869862610713</c:v>
                </c:pt>
                <c:pt idx="10">
                  <c:v>0.87711339678019</c:v>
                </c:pt>
                <c:pt idx="11">
                  <c:v>0.6525428287722</c:v>
                </c:pt>
                <c:pt idx="12">
                  <c:v>0.47947233735936</c:v>
                </c:pt>
                <c:pt idx="13">
                  <c:v>0.47451832635755</c:v>
                </c:pt>
                <c:pt idx="14">
                  <c:v>0.8565587228417</c:v>
                </c:pt>
                <c:pt idx="15">
                  <c:v>0.5561343133148</c:v>
                </c:pt>
                <c:pt idx="16">
                  <c:v>-0.0582228297409597</c:v>
                </c:pt>
                <c:pt idx="17">
                  <c:v>-0.06964800861192</c:v>
                </c:pt>
                <c:pt idx="18">
                  <c:v>-0.2354460375744</c:v>
                </c:pt>
                <c:pt idx="19">
                  <c:v>-0.700139462203</c:v>
                </c:pt>
                <c:pt idx="20">
                  <c:v>0.4336192433317</c:v>
                </c:pt>
                <c:pt idx="21">
                  <c:v>-0.75959271741</c:v>
                </c:pt>
                <c:pt idx="22">
                  <c:v>0.356309053293</c:v>
                </c:pt>
                <c:pt idx="23">
                  <c:v>0.168146348218</c:v>
                </c:pt>
                <c:pt idx="24">
                  <c:v>0.2471461499731</c:v>
                </c:pt>
                <c:pt idx="25">
                  <c:v>0.1648682158</c:v>
                </c:pt>
                <c:pt idx="26">
                  <c:v>0.0640340789580804</c:v>
                </c:pt>
                <c:pt idx="27">
                  <c:v>0.27279676093938</c:v>
                </c:pt>
                <c:pt idx="28">
                  <c:v>-0.0629841673999998</c:v>
                </c:pt>
                <c:pt idx="29">
                  <c:v>-1.5186792569525</c:v>
                </c:pt>
                <c:pt idx="30">
                  <c:v>-0.5171916862176</c:v>
                </c:pt>
                <c:pt idx="31">
                  <c:v>0.34241198362394</c:v>
                </c:pt>
                <c:pt idx="32">
                  <c:v>0.4789503449771</c:v>
                </c:pt>
                <c:pt idx="33">
                  <c:v>0.1581065754248</c:v>
                </c:pt>
                <c:pt idx="34">
                  <c:v>0.728643509293441</c:v>
                </c:pt>
                <c:pt idx="35">
                  <c:v>0.2413813549966</c:v>
                </c:pt>
                <c:pt idx="36">
                  <c:v>0.1487346734092</c:v>
                </c:pt>
                <c:pt idx="37">
                  <c:v>0.75258087716848</c:v>
                </c:pt>
                <c:pt idx="38">
                  <c:v>0.1899620333365</c:v>
                </c:pt>
                <c:pt idx="39">
                  <c:v>0.30177364023485</c:v>
                </c:pt>
                <c:pt idx="40">
                  <c:v>0.1824736011145</c:v>
                </c:pt>
                <c:pt idx="41">
                  <c:v>0.5685847387032</c:v>
                </c:pt>
                <c:pt idx="42">
                  <c:v>0.81959039538095</c:v>
                </c:pt>
                <c:pt idx="43">
                  <c:v>0.2308220183724</c:v>
                </c:pt>
                <c:pt idx="44">
                  <c:v>0.34608487558422</c:v>
                </c:pt>
                <c:pt idx="45">
                  <c:v>0.6301863300514</c:v>
                </c:pt>
                <c:pt idx="46">
                  <c:v>0.0422196297499999</c:v>
                </c:pt>
                <c:pt idx="47">
                  <c:v>0.96840722204375</c:v>
                </c:pt>
                <c:pt idx="48">
                  <c:v>0.49912792349185</c:v>
                </c:pt>
                <c:pt idx="49">
                  <c:v>0.351986234832</c:v>
                </c:pt>
                <c:pt idx="50">
                  <c:v>0.28503915022435</c:v>
                </c:pt>
                <c:pt idx="51">
                  <c:v>0.2630302502263</c:v>
                </c:pt>
                <c:pt idx="52">
                  <c:v>0.2702151589935</c:v>
                </c:pt>
                <c:pt idx="53">
                  <c:v>0.474532521082</c:v>
                </c:pt>
                <c:pt idx="54">
                  <c:v>0.67481705246968</c:v>
                </c:pt>
                <c:pt idx="55">
                  <c:v>0.28201770024485</c:v>
                </c:pt>
                <c:pt idx="56">
                  <c:v>-0.14287383591</c:v>
                </c:pt>
                <c:pt idx="57">
                  <c:v>0.57941720348615</c:v>
                </c:pt>
                <c:pt idx="58">
                  <c:v>1.24021199252162</c:v>
                </c:pt>
                <c:pt idx="59">
                  <c:v>0.81609643557864</c:v>
                </c:pt>
                <c:pt idx="60">
                  <c:v>0.4029724600058</c:v>
                </c:pt>
                <c:pt idx="61">
                  <c:v>0.2318551580884</c:v>
                </c:pt>
                <c:pt idx="62">
                  <c:v>0.60034056476235</c:v>
                </c:pt>
                <c:pt idx="63">
                  <c:v>-0.2740661350462</c:v>
                </c:pt>
                <c:pt idx="64">
                  <c:v>0.22981795063496</c:v>
                </c:pt>
                <c:pt idx="65">
                  <c:v>-0.622545320758</c:v>
                </c:pt>
                <c:pt idx="66">
                  <c:v>-0.34909660513195</c:v>
                </c:pt>
                <c:pt idx="67">
                  <c:v>-0.58027599116672</c:v>
                </c:pt>
                <c:pt idx="68">
                  <c:v>-0.307675247032</c:v>
                </c:pt>
                <c:pt idx="69">
                  <c:v>-0.2447514503632</c:v>
                </c:pt>
                <c:pt idx="70">
                  <c:v>-0.25214156868208</c:v>
                </c:pt>
                <c:pt idx="71">
                  <c:v>-0.60151188598762</c:v>
                </c:pt>
                <c:pt idx="72">
                  <c:v>-0.8701644952852</c:v>
                </c:pt>
                <c:pt idx="73">
                  <c:v>0.1915364612106</c:v>
                </c:pt>
                <c:pt idx="74">
                  <c:v>0.37223261766424</c:v>
                </c:pt>
                <c:pt idx="75">
                  <c:v>1.16289889851659</c:v>
                </c:pt>
                <c:pt idx="76">
                  <c:v>0.53466710648618</c:v>
                </c:pt>
                <c:pt idx="77">
                  <c:v>0.7626449114296</c:v>
                </c:pt>
                <c:pt idx="78">
                  <c:v>0.45927635781989</c:v>
                </c:pt>
                <c:pt idx="79">
                  <c:v>0.453099585128</c:v>
                </c:pt>
                <c:pt idx="80">
                  <c:v>0.2714583609</c:v>
                </c:pt>
                <c:pt idx="81">
                  <c:v>-0.6410971795251</c:v>
                </c:pt>
                <c:pt idx="82">
                  <c:v>0.40631222996132</c:v>
                </c:pt>
                <c:pt idx="83">
                  <c:v>-0.0104338529435999</c:v>
                </c:pt>
                <c:pt idx="84">
                  <c:v>-0.0563303803323998</c:v>
                </c:pt>
                <c:pt idx="85">
                  <c:v>0.1766360505599</c:v>
                </c:pt>
                <c:pt idx="86">
                  <c:v>0.32605252927975</c:v>
                </c:pt>
                <c:pt idx="87">
                  <c:v>-0.0791363866924</c:v>
                </c:pt>
                <c:pt idx="88">
                  <c:v>0.7522075359631</c:v>
                </c:pt>
                <c:pt idx="89">
                  <c:v>0.79181858517433</c:v>
                </c:pt>
                <c:pt idx="90">
                  <c:v>0.632711114955</c:v>
                </c:pt>
                <c:pt idx="91">
                  <c:v>0.12438428654125</c:v>
                </c:pt>
                <c:pt idx="92">
                  <c:v>-0.358338184361</c:v>
                </c:pt>
                <c:pt idx="93">
                  <c:v>0.1841942782608</c:v>
                </c:pt>
                <c:pt idx="94">
                  <c:v>0.67452007962512</c:v>
                </c:pt>
                <c:pt idx="95">
                  <c:v>0.0409102505896004</c:v>
                </c:pt>
                <c:pt idx="96">
                  <c:v>0.7341584317848</c:v>
                </c:pt>
                <c:pt idx="97">
                  <c:v>-0.1129681321988</c:v>
                </c:pt>
                <c:pt idx="98">
                  <c:v>0.31903303847955</c:v>
                </c:pt>
                <c:pt idx="99">
                  <c:v>0.2285896700958</c:v>
                </c:pt>
                <c:pt idx="100">
                  <c:v>1.100549180676</c:v>
                </c:pt>
                <c:pt idx="101">
                  <c:v>0.353288420367</c:v>
                </c:pt>
                <c:pt idx="102">
                  <c:v>0.3780287805811</c:v>
                </c:pt>
                <c:pt idx="103">
                  <c:v>0.27966486656944</c:v>
                </c:pt>
                <c:pt idx="104">
                  <c:v>0.4756607470588</c:v>
                </c:pt>
                <c:pt idx="105">
                  <c:v>-0.0721435183886798</c:v>
                </c:pt>
                <c:pt idx="106">
                  <c:v>0.13532614910625</c:v>
                </c:pt>
                <c:pt idx="107">
                  <c:v>-0.77159617340832</c:v>
                </c:pt>
                <c:pt idx="108">
                  <c:v>-0.53675573242642</c:v>
                </c:pt>
                <c:pt idx="109">
                  <c:v>0.6522496444681</c:v>
                </c:pt>
                <c:pt idx="110">
                  <c:v>-0.5927008050752</c:v>
                </c:pt>
                <c:pt idx="111">
                  <c:v>0.74433898275604</c:v>
                </c:pt>
                <c:pt idx="112">
                  <c:v>1.268279305296</c:v>
                </c:pt>
                <c:pt idx="113">
                  <c:v>0.62437431786392</c:v>
                </c:pt>
                <c:pt idx="114">
                  <c:v>1.74497911393868</c:v>
                </c:pt>
                <c:pt idx="115">
                  <c:v>0.768811259809</c:v>
                </c:pt>
                <c:pt idx="116">
                  <c:v>0.41815801679455</c:v>
                </c:pt>
                <c:pt idx="117">
                  <c:v>-0.2320051202452</c:v>
                </c:pt>
                <c:pt idx="118">
                  <c:v>-0.3637306058683</c:v>
                </c:pt>
                <c:pt idx="119">
                  <c:v>1.19677106710411</c:v>
                </c:pt>
                <c:pt idx="120">
                  <c:v>0.7154641556544</c:v>
                </c:pt>
                <c:pt idx="121">
                  <c:v>1.29870771756094</c:v>
                </c:pt>
              </c:numCache>
            </c:numRef>
          </c:yVal>
          <c:smooth val="0"/>
        </c:ser>
        <c:axId val="38779774"/>
        <c:axId val="30833044"/>
      </c:scatterChart>
      <c:valAx>
        <c:axId val="38779774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30833044"/>
        <c:crosses val="autoZero"/>
        <c:crossBetween val="midCat"/>
      </c:valAx>
      <c:valAx>
        <c:axId val="3083304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38779774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Aptos Narrow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Aptos Narrow"/>
              </a:rPr>
              <a:t>T3 Parity Plot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T3!$E$2:$E$123</c:f>
              <c:numCache>
                <c:formatCode>General</c:formatCode>
                <c:ptCount val="122"/>
                <c:pt idx="0">
                  <c:v>-0.271887754</c:v>
                </c:pt>
                <c:pt idx="1">
                  <c:v>-2.056489094</c:v>
                </c:pt>
                <c:pt idx="2">
                  <c:v>2.988218234</c:v>
                </c:pt>
                <c:pt idx="3">
                  <c:v>-0.424938395</c:v>
                </c:pt>
                <c:pt idx="4">
                  <c:v>0.865519627</c:v>
                </c:pt>
                <c:pt idx="5">
                  <c:v>0.298955746</c:v>
                </c:pt>
                <c:pt idx="6">
                  <c:v>-0.922817085</c:v>
                </c:pt>
                <c:pt idx="7">
                  <c:v>0.391617985</c:v>
                </c:pt>
                <c:pt idx="8">
                  <c:v>0.50251542</c:v>
                </c:pt>
                <c:pt idx="9">
                  <c:v>0.07150227</c:v>
                </c:pt>
                <c:pt idx="10">
                  <c:v>1.190941682</c:v>
                </c:pt>
                <c:pt idx="11">
                  <c:v>0.634890754</c:v>
                </c:pt>
                <c:pt idx="12">
                  <c:v>0.527705306</c:v>
                </c:pt>
                <c:pt idx="13">
                  <c:v>0.58675621</c:v>
                </c:pt>
                <c:pt idx="14">
                  <c:v>0.357864179</c:v>
                </c:pt>
                <c:pt idx="15">
                  <c:v>0.484495609</c:v>
                </c:pt>
                <c:pt idx="16">
                  <c:v>1.018611183</c:v>
                </c:pt>
                <c:pt idx="17">
                  <c:v>-0.0107828</c:v>
                </c:pt>
                <c:pt idx="18">
                  <c:v>-0.195064692</c:v>
                </c:pt>
                <c:pt idx="19">
                  <c:v>-1.365521725</c:v>
                </c:pt>
                <c:pt idx="20">
                  <c:v>-0.332350945</c:v>
                </c:pt>
                <c:pt idx="21">
                  <c:v>-1.548866292</c:v>
                </c:pt>
                <c:pt idx="22">
                  <c:v>-0.138027002</c:v>
                </c:pt>
                <c:pt idx="23">
                  <c:v>-0.123738055</c:v>
                </c:pt>
                <c:pt idx="24">
                  <c:v>-0.257899086</c:v>
                </c:pt>
                <c:pt idx="25">
                  <c:v>-0.36341566</c:v>
                </c:pt>
                <c:pt idx="26">
                  <c:v>-0.616988107</c:v>
                </c:pt>
                <c:pt idx="27">
                  <c:v>0.069799333</c:v>
                </c:pt>
                <c:pt idx="28">
                  <c:v>-1.071701123</c:v>
                </c:pt>
                <c:pt idx="29">
                  <c:v>-2.415541697</c:v>
                </c:pt>
                <c:pt idx="30">
                  <c:v>-0.714273867</c:v>
                </c:pt>
                <c:pt idx="31">
                  <c:v>0.130553105</c:v>
                </c:pt>
                <c:pt idx="32">
                  <c:v>0.409769649</c:v>
                </c:pt>
                <c:pt idx="33">
                  <c:v>-0.175128523</c:v>
                </c:pt>
                <c:pt idx="34">
                  <c:v>0.707845857</c:v>
                </c:pt>
                <c:pt idx="35">
                  <c:v>0.036469014</c:v>
                </c:pt>
                <c:pt idx="36">
                  <c:v>-0.083170299</c:v>
                </c:pt>
                <c:pt idx="37">
                  <c:v>0.735018522</c:v>
                </c:pt>
                <c:pt idx="38">
                  <c:v>0.193784818</c:v>
                </c:pt>
                <c:pt idx="39">
                  <c:v>0.107494614</c:v>
                </c:pt>
                <c:pt idx="40">
                  <c:v>0.007832085</c:v>
                </c:pt>
                <c:pt idx="41">
                  <c:v>-0.413660509</c:v>
                </c:pt>
                <c:pt idx="42">
                  <c:v>0.700527268</c:v>
                </c:pt>
                <c:pt idx="43">
                  <c:v>-0.144160772</c:v>
                </c:pt>
                <c:pt idx="44">
                  <c:v>-0.412064668</c:v>
                </c:pt>
                <c:pt idx="45">
                  <c:v>0.498012195</c:v>
                </c:pt>
                <c:pt idx="46">
                  <c:v>-0.469329353</c:v>
                </c:pt>
                <c:pt idx="47">
                  <c:v>0.045503455</c:v>
                </c:pt>
                <c:pt idx="48">
                  <c:v>0.119808556</c:v>
                </c:pt>
                <c:pt idx="49">
                  <c:v>-0.380367496</c:v>
                </c:pt>
                <c:pt idx="50">
                  <c:v>-0.080307549</c:v>
                </c:pt>
                <c:pt idx="51">
                  <c:v>-0.301186346</c:v>
                </c:pt>
                <c:pt idx="52">
                  <c:v>0.029387134</c:v>
                </c:pt>
                <c:pt idx="53">
                  <c:v>0.751425693</c:v>
                </c:pt>
                <c:pt idx="54">
                  <c:v>1.008332069</c:v>
                </c:pt>
                <c:pt idx="55">
                  <c:v>0.817550741</c:v>
                </c:pt>
                <c:pt idx="56">
                  <c:v>0.455248382</c:v>
                </c:pt>
                <c:pt idx="57">
                  <c:v>0.946852499</c:v>
                </c:pt>
                <c:pt idx="58">
                  <c:v>0.817955961</c:v>
                </c:pt>
                <c:pt idx="59">
                  <c:v>0.943957665</c:v>
                </c:pt>
                <c:pt idx="60">
                  <c:v>0.06703058</c:v>
                </c:pt>
                <c:pt idx="61">
                  <c:v>0.13132935</c:v>
                </c:pt>
                <c:pt idx="62">
                  <c:v>0.865248651</c:v>
                </c:pt>
                <c:pt idx="63">
                  <c:v>-0.202853257</c:v>
                </c:pt>
                <c:pt idx="64">
                  <c:v>0.249625515</c:v>
                </c:pt>
                <c:pt idx="65">
                  <c:v>-0.210822014</c:v>
                </c:pt>
                <c:pt idx="66">
                  <c:v>-0.769577653</c:v>
                </c:pt>
                <c:pt idx="67">
                  <c:v>-0.749246478</c:v>
                </c:pt>
                <c:pt idx="68">
                  <c:v>-0.065275682</c:v>
                </c:pt>
                <c:pt idx="69">
                  <c:v>-0.093190725</c:v>
                </c:pt>
                <c:pt idx="70">
                  <c:v>-0.458858886</c:v>
                </c:pt>
                <c:pt idx="71">
                  <c:v>-0.6912586</c:v>
                </c:pt>
                <c:pt idx="72">
                  <c:v>-1.375002211</c:v>
                </c:pt>
                <c:pt idx="73">
                  <c:v>-0.14419907</c:v>
                </c:pt>
                <c:pt idx="74">
                  <c:v>0.375182934</c:v>
                </c:pt>
                <c:pt idx="75">
                  <c:v>1.689227589</c:v>
                </c:pt>
                <c:pt idx="76">
                  <c:v>0.624199262</c:v>
                </c:pt>
                <c:pt idx="77">
                  <c:v>0.791486862</c:v>
                </c:pt>
                <c:pt idx="78">
                  <c:v>0.684849253</c:v>
                </c:pt>
                <c:pt idx="79">
                  <c:v>0.120248842</c:v>
                </c:pt>
                <c:pt idx="80">
                  <c:v>0.917815131</c:v>
                </c:pt>
                <c:pt idx="81">
                  <c:v>-0.420898826</c:v>
                </c:pt>
                <c:pt idx="82">
                  <c:v>0.263545169</c:v>
                </c:pt>
                <c:pt idx="83">
                  <c:v>-0.722693357</c:v>
                </c:pt>
                <c:pt idx="84">
                  <c:v>-0.713975644</c:v>
                </c:pt>
                <c:pt idx="85">
                  <c:v>0.130342282</c:v>
                </c:pt>
                <c:pt idx="86">
                  <c:v>0.409746844</c:v>
                </c:pt>
                <c:pt idx="87">
                  <c:v>-0.45006082</c:v>
                </c:pt>
                <c:pt idx="88">
                  <c:v>0.686716201</c:v>
                </c:pt>
                <c:pt idx="89">
                  <c:v>0.69376786</c:v>
                </c:pt>
                <c:pt idx="90">
                  <c:v>0.573992799</c:v>
                </c:pt>
                <c:pt idx="91">
                  <c:v>-0.144303942</c:v>
                </c:pt>
                <c:pt idx="92">
                  <c:v>-0.270410905</c:v>
                </c:pt>
                <c:pt idx="93">
                  <c:v>0.415285594</c:v>
                </c:pt>
                <c:pt idx="94">
                  <c:v>0.589025922</c:v>
                </c:pt>
                <c:pt idx="95">
                  <c:v>0.142667689</c:v>
                </c:pt>
                <c:pt idx="96">
                  <c:v>0.511597023</c:v>
                </c:pt>
                <c:pt idx="97">
                  <c:v>-1.648734096</c:v>
                </c:pt>
                <c:pt idx="98">
                  <c:v>-1.460339556</c:v>
                </c:pt>
                <c:pt idx="99">
                  <c:v>0.080219495</c:v>
                </c:pt>
                <c:pt idx="100">
                  <c:v>1.222729593</c:v>
                </c:pt>
                <c:pt idx="101">
                  <c:v>0.749634218</c:v>
                </c:pt>
                <c:pt idx="102">
                  <c:v>-0.112268343</c:v>
                </c:pt>
                <c:pt idx="103">
                  <c:v>0.149224862</c:v>
                </c:pt>
                <c:pt idx="104">
                  <c:v>0.99327983</c:v>
                </c:pt>
                <c:pt idx="105">
                  <c:v>0.062816695</c:v>
                </c:pt>
                <c:pt idx="106">
                  <c:v>0.892962515</c:v>
                </c:pt>
                <c:pt idx="107">
                  <c:v>-0.171936542</c:v>
                </c:pt>
                <c:pt idx="108">
                  <c:v>0.302800718</c:v>
                </c:pt>
                <c:pt idx="109">
                  <c:v>0.508525582</c:v>
                </c:pt>
                <c:pt idx="110">
                  <c:v>-1.203857373</c:v>
                </c:pt>
                <c:pt idx="111">
                  <c:v>1.009929135</c:v>
                </c:pt>
                <c:pt idx="112">
                  <c:v>1.782141716</c:v>
                </c:pt>
                <c:pt idx="113">
                  <c:v>0.713938836</c:v>
                </c:pt>
                <c:pt idx="114">
                  <c:v>3.017012227</c:v>
                </c:pt>
                <c:pt idx="115">
                  <c:v>0.582357661</c:v>
                </c:pt>
                <c:pt idx="116">
                  <c:v>-0.073697993</c:v>
                </c:pt>
                <c:pt idx="117">
                  <c:v>-0.694183701</c:v>
                </c:pt>
                <c:pt idx="118">
                  <c:v>-0.641616879</c:v>
                </c:pt>
                <c:pt idx="119">
                  <c:v>1.246166122</c:v>
                </c:pt>
                <c:pt idx="120">
                  <c:v>-0.301740498</c:v>
                </c:pt>
                <c:pt idx="121">
                  <c:v>1.467180738</c:v>
                </c:pt>
              </c:numCache>
            </c:numRef>
          </c:xVal>
          <c:yVal>
            <c:numRef>
              <c:f>T3!$F$2:$F$123</c:f>
              <c:numCache>
                <c:formatCode>General</c:formatCode>
                <c:ptCount val="122"/>
                <c:pt idx="0">
                  <c:v>0.9861871693104</c:v>
                </c:pt>
                <c:pt idx="1">
                  <c:v>-1.54939784757422</c:v>
                </c:pt>
                <c:pt idx="2">
                  <c:v>1.63942064725077</c:v>
                </c:pt>
                <c:pt idx="3">
                  <c:v>-0.7147163292873</c:v>
                </c:pt>
                <c:pt idx="4">
                  <c:v>-1.3931328632504</c:v>
                </c:pt>
                <c:pt idx="5">
                  <c:v>-0.1444625672064</c:v>
                </c:pt>
                <c:pt idx="6">
                  <c:v>-0.91998426162659</c:v>
                </c:pt>
                <c:pt idx="7">
                  <c:v>0.0164650914945799</c:v>
                </c:pt>
                <c:pt idx="8">
                  <c:v>-0.0147323314488599</c:v>
                </c:pt>
                <c:pt idx="9">
                  <c:v>-0.1552854773376</c:v>
                </c:pt>
                <c:pt idx="10">
                  <c:v>0.69260799005836</c:v>
                </c:pt>
                <c:pt idx="11">
                  <c:v>0.28381722291962</c:v>
                </c:pt>
                <c:pt idx="12">
                  <c:v>0.1278588520152</c:v>
                </c:pt>
                <c:pt idx="13">
                  <c:v>0.16211579057696</c:v>
                </c:pt>
                <c:pt idx="14">
                  <c:v>0.64190088843156</c:v>
                </c:pt>
                <c:pt idx="15">
                  <c:v>0.2168551224834</c:v>
                </c:pt>
                <c:pt idx="16">
                  <c:v>-0.42640032475552</c:v>
                </c:pt>
                <c:pt idx="17">
                  <c:v>-0.5518226066</c:v>
                </c:pt>
                <c:pt idx="18">
                  <c:v>-0.7241222280064</c:v>
                </c:pt>
                <c:pt idx="19">
                  <c:v>-1.1478975171674</c:v>
                </c:pt>
                <c:pt idx="20">
                  <c:v>-0.2810604374528</c:v>
                </c:pt>
                <c:pt idx="21">
                  <c:v>-1.18100362167228</c:v>
                </c:pt>
                <c:pt idx="22">
                  <c:v>-0.0892837619180003</c:v>
                </c:pt>
                <c:pt idx="23">
                  <c:v>-0.200069780512</c:v>
                </c:pt>
                <c:pt idx="24">
                  <c:v>-0.1714978708866</c:v>
                </c:pt>
                <c:pt idx="25">
                  <c:v>-0.36676482342985</c:v>
                </c:pt>
                <c:pt idx="26">
                  <c:v>-0.29741687615568</c:v>
                </c:pt>
                <c:pt idx="27">
                  <c:v>0.0985693512172898</c:v>
                </c:pt>
                <c:pt idx="28">
                  <c:v>-0.5771047460952</c:v>
                </c:pt>
                <c:pt idx="29">
                  <c:v>-1.7598548865125</c:v>
                </c:pt>
                <c:pt idx="30">
                  <c:v>-0.8140924290488</c:v>
                </c:pt>
                <c:pt idx="31">
                  <c:v>0.0811464501830601</c:v>
                </c:pt>
                <c:pt idx="32">
                  <c:v>0.1574243241059</c:v>
                </c:pt>
                <c:pt idx="33">
                  <c:v>-0.10905976173808</c:v>
                </c:pt>
                <c:pt idx="34">
                  <c:v>0.35973776235008</c:v>
                </c:pt>
                <c:pt idx="35">
                  <c:v>-0.0859352640142599</c:v>
                </c:pt>
                <c:pt idx="36">
                  <c:v>-0.0861654635076001</c:v>
                </c:pt>
                <c:pt idx="37">
                  <c:v>0.52691766716925</c:v>
                </c:pt>
                <c:pt idx="38">
                  <c:v>0.0355272746940601</c:v>
                </c:pt>
                <c:pt idx="39">
                  <c:v>0.13380999107512</c:v>
                </c:pt>
                <c:pt idx="40">
                  <c:v>-0.0335821450704799</c:v>
                </c:pt>
                <c:pt idx="41">
                  <c:v>0.0224080956143</c:v>
                </c:pt>
                <c:pt idx="42">
                  <c:v>0.64588988919796</c:v>
                </c:pt>
                <c:pt idx="43">
                  <c:v>-0.0670577162936001</c:v>
                </c:pt>
                <c:pt idx="44">
                  <c:v>-0.1194705715968</c:v>
                </c:pt>
                <c:pt idx="45">
                  <c:v>0.2410397112604</c:v>
                </c:pt>
                <c:pt idx="46">
                  <c:v>-0.32677224925</c:v>
                </c:pt>
                <c:pt idx="47">
                  <c:v>0.84078325710096</c:v>
                </c:pt>
                <c:pt idx="48">
                  <c:v>0.15803888220502</c:v>
                </c:pt>
                <c:pt idx="49">
                  <c:v>0.00315761965670047</c:v>
                </c:pt>
                <c:pt idx="50">
                  <c:v>-0.1866975630773</c:v>
                </c:pt>
                <c:pt idx="51">
                  <c:v>-0.243663361452</c:v>
                </c:pt>
                <c:pt idx="52">
                  <c:v>-0.0937439080760005</c:v>
                </c:pt>
                <c:pt idx="53">
                  <c:v>0.30178529245176</c:v>
                </c:pt>
                <c:pt idx="54">
                  <c:v>0.37277467153704</c:v>
                </c:pt>
                <c:pt idx="55">
                  <c:v>0.01432947611865</c:v>
                </c:pt>
                <c:pt idx="56">
                  <c:v>-0.4851676170248</c:v>
                </c:pt>
                <c:pt idx="57">
                  <c:v>0.3911908557554</c:v>
                </c:pt>
                <c:pt idx="58">
                  <c:v>1.21376936450698</c:v>
                </c:pt>
                <c:pt idx="59">
                  <c:v>0.53027651771698</c:v>
                </c:pt>
                <c:pt idx="60">
                  <c:v>0.000518488613599821</c:v>
                </c:pt>
                <c:pt idx="61">
                  <c:v>0.10401288294544</c:v>
                </c:pt>
                <c:pt idx="62">
                  <c:v>0.49830181279728</c:v>
                </c:pt>
                <c:pt idx="63">
                  <c:v>-0.45570713128378</c:v>
                </c:pt>
                <c:pt idx="64">
                  <c:v>-0.0167417504969001</c:v>
                </c:pt>
                <c:pt idx="65">
                  <c:v>-1.3674295826572</c:v>
                </c:pt>
                <c:pt idx="66">
                  <c:v>-0.71028622258096</c:v>
                </c:pt>
                <c:pt idx="67">
                  <c:v>-1.05179875718096</c:v>
                </c:pt>
                <c:pt idx="68">
                  <c:v>-0.8328671645083</c:v>
                </c:pt>
                <c:pt idx="69">
                  <c:v>-0.7035711072596</c:v>
                </c:pt>
                <c:pt idx="70">
                  <c:v>-0.56358793722396</c:v>
                </c:pt>
                <c:pt idx="71">
                  <c:v>-1.0001545173455</c:v>
                </c:pt>
                <c:pt idx="72">
                  <c:v>-1.11015172067688</c:v>
                </c:pt>
                <c:pt idx="73">
                  <c:v>0.02325443008162</c:v>
                </c:pt>
                <c:pt idx="74">
                  <c:v>0.30422821549396</c:v>
                </c:pt>
                <c:pt idx="75">
                  <c:v>1.1187242958985</c:v>
                </c:pt>
                <c:pt idx="76">
                  <c:v>0.26906561561828</c:v>
                </c:pt>
                <c:pt idx="77">
                  <c:v>0.51950967409404</c:v>
                </c:pt>
                <c:pt idx="78">
                  <c:v>0.21221178712948</c:v>
                </c:pt>
                <c:pt idx="79">
                  <c:v>0.1185786770904</c:v>
                </c:pt>
                <c:pt idx="80">
                  <c:v>0.0100140083757201</c:v>
                </c:pt>
                <c:pt idx="81">
                  <c:v>-0.92832481062935</c:v>
                </c:pt>
                <c:pt idx="82">
                  <c:v>0.0785492504793199</c:v>
                </c:pt>
                <c:pt idx="83">
                  <c:v>-0.47781334265031</c:v>
                </c:pt>
                <c:pt idx="84">
                  <c:v>-0.4485616299768</c:v>
                </c:pt>
                <c:pt idx="85">
                  <c:v>-0.075627201746</c:v>
                </c:pt>
                <c:pt idx="86">
                  <c:v>0.11031213599846</c:v>
                </c:pt>
                <c:pt idx="87">
                  <c:v>-0.4728489716604</c:v>
                </c:pt>
                <c:pt idx="88">
                  <c:v>0.43060519249364</c:v>
                </c:pt>
                <c:pt idx="89">
                  <c:v>0.57681312234</c:v>
                </c:pt>
                <c:pt idx="90">
                  <c:v>0.3757861071058</c:v>
                </c:pt>
                <c:pt idx="91">
                  <c:v>-0.3319236175661</c:v>
                </c:pt>
                <c:pt idx="92">
                  <c:v>-0.9480539123976</c:v>
                </c:pt>
                <c:pt idx="93">
                  <c:v>-0.1736453556094</c:v>
                </c:pt>
                <c:pt idx="94">
                  <c:v>0.46892303358488</c:v>
                </c:pt>
                <c:pt idx="95">
                  <c:v>-0.6029816184373</c:v>
                </c:pt>
                <c:pt idx="96">
                  <c:v>0.1688038878429</c:v>
                </c:pt>
                <c:pt idx="97">
                  <c:v>-0.36059978450192</c:v>
                </c:pt>
                <c:pt idx="98">
                  <c:v>-0.3357162107333</c:v>
                </c:pt>
                <c:pt idx="99">
                  <c:v>-0.21585352994032</c:v>
                </c:pt>
                <c:pt idx="100">
                  <c:v>0.72377559903664</c:v>
                </c:pt>
                <c:pt idx="101">
                  <c:v>0.043276386924</c:v>
                </c:pt>
                <c:pt idx="102">
                  <c:v>0.1260639629291</c:v>
                </c:pt>
                <c:pt idx="103">
                  <c:v>-0.2114006283916</c:v>
                </c:pt>
                <c:pt idx="104">
                  <c:v>0.24699868352472</c:v>
                </c:pt>
                <c:pt idx="105">
                  <c:v>-0.22613356326524</c:v>
                </c:pt>
                <c:pt idx="106">
                  <c:v>-0.03610444368</c:v>
                </c:pt>
                <c:pt idx="107">
                  <c:v>-0.88578795617338</c:v>
                </c:pt>
                <c:pt idx="108">
                  <c:v>-0.73676535027695</c:v>
                </c:pt>
                <c:pt idx="109">
                  <c:v>0.3260069343785</c:v>
                </c:pt>
                <c:pt idx="110">
                  <c:v>-1.065944964392</c:v>
                </c:pt>
                <c:pt idx="111">
                  <c:v>0.53698814053076</c:v>
                </c:pt>
                <c:pt idx="112">
                  <c:v>1.07547175816512</c:v>
                </c:pt>
                <c:pt idx="113">
                  <c:v>0.27116221544309</c:v>
                </c:pt>
                <c:pt idx="114">
                  <c:v>1.60495124402712</c:v>
                </c:pt>
                <c:pt idx="115">
                  <c:v>0.39474868767</c:v>
                </c:pt>
                <c:pt idx="116">
                  <c:v>0.1467949319086</c:v>
                </c:pt>
                <c:pt idx="117">
                  <c:v>-0.6907232221098</c:v>
                </c:pt>
                <c:pt idx="118">
                  <c:v>-0.8925693960376</c:v>
                </c:pt>
                <c:pt idx="119">
                  <c:v>1.16396077961049</c:v>
                </c:pt>
                <c:pt idx="120">
                  <c:v>0.354999168115</c:v>
                </c:pt>
                <c:pt idx="121">
                  <c:v>0.980480456896</c:v>
                </c:pt>
              </c:numCache>
            </c:numRef>
          </c:yVal>
          <c:smooth val="0"/>
        </c:ser>
        <c:axId val="31522344"/>
        <c:axId val="5838082"/>
      </c:scatterChart>
      <c:valAx>
        <c:axId val="31522344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5838082"/>
        <c:crosses val="autoZero"/>
        <c:crossBetween val="midCat"/>
      </c:valAx>
      <c:valAx>
        <c:axId val="583808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31522344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Aptos Narrow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Aptos Narrow"/>
              </a:rPr>
              <a:t>T4 Parity Plot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T4!$E$2:$E$123</c:f>
              <c:numCache>
                <c:formatCode>General</c:formatCode>
                <c:ptCount val="122"/>
                <c:pt idx="0">
                  <c:v>-0.487068052</c:v>
                </c:pt>
                <c:pt idx="1">
                  <c:v>-2.403710508</c:v>
                </c:pt>
                <c:pt idx="2">
                  <c:v>2.952149925</c:v>
                </c:pt>
                <c:pt idx="3">
                  <c:v>-0.914767741</c:v>
                </c:pt>
                <c:pt idx="4">
                  <c:v>0.595161709</c:v>
                </c:pt>
                <c:pt idx="5">
                  <c:v>0.032380284</c:v>
                </c:pt>
                <c:pt idx="6">
                  <c:v>-1.233954977</c:v>
                </c:pt>
                <c:pt idx="7">
                  <c:v>0.076076641</c:v>
                </c:pt>
                <c:pt idx="8">
                  <c:v>0.198455619</c:v>
                </c:pt>
                <c:pt idx="9">
                  <c:v>-0.34825539</c:v>
                </c:pt>
                <c:pt idx="10">
                  <c:v>0.835560147</c:v>
                </c:pt>
                <c:pt idx="11">
                  <c:v>0.221835241</c:v>
                </c:pt>
                <c:pt idx="12">
                  <c:v>0.162413408</c:v>
                </c:pt>
                <c:pt idx="13">
                  <c:v>0.179832768</c:v>
                </c:pt>
                <c:pt idx="14">
                  <c:v>-0.210969264</c:v>
                </c:pt>
                <c:pt idx="15">
                  <c:v>-0.054055344</c:v>
                </c:pt>
                <c:pt idx="16">
                  <c:v>0.776184738</c:v>
                </c:pt>
                <c:pt idx="17">
                  <c:v>-0.413326301</c:v>
                </c:pt>
                <c:pt idx="18">
                  <c:v>-0.709248159</c:v>
                </c:pt>
                <c:pt idx="19">
                  <c:v>-2.028759884</c:v>
                </c:pt>
                <c:pt idx="20">
                  <c:v>-0.948084954</c:v>
                </c:pt>
                <c:pt idx="21">
                  <c:v>-2.073075995</c:v>
                </c:pt>
                <c:pt idx="22">
                  <c:v>-0.537525276</c:v>
                </c:pt>
                <c:pt idx="23">
                  <c:v>-0.454621539</c:v>
                </c:pt>
                <c:pt idx="24">
                  <c:v>-0.645360576</c:v>
                </c:pt>
                <c:pt idx="25">
                  <c:v>-0.84992172</c:v>
                </c:pt>
                <c:pt idx="26">
                  <c:v>-1.032993428</c:v>
                </c:pt>
                <c:pt idx="27">
                  <c:v>-0.237112305</c:v>
                </c:pt>
                <c:pt idx="28">
                  <c:v>-1.776895438</c:v>
                </c:pt>
                <c:pt idx="29">
                  <c:v>-2.833307669</c:v>
                </c:pt>
                <c:pt idx="30">
                  <c:v>-1.070038808</c:v>
                </c:pt>
                <c:pt idx="31">
                  <c:v>-0.121919603</c:v>
                </c:pt>
                <c:pt idx="32">
                  <c:v>0.09382976</c:v>
                </c:pt>
                <c:pt idx="33">
                  <c:v>-0.55966572</c:v>
                </c:pt>
                <c:pt idx="34">
                  <c:v>0.366981133</c:v>
                </c:pt>
                <c:pt idx="35">
                  <c:v>-0.32234328</c:v>
                </c:pt>
                <c:pt idx="36">
                  <c:v>-0.529580139</c:v>
                </c:pt>
                <c:pt idx="37">
                  <c:v>0.467707299</c:v>
                </c:pt>
                <c:pt idx="38">
                  <c:v>-0.159352142</c:v>
                </c:pt>
                <c:pt idx="39">
                  <c:v>-0.204755798</c:v>
                </c:pt>
                <c:pt idx="40">
                  <c:v>-0.34047333</c:v>
                </c:pt>
                <c:pt idx="41">
                  <c:v>-0.856220181</c:v>
                </c:pt>
                <c:pt idx="42">
                  <c:v>0.345316548</c:v>
                </c:pt>
                <c:pt idx="43">
                  <c:v>-0.516253027</c:v>
                </c:pt>
                <c:pt idx="44">
                  <c:v>-0.865801908</c:v>
                </c:pt>
                <c:pt idx="45">
                  <c:v>-0.018249865</c:v>
                </c:pt>
                <c:pt idx="46">
                  <c:v>-0.661228615</c:v>
                </c:pt>
                <c:pt idx="47">
                  <c:v>-0.250613015</c:v>
                </c:pt>
                <c:pt idx="48">
                  <c:v>0.019349647</c:v>
                </c:pt>
                <c:pt idx="49">
                  <c:v>-0.682250579</c:v>
                </c:pt>
                <c:pt idx="50">
                  <c:v>-0.503175973</c:v>
                </c:pt>
                <c:pt idx="51">
                  <c:v>-0.769009633</c:v>
                </c:pt>
                <c:pt idx="52">
                  <c:v>-0.244036092</c:v>
                </c:pt>
                <c:pt idx="53">
                  <c:v>0.594039698</c:v>
                </c:pt>
                <c:pt idx="54">
                  <c:v>0.622385159</c:v>
                </c:pt>
                <c:pt idx="55">
                  <c:v>0.157531764</c:v>
                </c:pt>
                <c:pt idx="56">
                  <c:v>-0.139973158</c:v>
                </c:pt>
                <c:pt idx="57">
                  <c:v>0.641124408</c:v>
                </c:pt>
                <c:pt idx="58">
                  <c:v>0.698437297</c:v>
                </c:pt>
                <c:pt idx="59">
                  <c:v>0.41381489</c:v>
                </c:pt>
                <c:pt idx="60">
                  <c:v>-0.490047807</c:v>
                </c:pt>
                <c:pt idx="61">
                  <c:v>-0.18907909</c:v>
                </c:pt>
                <c:pt idx="62">
                  <c:v>0.60247779</c:v>
                </c:pt>
                <c:pt idx="63">
                  <c:v>-0.51300923</c:v>
                </c:pt>
                <c:pt idx="64">
                  <c:v>-0.13771485</c:v>
                </c:pt>
                <c:pt idx="65">
                  <c:v>-0.383351221</c:v>
                </c:pt>
                <c:pt idx="66">
                  <c:v>-1.659775327</c:v>
                </c:pt>
                <c:pt idx="67">
                  <c:v>-1.556190872</c:v>
                </c:pt>
                <c:pt idx="68">
                  <c:v>-0.627577694</c:v>
                </c:pt>
                <c:pt idx="69">
                  <c:v>-0.461302683</c:v>
                </c:pt>
                <c:pt idx="70">
                  <c:v>-0.824359052</c:v>
                </c:pt>
                <c:pt idx="71">
                  <c:v>-1.29676081</c:v>
                </c:pt>
                <c:pt idx="72">
                  <c:v>-1.679047611</c:v>
                </c:pt>
                <c:pt idx="73">
                  <c:v>-0.454969779</c:v>
                </c:pt>
                <c:pt idx="74">
                  <c:v>0.198243785</c:v>
                </c:pt>
                <c:pt idx="75">
                  <c:v>1.425508211</c:v>
                </c:pt>
                <c:pt idx="76">
                  <c:v>0.259948553</c:v>
                </c:pt>
                <c:pt idx="77">
                  <c:v>0.259522457</c:v>
                </c:pt>
                <c:pt idx="78">
                  <c:v>0.09941485</c:v>
                </c:pt>
                <c:pt idx="79">
                  <c:v>-0.491208489</c:v>
                </c:pt>
                <c:pt idx="80">
                  <c:v>0.53356659</c:v>
                </c:pt>
                <c:pt idx="81">
                  <c:v>-0.771324267</c:v>
                </c:pt>
                <c:pt idx="82">
                  <c:v>-0.128852262</c:v>
                </c:pt>
                <c:pt idx="83">
                  <c:v>-1.426559072</c:v>
                </c:pt>
                <c:pt idx="84">
                  <c:v>-1.261241366</c:v>
                </c:pt>
                <c:pt idx="85">
                  <c:v>-0.235830918</c:v>
                </c:pt>
                <c:pt idx="86">
                  <c:v>0.012650013</c:v>
                </c:pt>
                <c:pt idx="87">
                  <c:v>-0.872263058</c:v>
                </c:pt>
                <c:pt idx="88">
                  <c:v>0.263840714</c:v>
                </c:pt>
                <c:pt idx="89">
                  <c:v>0.356575795</c:v>
                </c:pt>
                <c:pt idx="90">
                  <c:v>0.208787136</c:v>
                </c:pt>
                <c:pt idx="91">
                  <c:v>-0.64903898</c:v>
                </c:pt>
                <c:pt idx="92">
                  <c:v>-0.817102011</c:v>
                </c:pt>
                <c:pt idx="93">
                  <c:v>0.267165168</c:v>
                </c:pt>
                <c:pt idx="94">
                  <c:v>0.442714464</c:v>
                </c:pt>
                <c:pt idx="95">
                  <c:v>-0.360210768</c:v>
                </c:pt>
                <c:pt idx="96">
                  <c:v>0.025147631</c:v>
                </c:pt>
                <c:pt idx="97">
                  <c:v>-1.989888209</c:v>
                </c:pt>
                <c:pt idx="98">
                  <c:v>-1.868283556</c:v>
                </c:pt>
                <c:pt idx="99">
                  <c:v>-0.375205082</c:v>
                </c:pt>
                <c:pt idx="100">
                  <c:v>0.792736768</c:v>
                </c:pt>
                <c:pt idx="101">
                  <c:v>0.522547564</c:v>
                </c:pt>
                <c:pt idx="102">
                  <c:v>-0.463208978</c:v>
                </c:pt>
                <c:pt idx="103">
                  <c:v>-0.432744479</c:v>
                </c:pt>
                <c:pt idx="104">
                  <c:v>0.581046894</c:v>
                </c:pt>
                <c:pt idx="105">
                  <c:v>-0.192929684</c:v>
                </c:pt>
                <c:pt idx="106">
                  <c:v>0.57535789</c:v>
                </c:pt>
                <c:pt idx="107">
                  <c:v>-0.371132103</c:v>
                </c:pt>
                <c:pt idx="108">
                  <c:v>0.052787712</c:v>
                </c:pt>
                <c:pt idx="109">
                  <c:v>-0.22941011</c:v>
                </c:pt>
                <c:pt idx="110">
                  <c:v>-1.62722133</c:v>
                </c:pt>
                <c:pt idx="111">
                  <c:v>0.637155279</c:v>
                </c:pt>
                <c:pt idx="112">
                  <c:v>1.335115534</c:v>
                </c:pt>
                <c:pt idx="113">
                  <c:v>0.21372016</c:v>
                </c:pt>
                <c:pt idx="114">
                  <c:v>2.568816364</c:v>
                </c:pt>
                <c:pt idx="115">
                  <c:v>0.287567912</c:v>
                </c:pt>
                <c:pt idx="116">
                  <c:v>-0.357880787</c:v>
                </c:pt>
                <c:pt idx="117">
                  <c:v>-1.198995641</c:v>
                </c:pt>
                <c:pt idx="118">
                  <c:v>-1.321849975</c:v>
                </c:pt>
                <c:pt idx="119">
                  <c:v>1.152436254</c:v>
                </c:pt>
                <c:pt idx="120">
                  <c:v>-0.660481003</c:v>
                </c:pt>
                <c:pt idx="121">
                  <c:v>0.868848395</c:v>
                </c:pt>
              </c:numCache>
            </c:numRef>
          </c:xVal>
          <c:yVal>
            <c:numRef>
              <c:f>T4!$F$2:$F$123</c:f>
              <c:numCache>
                <c:formatCode>General</c:formatCode>
                <c:ptCount val="122"/>
                <c:pt idx="0">
                  <c:v>0.9611717117996</c:v>
                </c:pt>
                <c:pt idx="1">
                  <c:v>-1.9721730269259</c:v>
                </c:pt>
                <c:pt idx="2">
                  <c:v>1.63858225478457</c:v>
                </c:pt>
                <c:pt idx="3">
                  <c:v>-1.047413228374</c:v>
                </c:pt>
                <c:pt idx="4">
                  <c:v>-1.5523911272948</c:v>
                </c:pt>
                <c:pt idx="5">
                  <c:v>-0.2116392699264</c:v>
                </c:pt>
                <c:pt idx="6">
                  <c:v>-1.1081031238323</c:v>
                </c:pt>
                <c:pt idx="7">
                  <c:v>-0.15770114853684</c:v>
                </c:pt>
                <c:pt idx="8">
                  <c:v>-0.15013305932724</c:v>
                </c:pt>
                <c:pt idx="9">
                  <c:v>-0.3631323725184</c:v>
                </c:pt>
                <c:pt idx="10">
                  <c:v>0.5575983175351</c:v>
                </c:pt>
                <c:pt idx="11">
                  <c:v>0.0426760042408201</c:v>
                </c:pt>
                <c:pt idx="12">
                  <c:v>-0.10700140879683</c:v>
                </c:pt>
                <c:pt idx="13">
                  <c:v>-0.0433187255708802</c:v>
                </c:pt>
                <c:pt idx="14">
                  <c:v>0.4907999813184</c:v>
                </c:pt>
                <c:pt idx="15">
                  <c:v>-0.0172443493562002</c:v>
                </c:pt>
                <c:pt idx="16">
                  <c:v>-0.6730147026843</c:v>
                </c:pt>
                <c:pt idx="17">
                  <c:v>-0.8951358902418</c:v>
                </c:pt>
                <c:pt idx="18">
                  <c:v>-1.0718716119264</c:v>
                </c:pt>
                <c:pt idx="19">
                  <c:v>-1.4449717902948</c:v>
                </c:pt>
                <c:pt idx="20">
                  <c:v>-0.7136264601976</c:v>
                </c:pt>
                <c:pt idx="21">
                  <c:v>-1.4819089835568</c:v>
                </c:pt>
                <c:pt idx="22">
                  <c:v>-0.401350226728</c:v>
                </c:pt>
                <c:pt idx="23">
                  <c:v>-0.4743321071976</c:v>
                </c:pt>
                <c:pt idx="24">
                  <c:v>-0.46974906895476</c:v>
                </c:pt>
                <c:pt idx="25">
                  <c:v>-0.70978058844795</c:v>
                </c:pt>
                <c:pt idx="26">
                  <c:v>-0.5555486293068</c:v>
                </c:pt>
                <c:pt idx="27">
                  <c:v>-0.0385578999872001</c:v>
                </c:pt>
                <c:pt idx="28">
                  <c:v>-0.8927939780808</c:v>
                </c:pt>
                <c:pt idx="29">
                  <c:v>-1.9513723220825</c:v>
                </c:pt>
                <c:pt idx="30">
                  <c:v>-1.0364454397693</c:v>
                </c:pt>
                <c:pt idx="31">
                  <c:v>-0.1338098563328</c:v>
                </c:pt>
                <c:pt idx="32">
                  <c:v>-0.0851009085147001</c:v>
                </c:pt>
                <c:pt idx="33">
                  <c:v>-0.2915502192584</c:v>
                </c:pt>
                <c:pt idx="34">
                  <c:v>0.0762382920080005</c:v>
                </c:pt>
                <c:pt idx="35">
                  <c:v>-0.30646863098026</c:v>
                </c:pt>
                <c:pt idx="36">
                  <c:v>-0.2657411236722</c:v>
                </c:pt>
                <c:pt idx="37">
                  <c:v>0.35168568413092</c:v>
                </c:pt>
                <c:pt idx="38">
                  <c:v>-0.0729496879548299</c:v>
                </c:pt>
                <c:pt idx="39">
                  <c:v>0.00732422557168</c:v>
                </c:pt>
                <c:pt idx="40">
                  <c:v>-0.1899586903224</c:v>
                </c:pt>
                <c:pt idx="41">
                  <c:v>-0.3306104694924</c:v>
                </c:pt>
                <c:pt idx="42">
                  <c:v>0.5213878180466</c:v>
                </c:pt>
                <c:pt idx="43">
                  <c:v>-0.2773298920745</c:v>
                </c:pt>
                <c:pt idx="44">
                  <c:v>-0.4237864500934</c:v>
                </c:pt>
                <c:pt idx="45">
                  <c:v>-0.0276544066401998</c:v>
                </c:pt>
                <c:pt idx="46">
                  <c:v>-0.5881303215</c:v>
                </c:pt>
                <c:pt idx="47">
                  <c:v>0.7386213556375</c:v>
                </c:pt>
                <c:pt idx="48">
                  <c:v>-0.0842015411422401</c:v>
                </c:pt>
                <c:pt idx="49">
                  <c:v>-0.27239031821</c:v>
                </c:pt>
                <c:pt idx="50">
                  <c:v>-0.4915516232846</c:v>
                </c:pt>
                <c:pt idx="51">
                  <c:v>-0.5662168158748</c:v>
                </c:pt>
                <c:pt idx="52">
                  <c:v>-0.368428712808</c:v>
                </c:pt>
                <c:pt idx="53">
                  <c:v>0.16642512743288</c:v>
                </c:pt>
                <c:pt idx="54">
                  <c:v>0.158843696373</c:v>
                </c:pt>
                <c:pt idx="55">
                  <c:v>-0.15807532414368</c:v>
                </c:pt>
                <c:pt idx="56">
                  <c:v>-0.709552145016</c:v>
                </c:pt>
                <c:pt idx="57">
                  <c:v>0.24511945092638</c:v>
                </c:pt>
                <c:pt idx="58">
                  <c:v>1.19098668986159</c:v>
                </c:pt>
                <c:pt idx="59">
                  <c:v>0.33486722943186</c:v>
                </c:pt>
                <c:pt idx="60">
                  <c:v>-0.2684714918856</c:v>
                </c:pt>
                <c:pt idx="61">
                  <c:v>0.00390729151536007</c:v>
                </c:pt>
                <c:pt idx="62">
                  <c:v>0.41193017484471</c:v>
                </c:pt>
                <c:pt idx="63">
                  <c:v>-0.599197434661</c:v>
                </c:pt>
                <c:pt idx="64">
                  <c:v>-0.18422263650128</c:v>
                </c:pt>
                <c:pt idx="65">
                  <c:v>-1.81282816352</c:v>
                </c:pt>
                <c:pt idx="66">
                  <c:v>-0.92421163979535</c:v>
                </c:pt>
                <c:pt idx="67">
                  <c:v>-1.3376544659353</c:v>
                </c:pt>
                <c:pt idx="68">
                  <c:v>-1.170095779016</c:v>
                </c:pt>
                <c:pt idx="69">
                  <c:v>-1.0288052626304</c:v>
                </c:pt>
                <c:pt idx="70">
                  <c:v>-0.78729385513806</c:v>
                </c:pt>
                <c:pt idx="71">
                  <c:v>-1.2589450839045</c:v>
                </c:pt>
                <c:pt idx="72">
                  <c:v>-1.2823588160743</c:v>
                </c:pt>
                <c:pt idx="73">
                  <c:v>-0.10756538831108</c:v>
                </c:pt>
                <c:pt idx="74">
                  <c:v>0.24523854856012</c:v>
                </c:pt>
                <c:pt idx="75">
                  <c:v>1.08311960350437</c:v>
                </c:pt>
                <c:pt idx="76">
                  <c:v>0.08655856676702</c:v>
                </c:pt>
                <c:pt idx="77">
                  <c:v>0.3476579380869</c:v>
                </c:pt>
                <c:pt idx="78">
                  <c:v>0.0482819172024901</c:v>
                </c:pt>
                <c:pt idx="79">
                  <c:v>-0.0984603266432003</c:v>
                </c:pt>
                <c:pt idx="80">
                  <c:v>-0.173359613184</c:v>
                </c:pt>
                <c:pt idx="81">
                  <c:v>-1.1467438468944</c:v>
                </c:pt>
                <c:pt idx="82">
                  <c:v>-0.1584146700424</c:v>
                </c:pt>
                <c:pt idx="83">
                  <c:v>-0.7512517185319</c:v>
                </c:pt>
                <c:pt idx="84">
                  <c:v>-0.7217923036844</c:v>
                </c:pt>
                <c:pt idx="85">
                  <c:v>-0.25063448136876</c:v>
                </c:pt>
                <c:pt idx="86">
                  <c:v>-0.0451850108581999</c:v>
                </c:pt>
                <c:pt idx="87">
                  <c:v>-0.7356026027942</c:v>
                </c:pt>
                <c:pt idx="88">
                  <c:v>0.21334417103966</c:v>
                </c:pt>
                <c:pt idx="89">
                  <c:v>0.418264167405</c:v>
                </c:pt>
                <c:pt idx="90">
                  <c:v>0.185755682928</c:v>
                </c:pt>
                <c:pt idx="91">
                  <c:v>-0.6590752103563</c:v>
                </c:pt>
                <c:pt idx="92">
                  <c:v>-1.3265759078514</c:v>
                </c:pt>
                <c:pt idx="93">
                  <c:v>-0.436514231966</c:v>
                </c:pt>
                <c:pt idx="94">
                  <c:v>0.31779138547624</c:v>
                </c:pt>
                <c:pt idx="95">
                  <c:v>-1.027390420752</c:v>
                </c:pt>
                <c:pt idx="96">
                  <c:v>-0.21352603380735</c:v>
                </c:pt>
                <c:pt idx="97">
                  <c:v>-0.5378025281814</c:v>
                </c:pt>
                <c:pt idx="98">
                  <c:v>-0.7449600287764</c:v>
                </c:pt>
                <c:pt idx="99">
                  <c:v>-0.51224858377108</c:v>
                </c:pt>
                <c:pt idx="100">
                  <c:v>0.471856550596</c:v>
                </c:pt>
                <c:pt idx="101">
                  <c:v>-0.18476395552792</c:v>
                </c:pt>
                <c:pt idx="102">
                  <c:v>-0.0660628812373003</c:v>
                </c:pt>
                <c:pt idx="103">
                  <c:v>-0.53968550000912</c:v>
                </c:pt>
                <c:pt idx="104">
                  <c:v>0.0800225788020001</c:v>
                </c:pt>
                <c:pt idx="105">
                  <c:v>-0.35173418773147</c:v>
                </c:pt>
                <c:pt idx="106">
                  <c:v>-0.16382565400125</c:v>
                </c:pt>
                <c:pt idx="107">
                  <c:v>-0.98308607338968</c:v>
                </c:pt>
                <c:pt idx="108">
                  <c:v>-0.89713096019955</c:v>
                </c:pt>
                <c:pt idx="109">
                  <c:v>0.11903294229</c:v>
                </c:pt>
                <c:pt idx="110">
                  <c:v>-1.3838553553616</c:v>
                </c:pt>
                <c:pt idx="111">
                  <c:v>0.383018194064</c:v>
                </c:pt>
                <c:pt idx="112">
                  <c:v>0.94261439746944</c:v>
                </c:pt>
                <c:pt idx="113">
                  <c:v>0.0362244412184001</c:v>
                </c:pt>
                <c:pt idx="114">
                  <c:v>1.51142438921654</c:v>
                </c:pt>
                <c:pt idx="115">
                  <c:v>0.112655109476</c:v>
                </c:pt>
                <c:pt idx="116">
                  <c:v>-0.0708890294682503</c:v>
                </c:pt>
                <c:pt idx="117">
                  <c:v>-1.0102424922443</c:v>
                </c:pt>
                <c:pt idx="118">
                  <c:v>-1.246310349835</c:v>
                </c:pt>
                <c:pt idx="119">
                  <c:v>1.13299534168173</c:v>
                </c:pt>
                <c:pt idx="120">
                  <c:v>0.0823618009712999</c:v>
                </c:pt>
                <c:pt idx="121">
                  <c:v>0.7726723406311</c:v>
                </c:pt>
              </c:numCache>
            </c:numRef>
          </c:yVal>
          <c:smooth val="0"/>
        </c:ser>
        <c:axId val="89589986"/>
        <c:axId val="32061202"/>
      </c:scatterChart>
      <c:valAx>
        <c:axId val="8958998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32061202"/>
        <c:crosses val="autoZero"/>
        <c:crossBetween val="midCat"/>
      </c:valAx>
      <c:valAx>
        <c:axId val="3206120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89589986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Aptos Narrow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Aptos Narrow"/>
              </a:rPr>
              <a:t>T5 Parity Plot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T5!$E$2:$E$123</c:f>
              <c:numCache>
                <c:formatCode>General</c:formatCode>
                <c:ptCount val="122"/>
                <c:pt idx="0">
                  <c:v>-0.715017267</c:v>
                </c:pt>
                <c:pt idx="1">
                  <c:v>-2.785453942</c:v>
                </c:pt>
                <c:pt idx="2">
                  <c:v>2.915739843</c:v>
                </c:pt>
                <c:pt idx="3">
                  <c:v>-1.476290556</c:v>
                </c:pt>
                <c:pt idx="4">
                  <c:v>0.304331591</c:v>
                </c:pt>
                <c:pt idx="5">
                  <c:v>-0.25407721</c:v>
                </c:pt>
                <c:pt idx="6">
                  <c:v>-1.572524541</c:v>
                </c:pt>
                <c:pt idx="7">
                  <c:v>-0.267714126</c:v>
                </c:pt>
                <c:pt idx="8">
                  <c:v>-0.131748729</c:v>
                </c:pt>
                <c:pt idx="9">
                  <c:v>-0.819556732</c:v>
                </c:pt>
                <c:pt idx="10">
                  <c:v>0.443928717</c:v>
                </c:pt>
                <c:pt idx="11">
                  <c:v>-0.241031376</c:v>
                </c:pt>
                <c:pt idx="12">
                  <c:v>-0.241289587</c:v>
                </c:pt>
                <c:pt idx="13">
                  <c:v>-0.275345582</c:v>
                </c:pt>
                <c:pt idx="14">
                  <c:v>-0.793917135</c:v>
                </c:pt>
                <c:pt idx="15">
                  <c:v>-0.680587615</c:v>
                </c:pt>
                <c:pt idx="16">
                  <c:v>0.517427006</c:v>
                </c:pt>
                <c:pt idx="17">
                  <c:v>-0.863030074</c:v>
                </c:pt>
                <c:pt idx="18">
                  <c:v>-1.303026268</c:v>
                </c:pt>
                <c:pt idx="19">
                  <c:v>-2.70201219</c:v>
                </c:pt>
                <c:pt idx="20">
                  <c:v>-1.572114949</c:v>
                </c:pt>
                <c:pt idx="21">
                  <c:v>-2.680272197</c:v>
                </c:pt>
                <c:pt idx="22">
                  <c:v>-0.983431011</c:v>
                </c:pt>
                <c:pt idx="23">
                  <c:v>-0.81670629</c:v>
                </c:pt>
                <c:pt idx="24">
                  <c:v>-1.07631987</c:v>
                </c:pt>
                <c:pt idx="25">
                  <c:v>-1.407079742</c:v>
                </c:pt>
                <c:pt idx="26">
                  <c:v>-1.499568315</c:v>
                </c:pt>
                <c:pt idx="27">
                  <c:v>-0.570683043</c:v>
                </c:pt>
                <c:pt idx="28">
                  <c:v>-2.511294989</c:v>
                </c:pt>
                <c:pt idx="29">
                  <c:v>-3.302098978</c:v>
                </c:pt>
                <c:pt idx="30">
                  <c:v>-1.462135976</c:v>
                </c:pt>
                <c:pt idx="31">
                  <c:v>-0.392155366</c:v>
                </c:pt>
                <c:pt idx="32">
                  <c:v>-0.250434218</c:v>
                </c:pt>
                <c:pt idx="33">
                  <c:v>-1.0421194</c:v>
                </c:pt>
                <c:pt idx="34">
                  <c:v>-0.00709169</c:v>
                </c:pt>
                <c:pt idx="35">
                  <c:v>-0.718145821</c:v>
                </c:pt>
                <c:pt idx="36">
                  <c:v>-1.034755393</c:v>
                </c:pt>
                <c:pt idx="37">
                  <c:v>0.180399974</c:v>
                </c:pt>
                <c:pt idx="38">
                  <c:v>-0.548259089</c:v>
                </c:pt>
                <c:pt idx="39">
                  <c:v>-0.544643256</c:v>
                </c:pt>
                <c:pt idx="40">
                  <c:v>-0.723527626</c:v>
                </c:pt>
                <c:pt idx="41">
                  <c:v>-1.356468947</c:v>
                </c:pt>
                <c:pt idx="42">
                  <c:v>-0.046107429</c:v>
                </c:pt>
                <c:pt idx="43">
                  <c:v>-0.928279466</c:v>
                </c:pt>
                <c:pt idx="44">
                  <c:v>-1.380384124</c:v>
                </c:pt>
                <c:pt idx="45">
                  <c:v>-0.663888914</c:v>
                </c:pt>
                <c:pt idx="46">
                  <c:v>-0.863217846</c:v>
                </c:pt>
                <c:pt idx="47">
                  <c:v>-0.571469471</c:v>
                </c:pt>
                <c:pt idx="48">
                  <c:v>-0.083806395</c:v>
                </c:pt>
                <c:pt idx="49">
                  <c:v>-1.009889132</c:v>
                </c:pt>
                <c:pt idx="50">
                  <c:v>-0.978403563</c:v>
                </c:pt>
                <c:pt idx="51">
                  <c:v>-1.301791309</c:v>
                </c:pt>
                <c:pt idx="52">
                  <c:v>-0.538416602</c:v>
                </c:pt>
                <c:pt idx="53">
                  <c:v>0.429930831</c:v>
                </c:pt>
                <c:pt idx="54">
                  <c:v>0.193299145</c:v>
                </c:pt>
                <c:pt idx="55">
                  <c:v>-0.526497306</c:v>
                </c:pt>
                <c:pt idx="56">
                  <c:v>-0.844606131</c:v>
                </c:pt>
                <c:pt idx="57">
                  <c:v>0.308951426</c:v>
                </c:pt>
                <c:pt idx="58">
                  <c:v>0.575081338</c:v>
                </c:pt>
                <c:pt idx="59">
                  <c:v>-0.144155962</c:v>
                </c:pt>
                <c:pt idx="60">
                  <c:v>-1.141813284</c:v>
                </c:pt>
                <c:pt idx="61">
                  <c:v>-0.538656063</c:v>
                </c:pt>
                <c:pt idx="62">
                  <c:v>0.320409169</c:v>
                </c:pt>
                <c:pt idx="63">
                  <c:v>-0.850416307</c:v>
                </c:pt>
                <c:pt idx="64">
                  <c:v>-0.568524274</c:v>
                </c:pt>
                <c:pt idx="65">
                  <c:v>-0.563992842</c:v>
                </c:pt>
                <c:pt idx="66">
                  <c:v>-2.541490222</c:v>
                </c:pt>
                <c:pt idx="67">
                  <c:v>-2.38070937</c:v>
                </c:pt>
                <c:pt idx="68">
                  <c:v>-1.286509596</c:v>
                </c:pt>
                <c:pt idx="69">
                  <c:v>-0.86845337</c:v>
                </c:pt>
                <c:pt idx="70">
                  <c:v>-1.228316474</c:v>
                </c:pt>
                <c:pt idx="71">
                  <c:v>-2.015859402</c:v>
                </c:pt>
                <c:pt idx="72">
                  <c:v>-2.009234979</c:v>
                </c:pt>
                <c:pt idx="73">
                  <c:v>-0.809689677</c:v>
                </c:pt>
                <c:pt idx="74">
                  <c:v>0.012761851</c:v>
                </c:pt>
                <c:pt idx="75">
                  <c:v>1.142346283</c:v>
                </c:pt>
                <c:pt idx="76">
                  <c:v>-0.142482945</c:v>
                </c:pt>
                <c:pt idx="77">
                  <c:v>-0.358108236</c:v>
                </c:pt>
                <c:pt idx="78">
                  <c:v>-0.591533081</c:v>
                </c:pt>
                <c:pt idx="79">
                  <c:v>-1.218729106</c:v>
                </c:pt>
                <c:pt idx="80">
                  <c:v>0.080960436</c:v>
                </c:pt>
                <c:pt idx="81">
                  <c:v>-1.156944639</c:v>
                </c:pt>
                <c:pt idx="82">
                  <c:v>-0.56592797</c:v>
                </c:pt>
                <c:pt idx="83">
                  <c:v>-2.17824783</c:v>
                </c:pt>
                <c:pt idx="84">
                  <c:v>-1.899606817</c:v>
                </c:pt>
                <c:pt idx="85">
                  <c:v>-0.640610756</c:v>
                </c:pt>
                <c:pt idx="86">
                  <c:v>-0.430265392</c:v>
                </c:pt>
                <c:pt idx="87">
                  <c:v>-1.346649216</c:v>
                </c:pt>
                <c:pt idx="88">
                  <c:v>-0.211395794</c:v>
                </c:pt>
                <c:pt idx="89">
                  <c:v>-0.013077968</c:v>
                </c:pt>
                <c:pt idx="90">
                  <c:v>-0.194810522</c:v>
                </c:pt>
                <c:pt idx="91">
                  <c:v>-1.230246849</c:v>
                </c:pt>
                <c:pt idx="92">
                  <c:v>-1.454685276</c:v>
                </c:pt>
                <c:pt idx="93">
                  <c:v>0.170894818</c:v>
                </c:pt>
                <c:pt idx="94">
                  <c:v>0.356220669</c:v>
                </c:pt>
                <c:pt idx="95">
                  <c:v>-0.93895708</c:v>
                </c:pt>
                <c:pt idx="96">
                  <c:v>-0.531936041</c:v>
                </c:pt>
                <c:pt idx="97">
                  <c:v>-2.364309626</c:v>
                </c:pt>
                <c:pt idx="98">
                  <c:v>-2.324739551</c:v>
                </c:pt>
                <c:pt idx="99">
                  <c:v>-0.891959324</c:v>
                </c:pt>
                <c:pt idx="100">
                  <c:v>0.308489965</c:v>
                </c:pt>
                <c:pt idx="101">
                  <c:v>0.273750401</c:v>
                </c:pt>
                <c:pt idx="102">
                  <c:v>-0.849453408</c:v>
                </c:pt>
                <c:pt idx="103">
                  <c:v>-1.118867304</c:v>
                </c:pt>
                <c:pt idx="104">
                  <c:v>0.119213221</c:v>
                </c:pt>
                <c:pt idx="105">
                  <c:v>-0.466919604</c:v>
                </c:pt>
                <c:pt idx="106">
                  <c:v>0.229116163</c:v>
                </c:pt>
                <c:pt idx="107">
                  <c:v>-0.581221468</c:v>
                </c:pt>
                <c:pt idx="108">
                  <c:v>-0.214631856</c:v>
                </c:pt>
                <c:pt idx="109">
                  <c:v>-0.973391035</c:v>
                </c:pt>
                <c:pt idx="110">
                  <c:v>-2.085050223</c:v>
                </c:pt>
                <c:pt idx="111">
                  <c:v>0.224292779</c:v>
                </c:pt>
                <c:pt idx="112">
                  <c:v>0.82915059</c:v>
                </c:pt>
                <c:pt idx="113">
                  <c:v>-0.361504493</c:v>
                </c:pt>
                <c:pt idx="114">
                  <c:v>2.061351974</c:v>
                </c:pt>
                <c:pt idx="115">
                  <c:v>-0.031731324</c:v>
                </c:pt>
                <c:pt idx="116">
                  <c:v>-0.664772137</c:v>
                </c:pt>
                <c:pt idx="117">
                  <c:v>-1.780305527</c:v>
                </c:pt>
                <c:pt idx="118">
                  <c:v>-2.002964291</c:v>
                </c:pt>
                <c:pt idx="119">
                  <c:v>1.05636271</c:v>
                </c:pt>
                <c:pt idx="120">
                  <c:v>-1.056196179</c:v>
                </c:pt>
                <c:pt idx="121">
                  <c:v>0.159848135</c:v>
                </c:pt>
              </c:numCache>
            </c:numRef>
          </c:xVal>
          <c:yVal>
            <c:numRef>
              <c:f>T5!$F$2:$F$123</c:f>
              <c:numCache>
                <c:formatCode>General</c:formatCode>
                <c:ptCount val="122"/>
                <c:pt idx="0">
                  <c:v>0.93916395027062</c:v>
                </c:pt>
                <c:pt idx="1">
                  <c:v>-2.29018673872348</c:v>
                </c:pt>
                <c:pt idx="2">
                  <c:v>1.63784735348908</c:v>
                </c:pt>
                <c:pt idx="3">
                  <c:v>-1.2909303583955</c:v>
                </c:pt>
                <c:pt idx="4">
                  <c:v>-1.6836813384859</c:v>
                </c:pt>
                <c:pt idx="5">
                  <c:v>-0.26644593127128</c:v>
                </c:pt>
                <c:pt idx="6">
                  <c:v>-1.254560298965</c:v>
                </c:pt>
                <c:pt idx="7">
                  <c:v>-0.29534671166282</c:v>
                </c:pt>
                <c:pt idx="8">
                  <c:v>-0.25710466839027</c:v>
                </c:pt>
                <c:pt idx="9">
                  <c:v>-0.5077977451392</c:v>
                </c:pt>
                <c:pt idx="10">
                  <c:v>0.454522813657</c:v>
                </c:pt>
                <c:pt idx="11">
                  <c:v>-0.1273333488622</c:v>
                </c:pt>
                <c:pt idx="12">
                  <c:v>-0.27498086460152</c:v>
                </c:pt>
                <c:pt idx="13">
                  <c:v>-0.18869356929424</c:v>
                </c:pt>
                <c:pt idx="14">
                  <c:v>0.37866848626564</c:v>
                </c:pt>
                <c:pt idx="15">
                  <c:v>-0.1885098095094</c:v>
                </c:pt>
                <c:pt idx="16">
                  <c:v>-0.84974068730628</c:v>
                </c:pt>
                <c:pt idx="17">
                  <c:v>-1.15202275411172</c:v>
                </c:pt>
                <c:pt idx="18">
                  <c:v>-1.331975199888</c:v>
                </c:pt>
                <c:pt idx="19">
                  <c:v>-1.6564715232654</c:v>
                </c:pt>
                <c:pt idx="20">
                  <c:v>-1.00358661815828</c:v>
                </c:pt>
                <c:pt idx="21">
                  <c:v>-1.70753135078208</c:v>
                </c:pt>
                <c:pt idx="22">
                  <c:v>-0.6320882086535</c:v>
                </c:pt>
                <c:pt idx="23">
                  <c:v>-0.6865316445896</c:v>
                </c:pt>
                <c:pt idx="24">
                  <c:v>-0.69301351386962</c:v>
                </c:pt>
                <c:pt idx="25">
                  <c:v>-0.9494339157759</c:v>
                </c:pt>
                <c:pt idx="26">
                  <c:v>-0.74912188</c:v>
                </c:pt>
                <c:pt idx="27">
                  <c:v>-0.14929509884258</c:v>
                </c:pt>
                <c:pt idx="28">
                  <c:v>-1.10634817253625</c:v>
                </c:pt>
                <c:pt idx="29">
                  <c:v>-2.1071361948575</c:v>
                </c:pt>
                <c:pt idx="30">
                  <c:v>-1.2091954520556</c:v>
                </c:pt>
                <c:pt idx="31">
                  <c:v>-0.3137665894016</c:v>
                </c:pt>
                <c:pt idx="32">
                  <c:v>-0.2745565108012</c:v>
                </c:pt>
                <c:pt idx="33">
                  <c:v>-0.42411412082944</c:v>
                </c:pt>
                <c:pt idx="34">
                  <c:v>-0.148436539307</c:v>
                </c:pt>
                <c:pt idx="35">
                  <c:v>-0.46514546932578</c:v>
                </c:pt>
                <c:pt idx="36">
                  <c:v>-0.4074788070156</c:v>
                </c:pt>
                <c:pt idx="37">
                  <c:v>0.21167769204502</c:v>
                </c:pt>
                <c:pt idx="38">
                  <c:v>-0.15332661898328</c:v>
                </c:pt>
                <c:pt idx="39">
                  <c:v>-0.0913591725324</c:v>
                </c:pt>
                <c:pt idx="40">
                  <c:v>-0.3083828685506</c:v>
                </c:pt>
                <c:pt idx="41">
                  <c:v>-0.5775401283286</c:v>
                </c:pt>
                <c:pt idx="42">
                  <c:v>0.4277747814426</c:v>
                </c:pt>
                <c:pt idx="43">
                  <c:v>-0.4336879516328</c:v>
                </c:pt>
                <c:pt idx="44">
                  <c:v>-0.6382643351463</c:v>
                </c:pt>
                <c:pt idx="45">
                  <c:v>-0.2243253345818</c:v>
                </c:pt>
                <c:pt idx="46">
                  <c:v>-0.78295409215</c:v>
                </c:pt>
                <c:pt idx="47">
                  <c:v>0.65499207129375</c:v>
                </c:pt>
                <c:pt idx="48">
                  <c:v>-0.26512459845659</c:v>
                </c:pt>
                <c:pt idx="49">
                  <c:v>-0.4955535179979</c:v>
                </c:pt>
                <c:pt idx="50">
                  <c:v>-0.70476904483765</c:v>
                </c:pt>
                <c:pt idx="51">
                  <c:v>-0.789574273436</c:v>
                </c:pt>
                <c:pt idx="52">
                  <c:v>-0.5830972603215</c:v>
                </c:pt>
                <c:pt idx="53">
                  <c:v>0.05750022399928</c:v>
                </c:pt>
                <c:pt idx="54">
                  <c:v>-0.000623755687200189</c:v>
                </c:pt>
                <c:pt idx="55">
                  <c:v>-0.27838411941095</c:v>
                </c:pt>
                <c:pt idx="56">
                  <c:v>-0.86799946948462</c:v>
                </c:pt>
                <c:pt idx="57">
                  <c:v>0.12846811884449</c:v>
                </c:pt>
                <c:pt idx="58">
                  <c:v>1.17115306713819</c:v>
                </c:pt>
                <c:pt idx="59">
                  <c:v>0.19282824676628</c:v>
                </c:pt>
                <c:pt idx="60">
                  <c:v>-0.4609449770572</c:v>
                </c:pt>
                <c:pt idx="61">
                  <c:v>-0.0766047590886</c:v>
                </c:pt>
                <c:pt idx="62">
                  <c:v>0.33787575765612</c:v>
                </c:pt>
                <c:pt idx="63">
                  <c:v>-0.7154137537152</c:v>
                </c:pt>
                <c:pt idx="64">
                  <c:v>-0.30541097247634</c:v>
                </c:pt>
                <c:pt idx="65">
                  <c:v>-2.1091258084162</c:v>
                </c:pt>
                <c:pt idx="66">
                  <c:v>-1.06568515828612</c:v>
                </c:pt>
                <c:pt idx="67">
                  <c:v>-1.52946725298156</c:v>
                </c:pt>
                <c:pt idx="68">
                  <c:v>-1.40495149584978</c:v>
                </c:pt>
                <c:pt idx="69">
                  <c:v>-1.2713799570592</c:v>
                </c:pt>
                <c:pt idx="70">
                  <c:v>-0.9557584243782</c:v>
                </c:pt>
                <c:pt idx="71">
                  <c:v>-1.4404952576805</c:v>
                </c:pt>
                <c:pt idx="72">
                  <c:v>-1.411947458044</c:v>
                </c:pt>
                <c:pt idx="73">
                  <c:v>-0.212179760327</c:v>
                </c:pt>
                <c:pt idx="74">
                  <c:v>0.19358289034144</c:v>
                </c:pt>
                <c:pt idx="75">
                  <c:v>1.05381163946266</c:v>
                </c:pt>
                <c:pt idx="76">
                  <c:v>-0.04657387366168</c:v>
                </c:pt>
                <c:pt idx="77">
                  <c:v>0.2197487748</c:v>
                </c:pt>
                <c:pt idx="78">
                  <c:v>-0.068430891427</c:v>
                </c:pt>
                <c:pt idx="79">
                  <c:v>-0.2506613884656</c:v>
                </c:pt>
                <c:pt idx="80">
                  <c:v>-0.3090891307656</c:v>
                </c:pt>
                <c:pt idx="81">
                  <c:v>-1.3184358416563</c:v>
                </c:pt>
                <c:pt idx="82">
                  <c:v>-0.33772087456415</c:v>
                </c:pt>
                <c:pt idx="83">
                  <c:v>-0.93072217127424</c:v>
                </c:pt>
                <c:pt idx="84">
                  <c:v>-0.9230456166428</c:v>
                </c:pt>
                <c:pt idx="85">
                  <c:v>-0.37916257429656</c:v>
                </c:pt>
                <c:pt idx="86">
                  <c:v>-0.162581084094</c:v>
                </c:pt>
                <c:pt idx="87">
                  <c:v>-0.9234200035938</c:v>
                </c:pt>
                <c:pt idx="88">
                  <c:v>0.05673289718138</c:v>
                </c:pt>
                <c:pt idx="89">
                  <c:v>0.296515311835</c:v>
                </c:pt>
                <c:pt idx="90">
                  <c:v>0.03950438851904</c:v>
                </c:pt>
                <c:pt idx="91">
                  <c:v>-0.9051081054448</c:v>
                </c:pt>
                <c:pt idx="92">
                  <c:v>-1.5901249178012</c:v>
                </c:pt>
                <c:pt idx="93">
                  <c:v>-0.6377912899035</c:v>
                </c:pt>
                <c:pt idx="94">
                  <c:v>0.20201421422344</c:v>
                </c:pt>
                <c:pt idx="95">
                  <c:v>-1.328197921821</c:v>
                </c:pt>
                <c:pt idx="96">
                  <c:v>-0.4893256424928</c:v>
                </c:pt>
                <c:pt idx="97">
                  <c:v>-0.67088306240624</c:v>
                </c:pt>
                <c:pt idx="98">
                  <c:v>-1.0249807062726</c:v>
                </c:pt>
                <c:pt idx="99">
                  <c:v>-0.72400766501632</c:v>
                </c:pt>
                <c:pt idx="100">
                  <c:v>0.291551708924</c:v>
                </c:pt>
                <c:pt idx="101">
                  <c:v>-0.3595468543412</c:v>
                </c:pt>
                <c:pt idx="102">
                  <c:v>-0.2174055948383</c:v>
                </c:pt>
                <c:pt idx="103">
                  <c:v>-0.7746202660235</c:v>
                </c:pt>
                <c:pt idx="104">
                  <c:v>-0.0472626586367999</c:v>
                </c:pt>
                <c:pt idx="105">
                  <c:v>-0.4561330114335</c:v>
                </c:pt>
                <c:pt idx="106">
                  <c:v>-0.26266437322875</c:v>
                </c:pt>
                <c:pt idx="107">
                  <c:v>-1.06698100746295</c:v>
                </c:pt>
                <c:pt idx="108">
                  <c:v>-1.02857613503844</c:v>
                </c:pt>
                <c:pt idx="109">
                  <c:v>-0.0239688951116001</c:v>
                </c:pt>
                <c:pt idx="110">
                  <c:v>-1.612127841632</c:v>
                </c:pt>
                <c:pt idx="111">
                  <c:v>0.26416712572</c:v>
                </c:pt>
                <c:pt idx="112">
                  <c:v>0.84550891627264</c:v>
                </c:pt>
                <c:pt idx="113">
                  <c:v>-0.1313254937376</c:v>
                </c:pt>
                <c:pt idx="114">
                  <c:v>1.44453377604128</c:v>
                </c:pt>
                <c:pt idx="115">
                  <c:v>-0.1076748658056</c:v>
                </c:pt>
                <c:pt idx="116">
                  <c:v>-0.2493872380418</c:v>
                </c:pt>
                <c:pt idx="117">
                  <c:v>-1.245577466557</c:v>
                </c:pt>
                <c:pt idx="118">
                  <c:v>-1.4995630525103</c:v>
                </c:pt>
                <c:pt idx="119">
                  <c:v>1.10372416851544</c:v>
                </c:pt>
                <c:pt idx="120">
                  <c:v>-0.13106007496055</c:v>
                </c:pt>
                <c:pt idx="121">
                  <c:v>0.6263089144954</c:v>
                </c:pt>
              </c:numCache>
            </c:numRef>
          </c:yVal>
          <c:smooth val="0"/>
        </c:ser>
        <c:axId val="48862699"/>
        <c:axId val="78710075"/>
      </c:scatterChart>
      <c:valAx>
        <c:axId val="4886269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78710075"/>
        <c:crosses val="autoZero"/>
        <c:crossBetween val="midCat"/>
      </c:valAx>
      <c:valAx>
        <c:axId val="7871007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ptos Narrow"/>
              </a:defRPr>
            </a:pPr>
          </a:p>
        </c:txPr>
        <c:crossAx val="48862699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724320</xdr:colOff>
      <xdr:row>6</xdr:row>
      <xdr:rowOff>47520</xdr:rowOff>
    </xdr:from>
    <xdr:to>
      <xdr:col>4</xdr:col>
      <xdr:colOff>1130400</xdr:colOff>
      <xdr:row>19</xdr:row>
      <xdr:rowOff>148680</xdr:rowOff>
    </xdr:to>
    <xdr:graphicFrame>
      <xdr:nvGraphicFramePr>
        <xdr:cNvPr id="0" name="Chart 1"/>
        <xdr:cNvGraphicFramePr/>
      </xdr:nvGraphicFramePr>
      <xdr:xfrm>
        <a:off x="724320" y="2092320"/>
        <a:ext cx="516096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860760</xdr:colOff>
      <xdr:row>5</xdr:row>
      <xdr:rowOff>169560</xdr:rowOff>
    </xdr:from>
    <xdr:to>
      <xdr:col>9</xdr:col>
      <xdr:colOff>581040</xdr:colOff>
      <xdr:row>19</xdr:row>
      <xdr:rowOff>67680</xdr:rowOff>
    </xdr:to>
    <xdr:graphicFrame>
      <xdr:nvGraphicFramePr>
        <xdr:cNvPr id="1" name="Chart 6"/>
        <xdr:cNvGraphicFramePr/>
      </xdr:nvGraphicFramePr>
      <xdr:xfrm>
        <a:off x="5615640" y="2010960"/>
        <a:ext cx="520848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304200</xdr:colOff>
      <xdr:row>6</xdr:row>
      <xdr:rowOff>29520</xdr:rowOff>
    </xdr:from>
    <xdr:to>
      <xdr:col>14</xdr:col>
      <xdr:colOff>840600</xdr:colOff>
      <xdr:row>19</xdr:row>
      <xdr:rowOff>130680</xdr:rowOff>
    </xdr:to>
    <xdr:graphicFrame>
      <xdr:nvGraphicFramePr>
        <xdr:cNvPr id="2" name="Chart 7"/>
        <xdr:cNvGraphicFramePr/>
      </xdr:nvGraphicFramePr>
      <xdr:xfrm>
        <a:off x="10547280" y="2074320"/>
        <a:ext cx="51242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939960</xdr:colOff>
      <xdr:row>19</xdr:row>
      <xdr:rowOff>101520</xdr:rowOff>
    </xdr:from>
    <xdr:to>
      <xdr:col>6</xdr:col>
      <xdr:colOff>596880</xdr:colOff>
      <xdr:row>32</xdr:row>
      <xdr:rowOff>203040</xdr:rowOff>
    </xdr:to>
    <xdr:graphicFrame>
      <xdr:nvGraphicFramePr>
        <xdr:cNvPr id="3" name="Chart 8"/>
        <xdr:cNvGraphicFramePr/>
      </xdr:nvGraphicFramePr>
      <xdr:xfrm>
        <a:off x="2128680" y="4788000"/>
        <a:ext cx="560052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673200</xdr:colOff>
      <xdr:row>19</xdr:row>
      <xdr:rowOff>50760</xdr:rowOff>
    </xdr:from>
    <xdr:to>
      <xdr:col>11</xdr:col>
      <xdr:colOff>917280</xdr:colOff>
      <xdr:row>32</xdr:row>
      <xdr:rowOff>151920</xdr:rowOff>
    </xdr:to>
    <xdr:graphicFrame>
      <xdr:nvGraphicFramePr>
        <xdr:cNvPr id="4" name="Chart 9"/>
        <xdr:cNvGraphicFramePr/>
      </xdr:nvGraphicFramePr>
      <xdr:xfrm>
        <a:off x="7805520" y="4737240"/>
        <a:ext cx="519012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G4" headerRowCount="1" totalsRowCount="0" totalsRowShown="0">
  <autoFilter ref="A1:G4"/>
  <tableColumns count="7">
    <tableColumn id="1" name="Metric"/>
    <tableColumn id="2" name="T1"/>
    <tableColumn id="3" name="T2"/>
    <tableColumn id="4" name="T3"/>
    <tableColumn id="5" name="T4"/>
    <tableColumn id="6" name="T5"/>
    <tableColumn id="7" name="Overall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">
              <a:schemeClr val="phClr">
                <a:lumMod val="105000"/>
                <a:tint val="73000"/>
              </a:schemeClr>
            </a:gs>
            <a:gs pos="1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">
              <a:schemeClr val="phClr">
                <a:lumMod val="100000"/>
                <a:shade val="100000"/>
              </a:schemeClr>
            </a:gs>
            <a:gs pos="1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"/>
        </a:ln>
        <a:ln w="19050" cap="flat" cmpd="sng" algn="ctr">
          <a:prstDash val="solid"/>
          <a:miter lim="800"/>
        </a:ln>
        <a:ln w="25400" cap="flat" cmpd="sng" algn="ctr">
          <a:prstDash val="solid"/>
          <a:miter lim="8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">
              <a:schemeClr val="phClr">
                <a:tint val="98000"/>
                <a:shade val="90000"/>
                <a:lumMod val="103000"/>
              </a:schemeClr>
            </a:gs>
            <a:gs pos="1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36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0.55078125" defaultRowHeight="16" zeroHeight="false" outlineLevelRow="0" outlineLevelCol="0"/>
  <cols>
    <col collapsed="false" customWidth="true" hidden="false" outlineLevel="0" max="1" min="1" style="0" width="37.64"/>
    <col collapsed="false" customWidth="true" hidden="false" outlineLevel="0" max="2" min="2" style="0" width="9.28"/>
    <col collapsed="false" customWidth="true" hidden="false" outlineLevel="0" max="3" min="3" style="0" width="10.4"/>
    <col collapsed="false" customWidth="true" hidden="false" outlineLevel="0" max="4" min="4" style="0" width="9.05"/>
    <col collapsed="false" customWidth="true" hidden="false" outlineLevel="0" max="6" min="5" style="0" width="9.34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6" hidden="false" customHeight="false" outlineLevel="0" collapsed="false">
      <c r="A2" s="0" t="s">
        <v>6</v>
      </c>
      <c r="B2" s="0" t="n">
        <v>0.595132</v>
      </c>
      <c r="C2" s="0" t="n">
        <v>0.12803154</v>
      </c>
      <c r="D2" s="0" t="n">
        <v>0.003537944</v>
      </c>
      <c r="E2" s="0" t="n">
        <v>0.125381135</v>
      </c>
      <c r="F2" s="0" t="n">
        <f aca="false">B2+C2*D2*1000</f>
        <v>1.04810041875376</v>
      </c>
    </row>
    <row r="3" customFormat="false" ht="16" hidden="false" customHeight="false" outlineLevel="0" collapsed="false">
      <c r="A3" s="0" t="s">
        <v>6</v>
      </c>
      <c r="B3" s="0" t="n">
        <v>0.595132</v>
      </c>
      <c r="C3" s="0" t="n">
        <v>0.12803157</v>
      </c>
      <c r="D3" s="0" t="n">
        <v>0.00327842</v>
      </c>
      <c r="E3" s="0" t="n">
        <v>-0.068121399</v>
      </c>
      <c r="F3" s="0" t="n">
        <f aca="false">B3+C3*D3*1000</f>
        <v>1.0148732597194</v>
      </c>
    </row>
    <row r="4" customFormat="false" ht="16" hidden="false" customHeight="false" outlineLevel="0" collapsed="false">
      <c r="A4" s="0" t="s">
        <v>6</v>
      </c>
      <c r="B4" s="0" t="n">
        <v>0.5951317</v>
      </c>
      <c r="C4" s="0" t="n">
        <v>0.12803155</v>
      </c>
      <c r="D4" s="0" t="n">
        <v>0.003054368</v>
      </c>
      <c r="E4" s="0" t="n">
        <v>-0.271887754</v>
      </c>
      <c r="F4" s="0" t="n">
        <f aca="false">B4+C4*D4*1000</f>
        <v>0.9861871693104</v>
      </c>
    </row>
    <row r="5" customFormat="false" ht="16" hidden="false" customHeight="false" outlineLevel="0" collapsed="false">
      <c r="A5" s="0" t="s">
        <v>6</v>
      </c>
      <c r="B5" s="0" t="n">
        <v>0.5951318</v>
      </c>
      <c r="C5" s="0" t="n">
        <v>0.1280316</v>
      </c>
      <c r="D5" s="0" t="n">
        <v>0.002858981</v>
      </c>
      <c r="E5" s="0" t="n">
        <v>-0.487068052</v>
      </c>
      <c r="F5" s="0" t="n">
        <f aca="false">B5+C5*D5*1000</f>
        <v>0.9611717117996</v>
      </c>
    </row>
    <row r="6" customFormat="false" ht="16" hidden="false" customHeight="false" outlineLevel="0" collapsed="false">
      <c r="A6" s="0" t="s">
        <v>6</v>
      </c>
      <c r="B6" s="0" t="n">
        <v>0.5951317</v>
      </c>
      <c r="C6" s="0" t="n">
        <v>0.12803158</v>
      </c>
      <c r="D6" s="0" t="n">
        <v>0.002687089</v>
      </c>
      <c r="E6" s="0" t="n">
        <v>-0.715017267</v>
      </c>
      <c r="F6" s="0" t="n">
        <f aca="false">B6+C6*D6*1000</f>
        <v>0.93916395027062</v>
      </c>
    </row>
    <row r="7" customFormat="false" ht="16" hidden="false" customHeight="false" outlineLevel="0" collapsed="false">
      <c r="A7" s="0" t="s">
        <v>7</v>
      </c>
      <c r="B7" s="0" t="n">
        <v>-4.538918</v>
      </c>
      <c r="C7" s="0" t="n">
        <v>0.72667754</v>
      </c>
      <c r="D7" s="0" t="n">
        <v>0.006134969</v>
      </c>
      <c r="E7" s="0" t="n">
        <v>-1.444012804</v>
      </c>
      <c r="F7" s="0" t="n">
        <f aca="false">B7+C7*D7*1000</f>
        <v>-0.0807738191037402</v>
      </c>
    </row>
    <row r="8" customFormat="false" ht="16" hidden="false" customHeight="false" outlineLevel="0" collapsed="false">
      <c r="A8" s="0" t="s">
        <v>7</v>
      </c>
      <c r="B8" s="0" t="n">
        <v>-4.538918</v>
      </c>
      <c r="C8" s="0" t="n">
        <v>0.72667754</v>
      </c>
      <c r="D8" s="0" t="n">
        <v>0.004925199</v>
      </c>
      <c r="E8" s="0" t="n">
        <v>-1.73806042</v>
      </c>
      <c r="F8" s="0" t="n">
        <f aca="false">B8+C8*D8*1000</f>
        <v>-0.95988650666954</v>
      </c>
    </row>
    <row r="9" customFormat="false" ht="16" hidden="false" customHeight="false" outlineLevel="0" collapsed="false">
      <c r="A9" s="0" t="s">
        <v>7</v>
      </c>
      <c r="B9" s="0" t="n">
        <v>-4.538918</v>
      </c>
      <c r="C9" s="0" t="n">
        <v>0.72667754</v>
      </c>
      <c r="D9" s="0" t="n">
        <v>0.004113957</v>
      </c>
      <c r="E9" s="0" t="n">
        <v>-2.056489094</v>
      </c>
      <c r="F9" s="0" t="n">
        <f aca="false">B9+C9*D9*1000</f>
        <v>-1.54939784757422</v>
      </c>
    </row>
    <row r="10" customFormat="false" ht="16" hidden="false" customHeight="false" outlineLevel="0" collapsed="false">
      <c r="A10" s="0" t="s">
        <v>7</v>
      </c>
      <c r="B10" s="0" t="n">
        <v>-4.538918</v>
      </c>
      <c r="C10" s="0" t="n">
        <v>0.72667754</v>
      </c>
      <c r="D10" s="0" t="n">
        <v>0.003532165</v>
      </c>
      <c r="E10" s="0" t="n">
        <v>-2.403710508</v>
      </c>
      <c r="F10" s="0" t="n">
        <f aca="false">B10+C10*D10*1000</f>
        <v>-1.9721730269259</v>
      </c>
    </row>
    <row r="11" customFormat="false" ht="16" hidden="false" customHeight="false" outlineLevel="0" collapsed="false">
      <c r="A11" s="0" t="s">
        <v>7</v>
      </c>
      <c r="B11" s="0" t="n">
        <v>-4.538918</v>
      </c>
      <c r="C11" s="0" t="n">
        <v>0.72667754</v>
      </c>
      <c r="D11" s="0" t="n">
        <v>0.003094538</v>
      </c>
      <c r="E11" s="0" t="n">
        <v>-2.785453942</v>
      </c>
      <c r="F11" s="0" t="n">
        <f aca="false">B11+C11*D11*1000</f>
        <v>-2.29018673872348</v>
      </c>
    </row>
    <row r="12" customFormat="false" ht="16" hidden="false" customHeight="false" outlineLevel="0" collapsed="false">
      <c r="A12" s="0" t="s">
        <v>8</v>
      </c>
      <c r="B12" s="0" t="n">
        <v>1.626675</v>
      </c>
      <c r="C12" s="0" t="n">
        <v>0.0041752197</v>
      </c>
      <c r="D12" s="0" t="n">
        <v>0.003553029</v>
      </c>
      <c r="E12" s="0" t="n">
        <v>3.059354762</v>
      </c>
      <c r="F12" s="0" t="n">
        <f aca="false">B12+C12*D12*1000</f>
        <v>1.64150967667547</v>
      </c>
    </row>
    <row r="13" customFormat="false" ht="16" hidden="false" customHeight="false" outlineLevel="0" collapsed="false">
      <c r="A13" s="0" t="s">
        <v>8</v>
      </c>
      <c r="B13" s="0" t="n">
        <v>1.626675</v>
      </c>
      <c r="C13" s="0" t="n">
        <v>0.0041752197</v>
      </c>
      <c r="D13" s="0" t="n">
        <v>0.00328391</v>
      </c>
      <c r="E13" s="0" t="n">
        <v>3.023951118</v>
      </c>
      <c r="F13" s="0" t="n">
        <f aca="false">B13+C13*D13*1000</f>
        <v>1.64038604572503</v>
      </c>
    </row>
    <row r="14" customFormat="false" ht="16" hidden="false" customHeight="false" outlineLevel="0" collapsed="false">
      <c r="A14" s="0" t="s">
        <v>8</v>
      </c>
      <c r="B14" s="0" t="n">
        <v>1.626675</v>
      </c>
      <c r="C14" s="0" t="n">
        <v>0.0041752197</v>
      </c>
      <c r="D14" s="0" t="n">
        <v>0.003052689</v>
      </c>
      <c r="E14" s="0" t="n">
        <v>2.988218234</v>
      </c>
      <c r="F14" s="0" t="n">
        <f aca="false">B14+C14*D14*1000</f>
        <v>1.63942064725077</v>
      </c>
    </row>
    <row r="15" customFormat="false" ht="16" hidden="false" customHeight="false" outlineLevel="0" collapsed="false">
      <c r="A15" s="0" t="s">
        <v>8</v>
      </c>
      <c r="B15" s="0" t="n">
        <v>1.626675</v>
      </c>
      <c r="C15" s="0" t="n">
        <v>0.0041752197</v>
      </c>
      <c r="D15" s="0" t="n">
        <v>0.002851887</v>
      </c>
      <c r="E15" s="0" t="n">
        <v>2.952149925</v>
      </c>
      <c r="F15" s="0" t="n">
        <f aca="false">B15+C15*D15*1000</f>
        <v>1.63858225478457</v>
      </c>
    </row>
    <row r="16" customFormat="false" ht="16" hidden="false" customHeight="false" outlineLevel="0" collapsed="false">
      <c r="A16" s="0" t="s">
        <v>8</v>
      </c>
      <c r="B16" s="0" t="n">
        <v>1.626675</v>
      </c>
      <c r="C16" s="0" t="n">
        <v>0.0041752197</v>
      </c>
      <c r="D16" s="0" t="n">
        <v>0.002675872</v>
      </c>
      <c r="E16" s="0" t="n">
        <v>2.915739843</v>
      </c>
      <c r="F16" s="0" t="n">
        <f aca="false">B16+C16*D16*1000</f>
        <v>1.63784735348908</v>
      </c>
    </row>
    <row r="17" customFormat="false" ht="16" hidden="false" customHeight="false" outlineLevel="0" collapsed="false">
      <c r="A17" s="0" t="s">
        <v>9</v>
      </c>
      <c r="B17" s="0" t="n">
        <v>-2.8643806</v>
      </c>
      <c r="C17" s="0" t="n">
        <v>0.84454924</v>
      </c>
      <c r="D17" s="0" t="n">
        <v>0.004016064</v>
      </c>
      <c r="E17" s="0" t="n">
        <v>0.399679068</v>
      </c>
      <c r="F17" s="0" t="n">
        <f aca="false">B17+C17*D17*1000</f>
        <v>0.527383198991359</v>
      </c>
    </row>
    <row r="18" customFormat="false" ht="16" hidden="false" customHeight="false" outlineLevel="0" collapsed="false">
      <c r="A18" s="0" t="s">
        <v>9</v>
      </c>
      <c r="B18" s="0" t="n">
        <v>-2.8643806</v>
      </c>
      <c r="C18" s="0" t="n">
        <v>0.84454924</v>
      </c>
      <c r="D18" s="0" t="n">
        <v>0.003115871</v>
      </c>
      <c r="E18" s="0" t="n">
        <v>0.009449198</v>
      </c>
      <c r="F18" s="0" t="n">
        <f aca="false">B18+C18*D18*1000</f>
        <v>-0.23287411501196</v>
      </c>
    </row>
    <row r="19" customFormat="false" ht="16" hidden="false" customHeight="false" outlineLevel="0" collapsed="false">
      <c r="A19" s="0" t="s">
        <v>9</v>
      </c>
      <c r="B19" s="0" t="n">
        <v>-2.8643806</v>
      </c>
      <c r="C19" s="0" t="n">
        <v>0.8445493</v>
      </c>
      <c r="D19" s="0" t="n">
        <v>0.002545339</v>
      </c>
      <c r="E19" s="0" t="n">
        <v>-0.424938395</v>
      </c>
      <c r="F19" s="0" t="n">
        <f aca="false">B19+C19*D19*1000</f>
        <v>-0.7147163292873</v>
      </c>
    </row>
    <row r="20" customFormat="false" ht="16" hidden="false" customHeight="false" outlineLevel="0" collapsed="false">
      <c r="A20" s="0" t="s">
        <v>9</v>
      </c>
      <c r="B20" s="0" t="n">
        <v>-2.8643806</v>
      </c>
      <c r="C20" s="0" t="n">
        <v>0.8445492</v>
      </c>
      <c r="D20" s="0" t="n">
        <v>0.002151405</v>
      </c>
      <c r="E20" s="0" t="n">
        <v>-0.914767741</v>
      </c>
      <c r="F20" s="0" t="n">
        <f aca="false">B20+C20*D20*1000</f>
        <v>-1.047413228374</v>
      </c>
    </row>
    <row r="21" customFormat="false" ht="16" hidden="false" customHeight="false" outlineLevel="0" collapsed="false">
      <c r="A21" s="0" t="s">
        <v>9</v>
      </c>
      <c r="B21" s="0" t="n">
        <v>-2.8643806</v>
      </c>
      <c r="C21" s="0" t="n">
        <v>0.8445493</v>
      </c>
      <c r="D21" s="0" t="n">
        <v>0.001863065</v>
      </c>
      <c r="E21" s="0" t="n">
        <v>-1.476290556</v>
      </c>
      <c r="F21" s="0" t="n">
        <f aca="false">B21+C21*D21*1000</f>
        <v>-1.2909303583955</v>
      </c>
    </row>
    <row r="22" customFormat="false" ht="16" hidden="false" customHeight="false" outlineLevel="0" collapsed="false">
      <c r="A22" s="0" t="s">
        <v>10</v>
      </c>
      <c r="B22" s="0" t="n">
        <v>-3.0476224</v>
      </c>
      <c r="C22" s="0" t="n">
        <v>0.537461</v>
      </c>
      <c r="D22" s="0" t="n">
        <v>0.003911598</v>
      </c>
      <c r="E22" s="0" t="n">
        <v>1.355094315</v>
      </c>
      <c r="F22" s="0" t="n">
        <f aca="false">B22+C22*D22*1000</f>
        <v>-0.945291027322</v>
      </c>
    </row>
    <row r="23" customFormat="false" ht="16" hidden="false" customHeight="false" outlineLevel="0" collapsed="false">
      <c r="A23" s="0" t="s">
        <v>10</v>
      </c>
      <c r="B23" s="0" t="n">
        <v>-3.0476224</v>
      </c>
      <c r="C23" s="0" t="n">
        <v>0.5374609</v>
      </c>
      <c r="D23" s="0" t="n">
        <v>0.003445306</v>
      </c>
      <c r="E23" s="0" t="n">
        <v>1.118098947</v>
      </c>
      <c r="F23" s="0" t="n">
        <f aca="false">B23+C23*D23*1000</f>
        <v>-1.1959051364646</v>
      </c>
    </row>
    <row r="24" customFormat="false" ht="16" hidden="false" customHeight="false" outlineLevel="0" collapsed="false">
      <c r="A24" s="0" t="s">
        <v>10</v>
      </c>
      <c r="B24" s="0" t="n">
        <v>-3.0476224</v>
      </c>
      <c r="C24" s="0" t="n">
        <v>0.5374609</v>
      </c>
      <c r="D24" s="0" t="n">
        <v>0.003078344</v>
      </c>
      <c r="E24" s="0" t="n">
        <v>0.865519627</v>
      </c>
      <c r="F24" s="0" t="n">
        <f aca="false">B24+C24*D24*1000</f>
        <v>-1.3931328632504</v>
      </c>
    </row>
    <row r="25" customFormat="false" ht="16" hidden="false" customHeight="false" outlineLevel="0" collapsed="false">
      <c r="A25" s="0" t="s">
        <v>10</v>
      </c>
      <c r="B25" s="0" t="n">
        <v>-3.0476224</v>
      </c>
      <c r="C25" s="0" t="n">
        <v>0.5374609</v>
      </c>
      <c r="D25" s="0" t="n">
        <v>0.002782028</v>
      </c>
      <c r="E25" s="0" t="n">
        <v>0.595161709</v>
      </c>
      <c r="F25" s="0" t="n">
        <f aca="false">B25+C25*D25*1000</f>
        <v>-1.5523911272948</v>
      </c>
    </row>
    <row r="26" customFormat="false" ht="16" hidden="false" customHeight="false" outlineLevel="0" collapsed="false">
      <c r="A26" s="0" t="s">
        <v>10</v>
      </c>
      <c r="B26" s="0" t="n">
        <v>-3.0476222</v>
      </c>
      <c r="C26" s="0" t="n">
        <v>0.5374609</v>
      </c>
      <c r="D26" s="0" t="n">
        <v>0.002537749</v>
      </c>
      <c r="E26" s="0" t="n">
        <v>0.304331591</v>
      </c>
      <c r="F26" s="0" t="n">
        <f aca="false">B26+C26*D26*1000</f>
        <v>-1.6836813384859</v>
      </c>
    </row>
    <row r="27" customFormat="false" ht="16" hidden="false" customHeight="false" outlineLevel="0" collapsed="false">
      <c r="A27" s="0" t="s">
        <v>11</v>
      </c>
      <c r="B27" s="0" t="n">
        <v>-0.8069064</v>
      </c>
      <c r="C27" s="0" t="n">
        <v>0.2157248</v>
      </c>
      <c r="D27" s="0" t="n">
        <v>0.003965893</v>
      </c>
      <c r="E27" s="0" t="n">
        <v>0.782314919</v>
      </c>
      <c r="F27" s="0" t="n">
        <f aca="false">B27+C27*D27*1000</f>
        <v>0.0486350742464</v>
      </c>
    </row>
    <row r="28" customFormat="false" ht="16" hidden="false" customHeight="false" outlineLevel="0" collapsed="false">
      <c r="A28" s="0" t="s">
        <v>11</v>
      </c>
      <c r="B28" s="0" t="n">
        <v>-0.80690634</v>
      </c>
      <c r="C28" s="0" t="n">
        <v>0.2157248</v>
      </c>
      <c r="D28" s="0" t="n">
        <v>0.003461405</v>
      </c>
      <c r="E28" s="0" t="n">
        <v>0.548230843</v>
      </c>
      <c r="F28" s="0" t="n">
        <f aca="false">B28+C28*D28*1000</f>
        <v>-0.0601954386560002</v>
      </c>
    </row>
    <row r="29" customFormat="false" ht="16" hidden="false" customHeight="false" outlineLevel="0" collapsed="false">
      <c r="A29" s="0" t="s">
        <v>11</v>
      </c>
      <c r="B29" s="0" t="n">
        <v>-0.8069064</v>
      </c>
      <c r="C29" s="0" t="n">
        <v>0.2157248</v>
      </c>
      <c r="D29" s="0" t="n">
        <v>0.003070782</v>
      </c>
      <c r="E29" s="0" t="n">
        <v>0.298955746</v>
      </c>
      <c r="F29" s="0" t="n">
        <f aca="false">B29+C29*D29*1000</f>
        <v>-0.1444625672064</v>
      </c>
    </row>
    <row r="30" customFormat="false" ht="16" hidden="false" customHeight="false" outlineLevel="0" collapsed="false">
      <c r="A30" s="0" t="s">
        <v>11</v>
      </c>
      <c r="B30" s="0" t="n">
        <v>-0.8069064</v>
      </c>
      <c r="C30" s="0" t="n">
        <v>0.2157248</v>
      </c>
      <c r="D30" s="0" t="n">
        <v>0.002759382</v>
      </c>
      <c r="E30" s="0" t="n">
        <v>0.032380284</v>
      </c>
      <c r="F30" s="0" t="n">
        <f aca="false">B30+C30*D30*1000</f>
        <v>-0.2116392699264</v>
      </c>
    </row>
    <row r="31" customFormat="false" ht="16" hidden="false" customHeight="false" outlineLevel="0" collapsed="false">
      <c r="A31" s="0" t="s">
        <v>11</v>
      </c>
      <c r="B31" s="0" t="n">
        <v>-0.8069064</v>
      </c>
      <c r="C31" s="0" t="n">
        <v>0.21572478</v>
      </c>
      <c r="D31" s="0" t="n">
        <v>0.002505324</v>
      </c>
      <c r="E31" s="0" t="n">
        <v>-0.25407721</v>
      </c>
      <c r="F31" s="0" t="n">
        <f aca="false">B31+C31*D31*1000</f>
        <v>-0.26644593127128</v>
      </c>
    </row>
    <row r="32" customFormat="false" ht="16" hidden="false" customHeight="false" outlineLevel="0" collapsed="false">
      <c r="A32" s="0" t="s">
        <v>12</v>
      </c>
      <c r="B32" s="0" t="n">
        <v>-2.4307387</v>
      </c>
      <c r="C32" s="0" t="n">
        <v>0.45182887</v>
      </c>
      <c r="D32" s="0" t="n">
        <v>0.004672897</v>
      </c>
      <c r="E32" s="0" t="n">
        <v>-0.367241904</v>
      </c>
      <c r="F32" s="0" t="n">
        <f aca="false">B32+C32*D32*1000</f>
        <v>-0.319388928863611</v>
      </c>
    </row>
    <row r="33" customFormat="false" ht="16" hidden="false" customHeight="false" outlineLevel="0" collapsed="false">
      <c r="A33" s="0" t="s">
        <v>12</v>
      </c>
      <c r="B33" s="0" t="n">
        <v>-2.4307387</v>
      </c>
      <c r="C33" s="0" t="n">
        <v>0.45182887</v>
      </c>
      <c r="D33" s="0" t="n">
        <v>0.003898066</v>
      </c>
      <c r="E33" s="0" t="n">
        <v>-0.634996952</v>
      </c>
      <c r="F33" s="0" t="n">
        <f aca="false">B33+C33*D33*1000</f>
        <v>-0.66947994403458</v>
      </c>
    </row>
    <row r="34" customFormat="false" ht="16" hidden="false" customHeight="false" outlineLevel="0" collapsed="false">
      <c r="A34" s="0" t="s">
        <v>12</v>
      </c>
      <c r="B34" s="0" t="n">
        <v>-2.4307387</v>
      </c>
      <c r="C34" s="0" t="n">
        <v>0.45182887</v>
      </c>
      <c r="D34" s="0" t="n">
        <v>0.003343643</v>
      </c>
      <c r="E34" s="0" t="n">
        <v>-0.922817085</v>
      </c>
      <c r="F34" s="0" t="n">
        <f aca="false">B34+C34*D34*1000</f>
        <v>-0.91998426162659</v>
      </c>
    </row>
    <row r="35" customFormat="false" ht="16" hidden="false" customHeight="false" outlineLevel="0" collapsed="false">
      <c r="A35" s="0" t="s">
        <v>12</v>
      </c>
      <c r="B35" s="0" t="n">
        <v>-2.4307387</v>
      </c>
      <c r="C35" s="0" t="n">
        <v>0.4518289</v>
      </c>
      <c r="D35" s="0" t="n">
        <v>0.002927293</v>
      </c>
      <c r="E35" s="0" t="n">
        <v>-1.233954977</v>
      </c>
      <c r="F35" s="0" t="n">
        <f aca="false">B35+C35*D35*1000</f>
        <v>-1.1081031238323</v>
      </c>
    </row>
    <row r="36" customFormat="false" ht="16" hidden="false" customHeight="false" outlineLevel="0" collapsed="false">
      <c r="A36" s="0" t="s">
        <v>12</v>
      </c>
      <c r="B36" s="0" t="n">
        <v>-2.4307387</v>
      </c>
      <c r="C36" s="0" t="n">
        <v>0.4518289</v>
      </c>
      <c r="D36" s="0" t="n">
        <v>0.00260315</v>
      </c>
      <c r="E36" s="0" t="n">
        <v>-1.572524541</v>
      </c>
      <c r="F36" s="0" t="n">
        <f aca="false">B36+C36*D36*1000</f>
        <v>-1.254560298965</v>
      </c>
    </row>
    <row r="37" customFormat="false" ht="16" hidden="false" customHeight="false" outlineLevel="0" collapsed="false">
      <c r="A37" s="0" t="s">
        <v>13</v>
      </c>
      <c r="B37" s="0" t="n">
        <v>-1.4705495</v>
      </c>
      <c r="C37" s="0" t="n">
        <v>0.35232574</v>
      </c>
      <c r="D37" s="0" t="n">
        <v>0.005744815</v>
      </c>
      <c r="E37" s="0" t="n">
        <v>0.954211215</v>
      </c>
      <c r="F37" s="0" t="n">
        <f aca="false">B37+C37*D37*1000</f>
        <v>0.5534966960381</v>
      </c>
    </row>
    <row r="38" customFormat="false" ht="16" hidden="false" customHeight="false" outlineLevel="0" collapsed="false">
      <c r="A38" s="0" t="s">
        <v>13</v>
      </c>
      <c r="B38" s="0" t="n">
        <v>-1.4705493</v>
      </c>
      <c r="C38" s="0" t="n">
        <v>0.35232574</v>
      </c>
      <c r="D38" s="0" t="n">
        <v>0.004866121</v>
      </c>
      <c r="E38" s="0" t="n">
        <v>0.683201978</v>
      </c>
      <c r="F38" s="0" t="n">
        <f aca="false">B38+C38*D38*1000</f>
        <v>0.24391038225454</v>
      </c>
    </row>
    <row r="39" customFormat="false" ht="16" hidden="false" customHeight="false" outlineLevel="0" collapsed="false">
      <c r="A39" s="0" t="s">
        <v>13</v>
      </c>
      <c r="B39" s="0" t="n">
        <v>-1.4705493</v>
      </c>
      <c r="C39" s="0" t="n">
        <v>0.35232574</v>
      </c>
      <c r="D39" s="0" t="n">
        <v>0.004220567</v>
      </c>
      <c r="E39" s="0" t="n">
        <v>0.391617985</v>
      </c>
      <c r="F39" s="0" t="n">
        <f aca="false">B39+C39*D39*1000</f>
        <v>0.0164650914945799</v>
      </c>
    </row>
    <row r="40" customFormat="false" ht="16" hidden="false" customHeight="false" outlineLevel="0" collapsed="false">
      <c r="A40" s="0" t="s">
        <v>13</v>
      </c>
      <c r="B40" s="0" t="n">
        <v>-1.4705493</v>
      </c>
      <c r="C40" s="0" t="n">
        <v>0.35232574</v>
      </c>
      <c r="D40" s="0" t="n">
        <v>0.003726234</v>
      </c>
      <c r="E40" s="0" t="n">
        <v>0.076076641</v>
      </c>
      <c r="F40" s="0" t="n">
        <f aca="false">B40+C40*D40*1000</f>
        <v>-0.15770114853684</v>
      </c>
    </row>
    <row r="41" customFormat="false" ht="16" hidden="false" customHeight="false" outlineLevel="0" collapsed="false">
      <c r="A41" s="0" t="s">
        <v>13</v>
      </c>
      <c r="B41" s="0" t="n">
        <v>-1.4705493</v>
      </c>
      <c r="C41" s="0" t="n">
        <v>0.35232574</v>
      </c>
      <c r="D41" s="0" t="n">
        <v>0.003335557</v>
      </c>
      <c r="E41" s="0" t="n">
        <v>-0.267714126</v>
      </c>
      <c r="F41" s="0" t="n">
        <f aca="false">B41+C41*D41*1000</f>
        <v>-0.29534671166282</v>
      </c>
    </row>
    <row r="42" customFormat="false" ht="16" hidden="false" customHeight="false" outlineLevel="0" collapsed="false">
      <c r="A42" s="0" t="s">
        <v>14</v>
      </c>
      <c r="B42" s="0" t="n">
        <v>-1.169095</v>
      </c>
      <c r="C42" s="0" t="n">
        <v>0.28700337</v>
      </c>
      <c r="D42" s="0" t="n">
        <v>0.005477951</v>
      </c>
      <c r="E42" s="0" t="n">
        <v>1.046765944</v>
      </c>
      <c r="F42" s="0" t="n">
        <f aca="false">B42+C42*D42*1000</f>
        <v>0.40309539769487</v>
      </c>
    </row>
    <row r="43" customFormat="false" ht="16" hidden="false" customHeight="false" outlineLevel="0" collapsed="false">
      <c r="A43" s="0" t="s">
        <v>14</v>
      </c>
      <c r="B43" s="0" t="n">
        <v>-1.169095</v>
      </c>
      <c r="C43" s="0" t="n">
        <v>0.28700337</v>
      </c>
      <c r="D43" s="0" t="n">
        <v>0.004638488</v>
      </c>
      <c r="E43" s="0" t="n">
        <v>0.784268729</v>
      </c>
      <c r="F43" s="0" t="n">
        <f aca="false">B43+C43*D43*1000</f>
        <v>0.16216668770456</v>
      </c>
    </row>
    <row r="44" customFormat="false" ht="16" hidden="false" customHeight="false" outlineLevel="0" collapsed="false">
      <c r="A44" s="0" t="s">
        <v>14</v>
      </c>
      <c r="B44" s="0" t="n">
        <v>-1.1690949</v>
      </c>
      <c r="C44" s="0" t="n">
        <v>0.28700337</v>
      </c>
      <c r="D44" s="0" t="n">
        <v>0.004022122</v>
      </c>
      <c r="E44" s="0" t="n">
        <v>0.50251542</v>
      </c>
      <c r="F44" s="0" t="n">
        <f aca="false">B44+C44*D44*1000</f>
        <v>-0.0147323314488599</v>
      </c>
    </row>
    <row r="45" customFormat="false" ht="16" hidden="false" customHeight="false" outlineLevel="0" collapsed="false">
      <c r="A45" s="0" t="s">
        <v>14</v>
      </c>
      <c r="B45" s="0" t="n">
        <v>-1.1690949</v>
      </c>
      <c r="C45" s="0" t="n">
        <v>0.28700337</v>
      </c>
      <c r="D45" s="0" t="n">
        <v>0.003550348</v>
      </c>
      <c r="E45" s="0" t="n">
        <v>0.198455619</v>
      </c>
      <c r="F45" s="0" t="n">
        <f aca="false">B45+C45*D45*1000</f>
        <v>-0.15013305932724</v>
      </c>
    </row>
    <row r="46" customFormat="false" ht="16" hidden="false" customHeight="false" outlineLevel="0" collapsed="false">
      <c r="A46" s="0" t="s">
        <v>14</v>
      </c>
      <c r="B46" s="0" t="n">
        <v>-1.1690949</v>
      </c>
      <c r="C46" s="0" t="n">
        <v>0.28700337</v>
      </c>
      <c r="D46" s="0" t="n">
        <v>0.003177629</v>
      </c>
      <c r="E46" s="0" t="n">
        <v>-0.131748729</v>
      </c>
      <c r="F46" s="0" t="n">
        <f aca="false">B46+C46*D46*1000</f>
        <v>-0.25710466839027</v>
      </c>
    </row>
    <row r="47" customFormat="false" ht="16" hidden="false" customHeight="false" outlineLevel="0" collapsed="false">
      <c r="A47" s="0" t="s">
        <v>15</v>
      </c>
      <c r="B47" s="0" t="n">
        <v>-1.3149366</v>
      </c>
      <c r="C47" s="0" t="n">
        <v>0.2773248</v>
      </c>
      <c r="D47" s="0" t="n">
        <v>0.007423905</v>
      </c>
      <c r="E47" s="0" t="n">
        <v>0.794328118</v>
      </c>
      <c r="F47" s="0" t="n">
        <f aca="false">B47+C47*D47*1000</f>
        <v>0.743896369344</v>
      </c>
    </row>
    <row r="48" customFormat="false" ht="16" hidden="false" customHeight="false" outlineLevel="0" collapsed="false">
      <c r="A48" s="0" t="s">
        <v>15</v>
      </c>
      <c r="B48" s="0" t="n">
        <v>-1.3149368</v>
      </c>
      <c r="C48" s="0" t="n">
        <v>0.27732483</v>
      </c>
      <c r="D48" s="0" t="n">
        <v>0.005349811</v>
      </c>
      <c r="E48" s="0" t="n">
        <v>0.449887126</v>
      </c>
      <c r="F48" s="0" t="n">
        <f aca="false">B48+C48*D48*1000</f>
        <v>0.16869862610713</v>
      </c>
    </row>
    <row r="49" customFormat="false" ht="16" hidden="false" customHeight="false" outlineLevel="0" collapsed="false">
      <c r="A49" s="0" t="s">
        <v>15</v>
      </c>
      <c r="B49" s="0" t="n">
        <v>-1.3149366</v>
      </c>
      <c r="C49" s="0" t="n">
        <v>0.2773248</v>
      </c>
      <c r="D49" s="0" t="n">
        <v>0.004181563</v>
      </c>
      <c r="E49" s="0" t="n">
        <v>0.07150227</v>
      </c>
      <c r="F49" s="0" t="n">
        <f aca="false">B49+C49*D49*1000</f>
        <v>-0.1552854773376</v>
      </c>
    </row>
    <row r="50" customFormat="false" ht="16" hidden="false" customHeight="false" outlineLevel="0" collapsed="false">
      <c r="A50" s="0" t="s">
        <v>15</v>
      </c>
      <c r="B50" s="0" t="n">
        <v>-1.3149366</v>
      </c>
      <c r="C50" s="0" t="n">
        <v>0.2773248</v>
      </c>
      <c r="D50" s="0" t="n">
        <v>0.003432092</v>
      </c>
      <c r="E50" s="0" t="n">
        <v>-0.34825539</v>
      </c>
      <c r="F50" s="0" t="n">
        <f aca="false">B50+C50*D50*1000</f>
        <v>-0.3631323725184</v>
      </c>
    </row>
    <row r="51" customFormat="false" ht="16" hidden="false" customHeight="false" outlineLevel="0" collapsed="false">
      <c r="A51" s="0" t="s">
        <v>15</v>
      </c>
      <c r="B51" s="0" t="n">
        <v>-1.3149366</v>
      </c>
      <c r="C51" s="0" t="n">
        <v>0.2773248</v>
      </c>
      <c r="D51" s="0" t="n">
        <v>0.002910446</v>
      </c>
      <c r="E51" s="0" t="n">
        <v>-0.819556732</v>
      </c>
      <c r="F51" s="0" t="n">
        <f aca="false">B51+C51*D51*1000</f>
        <v>-0.5077977451392</v>
      </c>
    </row>
    <row r="52" customFormat="false" ht="16" hidden="false" customHeight="false" outlineLevel="0" collapsed="false">
      <c r="A52" s="0" t="s">
        <v>16</v>
      </c>
      <c r="B52" s="0" t="n">
        <v>-0.3139476</v>
      </c>
      <c r="C52" s="0" t="n">
        <v>0.29247993</v>
      </c>
      <c r="D52" s="0" t="n">
        <v>0.004986288</v>
      </c>
      <c r="E52" s="0" t="n">
        <v>1.816096773</v>
      </c>
      <c r="F52" s="0" t="n">
        <f aca="false">B52+C52*D52*1000</f>
        <v>1.14444156519984</v>
      </c>
    </row>
    <row r="53" customFormat="false" ht="16" hidden="false" customHeight="false" outlineLevel="0" collapsed="false">
      <c r="A53" s="0" t="s">
        <v>16</v>
      </c>
      <c r="B53" s="0" t="n">
        <v>-0.31394765</v>
      </c>
      <c r="C53" s="0" t="n">
        <v>0.29247993</v>
      </c>
      <c r="D53" s="0" t="n">
        <v>0.004072283</v>
      </c>
      <c r="E53" s="0" t="n">
        <v>1.516219131</v>
      </c>
      <c r="F53" s="0" t="n">
        <f aca="false">B53+C53*D53*1000</f>
        <v>0.87711339678019</v>
      </c>
    </row>
    <row r="54" customFormat="false" ht="16" hidden="false" customHeight="false" outlineLevel="0" collapsed="false">
      <c r="A54" s="0" t="s">
        <v>16</v>
      </c>
      <c r="B54" s="0" t="n">
        <v>-0.31394765</v>
      </c>
      <c r="C54" s="0" t="n">
        <v>0.29247993</v>
      </c>
      <c r="D54" s="0" t="n">
        <v>0.003441452</v>
      </c>
      <c r="E54" s="0" t="n">
        <v>1.190941682</v>
      </c>
      <c r="F54" s="0" t="n">
        <f aca="false">B54+C54*D54*1000</f>
        <v>0.69260799005836</v>
      </c>
    </row>
    <row r="55" customFormat="false" ht="16" hidden="false" customHeight="false" outlineLevel="0" collapsed="false">
      <c r="A55" s="0" t="s">
        <v>16</v>
      </c>
      <c r="B55" s="0" t="n">
        <v>-0.31394762</v>
      </c>
      <c r="C55" s="0" t="n">
        <v>0.2924799</v>
      </c>
      <c r="D55" s="0" t="n">
        <v>0.002979849</v>
      </c>
      <c r="E55" s="0" t="n">
        <v>0.835560147</v>
      </c>
      <c r="F55" s="0" t="n">
        <f aca="false">B55+C55*D55*1000</f>
        <v>0.5575983175351</v>
      </c>
    </row>
    <row r="56" customFormat="false" ht="16" hidden="false" customHeight="false" outlineLevel="0" collapsed="false">
      <c r="A56" s="0" t="s">
        <v>16</v>
      </c>
      <c r="B56" s="0" t="n">
        <v>-0.31394765</v>
      </c>
      <c r="C56" s="0" t="n">
        <v>0.2924799</v>
      </c>
      <c r="D56" s="0" t="n">
        <v>0.00262743</v>
      </c>
      <c r="E56" s="0" t="n">
        <v>0.443928717</v>
      </c>
      <c r="F56" s="0" t="n">
        <f aca="false">B56+C56*D56*1000</f>
        <v>0.454522813657</v>
      </c>
    </row>
    <row r="57" customFormat="false" ht="16" hidden="false" customHeight="false" outlineLevel="0" collapsed="false">
      <c r="A57" s="0" t="s">
        <v>17</v>
      </c>
      <c r="B57" s="0" t="n">
        <v>-1.1100038</v>
      </c>
      <c r="C57" s="0" t="n">
        <v>0.33851033</v>
      </c>
      <c r="D57" s="0" t="n">
        <v>0.007079646</v>
      </c>
      <c r="E57" s="0" t="n">
        <v>1.347738569</v>
      </c>
      <c r="F57" s="0" t="n">
        <f aca="false">B57+C57*D57*1000</f>
        <v>1.28652950374318</v>
      </c>
    </row>
    <row r="58" customFormat="false" ht="16" hidden="false" customHeight="false" outlineLevel="0" collapsed="false">
      <c r="A58" s="0" t="s">
        <v>17</v>
      </c>
      <c r="B58" s="0" t="n">
        <v>-1.1100038</v>
      </c>
      <c r="C58" s="0" t="n">
        <v>0.3385103</v>
      </c>
      <c r="D58" s="0" t="n">
        <v>0.005206774</v>
      </c>
      <c r="E58" s="0" t="n">
        <v>1.007821928</v>
      </c>
      <c r="F58" s="0" t="n">
        <f aca="false">B58+C58*D58*1000</f>
        <v>0.6525428287722</v>
      </c>
    </row>
    <row r="59" customFormat="false" ht="16" hidden="false" customHeight="false" outlineLevel="0" collapsed="false">
      <c r="A59" s="0" t="s">
        <v>17</v>
      </c>
      <c r="B59" s="0" t="n">
        <v>-1.1100038</v>
      </c>
      <c r="C59" s="0" t="n">
        <v>0.33851033</v>
      </c>
      <c r="D59" s="0" t="n">
        <v>0.004117514</v>
      </c>
      <c r="E59" s="0" t="n">
        <v>0.634890754</v>
      </c>
      <c r="F59" s="0" t="n">
        <f aca="false">B59+C59*D59*1000</f>
        <v>0.28381722291962</v>
      </c>
    </row>
    <row r="60" customFormat="false" ht="16" hidden="false" customHeight="false" outlineLevel="0" collapsed="false">
      <c r="A60" s="0" t="s">
        <v>17</v>
      </c>
      <c r="B60" s="0" t="n">
        <v>-1.1100038</v>
      </c>
      <c r="C60" s="0" t="n">
        <v>0.33851033</v>
      </c>
      <c r="D60" s="0" t="n">
        <v>0.003405154</v>
      </c>
      <c r="E60" s="0" t="n">
        <v>0.221835241</v>
      </c>
      <c r="F60" s="0" t="n">
        <f aca="false">B60+C60*D60*1000</f>
        <v>0.0426760042408201</v>
      </c>
    </row>
    <row r="61" customFormat="false" ht="16" hidden="false" customHeight="false" outlineLevel="0" collapsed="false">
      <c r="A61" s="0" t="s">
        <v>17</v>
      </c>
      <c r="B61" s="0" t="n">
        <v>-1.1100037</v>
      </c>
      <c r="C61" s="0" t="n">
        <v>0.3385103</v>
      </c>
      <c r="D61" s="0" t="n">
        <v>0.002902926</v>
      </c>
      <c r="E61" s="0" t="n">
        <v>-0.241031376</v>
      </c>
      <c r="F61" s="0" t="n">
        <f aca="false">B61+C61*D61*1000</f>
        <v>-0.1273333488622</v>
      </c>
    </row>
    <row r="62" customFormat="false" ht="16" hidden="false" customHeight="false" outlineLevel="0" collapsed="false">
      <c r="A62" s="0" t="s">
        <v>18</v>
      </c>
      <c r="B62" s="0" t="n">
        <v>-1.286761</v>
      </c>
      <c r="C62" s="0" t="n">
        <v>0.33646744</v>
      </c>
      <c r="D62" s="0" t="n">
        <v>0.006985679</v>
      </c>
      <c r="E62" s="0" t="n">
        <v>1.168166633</v>
      </c>
      <c r="F62" s="0" t="n">
        <f aca="false">B62+C62*D62*1000</f>
        <v>1.06369252979176</v>
      </c>
    </row>
    <row r="63" customFormat="false" ht="16" hidden="false" customHeight="false" outlineLevel="0" collapsed="false">
      <c r="A63" s="0" t="s">
        <v>18</v>
      </c>
      <c r="B63" s="0" t="n">
        <v>-1.286761</v>
      </c>
      <c r="C63" s="0" t="n">
        <v>0.33646744</v>
      </c>
      <c r="D63" s="0" t="n">
        <v>0.005249344</v>
      </c>
      <c r="E63" s="0" t="n">
        <v>0.861264643</v>
      </c>
      <c r="F63" s="0" t="n">
        <f aca="false">B63+C63*D63*1000</f>
        <v>0.47947233735936</v>
      </c>
    </row>
    <row r="64" customFormat="false" ht="16" hidden="false" customHeight="false" outlineLevel="0" collapsed="false">
      <c r="A64" s="0" t="s">
        <v>18</v>
      </c>
      <c r="B64" s="0" t="n">
        <v>-1.2867613</v>
      </c>
      <c r="C64" s="0" t="n">
        <v>0.33646744</v>
      </c>
      <c r="D64" s="0" t="n">
        <v>0.00420433</v>
      </c>
      <c r="E64" s="0" t="n">
        <v>0.527705306</v>
      </c>
      <c r="F64" s="0" t="n">
        <f aca="false">B64+C64*D64*1000</f>
        <v>0.1278588520152</v>
      </c>
    </row>
    <row r="65" customFormat="false" ht="16" hidden="false" customHeight="false" outlineLevel="0" collapsed="false">
      <c r="A65" s="0" t="s">
        <v>18</v>
      </c>
      <c r="B65" s="0" t="n">
        <v>-1.286761</v>
      </c>
      <c r="C65" s="0" t="n">
        <v>0.33646747</v>
      </c>
      <c r="D65" s="0" t="n">
        <v>0.003506311</v>
      </c>
      <c r="E65" s="0" t="n">
        <v>0.162413408</v>
      </c>
      <c r="F65" s="0" t="n">
        <f aca="false">B65+C65*D65*1000</f>
        <v>-0.10700140879683</v>
      </c>
    </row>
    <row r="66" customFormat="false" ht="16" hidden="false" customHeight="false" outlineLevel="0" collapsed="false">
      <c r="A66" s="0" t="s">
        <v>18</v>
      </c>
      <c r="B66" s="0" t="n">
        <v>-1.286761</v>
      </c>
      <c r="C66" s="0" t="n">
        <v>0.33646744</v>
      </c>
      <c r="D66" s="0" t="n">
        <v>0.003007067</v>
      </c>
      <c r="E66" s="0" t="n">
        <v>-0.241289587</v>
      </c>
      <c r="F66" s="0" t="n">
        <f aca="false">B66+C66*D66*1000</f>
        <v>-0.27498086460152</v>
      </c>
    </row>
    <row r="67" customFormat="false" ht="16" hidden="false" customHeight="false" outlineLevel="0" collapsed="false">
      <c r="A67" s="0" t="s">
        <v>19</v>
      </c>
      <c r="B67" s="0" t="n">
        <v>-1.0378366</v>
      </c>
      <c r="C67" s="0" t="n">
        <v>0.29647824</v>
      </c>
      <c r="D67" s="0" t="n">
        <v>0.006896552</v>
      </c>
      <c r="E67" s="0" t="n">
        <v>1.290436627</v>
      </c>
      <c r="F67" s="0" t="n">
        <f aca="false">B67+C67*D67*1000</f>
        <v>1.00684099902848</v>
      </c>
    </row>
    <row r="68" customFormat="false" ht="16" hidden="false" customHeight="false" outlineLevel="0" collapsed="false">
      <c r="A68" s="0" t="s">
        <v>19</v>
      </c>
      <c r="B68" s="0" t="n">
        <v>-1.0378366</v>
      </c>
      <c r="C68" s="0" t="n">
        <v>0.29647827</v>
      </c>
      <c r="D68" s="0" t="n">
        <v>0.005101065</v>
      </c>
      <c r="E68" s="0" t="n">
        <v>0.954682425</v>
      </c>
      <c r="F68" s="0" t="n">
        <f aca="false">B68+C68*D68*1000</f>
        <v>0.47451832635755</v>
      </c>
    </row>
    <row r="69" customFormat="false" ht="16" hidden="false" customHeight="false" outlineLevel="0" collapsed="false">
      <c r="A69" s="0" t="s">
        <v>19</v>
      </c>
      <c r="B69" s="0" t="n">
        <v>-1.0378366</v>
      </c>
      <c r="C69" s="0" t="n">
        <v>0.29647824</v>
      </c>
      <c r="D69" s="0" t="n">
        <v>0.004047354</v>
      </c>
      <c r="E69" s="0" t="n">
        <v>0.58675621</v>
      </c>
      <c r="F69" s="0" t="n">
        <f aca="false">B69+C69*D69*1000</f>
        <v>0.16211579057696</v>
      </c>
    </row>
    <row r="70" customFormat="false" ht="16" hidden="false" customHeight="false" outlineLevel="0" collapsed="false">
      <c r="A70" s="0" t="s">
        <v>19</v>
      </c>
      <c r="B70" s="0" t="n">
        <v>-1.0378366</v>
      </c>
      <c r="C70" s="0" t="n">
        <v>0.29647824</v>
      </c>
      <c r="D70" s="0" t="n">
        <v>0.003354438</v>
      </c>
      <c r="E70" s="0" t="n">
        <v>0.179832768</v>
      </c>
      <c r="F70" s="0" t="n">
        <f aca="false">B70+C70*D70*1000</f>
        <v>-0.0433187255708802</v>
      </c>
    </row>
    <row r="71" customFormat="false" ht="16" hidden="false" customHeight="false" outlineLevel="0" collapsed="false">
      <c r="A71" s="0" t="s">
        <v>19</v>
      </c>
      <c r="B71" s="0" t="n">
        <v>-1.0378366</v>
      </c>
      <c r="C71" s="0" t="n">
        <v>0.29647824</v>
      </c>
      <c r="D71" s="0" t="n">
        <v>0.002864099</v>
      </c>
      <c r="E71" s="0" t="n">
        <v>-0.275345582</v>
      </c>
      <c r="F71" s="0" t="n">
        <f aca="false">B71+C71*D71*1000</f>
        <v>-0.18869356929424</v>
      </c>
    </row>
    <row r="72" customFormat="false" ht="16" hidden="false" customHeight="false" outlineLevel="0" collapsed="false">
      <c r="A72" s="0" t="s">
        <v>20</v>
      </c>
      <c r="B72" s="0" t="n">
        <v>-0.37876254</v>
      </c>
      <c r="C72" s="0" t="n">
        <v>0.41712478</v>
      </c>
      <c r="D72" s="0" t="n">
        <v>0.003750234</v>
      </c>
      <c r="E72" s="0" t="n">
        <v>1.39021773</v>
      </c>
      <c r="F72" s="0" t="n">
        <f aca="false">B72+C72*D72*1000</f>
        <v>1.18555299219852</v>
      </c>
    </row>
    <row r="73" customFormat="false" ht="16" hidden="false" customHeight="false" outlineLevel="0" collapsed="false">
      <c r="A73" s="0" t="s">
        <v>20</v>
      </c>
      <c r="B73" s="0" t="n">
        <v>-0.37876257</v>
      </c>
      <c r="C73" s="0" t="n">
        <v>0.41712478</v>
      </c>
      <c r="D73" s="0" t="n">
        <v>0.002961515</v>
      </c>
      <c r="E73" s="0" t="n">
        <v>0.893420948</v>
      </c>
      <c r="F73" s="0" t="n">
        <f aca="false">B73+C73*D73*1000</f>
        <v>0.8565587228417</v>
      </c>
    </row>
    <row r="74" customFormat="false" ht="16" hidden="false" customHeight="false" outlineLevel="0" collapsed="false">
      <c r="A74" s="0" t="s">
        <v>20</v>
      </c>
      <c r="B74" s="0" t="n">
        <v>-0.37876257</v>
      </c>
      <c r="C74" s="0" t="n">
        <v>0.41712478</v>
      </c>
      <c r="D74" s="0" t="n">
        <v>0.002446902</v>
      </c>
      <c r="E74" s="0" t="n">
        <v>0.357864179</v>
      </c>
      <c r="F74" s="0" t="n">
        <f aca="false">B74+C74*D74*1000</f>
        <v>0.64190088843156</v>
      </c>
    </row>
    <row r="75" customFormat="false" ht="16" hidden="false" customHeight="false" outlineLevel="0" collapsed="false">
      <c r="A75" s="0" t="s">
        <v>20</v>
      </c>
      <c r="B75" s="0" t="n">
        <v>-0.37876257</v>
      </c>
      <c r="C75" s="0" t="n">
        <v>0.4171248</v>
      </c>
      <c r="D75" s="0" t="n">
        <v>0.002084658</v>
      </c>
      <c r="E75" s="0" t="n">
        <v>-0.210969264</v>
      </c>
      <c r="F75" s="0" t="n">
        <f aca="false">B75+C75*D75*1000</f>
        <v>0.4907999813184</v>
      </c>
    </row>
    <row r="76" customFormat="false" ht="16" hidden="false" customHeight="false" outlineLevel="0" collapsed="false">
      <c r="A76" s="0" t="s">
        <v>20</v>
      </c>
      <c r="B76" s="0" t="n">
        <v>-0.37876254</v>
      </c>
      <c r="C76" s="0" t="n">
        <v>0.41712478</v>
      </c>
      <c r="D76" s="0" t="n">
        <v>0.001815838</v>
      </c>
      <c r="E76" s="0" t="n">
        <v>-0.793917135</v>
      </c>
      <c r="F76" s="0" t="n">
        <f aca="false">B76+C76*D76*1000</f>
        <v>0.37866848626564</v>
      </c>
    </row>
    <row r="77" customFormat="false" ht="16" hidden="false" customHeight="false" outlineLevel="0" collapsed="false">
      <c r="A77" s="0" t="s">
        <v>21</v>
      </c>
      <c r="B77" s="0" t="n">
        <v>-1.2934128</v>
      </c>
      <c r="C77" s="0" t="n">
        <v>0.48173767</v>
      </c>
      <c r="D77" s="0" t="n">
        <v>0.004951721</v>
      </c>
      <c r="E77" s="0" t="n">
        <v>1.377280465</v>
      </c>
      <c r="F77" s="0" t="n">
        <f aca="false">B77+C77*D77*1000</f>
        <v>1.09201773703007</v>
      </c>
    </row>
    <row r="78" customFormat="false" ht="16" hidden="false" customHeight="false" outlineLevel="0" collapsed="false">
      <c r="A78" s="0" t="s">
        <v>21</v>
      </c>
      <c r="B78" s="0" t="n">
        <v>-1.2934128</v>
      </c>
      <c r="C78" s="0" t="n">
        <v>0.4817377</v>
      </c>
      <c r="D78" s="0" t="n">
        <v>0.003839324</v>
      </c>
      <c r="E78" s="0" t="n">
        <v>0.956759585</v>
      </c>
      <c r="F78" s="0" t="n">
        <f aca="false">B78+C78*D78*1000</f>
        <v>0.5561343133148</v>
      </c>
    </row>
    <row r="79" customFormat="false" ht="16" hidden="false" customHeight="false" outlineLevel="0" collapsed="false">
      <c r="A79" s="0" t="s">
        <v>21</v>
      </c>
      <c r="B79" s="0" t="n">
        <v>-1.2934128</v>
      </c>
      <c r="C79" s="0" t="n">
        <v>0.4817377</v>
      </c>
      <c r="D79" s="0" t="n">
        <v>0.003135042</v>
      </c>
      <c r="E79" s="0" t="n">
        <v>0.484495609</v>
      </c>
      <c r="F79" s="0" t="n">
        <f aca="false">B79+C79*D79*1000</f>
        <v>0.2168551224834</v>
      </c>
    </row>
    <row r="80" customFormat="false" ht="16" hidden="false" customHeight="false" outlineLevel="0" collapsed="false">
      <c r="A80" s="0" t="s">
        <v>21</v>
      </c>
      <c r="B80" s="0" t="n">
        <v>-1.2934128</v>
      </c>
      <c r="C80" s="0" t="n">
        <v>0.4817377</v>
      </c>
      <c r="D80" s="0" t="n">
        <v>0.002649094</v>
      </c>
      <c r="E80" s="0" t="n">
        <v>-0.054055344</v>
      </c>
      <c r="F80" s="0" t="n">
        <f aca="false">B80+C80*D80*1000</f>
        <v>-0.0172443493562002</v>
      </c>
    </row>
    <row r="81" customFormat="false" ht="16" hidden="false" customHeight="false" outlineLevel="0" collapsed="false">
      <c r="A81" s="0" t="s">
        <v>21</v>
      </c>
      <c r="B81" s="0" t="n">
        <v>-1.2934128</v>
      </c>
      <c r="C81" s="0" t="n">
        <v>0.4817377</v>
      </c>
      <c r="D81" s="0" t="n">
        <v>0.002293578</v>
      </c>
      <c r="E81" s="0" t="n">
        <v>-0.680587615</v>
      </c>
      <c r="F81" s="0" t="n">
        <f aca="false">B81+C81*D81*1000</f>
        <v>-0.1885098095094</v>
      </c>
    </row>
    <row r="82" customFormat="false" ht="16" hidden="false" customHeight="false" outlineLevel="0" collapsed="false">
      <c r="A82" s="0" t="s">
        <v>22</v>
      </c>
      <c r="B82" s="0" t="n">
        <v>-1.9202342</v>
      </c>
      <c r="C82" s="0" t="n">
        <v>0.41315708</v>
      </c>
      <c r="D82" s="0" t="n">
        <v>0.005980861</v>
      </c>
      <c r="E82" s="0" t="n">
        <v>1.461902578</v>
      </c>
      <c r="F82" s="0" t="n">
        <f aca="false">B82+C82*D82*1000</f>
        <v>0.55080086664588</v>
      </c>
    </row>
    <row r="83" customFormat="false" ht="16" hidden="false" customHeight="false" outlineLevel="0" collapsed="false">
      <c r="A83" s="0" t="s">
        <v>22</v>
      </c>
      <c r="B83" s="0" t="n">
        <v>-1.9202342</v>
      </c>
      <c r="C83" s="0" t="n">
        <v>0.41315708</v>
      </c>
      <c r="D83" s="0" t="n">
        <v>0.004506788</v>
      </c>
      <c r="E83" s="0" t="n">
        <v>1.246646004</v>
      </c>
      <c r="F83" s="0" t="n">
        <f aca="false">B83+C83*D83*1000</f>
        <v>-0.0582228297409597</v>
      </c>
    </row>
    <row r="84" customFormat="false" ht="16" hidden="false" customHeight="false" outlineLevel="0" collapsed="false">
      <c r="A84" s="0" t="s">
        <v>22</v>
      </c>
      <c r="B84" s="0" t="n">
        <v>-1.9202342</v>
      </c>
      <c r="C84" s="0" t="n">
        <v>0.41315708</v>
      </c>
      <c r="D84" s="0" t="n">
        <v>0.003615656</v>
      </c>
      <c r="E84" s="0" t="n">
        <v>1.018611183</v>
      </c>
      <c r="F84" s="0" t="n">
        <f aca="false">B84+C84*D84*1000</f>
        <v>-0.42640032475552</v>
      </c>
    </row>
    <row r="85" customFormat="false" ht="16" hidden="false" customHeight="false" outlineLevel="0" collapsed="false">
      <c r="A85" s="0" t="s">
        <v>22</v>
      </c>
      <c r="B85" s="0" t="n">
        <v>-1.9202342</v>
      </c>
      <c r="C85" s="0" t="n">
        <v>0.41315705</v>
      </c>
      <c r="D85" s="0" t="n">
        <v>0.003018754</v>
      </c>
      <c r="E85" s="0" t="n">
        <v>0.776184738</v>
      </c>
      <c r="F85" s="0" t="n">
        <f aca="false">B85+C85*D85*1000</f>
        <v>-0.6730147026843</v>
      </c>
    </row>
    <row r="86" customFormat="false" ht="16" hidden="false" customHeight="false" outlineLevel="0" collapsed="false">
      <c r="A86" s="0" t="s">
        <v>22</v>
      </c>
      <c r="B86" s="0" t="n">
        <v>-1.9202344</v>
      </c>
      <c r="C86" s="0" t="n">
        <v>0.41315708</v>
      </c>
      <c r="D86" s="0" t="n">
        <v>0.002591009</v>
      </c>
      <c r="E86" s="0" t="n">
        <v>0.517427006</v>
      </c>
      <c r="F86" s="0" t="n">
        <f aca="false">B86+C86*D86*1000</f>
        <v>-0.84974068730628</v>
      </c>
    </row>
    <row r="87" customFormat="false" ht="16" hidden="false" customHeight="false" outlineLevel="0" collapsed="false">
      <c r="A87" s="0" t="s">
        <v>23</v>
      </c>
      <c r="B87" s="0" t="n">
        <v>-2.9360235</v>
      </c>
      <c r="C87" s="0" t="n">
        <v>0.93526244</v>
      </c>
      <c r="D87" s="0" t="n">
        <v>0.003841721</v>
      </c>
      <c r="E87" s="0" t="n">
        <v>0.68632725</v>
      </c>
      <c r="F87" s="0" t="n">
        <f aca="false">B87+C87*D87*1000</f>
        <v>0.65699385625924</v>
      </c>
    </row>
    <row r="88" customFormat="false" ht="16" hidden="false" customHeight="false" outlineLevel="0" collapsed="false">
      <c r="A88" s="0" t="s">
        <v>23</v>
      </c>
      <c r="B88" s="0" t="n">
        <v>-2.9360235</v>
      </c>
      <c r="C88" s="0" t="n">
        <v>0.93526244</v>
      </c>
      <c r="D88" s="0" t="n">
        <v>0.003064782</v>
      </c>
      <c r="E88" s="0" t="n">
        <v>0.353559647</v>
      </c>
      <c r="F88" s="0" t="n">
        <f aca="false">B88+C88*D88*1000</f>
        <v>-0.06964800861192</v>
      </c>
    </row>
    <row r="89" customFormat="false" ht="16" hidden="false" customHeight="false" outlineLevel="0" collapsed="false">
      <c r="A89" s="0" t="s">
        <v>23</v>
      </c>
      <c r="B89" s="0" t="n">
        <v>-2.9360237</v>
      </c>
      <c r="C89" s="0" t="n">
        <v>0.9352625</v>
      </c>
      <c r="D89" s="0" t="n">
        <v>0.002549232</v>
      </c>
      <c r="E89" s="0" t="n">
        <v>-0.0107828</v>
      </c>
      <c r="F89" s="0" t="n">
        <f aca="false">B89+C89*D89*1000</f>
        <v>-0.5518226066</v>
      </c>
    </row>
    <row r="90" customFormat="false" ht="16" hidden="false" customHeight="false" outlineLevel="0" collapsed="false">
      <c r="A90" s="0" t="s">
        <v>23</v>
      </c>
      <c r="B90" s="0" t="n">
        <v>-2.9360235</v>
      </c>
      <c r="C90" s="0" t="n">
        <v>0.93526244</v>
      </c>
      <c r="D90" s="0" t="n">
        <v>0.002182155</v>
      </c>
      <c r="E90" s="0" t="n">
        <v>-0.413326301</v>
      </c>
      <c r="F90" s="0" t="n">
        <f aca="false">B90+C90*D90*1000</f>
        <v>-0.8951358902418</v>
      </c>
    </row>
    <row r="91" customFormat="false" ht="16" hidden="false" customHeight="false" outlineLevel="0" collapsed="false">
      <c r="A91" s="0" t="s">
        <v>23</v>
      </c>
      <c r="B91" s="0" t="n">
        <v>-2.9360237</v>
      </c>
      <c r="C91" s="0" t="n">
        <v>0.93526244</v>
      </c>
      <c r="D91" s="0" t="n">
        <v>0.001907487</v>
      </c>
      <c r="E91" s="0" t="n">
        <v>-0.863030074</v>
      </c>
      <c r="F91" s="0" t="n">
        <f aca="false">B91+C91*D91*1000</f>
        <v>-1.15202275411172</v>
      </c>
    </row>
    <row r="92" customFormat="false" ht="16" hidden="false" customHeight="false" outlineLevel="0" collapsed="false">
      <c r="A92" s="0" t="s">
        <v>24</v>
      </c>
      <c r="B92" s="0" t="n">
        <v>-3.1358547</v>
      </c>
      <c r="C92" s="0" t="n">
        <v>1.0344887</v>
      </c>
      <c r="D92" s="0" t="n">
        <v>0.003516174</v>
      </c>
      <c r="E92" s="0" t="n">
        <v>0.66388632</v>
      </c>
      <c r="F92" s="0" t="n">
        <f aca="false">B92+C92*D92*1000</f>
        <v>0.5015875702338</v>
      </c>
    </row>
    <row r="93" customFormat="false" ht="16" hidden="false" customHeight="false" outlineLevel="0" collapsed="false">
      <c r="A93" s="0" t="s">
        <v>24</v>
      </c>
      <c r="B93" s="0" t="n">
        <v>-3.1358547</v>
      </c>
      <c r="C93" s="0" t="n">
        <v>1.0344888</v>
      </c>
      <c r="D93" s="0" t="n">
        <v>0.002803712</v>
      </c>
      <c r="E93" s="0" t="n">
        <v>0.258362598</v>
      </c>
      <c r="F93" s="0" t="n">
        <f aca="false">B93+C93*D93*1000</f>
        <v>-0.2354460375744</v>
      </c>
    </row>
    <row r="94" customFormat="false" ht="16" hidden="false" customHeight="false" outlineLevel="0" collapsed="false">
      <c r="A94" s="0" t="s">
        <v>24</v>
      </c>
      <c r="B94" s="0" t="n">
        <v>-3.1358547</v>
      </c>
      <c r="C94" s="0" t="n">
        <v>1.0344887</v>
      </c>
      <c r="D94" s="0" t="n">
        <v>0.002331328</v>
      </c>
      <c r="E94" s="0" t="n">
        <v>-0.195064692</v>
      </c>
      <c r="F94" s="0" t="n">
        <f aca="false">B94+C94*D94*1000</f>
        <v>-0.7241222280064</v>
      </c>
    </row>
    <row r="95" customFormat="false" ht="16" hidden="false" customHeight="false" outlineLevel="0" collapsed="false">
      <c r="A95" s="0" t="s">
        <v>24</v>
      </c>
      <c r="B95" s="0" t="n">
        <v>-3.1358547</v>
      </c>
      <c r="C95" s="0" t="n">
        <v>1.0344888</v>
      </c>
      <c r="D95" s="0" t="n">
        <v>0.001995172</v>
      </c>
      <c r="E95" s="0" t="n">
        <v>-0.709248159</v>
      </c>
      <c r="F95" s="0" t="n">
        <f aca="false">B95+C95*D95*1000</f>
        <v>-1.0718716119264</v>
      </c>
    </row>
    <row r="96" customFormat="false" ht="16" hidden="false" customHeight="false" outlineLevel="0" collapsed="false">
      <c r="A96" s="0" t="s">
        <v>24</v>
      </c>
      <c r="B96" s="0" t="n">
        <v>-3.1358547</v>
      </c>
      <c r="C96" s="0" t="n">
        <v>1.0344888</v>
      </c>
      <c r="D96" s="0" t="n">
        <v>0.00174374</v>
      </c>
      <c r="E96" s="0" t="n">
        <v>-1.303026268</v>
      </c>
      <c r="F96" s="0" t="n">
        <f aca="false">B96+C96*D96*1000</f>
        <v>-1.331975199888</v>
      </c>
    </row>
    <row r="97" customFormat="false" ht="16" hidden="false" customHeight="false" outlineLevel="0" collapsed="false">
      <c r="A97" s="0" t="s">
        <v>25</v>
      </c>
      <c r="B97" s="0" t="n">
        <v>-2.913427</v>
      </c>
      <c r="C97" s="0" t="n">
        <v>0.7880355</v>
      </c>
      <c r="D97" s="0" t="n">
        <v>0.003762935</v>
      </c>
      <c r="E97" s="0" t="n">
        <v>-0.179755178</v>
      </c>
      <c r="F97" s="0" t="n">
        <f aca="false">B97+C97*D97*1000</f>
        <v>0.0518993641924999</v>
      </c>
    </row>
    <row r="98" customFormat="false" ht="16" hidden="false" customHeight="false" outlineLevel="0" collapsed="false">
      <c r="A98" s="0" t="s">
        <v>25</v>
      </c>
      <c r="B98" s="0" t="n">
        <v>-2.913427</v>
      </c>
      <c r="C98" s="0" t="n">
        <v>0.7880355</v>
      </c>
      <c r="D98" s="0" t="n">
        <v>0.002808614</v>
      </c>
      <c r="E98" s="0" t="n">
        <v>-0.746696944</v>
      </c>
      <c r="F98" s="0" t="n">
        <f aca="false">B98+C98*D98*1000</f>
        <v>-0.700139462203</v>
      </c>
    </row>
    <row r="99" customFormat="false" ht="16" hidden="false" customHeight="false" outlineLevel="0" collapsed="false">
      <c r="A99" s="0" t="s">
        <v>25</v>
      </c>
      <c r="B99" s="0" t="n">
        <v>-2.913427</v>
      </c>
      <c r="C99" s="0" t="n">
        <v>0.7880354</v>
      </c>
      <c r="D99" s="0" t="n">
        <v>0.002240419</v>
      </c>
      <c r="E99" s="0" t="n">
        <v>-1.365521725</v>
      </c>
      <c r="F99" s="0" t="n">
        <f aca="false">B99+C99*D99*1000</f>
        <v>-1.1478975171674</v>
      </c>
    </row>
    <row r="100" customFormat="false" ht="16" hidden="false" customHeight="false" outlineLevel="0" collapsed="false">
      <c r="A100" s="0" t="s">
        <v>25</v>
      </c>
      <c r="B100" s="0" t="n">
        <v>-2.9134269</v>
      </c>
      <c r="C100" s="0" t="n">
        <v>0.7880354</v>
      </c>
      <c r="D100" s="0" t="n">
        <v>0.001863438</v>
      </c>
      <c r="E100" s="0" t="n">
        <v>-2.028759884</v>
      </c>
      <c r="F100" s="0" t="n">
        <f aca="false">B100+C100*D100*1000</f>
        <v>-1.4449717902948</v>
      </c>
    </row>
    <row r="101" customFormat="false" ht="16" hidden="false" customHeight="false" outlineLevel="0" collapsed="false">
      <c r="A101" s="0" t="s">
        <v>25</v>
      </c>
      <c r="B101" s="0" t="n">
        <v>-2.9134266</v>
      </c>
      <c r="C101" s="0" t="n">
        <v>0.7880354</v>
      </c>
      <c r="D101" s="0" t="n">
        <v>0.001595049</v>
      </c>
      <c r="E101" s="0" t="n">
        <v>-2.70201219</v>
      </c>
      <c r="F101" s="0" t="n">
        <f aca="false">B101+C101*D101*1000</f>
        <v>-1.6564715232654</v>
      </c>
    </row>
    <row r="102" customFormat="false" ht="16" hidden="false" customHeight="false" outlineLevel="0" collapsed="false">
      <c r="A102" s="0" t="s">
        <v>26</v>
      </c>
      <c r="B102" s="0" t="n">
        <v>-2.4727066</v>
      </c>
      <c r="C102" s="0" t="n">
        <v>0.7639423</v>
      </c>
      <c r="D102" s="0" t="n">
        <v>0.005645252</v>
      </c>
      <c r="E102" s="0" t="n">
        <v>0.772792965</v>
      </c>
      <c r="F102" s="0" t="n">
        <f aca="false">B102+C102*D102*1000</f>
        <v>1.8399401969596</v>
      </c>
    </row>
    <row r="103" customFormat="false" ht="16" hidden="false" customHeight="false" outlineLevel="0" collapsed="false">
      <c r="A103" s="0" t="s">
        <v>26</v>
      </c>
      <c r="B103" s="0" t="n">
        <v>-2.4727068</v>
      </c>
      <c r="C103" s="0" t="n">
        <v>0.7639423</v>
      </c>
      <c r="D103" s="0" t="n">
        <v>0.003804379</v>
      </c>
      <c r="E103" s="0" t="n">
        <v>0.243311462</v>
      </c>
      <c r="F103" s="0" t="n">
        <f aca="false">B103+C103*D103*1000</f>
        <v>0.4336192433317</v>
      </c>
    </row>
    <row r="104" customFormat="false" ht="16" hidden="false" customHeight="false" outlineLevel="0" collapsed="false">
      <c r="A104" s="0" t="s">
        <v>26</v>
      </c>
      <c r="B104" s="0" t="n">
        <v>-2.472707</v>
      </c>
      <c r="C104" s="0" t="n">
        <v>0.7639423</v>
      </c>
      <c r="D104" s="0" t="n">
        <v>0.002868864</v>
      </c>
      <c r="E104" s="0" t="n">
        <v>-0.332350945</v>
      </c>
      <c r="F104" s="0" t="n">
        <f aca="false">B104+C104*D104*1000</f>
        <v>-0.2810604374528</v>
      </c>
    </row>
    <row r="105" customFormat="false" ht="16" hidden="false" customHeight="false" outlineLevel="0" collapsed="false">
      <c r="A105" s="0" t="s">
        <v>26</v>
      </c>
      <c r="B105" s="0" t="n">
        <v>-2.4727066</v>
      </c>
      <c r="C105" s="0" t="n">
        <v>0.76394224</v>
      </c>
      <c r="D105" s="0" t="n">
        <v>0.002302635</v>
      </c>
      <c r="E105" s="0" t="n">
        <v>-0.948084954</v>
      </c>
      <c r="F105" s="0" t="n">
        <f aca="false">B105+C105*D105*1000</f>
        <v>-0.7136264601976</v>
      </c>
    </row>
    <row r="106" customFormat="false" ht="16" hidden="false" customHeight="false" outlineLevel="0" collapsed="false">
      <c r="A106" s="0" t="s">
        <v>26</v>
      </c>
      <c r="B106" s="0" t="n">
        <v>-2.4727066</v>
      </c>
      <c r="C106" s="0" t="n">
        <v>0.76394236</v>
      </c>
      <c r="D106" s="0" t="n">
        <v>0.001923077</v>
      </c>
      <c r="E106" s="0" t="n">
        <v>-1.572114949</v>
      </c>
      <c r="F106" s="0" t="n">
        <f aca="false">B106+C106*D106*1000</f>
        <v>-1.00358661815828</v>
      </c>
    </row>
    <row r="107" customFormat="false" ht="16" hidden="false" customHeight="false" outlineLevel="0" collapsed="false">
      <c r="A107" s="0" t="s">
        <v>27</v>
      </c>
      <c r="B107" s="0" t="n">
        <v>-3.2855358</v>
      </c>
      <c r="C107" s="0" t="n">
        <v>0.75791556</v>
      </c>
      <c r="D107" s="0" t="n">
        <v>0.004167188</v>
      </c>
      <c r="E107" s="0" t="n">
        <v>-0.67593193</v>
      </c>
      <c r="F107" s="0" t="n">
        <f aca="false">B107+C107*D107*1000</f>
        <v>-0.12715917335472</v>
      </c>
    </row>
    <row r="108" customFormat="false" ht="16" hidden="false" customHeight="false" outlineLevel="0" collapsed="false">
      <c r="A108" s="0" t="s">
        <v>27</v>
      </c>
      <c r="B108" s="0" t="n">
        <v>-3.2855358</v>
      </c>
      <c r="C108" s="0" t="n">
        <v>0.75791556</v>
      </c>
      <c r="D108" s="0" t="n">
        <v>0.00333275</v>
      </c>
      <c r="E108" s="0" t="n">
        <v>-1.087662813</v>
      </c>
      <c r="F108" s="0" t="n">
        <f aca="false">B108+C108*D108*1000</f>
        <v>-0.75959271741</v>
      </c>
    </row>
    <row r="109" customFormat="false" ht="16" hidden="false" customHeight="false" outlineLevel="0" collapsed="false">
      <c r="A109" s="0" t="s">
        <v>27</v>
      </c>
      <c r="B109" s="0" t="n">
        <v>-3.2855358</v>
      </c>
      <c r="C109" s="0" t="n">
        <v>0.75791556</v>
      </c>
      <c r="D109" s="0" t="n">
        <v>0.002776737</v>
      </c>
      <c r="E109" s="0" t="n">
        <v>-1.548866292</v>
      </c>
      <c r="F109" s="0" t="n">
        <f aca="false">B109+C109*D109*1000</f>
        <v>-1.18100362167228</v>
      </c>
    </row>
    <row r="110" customFormat="false" ht="16" hidden="false" customHeight="false" outlineLevel="0" collapsed="false">
      <c r="A110" s="0" t="s">
        <v>27</v>
      </c>
      <c r="B110" s="0" t="n">
        <v>-3.2855358</v>
      </c>
      <c r="C110" s="0" t="n">
        <v>0.75791556</v>
      </c>
      <c r="D110" s="0" t="n">
        <v>0.00237972</v>
      </c>
      <c r="E110" s="0" t="n">
        <v>-2.073075995</v>
      </c>
      <c r="F110" s="0" t="n">
        <f aca="false">B110+C110*D110*1000</f>
        <v>-1.4819089835568</v>
      </c>
    </row>
    <row r="111" customFormat="false" ht="16" hidden="false" customHeight="false" outlineLevel="0" collapsed="false">
      <c r="A111" s="0" t="s">
        <v>27</v>
      </c>
      <c r="B111" s="0" t="n">
        <v>-3.2855358</v>
      </c>
      <c r="C111" s="0" t="n">
        <v>0.75791556</v>
      </c>
      <c r="D111" s="0" t="n">
        <v>0.002082032</v>
      </c>
      <c r="E111" s="0" t="n">
        <v>-2.680272197</v>
      </c>
      <c r="F111" s="0" t="n">
        <f aca="false">B111+C111*D111*1000</f>
        <v>-1.70753135078208</v>
      </c>
    </row>
    <row r="112" customFormat="false" ht="16" hidden="false" customHeight="false" outlineLevel="0" collapsed="false">
      <c r="A112" s="0" t="s">
        <v>28</v>
      </c>
      <c r="B112" s="0" t="n">
        <v>-2.1720796</v>
      </c>
      <c r="C112" s="0" t="n">
        <v>0.7193455</v>
      </c>
      <c r="D112" s="0" t="n">
        <v>0.004471472</v>
      </c>
      <c r="E112" s="0" t="n">
        <v>0.554503824</v>
      </c>
      <c r="F112" s="0" t="n">
        <f aca="false">B112+C112*D112*1000</f>
        <v>1.044453661576</v>
      </c>
    </row>
    <row r="113" customFormat="false" ht="16" hidden="false" customHeight="false" outlineLevel="0" collapsed="false">
      <c r="A113" s="0" t="s">
        <v>28</v>
      </c>
      <c r="B113" s="0" t="n">
        <v>-2.1720796</v>
      </c>
      <c r="C113" s="0" t="n">
        <v>0.7193455</v>
      </c>
      <c r="D113" s="0" t="n">
        <v>0.003514846</v>
      </c>
      <c r="E113" s="0" t="n">
        <v>0.223819383</v>
      </c>
      <c r="F113" s="0" t="n">
        <f aca="false">B113+C113*D113*1000</f>
        <v>0.356309053293</v>
      </c>
    </row>
    <row r="114" customFormat="false" ht="16" hidden="false" customHeight="false" outlineLevel="0" collapsed="false">
      <c r="A114" s="0" t="s">
        <v>28</v>
      </c>
      <c r="B114" s="0" t="n">
        <v>-2.1720796</v>
      </c>
      <c r="C114" s="0" t="n">
        <v>0.7193455</v>
      </c>
      <c r="D114" s="0" t="n">
        <v>0.002895404</v>
      </c>
      <c r="E114" s="0" t="n">
        <v>-0.138027002</v>
      </c>
      <c r="F114" s="0" t="n">
        <f aca="false">B114+C114*D114*1000</f>
        <v>-0.0892837619180003</v>
      </c>
    </row>
    <row r="115" customFormat="false" ht="16" hidden="false" customHeight="false" outlineLevel="0" collapsed="false">
      <c r="A115" s="0" t="s">
        <v>28</v>
      </c>
      <c r="B115" s="0" t="n">
        <v>-2.1720796</v>
      </c>
      <c r="C115" s="0" t="n">
        <v>0.7193455</v>
      </c>
      <c r="D115" s="0" t="n">
        <v>0.002461584</v>
      </c>
      <c r="E115" s="0" t="n">
        <v>-0.537525276</v>
      </c>
      <c r="F115" s="0" t="n">
        <f aca="false">B115+C115*D115*1000</f>
        <v>-0.401350226728</v>
      </c>
    </row>
    <row r="116" customFormat="false" ht="16" hidden="false" customHeight="false" outlineLevel="0" collapsed="false">
      <c r="A116" s="0" t="s">
        <v>28</v>
      </c>
      <c r="B116" s="0" t="n">
        <v>-2.1720796</v>
      </c>
      <c r="C116" s="0" t="n">
        <v>0.7193455</v>
      </c>
      <c r="D116" s="0" t="n">
        <v>0.002140823</v>
      </c>
      <c r="E116" s="0" t="n">
        <v>-0.983431011</v>
      </c>
      <c r="F116" s="0" t="n">
        <f aca="false">B116+C116*D116*1000</f>
        <v>-0.6320882086535</v>
      </c>
    </row>
    <row r="117" customFormat="false" ht="16" hidden="false" customHeight="false" outlineLevel="0" collapsed="false">
      <c r="A117" s="0" t="s">
        <v>29</v>
      </c>
      <c r="B117" s="0" t="n">
        <v>-2.3498006</v>
      </c>
      <c r="C117" s="0" t="n">
        <v>0.7190312</v>
      </c>
      <c r="D117" s="0" t="n">
        <v>0.00422565</v>
      </c>
      <c r="E117" s="0" t="n">
        <v>0.463144978</v>
      </c>
      <c r="F117" s="0" t="n">
        <f aca="false">B117+C117*D117*1000</f>
        <v>0.68857359028</v>
      </c>
    </row>
    <row r="118" customFormat="false" ht="16" hidden="false" customHeight="false" outlineLevel="0" collapsed="false">
      <c r="A118" s="0" t="s">
        <v>29</v>
      </c>
      <c r="B118" s="0" t="n">
        <v>-2.3498006</v>
      </c>
      <c r="C118" s="0" t="n">
        <v>0.7190313</v>
      </c>
      <c r="D118" s="0" t="n">
        <v>0.00350186</v>
      </c>
      <c r="E118" s="0" t="n">
        <v>0.180897446</v>
      </c>
      <c r="F118" s="0" t="n">
        <f aca="false">B118+C118*D118*1000</f>
        <v>0.168146348218</v>
      </c>
    </row>
    <row r="119" customFormat="false" ht="16" hidden="false" customHeight="false" outlineLevel="0" collapsed="false">
      <c r="A119" s="0" t="s">
        <v>29</v>
      </c>
      <c r="B119" s="0" t="n">
        <v>-2.3498008</v>
      </c>
      <c r="C119" s="0" t="n">
        <v>0.7190313</v>
      </c>
      <c r="D119" s="0" t="n">
        <v>0.00298976</v>
      </c>
      <c r="E119" s="0" t="n">
        <v>-0.123738055</v>
      </c>
      <c r="F119" s="0" t="n">
        <f aca="false">B119+C119*D119*1000</f>
        <v>-0.200069780512</v>
      </c>
    </row>
    <row r="120" customFormat="false" ht="16" hidden="false" customHeight="false" outlineLevel="0" collapsed="false">
      <c r="A120" s="0" t="s">
        <v>29</v>
      </c>
      <c r="B120" s="0" t="n">
        <v>-2.3498006</v>
      </c>
      <c r="C120" s="0" t="n">
        <v>0.7190312</v>
      </c>
      <c r="D120" s="0" t="n">
        <v>0.002608327</v>
      </c>
      <c r="E120" s="0" t="n">
        <v>-0.454621539</v>
      </c>
      <c r="F120" s="0" t="n">
        <f aca="false">B120+C120*D120*1000</f>
        <v>-0.4743321071976</v>
      </c>
    </row>
    <row r="121" customFormat="false" ht="16" hidden="false" customHeight="false" outlineLevel="0" collapsed="false">
      <c r="A121" s="0" t="s">
        <v>29</v>
      </c>
      <c r="B121" s="0" t="n">
        <v>-2.3498006</v>
      </c>
      <c r="C121" s="0" t="n">
        <v>0.7190313</v>
      </c>
      <c r="D121" s="0" t="n">
        <v>0.002313208</v>
      </c>
      <c r="E121" s="0" t="n">
        <v>-0.81670629</v>
      </c>
      <c r="F121" s="0" t="n">
        <f aca="false">B121+C121*D121*1000</f>
        <v>-0.6865316445896</v>
      </c>
    </row>
    <row r="122" customFormat="false" ht="16" hidden="false" customHeight="false" outlineLevel="0" collapsed="false">
      <c r="A122" s="0" t="s">
        <v>30</v>
      </c>
      <c r="B122" s="0" t="n">
        <v>-2.2457469</v>
      </c>
      <c r="C122" s="0" t="n">
        <v>0.6924259</v>
      </c>
      <c r="D122" s="0" t="n">
        <v>0.0045106</v>
      </c>
      <c r="E122" s="0" t="n">
        <v>0.416442237</v>
      </c>
      <c r="F122" s="0" t="n">
        <f aca="false">B122+C122*D122*1000</f>
        <v>0.87750936454</v>
      </c>
    </row>
    <row r="123" customFormat="false" ht="16" hidden="false" customHeight="false" outlineLevel="0" collapsed="false">
      <c r="A123" s="0" t="s">
        <v>30</v>
      </c>
      <c r="B123" s="0" t="n">
        <v>-2.2457466</v>
      </c>
      <c r="C123" s="0" t="n">
        <v>0.69242597</v>
      </c>
      <c r="D123" s="0" t="n">
        <v>0.00360023</v>
      </c>
      <c r="E123" s="0" t="n">
        <v>0.094045855</v>
      </c>
      <c r="F123" s="0" t="n">
        <f aca="false">B123+C123*D123*1000</f>
        <v>0.2471461499731</v>
      </c>
    </row>
    <row r="124" customFormat="false" ht="16" hidden="false" customHeight="false" outlineLevel="0" collapsed="false">
      <c r="A124" s="0" t="s">
        <v>30</v>
      </c>
      <c r="B124" s="0" t="n">
        <v>-2.2457469</v>
      </c>
      <c r="C124" s="0" t="n">
        <v>0.6924259</v>
      </c>
      <c r="D124" s="0" t="n">
        <v>0.002995626</v>
      </c>
      <c r="E124" s="0" t="n">
        <v>-0.257899086</v>
      </c>
      <c r="F124" s="0" t="n">
        <f aca="false">B124+C124*D124*1000</f>
        <v>-0.1714978708866</v>
      </c>
    </row>
    <row r="125" customFormat="false" ht="16" hidden="false" customHeight="false" outlineLevel="0" collapsed="false">
      <c r="A125" s="0" t="s">
        <v>30</v>
      </c>
      <c r="B125" s="0" t="n">
        <v>-2.2457469</v>
      </c>
      <c r="C125" s="0" t="n">
        <v>0.69242597</v>
      </c>
      <c r="D125" s="0" t="n">
        <v>0.002564892</v>
      </c>
      <c r="E125" s="0" t="n">
        <v>-0.645360576</v>
      </c>
      <c r="F125" s="0" t="n">
        <f aca="false">B125+C125*D125*1000</f>
        <v>-0.46974906895476</v>
      </c>
    </row>
    <row r="126" customFormat="false" ht="16" hidden="false" customHeight="false" outlineLevel="0" collapsed="false">
      <c r="A126" s="0" t="s">
        <v>30</v>
      </c>
      <c r="B126" s="0" t="n">
        <v>-2.2457469</v>
      </c>
      <c r="C126" s="0" t="n">
        <v>0.69242597</v>
      </c>
      <c r="D126" s="0" t="n">
        <v>0.002242454</v>
      </c>
      <c r="E126" s="0" t="n">
        <v>-1.07631987</v>
      </c>
      <c r="F126" s="0" t="n">
        <f aca="false">B126+C126*D126*1000</f>
        <v>-0.69301351386962</v>
      </c>
    </row>
    <row r="127" customFormat="false" ht="16" hidden="false" customHeight="false" outlineLevel="0" collapsed="false">
      <c r="A127" s="0" t="s">
        <v>31</v>
      </c>
      <c r="B127" s="0" t="n">
        <v>-2.3004</v>
      </c>
      <c r="C127" s="0" t="n">
        <v>0.66352695</v>
      </c>
      <c r="D127" s="0" t="n">
        <v>0.005124263</v>
      </c>
      <c r="E127" s="0" t="n">
        <v>0.456475879</v>
      </c>
      <c r="F127" s="0" t="n">
        <f aca="false">B127+C127*D127*1000</f>
        <v>1.09968659938785</v>
      </c>
    </row>
    <row r="128" customFormat="false" ht="16" hidden="false" customHeight="false" outlineLevel="0" collapsed="false">
      <c r="A128" s="0" t="s">
        <v>31</v>
      </c>
      <c r="B128" s="0" t="n">
        <v>-2.3004</v>
      </c>
      <c r="C128" s="0" t="n">
        <v>0.663527</v>
      </c>
      <c r="D128" s="0" t="n">
        <v>0.0037154</v>
      </c>
      <c r="E128" s="0" t="n">
        <v>0.068357101</v>
      </c>
      <c r="F128" s="0" t="n">
        <f aca="false">B128+C128*D128*1000</f>
        <v>0.1648682158</v>
      </c>
    </row>
    <row r="129" customFormat="false" ht="16" hidden="false" customHeight="false" outlineLevel="0" collapsed="false">
      <c r="A129" s="0" t="s">
        <v>31</v>
      </c>
      <c r="B129" s="0" t="n">
        <v>-2.3003998</v>
      </c>
      <c r="C129" s="0" t="n">
        <v>0.66352695</v>
      </c>
      <c r="D129" s="0" t="n">
        <v>0.002914177</v>
      </c>
      <c r="E129" s="0" t="n">
        <v>-0.36341566</v>
      </c>
      <c r="F129" s="0" t="n">
        <f aca="false">B129+C129*D129*1000</f>
        <v>-0.36676482342985</v>
      </c>
    </row>
    <row r="130" customFormat="false" ht="16" hidden="false" customHeight="false" outlineLevel="0" collapsed="false">
      <c r="A130" s="0" t="s">
        <v>31</v>
      </c>
      <c r="B130" s="0" t="n">
        <v>-2.3004</v>
      </c>
      <c r="C130" s="0" t="n">
        <v>0.66352695</v>
      </c>
      <c r="D130" s="0" t="n">
        <v>0.002397219</v>
      </c>
      <c r="E130" s="0" t="n">
        <v>-0.84992172</v>
      </c>
      <c r="F130" s="0" t="n">
        <f aca="false">B130+C130*D130*1000</f>
        <v>-0.70978058844795</v>
      </c>
    </row>
    <row r="131" customFormat="false" ht="16" hidden="false" customHeight="false" outlineLevel="0" collapsed="false">
      <c r="A131" s="0" t="s">
        <v>31</v>
      </c>
      <c r="B131" s="0" t="n">
        <v>-2.3004</v>
      </c>
      <c r="C131" s="0" t="n">
        <v>0.66352695</v>
      </c>
      <c r="D131" s="0" t="n">
        <v>0.002036038</v>
      </c>
      <c r="E131" s="0" t="n">
        <v>-1.407079742</v>
      </c>
      <c r="F131" s="0" t="n">
        <f aca="false">B131+C131*D131*1000</f>
        <v>-0.9494339157759</v>
      </c>
    </row>
    <row r="132" customFormat="false" ht="16" hidden="false" customHeight="false" outlineLevel="0" collapsed="false">
      <c r="A132" s="0" t="s">
        <v>32</v>
      </c>
      <c r="B132" s="0" t="n">
        <v>-2.103515</v>
      </c>
      <c r="C132" s="0" t="n">
        <v>0.67719656</v>
      </c>
      <c r="D132" s="0" t="n">
        <v>0.004001601</v>
      </c>
      <c r="E132" s="0" t="n">
        <v>0.100256666</v>
      </c>
      <c r="F132" s="0" t="n">
        <f aca="false">B132+C132*D132*1000</f>
        <v>0.60635543169256</v>
      </c>
    </row>
    <row r="133" customFormat="false" ht="16" hidden="false" customHeight="false" outlineLevel="0" collapsed="false">
      <c r="A133" s="0" t="s">
        <v>32</v>
      </c>
      <c r="B133" s="0" t="n">
        <v>-2.103515</v>
      </c>
      <c r="C133" s="0" t="n">
        <v>0.67719656</v>
      </c>
      <c r="D133" s="0" t="n">
        <v>0.003200768</v>
      </c>
      <c r="E133" s="0" t="n">
        <v>-0.241654484</v>
      </c>
      <c r="F133" s="0" t="n">
        <f aca="false">B133+C133*D133*1000</f>
        <v>0.0640340789580804</v>
      </c>
    </row>
    <row r="134" customFormat="false" ht="16" hidden="false" customHeight="false" outlineLevel="0" collapsed="false">
      <c r="A134" s="0" t="s">
        <v>32</v>
      </c>
      <c r="B134" s="0" t="n">
        <v>-2.103515</v>
      </c>
      <c r="C134" s="0" t="n">
        <v>0.67719656</v>
      </c>
      <c r="D134" s="0" t="n">
        <v>0.002667022</v>
      </c>
      <c r="E134" s="0" t="n">
        <v>-0.616988107</v>
      </c>
      <c r="F134" s="0" t="n">
        <f aca="false">B134+C134*D134*1000</f>
        <v>-0.29741687615568</v>
      </c>
    </row>
    <row r="135" customFormat="false" ht="16" hidden="false" customHeight="false" outlineLevel="0" collapsed="false">
      <c r="A135" s="0" t="s">
        <v>32</v>
      </c>
      <c r="B135" s="0" t="n">
        <v>-2.103515</v>
      </c>
      <c r="C135" s="0" t="n">
        <v>0.67719656</v>
      </c>
      <c r="D135" s="0" t="n">
        <v>0.002285845</v>
      </c>
      <c r="E135" s="0" t="n">
        <v>-1.032993428</v>
      </c>
      <c r="F135" s="0" t="n">
        <f aca="false">B135+C135*D135*1000</f>
        <v>-0.5555486293068</v>
      </c>
    </row>
    <row r="136" customFormat="false" ht="16" hidden="false" customHeight="false" outlineLevel="0" collapsed="false">
      <c r="A136" s="0" t="s">
        <v>32</v>
      </c>
      <c r="B136" s="0" t="n">
        <v>-2.103515</v>
      </c>
      <c r="C136" s="0" t="n">
        <v>0.67719656</v>
      </c>
      <c r="D136" s="0" t="n">
        <v>0.002</v>
      </c>
      <c r="E136" s="0" t="n">
        <v>-1.499568315</v>
      </c>
      <c r="F136" s="0" t="n">
        <f aca="false">B136+C136*D136*1000</f>
        <v>-0.74912188</v>
      </c>
    </row>
    <row r="137" customFormat="false" ht="16" hidden="false" customHeight="false" outlineLevel="0" collapsed="false">
      <c r="A137" s="0" t="s">
        <v>33</v>
      </c>
      <c r="B137" s="0" t="n">
        <v>-1.1893727</v>
      </c>
      <c r="C137" s="0" t="n">
        <v>0.44978166</v>
      </c>
      <c r="D137" s="0" t="n">
        <v>0.003759398</v>
      </c>
      <c r="E137" s="0" t="n">
        <v>0.618619206</v>
      </c>
      <c r="F137" s="0" t="n">
        <f aca="false">B137+C137*D137*1000</f>
        <v>0.50153557304068</v>
      </c>
    </row>
    <row r="138" customFormat="false" ht="16" hidden="false" customHeight="false" outlineLevel="0" collapsed="false">
      <c r="A138" s="0" t="s">
        <v>33</v>
      </c>
      <c r="B138" s="0" t="n">
        <v>-1.1893728</v>
      </c>
      <c r="C138" s="0" t="n">
        <v>0.44978166</v>
      </c>
      <c r="D138" s="0" t="n">
        <v>0.003250843</v>
      </c>
      <c r="E138" s="0" t="n">
        <v>0.353999526</v>
      </c>
      <c r="F138" s="0" t="n">
        <f aca="false">B138+C138*D138*1000</f>
        <v>0.27279676093938</v>
      </c>
    </row>
    <row r="139" customFormat="false" ht="16" hidden="false" customHeight="false" outlineLevel="0" collapsed="false">
      <c r="A139" s="0" t="s">
        <v>33</v>
      </c>
      <c r="B139" s="0" t="n">
        <v>-1.1893727</v>
      </c>
      <c r="C139" s="0" t="n">
        <v>0.44978163</v>
      </c>
      <c r="D139" s="0" t="n">
        <v>0.002863483</v>
      </c>
      <c r="E139" s="0" t="n">
        <v>0.069799333</v>
      </c>
      <c r="F139" s="0" t="n">
        <f aca="false">B139+C139*D139*1000</f>
        <v>0.0985693512172898</v>
      </c>
    </row>
    <row r="140" customFormat="false" ht="16" hidden="false" customHeight="false" outlineLevel="0" collapsed="false">
      <c r="A140" s="0" t="s">
        <v>33</v>
      </c>
      <c r="B140" s="0" t="n">
        <v>-1.1893727</v>
      </c>
      <c r="C140" s="0" t="n">
        <v>0.4497816</v>
      </c>
      <c r="D140" s="0" t="n">
        <v>0.002558608</v>
      </c>
      <c r="E140" s="0" t="n">
        <v>-0.237112305</v>
      </c>
      <c r="F140" s="0" t="n">
        <f aca="false">B140+C140*D140*1000</f>
        <v>-0.0385578999872001</v>
      </c>
    </row>
    <row r="141" customFormat="false" ht="16" hidden="false" customHeight="false" outlineLevel="0" collapsed="false">
      <c r="A141" s="0" t="s">
        <v>33</v>
      </c>
      <c r="B141" s="0" t="n">
        <v>-1.1893727</v>
      </c>
      <c r="C141" s="0" t="n">
        <v>0.44978157</v>
      </c>
      <c r="D141" s="0" t="n">
        <v>0.002312406</v>
      </c>
      <c r="E141" s="0" t="n">
        <v>-0.570683043</v>
      </c>
      <c r="F141" s="0" t="n">
        <f aca="false">B141+C141*D141*1000</f>
        <v>-0.14929509884258</v>
      </c>
    </row>
    <row r="142" customFormat="false" ht="16" hidden="false" customHeight="false" outlineLevel="0" collapsed="false">
      <c r="A142" s="0" t="s">
        <v>34</v>
      </c>
      <c r="B142" s="0" t="n">
        <v>-2.2129562</v>
      </c>
      <c r="C142" s="0" t="n">
        <v>0.70592725</v>
      </c>
      <c r="D142" s="0" t="n">
        <v>0.004441483</v>
      </c>
      <c r="E142" s="0" t="n">
        <v>0.161247155</v>
      </c>
      <c r="F142" s="0" t="n">
        <f aca="false">B142+C142*D142*1000</f>
        <v>0.922407680111751</v>
      </c>
    </row>
    <row r="143" customFormat="false" ht="16" hidden="false" customHeight="false" outlineLevel="0" collapsed="false">
      <c r="A143" s="0" t="s">
        <v>34</v>
      </c>
      <c r="B143" s="0" t="n">
        <v>-2.2129562</v>
      </c>
      <c r="C143" s="0" t="n">
        <v>0.70592725</v>
      </c>
      <c r="D143" s="0" t="n">
        <v>0.0030456</v>
      </c>
      <c r="E143" s="0" t="n">
        <v>-0.42469384</v>
      </c>
      <c r="F143" s="0" t="n">
        <f aca="false">B143+C143*D143*1000</f>
        <v>-0.0629841673999998</v>
      </c>
    </row>
    <row r="144" customFormat="false" ht="16" hidden="false" customHeight="false" outlineLevel="0" collapsed="false">
      <c r="A144" s="0" t="s">
        <v>34</v>
      </c>
      <c r="B144" s="0" t="n">
        <v>-2.2129562</v>
      </c>
      <c r="C144" s="0" t="n">
        <v>0.7059272</v>
      </c>
      <c r="D144" s="0" t="n">
        <v>0.002317309</v>
      </c>
      <c r="E144" s="0" t="n">
        <v>-1.071701123</v>
      </c>
      <c r="F144" s="0" t="n">
        <f aca="false">B144+C144*D144*1000</f>
        <v>-0.5771047460952</v>
      </c>
    </row>
    <row r="145" customFormat="false" ht="16" hidden="false" customHeight="false" outlineLevel="0" collapsed="false">
      <c r="A145" s="0" t="s">
        <v>34</v>
      </c>
      <c r="B145" s="0" t="n">
        <v>-2.2129562</v>
      </c>
      <c r="C145" s="0" t="n">
        <v>0.7059272</v>
      </c>
      <c r="D145" s="0" t="n">
        <v>0.001870111</v>
      </c>
      <c r="E145" s="0" t="n">
        <v>-1.776895438</v>
      </c>
      <c r="F145" s="0" t="n">
        <f aca="false">B145+C145*D145*1000</f>
        <v>-0.8927939780808</v>
      </c>
    </row>
    <row r="146" customFormat="false" ht="16" hidden="false" customHeight="false" outlineLevel="0" collapsed="false">
      <c r="A146" s="0" t="s">
        <v>34</v>
      </c>
      <c r="B146" s="0" t="n">
        <v>-2.2129562</v>
      </c>
      <c r="C146" s="0" t="n">
        <v>0.70592725</v>
      </c>
      <c r="D146" s="0" t="n">
        <v>0.001567595</v>
      </c>
      <c r="E146" s="0" t="n">
        <v>-2.511294989</v>
      </c>
      <c r="F146" s="0" t="n">
        <f aca="false">B146+C146*D146*1000</f>
        <v>-1.10634817253625</v>
      </c>
    </row>
    <row r="147" customFormat="false" ht="16" hidden="false" customHeight="false" outlineLevel="0" collapsed="false">
      <c r="A147" s="0" t="s">
        <v>35</v>
      </c>
      <c r="B147" s="0" t="n">
        <v>-3.6201332</v>
      </c>
      <c r="C147" s="0" t="n">
        <v>0.6015675</v>
      </c>
      <c r="D147" s="0" t="n">
        <v>0.004013646</v>
      </c>
      <c r="E147" s="0" t="n">
        <v>-1.695676517</v>
      </c>
      <c r="F147" s="0" t="n">
        <f aca="false">B147+C147*D147*1000</f>
        <v>-1.205654209895</v>
      </c>
    </row>
    <row r="148" customFormat="false" ht="16" hidden="false" customHeight="false" outlineLevel="0" collapsed="false">
      <c r="A148" s="0" t="s">
        <v>35</v>
      </c>
      <c r="B148" s="0" t="n">
        <v>-3.6201332</v>
      </c>
      <c r="C148" s="0" t="n">
        <v>0.6015675</v>
      </c>
      <c r="D148" s="0" t="n">
        <v>0.003493297</v>
      </c>
      <c r="E148" s="0" t="n">
        <v>-2.038775722</v>
      </c>
      <c r="F148" s="0" t="n">
        <f aca="false">B148+C148*D148*1000</f>
        <v>-1.5186792569525</v>
      </c>
    </row>
    <row r="149" customFormat="false" ht="16" hidden="false" customHeight="false" outlineLevel="0" collapsed="false">
      <c r="A149" s="0" t="s">
        <v>35</v>
      </c>
      <c r="B149" s="0" t="n">
        <v>-3.6201332</v>
      </c>
      <c r="C149" s="0" t="n">
        <v>0.6015675</v>
      </c>
      <c r="D149" s="0" t="n">
        <v>0.003092385</v>
      </c>
      <c r="E149" s="0" t="n">
        <v>-2.415541697</v>
      </c>
      <c r="F149" s="0" t="n">
        <f aca="false">B149+C149*D149*1000</f>
        <v>-1.7598548865125</v>
      </c>
    </row>
    <row r="150" customFormat="false" ht="16" hidden="false" customHeight="false" outlineLevel="0" collapsed="false">
      <c r="A150" s="0" t="s">
        <v>35</v>
      </c>
      <c r="B150" s="0" t="n">
        <v>-3.6201332</v>
      </c>
      <c r="C150" s="0" t="n">
        <v>0.6015675</v>
      </c>
      <c r="D150" s="0" t="n">
        <v>0.002774021</v>
      </c>
      <c r="E150" s="0" t="n">
        <v>-2.833307669</v>
      </c>
      <c r="F150" s="0" t="n">
        <f aca="false">B150+C150*D150*1000</f>
        <v>-1.9513723220825</v>
      </c>
    </row>
    <row r="151" customFormat="false" ht="16" hidden="false" customHeight="false" outlineLevel="0" collapsed="false">
      <c r="A151" s="0" t="s">
        <v>35</v>
      </c>
      <c r="B151" s="0" t="n">
        <v>-3.6201332</v>
      </c>
      <c r="C151" s="0" t="n">
        <v>0.6015675</v>
      </c>
      <c r="D151" s="0" t="n">
        <v>0.002515091</v>
      </c>
      <c r="E151" s="0" t="n">
        <v>-3.302098978</v>
      </c>
      <c r="F151" s="0" t="n">
        <f aca="false">B151+C151*D151*1000</f>
        <v>-2.1071361948575</v>
      </c>
    </row>
    <row r="152" customFormat="false" ht="16" hidden="false" customHeight="false" outlineLevel="0" collapsed="false">
      <c r="A152" s="0" t="s">
        <v>36</v>
      </c>
      <c r="B152" s="0" t="n">
        <v>-2.5852275</v>
      </c>
      <c r="C152" s="0" t="n">
        <v>0.7047348</v>
      </c>
      <c r="D152" s="0" t="n">
        <v>0.003525472</v>
      </c>
      <c r="E152" s="0" t="n">
        <v>-0.088524742</v>
      </c>
      <c r="F152" s="0" t="n">
        <f aca="false">B152+C152*D152*1000</f>
        <v>-0.1007046951744</v>
      </c>
    </row>
    <row r="153" customFormat="false" ht="16" hidden="false" customHeight="false" outlineLevel="0" collapsed="false">
      <c r="A153" s="0" t="s">
        <v>36</v>
      </c>
      <c r="B153" s="0" t="n">
        <v>-2.5852275</v>
      </c>
      <c r="C153" s="0" t="n">
        <v>0.7047348</v>
      </c>
      <c r="D153" s="0" t="n">
        <v>0.002934488</v>
      </c>
      <c r="E153" s="0" t="n">
        <v>-0.388675282</v>
      </c>
      <c r="F153" s="0" t="n">
        <f aca="false">B153+C153*D153*1000</f>
        <v>-0.5171916862176</v>
      </c>
    </row>
    <row r="154" customFormat="false" ht="16" hidden="false" customHeight="false" outlineLevel="0" collapsed="false">
      <c r="A154" s="0" t="s">
        <v>36</v>
      </c>
      <c r="B154" s="0" t="n">
        <v>-2.5852277</v>
      </c>
      <c r="C154" s="0" t="n">
        <v>0.7047348</v>
      </c>
      <c r="D154" s="0" t="n">
        <v>0.002513194</v>
      </c>
      <c r="E154" s="0" t="n">
        <v>-0.714273867</v>
      </c>
      <c r="F154" s="0" t="n">
        <f aca="false">B154+C154*D154*1000</f>
        <v>-0.8140924290488</v>
      </c>
    </row>
    <row r="155" customFormat="false" ht="16" hidden="false" customHeight="false" outlineLevel="0" collapsed="false">
      <c r="A155" s="0" t="s">
        <v>36</v>
      </c>
      <c r="B155" s="0" t="n">
        <v>-2.5852275</v>
      </c>
      <c r="C155" s="0" t="n">
        <v>0.7047347</v>
      </c>
      <c r="D155" s="0" t="n">
        <v>0.002197681</v>
      </c>
      <c r="E155" s="0" t="n">
        <v>-1.070038808</v>
      </c>
      <c r="F155" s="0" t="n">
        <f aca="false">B155+C155*D155*1000</f>
        <v>-1.0364454397693</v>
      </c>
    </row>
    <row r="156" customFormat="false" ht="16" hidden="false" customHeight="false" outlineLevel="0" collapsed="false">
      <c r="A156" s="0" t="s">
        <v>36</v>
      </c>
      <c r="B156" s="0" t="n">
        <v>-2.5852275</v>
      </c>
      <c r="C156" s="0" t="n">
        <v>0.7047348</v>
      </c>
      <c r="D156" s="0" t="n">
        <v>0.001952553</v>
      </c>
      <c r="E156" s="0" t="n">
        <v>-1.462135976</v>
      </c>
      <c r="F156" s="0" t="n">
        <f aca="false">B156+C156*D156*1000</f>
        <v>-1.2091954520556</v>
      </c>
    </row>
    <row r="157" customFormat="false" ht="16" hidden="false" customHeight="false" outlineLevel="0" collapsed="false">
      <c r="A157" s="0" t="s">
        <v>37</v>
      </c>
      <c r="B157" s="0" t="n">
        <v>-2.3443053</v>
      </c>
      <c r="C157" s="0" t="n">
        <v>0.7170847</v>
      </c>
      <c r="D157" s="0" t="n">
        <v>0.004199034</v>
      </c>
      <c r="E157" s="0" t="n">
        <v>0.590594543</v>
      </c>
      <c r="F157" s="0" t="n">
        <f aca="false">B157+C157*D157*1000</f>
        <v>0.6667577361798</v>
      </c>
    </row>
    <row r="158" customFormat="false" ht="16" hidden="false" customHeight="false" outlineLevel="0" collapsed="false">
      <c r="A158" s="0" t="s">
        <v>37</v>
      </c>
      <c r="B158" s="0" t="n">
        <v>-2.3443053</v>
      </c>
      <c r="C158" s="0" t="n">
        <v>0.71708477</v>
      </c>
      <c r="D158" s="0" t="n">
        <v>0.003746722</v>
      </c>
      <c r="E158" s="0" t="n">
        <v>0.367454606</v>
      </c>
      <c r="F158" s="0" t="n">
        <f aca="false">B158+C158*D158*1000</f>
        <v>0.34241198362394</v>
      </c>
    </row>
    <row r="159" customFormat="false" ht="16" hidden="false" customHeight="false" outlineLevel="0" collapsed="false">
      <c r="A159" s="0" t="s">
        <v>37</v>
      </c>
      <c r="B159" s="0" t="n">
        <v>-2.3443053</v>
      </c>
      <c r="C159" s="0" t="n">
        <v>0.71708477</v>
      </c>
      <c r="D159" s="0" t="n">
        <v>0.003382378</v>
      </c>
      <c r="E159" s="0" t="n">
        <v>0.130553105</v>
      </c>
      <c r="F159" s="0" t="n">
        <f aca="false">B159+C159*D159*1000</f>
        <v>0.0811464501830601</v>
      </c>
    </row>
    <row r="160" customFormat="false" ht="16" hidden="false" customHeight="false" outlineLevel="0" collapsed="false">
      <c r="A160" s="0" t="s">
        <v>37</v>
      </c>
      <c r="B160" s="0" t="n">
        <v>-2.3443055</v>
      </c>
      <c r="C160" s="0" t="n">
        <v>0.7170848</v>
      </c>
      <c r="D160" s="0" t="n">
        <v>0.003082614</v>
      </c>
      <c r="E160" s="0" t="n">
        <v>-0.121919603</v>
      </c>
      <c r="F160" s="0" t="n">
        <f aca="false">B160+C160*D160*1000</f>
        <v>-0.1338098563328</v>
      </c>
    </row>
    <row r="161" customFormat="false" ht="16" hidden="false" customHeight="false" outlineLevel="0" collapsed="false">
      <c r="A161" s="0" t="s">
        <v>37</v>
      </c>
      <c r="B161" s="0" t="n">
        <v>-2.3443055</v>
      </c>
      <c r="C161" s="0" t="n">
        <v>0.7170848</v>
      </c>
      <c r="D161" s="0" t="n">
        <v>0.002831658</v>
      </c>
      <c r="E161" s="0" t="n">
        <v>-0.392155366</v>
      </c>
      <c r="F161" s="0" t="n">
        <f aca="false">B161+C161*D161*1000</f>
        <v>-0.3137665894016</v>
      </c>
    </row>
    <row r="162" customFormat="false" ht="16" hidden="false" customHeight="false" outlineLevel="0" collapsed="false">
      <c r="A162" s="0" t="s">
        <v>38</v>
      </c>
      <c r="B162" s="0" t="n">
        <v>-1.816696</v>
      </c>
      <c r="C162" s="0" t="n">
        <v>0.74329585</v>
      </c>
      <c r="D162" s="0" t="n">
        <v>0.003689356</v>
      </c>
      <c r="E162" s="0" t="n">
        <v>0.972997047</v>
      </c>
      <c r="F162" s="0" t="n">
        <f aca="false">B162+C162*D162*1000</f>
        <v>0.9255870039726</v>
      </c>
    </row>
    <row r="163" customFormat="false" ht="16" hidden="false" customHeight="false" outlineLevel="0" collapsed="false">
      <c r="A163" s="0" t="s">
        <v>38</v>
      </c>
      <c r="B163" s="0" t="n">
        <v>-1.816696</v>
      </c>
      <c r="C163" s="0" t="n">
        <v>0.7432959</v>
      </c>
      <c r="D163" s="0" t="n">
        <v>0.003088469</v>
      </c>
      <c r="E163" s="0" t="n">
        <v>0.701693912</v>
      </c>
      <c r="F163" s="0" t="n">
        <f aca="false">B163+C163*D163*1000</f>
        <v>0.4789503449771</v>
      </c>
    </row>
    <row r="164" customFormat="false" ht="16" hidden="false" customHeight="false" outlineLevel="0" collapsed="false">
      <c r="A164" s="0" t="s">
        <v>38</v>
      </c>
      <c r="B164" s="0" t="n">
        <v>-1.816696</v>
      </c>
      <c r="C164" s="0" t="n">
        <v>0.7432959</v>
      </c>
      <c r="D164" s="0" t="n">
        <v>0.002655901</v>
      </c>
      <c r="E164" s="0" t="n">
        <v>0.409769649</v>
      </c>
      <c r="F164" s="0" t="n">
        <f aca="false">B164+C164*D164*1000</f>
        <v>0.1574243241059</v>
      </c>
    </row>
    <row r="165" customFormat="false" ht="16" hidden="false" customHeight="false" outlineLevel="0" collapsed="false">
      <c r="A165" s="0" t="s">
        <v>38</v>
      </c>
      <c r="B165" s="0" t="n">
        <v>-1.8166963</v>
      </c>
      <c r="C165" s="0" t="n">
        <v>0.74329585</v>
      </c>
      <c r="D165" s="0" t="n">
        <v>0.002329618</v>
      </c>
      <c r="E165" s="0" t="n">
        <v>0.09382976</v>
      </c>
      <c r="F165" s="0" t="n">
        <f aca="false">B165+C165*D165*1000</f>
        <v>-0.0851009085147001</v>
      </c>
    </row>
    <row r="166" customFormat="false" ht="16" hidden="false" customHeight="false" outlineLevel="0" collapsed="false">
      <c r="A166" s="0" t="s">
        <v>38</v>
      </c>
      <c r="B166" s="0" t="n">
        <v>-1.8166963</v>
      </c>
      <c r="C166" s="0" t="n">
        <v>0.7432959</v>
      </c>
      <c r="D166" s="0" t="n">
        <v>0.002074732</v>
      </c>
      <c r="E166" s="0" t="n">
        <v>-0.250434218</v>
      </c>
      <c r="F166" s="0" t="n">
        <f aca="false">B166+C166*D166*1000</f>
        <v>-0.2745565108012</v>
      </c>
    </row>
    <row r="167" customFormat="false" ht="16" hidden="false" customHeight="false" outlineLevel="0" collapsed="false">
      <c r="A167" s="0" t="s">
        <v>39</v>
      </c>
      <c r="B167" s="0" t="n">
        <v>-1.2606348</v>
      </c>
      <c r="C167" s="0" t="n">
        <v>0.47189826</v>
      </c>
      <c r="D167" s="0" t="n">
        <v>0.00391466</v>
      </c>
      <c r="E167" s="0" t="n">
        <v>0.448782245</v>
      </c>
      <c r="F167" s="0" t="n">
        <f aca="false">B167+C167*D167*1000</f>
        <v>0.5866864424916</v>
      </c>
    </row>
    <row r="168" customFormat="false" ht="16" hidden="false" customHeight="false" outlineLevel="0" collapsed="false">
      <c r="A168" s="0" t="s">
        <v>39</v>
      </c>
      <c r="B168" s="0" t="n">
        <v>-1.2606349</v>
      </c>
      <c r="C168" s="0" t="n">
        <v>0.4718983</v>
      </c>
      <c r="D168" s="0" t="n">
        <v>0.003006456</v>
      </c>
      <c r="E168" s="0" t="n">
        <v>0.155334521</v>
      </c>
      <c r="F168" s="0" t="n">
        <f aca="false">B168+C168*D168*1000</f>
        <v>0.1581065754248</v>
      </c>
    </row>
    <row r="169" customFormat="false" ht="16" hidden="false" customHeight="false" outlineLevel="0" collapsed="false">
      <c r="A169" s="0" t="s">
        <v>39</v>
      </c>
      <c r="B169" s="0" t="n">
        <v>-1.2606349</v>
      </c>
      <c r="C169" s="0" t="n">
        <v>0.47189823</v>
      </c>
      <c r="D169" s="0" t="n">
        <v>0.002440304</v>
      </c>
      <c r="E169" s="0" t="n">
        <v>-0.175128523</v>
      </c>
      <c r="F169" s="0" t="n">
        <f aca="false">B169+C169*D169*1000</f>
        <v>-0.10905976173808</v>
      </c>
    </row>
    <row r="170" customFormat="false" ht="16" hidden="false" customHeight="false" outlineLevel="0" collapsed="false">
      <c r="A170" s="0" t="s">
        <v>39</v>
      </c>
      <c r="B170" s="0" t="n">
        <v>-1.2606347</v>
      </c>
      <c r="C170" s="0" t="n">
        <v>0.4718982</v>
      </c>
      <c r="D170" s="0" t="n">
        <v>0.002053588</v>
      </c>
      <c r="E170" s="0" t="n">
        <v>-0.55966572</v>
      </c>
      <c r="F170" s="0" t="n">
        <f aca="false">B170+C170*D170*1000</f>
        <v>-0.2915502192584</v>
      </c>
    </row>
    <row r="171" customFormat="false" ht="16" hidden="false" customHeight="false" outlineLevel="0" collapsed="false">
      <c r="A171" s="0" t="s">
        <v>39</v>
      </c>
      <c r="B171" s="0" t="n">
        <v>-1.2606349</v>
      </c>
      <c r="C171" s="0" t="n">
        <v>0.47189823</v>
      </c>
      <c r="D171" s="0" t="n">
        <v>0.001772672</v>
      </c>
      <c r="E171" s="0" t="n">
        <v>-1.0421194</v>
      </c>
      <c r="F171" s="0" t="n">
        <f aca="false">B171+C171*D171*1000</f>
        <v>-0.42411412082944</v>
      </c>
    </row>
    <row r="172" customFormat="false" ht="16" hidden="false" customHeight="false" outlineLevel="0" collapsed="false">
      <c r="A172" s="0" t="s">
        <v>40</v>
      </c>
      <c r="B172" s="0" t="n">
        <v>-2.0893528</v>
      </c>
      <c r="C172" s="0" t="n">
        <v>0.91155136</v>
      </c>
      <c r="D172" s="0" t="n">
        <v>0.003639672</v>
      </c>
      <c r="E172" s="0" t="n">
        <v>1.31039761</v>
      </c>
      <c r="F172" s="0" t="n">
        <f aca="false">B172+C172*D172*1000</f>
        <v>1.22839516155392</v>
      </c>
    </row>
    <row r="173" customFormat="false" ht="16" hidden="false" customHeight="false" outlineLevel="0" collapsed="false">
      <c r="A173" s="0" t="s">
        <v>40</v>
      </c>
      <c r="B173" s="0" t="n">
        <v>-2.0893528</v>
      </c>
      <c r="C173" s="0" t="n">
        <v>0.91155136</v>
      </c>
      <c r="D173" s="0" t="n">
        <v>0.003091429</v>
      </c>
      <c r="E173" s="0" t="n">
        <v>1.020920795</v>
      </c>
      <c r="F173" s="0" t="n">
        <f aca="false">B173+C173*D173*1000</f>
        <v>0.728643509293441</v>
      </c>
    </row>
    <row r="174" customFormat="false" ht="16" hidden="false" customHeight="false" outlineLevel="0" collapsed="false">
      <c r="A174" s="0" t="s">
        <v>40</v>
      </c>
      <c r="B174" s="0" t="n">
        <v>-2.0893528</v>
      </c>
      <c r="C174" s="0" t="n">
        <v>0.91155136</v>
      </c>
      <c r="D174" s="0" t="n">
        <v>0.002686728</v>
      </c>
      <c r="E174" s="0" t="n">
        <v>0.707845857</v>
      </c>
      <c r="F174" s="0" t="n">
        <f aca="false">B174+C174*D174*1000</f>
        <v>0.35973776235008</v>
      </c>
    </row>
    <row r="175" customFormat="false" ht="16" hidden="false" customHeight="false" outlineLevel="0" collapsed="false">
      <c r="A175" s="0" t="s">
        <v>40</v>
      </c>
      <c r="B175" s="0" t="n">
        <v>-2.0893526</v>
      </c>
      <c r="C175" s="0" t="n">
        <v>0.9115514</v>
      </c>
      <c r="D175" s="0" t="n">
        <v>0.00237572</v>
      </c>
      <c r="E175" s="0" t="n">
        <v>0.366981133</v>
      </c>
      <c r="F175" s="0" t="n">
        <f aca="false">B175+C175*D175*1000</f>
        <v>0.0762382920080005</v>
      </c>
    </row>
    <row r="176" customFormat="false" ht="16" hidden="false" customHeight="false" outlineLevel="0" collapsed="false">
      <c r="A176" s="0" t="s">
        <v>40</v>
      </c>
      <c r="B176" s="0" t="n">
        <v>-2.0893528</v>
      </c>
      <c r="C176" s="0" t="n">
        <v>0.9115514</v>
      </c>
      <c r="D176" s="0" t="n">
        <v>0.002129245</v>
      </c>
      <c r="E176" s="0" t="n">
        <v>-0.00709169</v>
      </c>
      <c r="F176" s="0" t="n">
        <f aca="false">B176+C176*D176*1000</f>
        <v>-0.148436539307</v>
      </c>
    </row>
    <row r="177" customFormat="false" ht="16" hidden="false" customHeight="false" outlineLevel="0" collapsed="false">
      <c r="A177" s="0" t="s">
        <v>41</v>
      </c>
      <c r="B177" s="0" t="n">
        <v>-1.4379151</v>
      </c>
      <c r="C177" s="0" t="n">
        <v>0.42019066</v>
      </c>
      <c r="D177" s="0" t="n">
        <v>0.005273149</v>
      </c>
      <c r="E177" s="0" t="n">
        <v>0.66693418</v>
      </c>
      <c r="F177" s="0" t="n">
        <f aca="false">B177+C177*D177*1000</f>
        <v>0.77781285858834</v>
      </c>
    </row>
    <row r="178" customFormat="false" ht="16" hidden="false" customHeight="false" outlineLevel="0" collapsed="false">
      <c r="A178" s="0" t="s">
        <v>41</v>
      </c>
      <c r="B178" s="0" t="n">
        <v>-1.437915</v>
      </c>
      <c r="C178" s="0" t="n">
        <v>0.4201906</v>
      </c>
      <c r="D178" s="0" t="n">
        <v>0.003996511</v>
      </c>
      <c r="E178" s="0" t="n">
        <v>0.364617919</v>
      </c>
      <c r="F178" s="0" t="n">
        <f aca="false">B178+C178*D178*1000</f>
        <v>0.2413813549966</v>
      </c>
    </row>
    <row r="179" customFormat="false" ht="16" hidden="false" customHeight="false" outlineLevel="0" collapsed="false">
      <c r="A179" s="0" t="s">
        <v>41</v>
      </c>
      <c r="B179" s="0" t="n">
        <v>-1.4379151</v>
      </c>
      <c r="C179" s="0" t="n">
        <v>0.42019066</v>
      </c>
      <c r="D179" s="0" t="n">
        <v>0.003217539</v>
      </c>
      <c r="E179" s="0" t="n">
        <v>0.036469014</v>
      </c>
      <c r="F179" s="0" t="n">
        <f aca="false">B179+C179*D179*1000</f>
        <v>-0.0859352640142599</v>
      </c>
    </row>
    <row r="180" customFormat="false" ht="16" hidden="false" customHeight="false" outlineLevel="0" collapsed="false">
      <c r="A180" s="0" t="s">
        <v>41</v>
      </c>
      <c r="B180" s="0" t="n">
        <v>-1.4379151</v>
      </c>
      <c r="C180" s="0" t="n">
        <v>0.42019063</v>
      </c>
      <c r="D180" s="0" t="n">
        <v>0.002692698</v>
      </c>
      <c r="E180" s="0" t="n">
        <v>-0.32234328</v>
      </c>
      <c r="F180" s="0" t="n">
        <f aca="false">B180+C180*D180*1000</f>
        <v>-0.30646863098026</v>
      </c>
    </row>
    <row r="181" customFormat="false" ht="16" hidden="false" customHeight="false" outlineLevel="0" collapsed="false">
      <c r="A181" s="0" t="s">
        <v>41</v>
      </c>
      <c r="B181" s="0" t="n">
        <v>-1.437915</v>
      </c>
      <c r="C181" s="0" t="n">
        <v>0.42019066</v>
      </c>
      <c r="D181" s="0" t="n">
        <v>0.002315067</v>
      </c>
      <c r="E181" s="0" t="n">
        <v>-0.718145821</v>
      </c>
      <c r="F181" s="0" t="n">
        <f aca="false">B181+C181*D181*1000</f>
        <v>-0.46514546932578</v>
      </c>
    </row>
    <row r="182" customFormat="false" ht="16" hidden="false" customHeight="false" outlineLevel="0" collapsed="false">
      <c r="A182" s="0" t="s">
        <v>42</v>
      </c>
      <c r="B182" s="0" t="n">
        <v>-1.611085</v>
      </c>
      <c r="C182" s="0" t="n">
        <v>0.5827862</v>
      </c>
      <c r="D182" s="0" t="n">
        <v>0.003569516</v>
      </c>
      <c r="E182" s="0" t="n">
        <v>0.678910613</v>
      </c>
      <c r="F182" s="0" t="n">
        <f aca="false">B182+C182*D182*1000</f>
        <v>0.4691796654792</v>
      </c>
    </row>
    <row r="183" customFormat="false" ht="16" hidden="false" customHeight="false" outlineLevel="0" collapsed="false">
      <c r="A183" s="0" t="s">
        <v>42</v>
      </c>
      <c r="B183" s="0" t="n">
        <v>-1.611085</v>
      </c>
      <c r="C183" s="0" t="n">
        <v>0.5827862</v>
      </c>
      <c r="D183" s="0" t="n">
        <v>0.003019666</v>
      </c>
      <c r="E183" s="0" t="n">
        <v>0.316732468</v>
      </c>
      <c r="F183" s="0" t="n">
        <f aca="false">B183+C183*D183*1000</f>
        <v>0.1487346734092</v>
      </c>
    </row>
    <row r="184" customFormat="false" ht="16" hidden="false" customHeight="false" outlineLevel="0" collapsed="false">
      <c r="A184" s="0" t="s">
        <v>42</v>
      </c>
      <c r="B184" s="0" t="n">
        <v>-1.611085</v>
      </c>
      <c r="C184" s="0" t="n">
        <v>0.5827862</v>
      </c>
      <c r="D184" s="0" t="n">
        <v>0.002616602</v>
      </c>
      <c r="E184" s="0" t="n">
        <v>-0.083170299</v>
      </c>
      <c r="F184" s="0" t="n">
        <f aca="false">B184+C184*D184*1000</f>
        <v>-0.0861654635076001</v>
      </c>
    </row>
    <row r="185" customFormat="false" ht="16" hidden="false" customHeight="false" outlineLevel="0" collapsed="false">
      <c r="A185" s="0" t="s">
        <v>42</v>
      </c>
      <c r="B185" s="0" t="n">
        <v>-1.611085</v>
      </c>
      <c r="C185" s="0" t="n">
        <v>0.5827862</v>
      </c>
      <c r="D185" s="0" t="n">
        <v>0.002308469</v>
      </c>
      <c r="E185" s="0" t="n">
        <v>-0.529580139</v>
      </c>
      <c r="F185" s="0" t="n">
        <f aca="false">B185+C185*D185*1000</f>
        <v>-0.2657411236722</v>
      </c>
    </row>
    <row r="186" customFormat="false" ht="16" hidden="false" customHeight="false" outlineLevel="0" collapsed="false">
      <c r="A186" s="0" t="s">
        <v>42</v>
      </c>
      <c r="B186" s="0" t="n">
        <v>-1.611085</v>
      </c>
      <c r="C186" s="0" t="n">
        <v>0.5827862</v>
      </c>
      <c r="D186" s="0" t="n">
        <v>0.002065262</v>
      </c>
      <c r="E186" s="0" t="n">
        <v>-1.034755393</v>
      </c>
      <c r="F186" s="0" t="n">
        <f aca="false">B186+C186*D186*1000</f>
        <v>-0.4074788070156</v>
      </c>
    </row>
    <row r="187" customFormat="false" ht="16" hidden="false" customHeight="false" outlineLevel="0" collapsed="false">
      <c r="A187" s="0" t="s">
        <v>43</v>
      </c>
      <c r="B187" s="0" t="n">
        <v>-1.0413065</v>
      </c>
      <c r="C187" s="0" t="n">
        <v>0.39425153</v>
      </c>
      <c r="D187" s="0" t="n">
        <v>0.005314908</v>
      </c>
      <c r="E187" s="0" t="n">
        <v>1.219587998</v>
      </c>
      <c r="F187" s="0" t="n">
        <f aca="false">B187+C187*D187*1000</f>
        <v>1.05410411080924</v>
      </c>
    </row>
    <row r="188" customFormat="false" ht="16" hidden="false" customHeight="false" outlineLevel="0" collapsed="false">
      <c r="A188" s="0" t="s">
        <v>43</v>
      </c>
      <c r="B188" s="0" t="n">
        <v>-1.0413063</v>
      </c>
      <c r="C188" s="0" t="n">
        <v>0.39425156</v>
      </c>
      <c r="D188" s="0" t="n">
        <v>0.004550108</v>
      </c>
      <c r="E188" s="0" t="n">
        <v>0.984936831</v>
      </c>
      <c r="F188" s="0" t="n">
        <f aca="false">B188+C188*D188*1000</f>
        <v>0.75258087716848</v>
      </c>
    </row>
    <row r="189" customFormat="false" ht="16" hidden="false" customHeight="false" outlineLevel="0" collapsed="false">
      <c r="A189" s="0" t="s">
        <v>43</v>
      </c>
      <c r="B189" s="0" t="n">
        <v>-1.0413065</v>
      </c>
      <c r="C189" s="0" t="n">
        <v>0.39425153</v>
      </c>
      <c r="D189" s="0" t="n">
        <v>0.003977725</v>
      </c>
      <c r="E189" s="0" t="n">
        <v>0.735018522</v>
      </c>
      <c r="F189" s="0" t="n">
        <f aca="false">B189+C189*D189*1000</f>
        <v>0.52691766716925</v>
      </c>
    </row>
    <row r="190" customFormat="false" ht="16" hidden="false" customHeight="false" outlineLevel="0" collapsed="false">
      <c r="A190" s="0" t="s">
        <v>43</v>
      </c>
      <c r="B190" s="0" t="n">
        <v>-1.0413064</v>
      </c>
      <c r="C190" s="0" t="n">
        <v>0.39425156</v>
      </c>
      <c r="D190" s="0" t="n">
        <v>0.003533257</v>
      </c>
      <c r="E190" s="0" t="n">
        <v>0.467707299</v>
      </c>
      <c r="F190" s="0" t="n">
        <f aca="false">B190+C190*D190*1000</f>
        <v>0.35168568413092</v>
      </c>
    </row>
    <row r="191" customFormat="false" ht="16" hidden="false" customHeight="false" outlineLevel="0" collapsed="false">
      <c r="A191" s="0" t="s">
        <v>43</v>
      </c>
      <c r="B191" s="0" t="n">
        <v>-1.0413065</v>
      </c>
      <c r="C191" s="0" t="n">
        <v>0.39425153</v>
      </c>
      <c r="D191" s="0" t="n">
        <v>0.003178134</v>
      </c>
      <c r="E191" s="0" t="n">
        <v>0.180399974</v>
      </c>
      <c r="F191" s="0" t="n">
        <f aca="false">B191+C191*D191*1000</f>
        <v>0.21167769204502</v>
      </c>
    </row>
    <row r="192" customFormat="false" ht="16" hidden="false" customHeight="false" outlineLevel="0" collapsed="false">
      <c r="A192" s="0" t="s">
        <v>44</v>
      </c>
      <c r="B192" s="0" t="n">
        <v>-0.69351804</v>
      </c>
      <c r="C192" s="0" t="n">
        <v>0.22864687</v>
      </c>
      <c r="D192" s="0" t="n">
        <v>0.004902441</v>
      </c>
      <c r="E192" s="0" t="n">
        <v>0.815459253</v>
      </c>
      <c r="F192" s="0" t="n">
        <f aca="false">B192+C192*D192*1000</f>
        <v>0.42740975000967</v>
      </c>
    </row>
    <row r="193" customFormat="false" ht="16" hidden="false" customHeight="false" outlineLevel="0" collapsed="false">
      <c r="A193" s="0" t="s">
        <v>44</v>
      </c>
      <c r="B193" s="0" t="n">
        <v>-0.69351804</v>
      </c>
      <c r="C193" s="0" t="n">
        <v>0.22864687</v>
      </c>
      <c r="D193" s="0" t="n">
        <v>0.00386395</v>
      </c>
      <c r="E193" s="0" t="n">
        <v>0.517181067</v>
      </c>
      <c r="F193" s="0" t="n">
        <f aca="false">B193+C193*D193*1000</f>
        <v>0.1899620333365</v>
      </c>
    </row>
    <row r="194" customFormat="false" ht="16" hidden="false" customHeight="false" outlineLevel="0" collapsed="false">
      <c r="A194" s="0" t="s">
        <v>44</v>
      </c>
      <c r="B194" s="0" t="n">
        <v>-0.69351804</v>
      </c>
      <c r="C194" s="0" t="n">
        <v>0.22864686</v>
      </c>
      <c r="D194" s="0" t="n">
        <v>0.003188521</v>
      </c>
      <c r="E194" s="0" t="n">
        <v>0.193784818</v>
      </c>
      <c r="F194" s="0" t="n">
        <f aca="false">B194+C194*D194*1000</f>
        <v>0.0355272746940601</v>
      </c>
    </row>
    <row r="195" customFormat="false" ht="16" hidden="false" customHeight="false" outlineLevel="0" collapsed="false">
      <c r="A195" s="0" t="s">
        <v>44</v>
      </c>
      <c r="B195" s="0" t="n">
        <v>-0.6935181</v>
      </c>
      <c r="C195" s="0" t="n">
        <v>0.22864687</v>
      </c>
      <c r="D195" s="0" t="n">
        <v>0.002714091</v>
      </c>
      <c r="E195" s="0" t="n">
        <v>-0.159352142</v>
      </c>
      <c r="F195" s="0" t="n">
        <f aca="false">B195+C195*D195*1000</f>
        <v>-0.0729496879548299</v>
      </c>
    </row>
    <row r="196" customFormat="false" ht="16" hidden="false" customHeight="false" outlineLevel="0" collapsed="false">
      <c r="A196" s="0" t="s">
        <v>44</v>
      </c>
      <c r="B196" s="0" t="n">
        <v>-0.69351804</v>
      </c>
      <c r="C196" s="0" t="n">
        <v>0.22864684</v>
      </c>
      <c r="D196" s="0" t="n">
        <v>0.002362558</v>
      </c>
      <c r="E196" s="0" t="n">
        <v>-0.548259089</v>
      </c>
      <c r="F196" s="0" t="n">
        <f aca="false">B196+C196*D196*1000</f>
        <v>-0.15332661898328</v>
      </c>
    </row>
    <row r="197" customFormat="false" ht="16" hidden="false" customHeight="false" outlineLevel="0" collapsed="false">
      <c r="A197" s="0" t="s">
        <v>45</v>
      </c>
      <c r="B197" s="0" t="n">
        <v>-0.8905872</v>
      </c>
      <c r="C197" s="0" t="n">
        <v>0.30970085</v>
      </c>
      <c r="D197" s="0" t="n">
        <v>0.004605112</v>
      </c>
      <c r="E197" s="0" t="n">
        <v>0.664844855</v>
      </c>
      <c r="F197" s="0" t="n">
        <f aca="false">B197+C197*D197*1000</f>
        <v>0.5356199007452</v>
      </c>
    </row>
    <row r="198" customFormat="false" ht="16" hidden="false" customHeight="false" outlineLevel="0" collapsed="false">
      <c r="A198" s="0" t="s">
        <v>45</v>
      </c>
      <c r="B198" s="0" t="n">
        <v>-0.89058733</v>
      </c>
      <c r="C198" s="0" t="n">
        <v>0.30970085</v>
      </c>
      <c r="D198" s="0" t="n">
        <v>0.003850041</v>
      </c>
      <c r="E198" s="0" t="n">
        <v>0.396266431</v>
      </c>
      <c r="F198" s="0" t="n">
        <f aca="false">B198+C198*D198*1000</f>
        <v>0.30177364023485</v>
      </c>
    </row>
    <row r="199" customFormat="false" ht="16" hidden="false" customHeight="false" outlineLevel="0" collapsed="false">
      <c r="A199" s="0" t="s">
        <v>45</v>
      </c>
      <c r="B199" s="0" t="n">
        <v>-0.8905873</v>
      </c>
      <c r="C199" s="0" t="n">
        <v>0.30970088</v>
      </c>
      <c r="D199" s="0" t="n">
        <v>0.003307699</v>
      </c>
      <c r="E199" s="0" t="n">
        <v>0.107494614</v>
      </c>
      <c r="F199" s="0" t="n">
        <f aca="false">B199+C199*D199*1000</f>
        <v>0.13380999107512</v>
      </c>
    </row>
    <row r="200" customFormat="false" ht="16" hidden="false" customHeight="false" outlineLevel="0" collapsed="false">
      <c r="A200" s="0" t="s">
        <v>45</v>
      </c>
      <c r="B200" s="0" t="n">
        <v>-0.8905872</v>
      </c>
      <c r="C200" s="0" t="n">
        <v>0.30970088</v>
      </c>
      <c r="D200" s="0" t="n">
        <v>0.002899286</v>
      </c>
      <c r="E200" s="0" t="n">
        <v>-0.204755798</v>
      </c>
      <c r="F200" s="0" t="n">
        <f aca="false">B200+C200*D200*1000</f>
        <v>0.00732422557168</v>
      </c>
    </row>
    <row r="201" customFormat="false" ht="16" hidden="false" customHeight="false" outlineLevel="0" collapsed="false">
      <c r="A201" s="0" t="s">
        <v>45</v>
      </c>
      <c r="B201" s="0" t="n">
        <v>-0.8905872</v>
      </c>
      <c r="C201" s="0" t="n">
        <v>0.30970088</v>
      </c>
      <c r="D201" s="0" t="n">
        <v>0.002580645</v>
      </c>
      <c r="E201" s="0" t="n">
        <v>-0.544643256</v>
      </c>
      <c r="F201" s="0" t="n">
        <f aca="false">B201+C201*D201*1000</f>
        <v>-0.0913591725324</v>
      </c>
    </row>
    <row r="202" customFormat="false" ht="16" hidden="false" customHeight="false" outlineLevel="0" collapsed="false">
      <c r="A202" s="0" t="s">
        <v>46</v>
      </c>
      <c r="B202" s="0" t="n">
        <v>-1.1658431</v>
      </c>
      <c r="C202" s="0" t="n">
        <v>0.35683206</v>
      </c>
      <c r="D202" s="0" t="n">
        <v>0.004669624</v>
      </c>
      <c r="E202" s="0" t="n">
        <v>0.621996608</v>
      </c>
      <c r="F202" s="0" t="n">
        <f aca="false">B202+C202*D202*1000</f>
        <v>0.50042845134544</v>
      </c>
    </row>
    <row r="203" customFormat="false" ht="16" hidden="false" customHeight="false" outlineLevel="0" collapsed="false">
      <c r="A203" s="0" t="s">
        <v>46</v>
      </c>
      <c r="B203" s="0" t="n">
        <v>-1.1658431</v>
      </c>
      <c r="C203" s="0" t="n">
        <v>0.35683206</v>
      </c>
      <c r="D203" s="0" t="n">
        <v>0.003778575</v>
      </c>
      <c r="E203" s="0" t="n">
        <v>0.327172104</v>
      </c>
      <c r="F203" s="0" t="n">
        <f aca="false">B203+C203*D203*1000</f>
        <v>0.1824736011145</v>
      </c>
    </row>
    <row r="204" customFormat="false" ht="16" hidden="false" customHeight="false" outlineLevel="0" collapsed="false">
      <c r="A204" s="0" t="s">
        <v>46</v>
      </c>
      <c r="B204" s="0" t="n">
        <v>-1.1658431</v>
      </c>
      <c r="C204" s="0" t="n">
        <v>0.35683206</v>
      </c>
      <c r="D204" s="0" t="n">
        <v>0.003173092</v>
      </c>
      <c r="E204" s="0" t="n">
        <v>0.007832085</v>
      </c>
      <c r="F204" s="0" t="n">
        <f aca="false">B204+C204*D204*1000</f>
        <v>-0.0335821450704799</v>
      </c>
    </row>
    <row r="205" customFormat="false" ht="16" hidden="false" customHeight="false" outlineLevel="0" collapsed="false">
      <c r="A205" s="0" t="s">
        <v>46</v>
      </c>
      <c r="B205" s="0" t="n">
        <v>-1.1658431</v>
      </c>
      <c r="C205" s="0" t="n">
        <v>0.3568321</v>
      </c>
      <c r="D205" s="0" t="n">
        <v>0.002734856</v>
      </c>
      <c r="E205" s="0" t="n">
        <v>-0.34047333</v>
      </c>
      <c r="F205" s="0" t="n">
        <f aca="false">B205+C205*D205*1000</f>
        <v>-0.1899586903224</v>
      </c>
    </row>
    <row r="206" customFormat="false" ht="16" hidden="false" customHeight="false" outlineLevel="0" collapsed="false">
      <c r="A206" s="0" t="s">
        <v>46</v>
      </c>
      <c r="B206" s="0" t="n">
        <v>-1.1658431</v>
      </c>
      <c r="C206" s="0" t="n">
        <v>0.35683203</v>
      </c>
      <c r="D206" s="0" t="n">
        <v>0.00240298</v>
      </c>
      <c r="E206" s="0" t="n">
        <v>-0.723527626</v>
      </c>
      <c r="F206" s="0" t="n">
        <f aca="false">B206+C206*D206*1000</f>
        <v>-0.3083828685506</v>
      </c>
    </row>
    <row r="207" customFormat="false" ht="16" hidden="false" customHeight="false" outlineLevel="0" collapsed="false">
      <c r="A207" s="0" t="s">
        <v>47</v>
      </c>
      <c r="B207" s="0" t="n">
        <v>-1.9739832</v>
      </c>
      <c r="C207" s="0" t="n">
        <v>0.6894237</v>
      </c>
      <c r="D207" s="0" t="n">
        <v>0.005076915</v>
      </c>
      <c r="E207" s="0" t="n">
        <v>0.342791095</v>
      </c>
      <c r="F207" s="0" t="n">
        <f aca="false">B207+C207*D207*1000</f>
        <v>1.5261623238855</v>
      </c>
    </row>
    <row r="208" customFormat="false" ht="16" hidden="false" customHeight="false" outlineLevel="0" collapsed="false">
      <c r="A208" s="0" t="s">
        <v>47</v>
      </c>
      <c r="B208" s="0" t="n">
        <v>-1.9739833</v>
      </c>
      <c r="C208" s="0" t="n">
        <v>0.6894236</v>
      </c>
      <c r="D208" s="0" t="n">
        <v>0.003687962</v>
      </c>
      <c r="E208" s="0" t="n">
        <v>-0.016849581</v>
      </c>
      <c r="F208" s="0" t="n">
        <f aca="false">B208+C208*D208*1000</f>
        <v>0.5685847387032</v>
      </c>
    </row>
    <row r="209" customFormat="false" ht="16" hidden="false" customHeight="false" outlineLevel="0" collapsed="false">
      <c r="A209" s="0" t="s">
        <v>47</v>
      </c>
      <c r="B209" s="0" t="n">
        <v>-1.973983</v>
      </c>
      <c r="C209" s="0" t="n">
        <v>0.6894237</v>
      </c>
      <c r="D209" s="0" t="n">
        <v>0.002895739</v>
      </c>
      <c r="E209" s="0" t="n">
        <v>-0.413660509</v>
      </c>
      <c r="F209" s="0" t="n">
        <f aca="false">B209+C209*D209*1000</f>
        <v>0.0224080956143</v>
      </c>
    </row>
    <row r="210" customFormat="false" ht="16" hidden="false" customHeight="false" outlineLevel="0" collapsed="false">
      <c r="A210" s="0" t="s">
        <v>47</v>
      </c>
      <c r="B210" s="0" t="n">
        <v>-1.9739833</v>
      </c>
      <c r="C210" s="0" t="n">
        <v>0.6894236</v>
      </c>
      <c r="D210" s="0" t="n">
        <v>0.002383691</v>
      </c>
      <c r="E210" s="0" t="n">
        <v>-0.856220181</v>
      </c>
      <c r="F210" s="0" t="n">
        <f aca="false">B210+C210*D210*1000</f>
        <v>-0.3306104694924</v>
      </c>
    </row>
    <row r="211" customFormat="false" ht="16" hidden="false" customHeight="false" outlineLevel="0" collapsed="false">
      <c r="A211" s="0" t="s">
        <v>47</v>
      </c>
      <c r="B211" s="0" t="n">
        <v>-1.973983</v>
      </c>
      <c r="C211" s="0" t="n">
        <v>0.6894237</v>
      </c>
      <c r="D211" s="0" t="n">
        <v>0.002025522</v>
      </c>
      <c r="E211" s="0" t="n">
        <v>-1.356468947</v>
      </c>
      <c r="F211" s="0" t="n">
        <f aca="false">B211+C211*D211*1000</f>
        <v>-0.5775401283286</v>
      </c>
    </row>
    <row r="212" customFormat="false" ht="16" hidden="false" customHeight="false" outlineLevel="0" collapsed="false">
      <c r="A212" s="0" t="s">
        <v>48</v>
      </c>
      <c r="B212" s="0" t="n">
        <v>-0.23324645</v>
      </c>
      <c r="C212" s="0" t="n">
        <v>0.31771988</v>
      </c>
      <c r="D212" s="0" t="n">
        <v>0.004129672</v>
      </c>
      <c r="E212" s="0" t="n">
        <v>1.325417665</v>
      </c>
      <c r="F212" s="0" t="n">
        <f aca="false">B212+C212*D212*1000</f>
        <v>1.07883244227936</v>
      </c>
    </row>
    <row r="213" customFormat="false" ht="16" hidden="false" customHeight="false" outlineLevel="0" collapsed="false">
      <c r="A213" s="0" t="s">
        <v>48</v>
      </c>
      <c r="B213" s="0" t="n">
        <v>-0.23324645</v>
      </c>
      <c r="C213" s="0" t="n">
        <v>0.31771985</v>
      </c>
      <c r="D213" s="0" t="n">
        <v>0.003313727</v>
      </c>
      <c r="E213" s="0" t="n">
        <v>1.025661632</v>
      </c>
      <c r="F213" s="0" t="n">
        <f aca="false">B213+C213*D213*1000</f>
        <v>0.81959039538095</v>
      </c>
    </row>
    <row r="214" customFormat="false" ht="16" hidden="false" customHeight="false" outlineLevel="0" collapsed="false">
      <c r="A214" s="0" t="s">
        <v>48</v>
      </c>
      <c r="B214" s="0" t="n">
        <v>-0.23324642</v>
      </c>
      <c r="C214" s="0" t="n">
        <v>0.31771988</v>
      </c>
      <c r="D214" s="0" t="n">
        <v>0.002767017</v>
      </c>
      <c r="E214" s="0" t="n">
        <v>0.700527268</v>
      </c>
      <c r="F214" s="0" t="n">
        <f aca="false">B214+C214*D214*1000</f>
        <v>0.64588988919796</v>
      </c>
    </row>
    <row r="215" customFormat="false" ht="16" hidden="false" customHeight="false" outlineLevel="0" collapsed="false">
      <c r="A215" s="0" t="s">
        <v>48</v>
      </c>
      <c r="B215" s="0" t="n">
        <v>-0.23324639</v>
      </c>
      <c r="C215" s="0" t="n">
        <v>0.31771985</v>
      </c>
      <c r="D215" s="0" t="n">
        <v>0.002375156</v>
      </c>
      <c r="E215" s="0" t="n">
        <v>0.345316548</v>
      </c>
      <c r="F215" s="0" t="n">
        <f aca="false">B215+C215*D215*1000</f>
        <v>0.5213878180466</v>
      </c>
    </row>
    <row r="216" customFormat="false" ht="16" hidden="false" customHeight="false" outlineLevel="0" collapsed="false">
      <c r="A216" s="0" t="s">
        <v>48</v>
      </c>
      <c r="B216" s="0" t="n">
        <v>-0.23324645</v>
      </c>
      <c r="C216" s="0" t="n">
        <v>0.31771985</v>
      </c>
      <c r="D216" s="0" t="n">
        <v>0.002080516</v>
      </c>
      <c r="E216" s="0" t="n">
        <v>-0.046107429</v>
      </c>
      <c r="F216" s="0" t="n">
        <f aca="false">B216+C216*D216*1000</f>
        <v>0.4277747814426</v>
      </c>
    </row>
    <row r="217" customFormat="false" ht="16" hidden="false" customHeight="false" outlineLevel="0" collapsed="false">
      <c r="A217" s="0" t="s">
        <v>49</v>
      </c>
      <c r="B217" s="0" t="n">
        <v>-1.4969723</v>
      </c>
      <c r="C217" s="0" t="n">
        <v>0.45645738</v>
      </c>
      <c r="D217" s="0" t="n">
        <v>0.004781257</v>
      </c>
      <c r="E217" s="0" t="n">
        <v>0.506745627</v>
      </c>
      <c r="F217" s="0" t="n">
        <f aca="false">B217+C217*D217*1000</f>
        <v>0.68546774332666</v>
      </c>
    </row>
    <row r="218" customFormat="false" ht="16" hidden="false" customHeight="false" outlineLevel="0" collapsed="false">
      <c r="A218" s="0" t="s">
        <v>49</v>
      </c>
      <c r="B218" s="0" t="n">
        <v>-1.4969724</v>
      </c>
      <c r="C218" s="0" t="n">
        <v>0.4564574</v>
      </c>
      <c r="D218" s="0" t="n">
        <v>0.003785226</v>
      </c>
      <c r="E218" s="0" t="n">
        <v>0.19505887</v>
      </c>
      <c r="F218" s="0" t="n">
        <f aca="false">B218+C218*D218*1000</f>
        <v>0.2308220183724</v>
      </c>
    </row>
    <row r="219" customFormat="false" ht="16" hidden="false" customHeight="false" outlineLevel="0" collapsed="false">
      <c r="A219" s="0" t="s">
        <v>49</v>
      </c>
      <c r="B219" s="0" t="n">
        <v>-1.4969726</v>
      </c>
      <c r="C219" s="0" t="n">
        <v>0.4564574</v>
      </c>
      <c r="D219" s="0" t="n">
        <v>0.003132636</v>
      </c>
      <c r="E219" s="0" t="n">
        <v>-0.144160772</v>
      </c>
      <c r="F219" s="0" t="n">
        <f aca="false">B219+C219*D219*1000</f>
        <v>-0.0670577162936001</v>
      </c>
    </row>
    <row r="220" customFormat="false" ht="16" hidden="false" customHeight="false" outlineLevel="0" collapsed="false">
      <c r="A220" s="0" t="s">
        <v>49</v>
      </c>
      <c r="B220" s="0" t="n">
        <v>-1.4969726</v>
      </c>
      <c r="C220" s="0" t="n">
        <v>0.45645738</v>
      </c>
      <c r="D220" s="0" t="n">
        <v>0.002671975</v>
      </c>
      <c r="E220" s="0" t="n">
        <v>-0.516253027</v>
      </c>
      <c r="F220" s="0" t="n">
        <f aca="false">B220+C220*D220*1000</f>
        <v>-0.2773298920745</v>
      </c>
    </row>
    <row r="221" customFormat="false" ht="16" hidden="false" customHeight="false" outlineLevel="0" collapsed="false">
      <c r="A221" s="0" t="s">
        <v>49</v>
      </c>
      <c r="B221" s="0" t="n">
        <v>-1.4969726</v>
      </c>
      <c r="C221" s="0" t="n">
        <v>0.4564574</v>
      </c>
      <c r="D221" s="0" t="n">
        <v>0.002329428</v>
      </c>
      <c r="E221" s="0" t="n">
        <v>-0.928279466</v>
      </c>
      <c r="F221" s="0" t="n">
        <f aca="false">B221+C221*D221*1000</f>
        <v>-0.4336879516328</v>
      </c>
    </row>
    <row r="222" customFormat="false" ht="16" hidden="false" customHeight="false" outlineLevel="0" collapsed="false">
      <c r="A222" s="0" t="s">
        <v>50</v>
      </c>
      <c r="B222" s="0" t="n">
        <v>-1.8768156</v>
      </c>
      <c r="C222" s="0" t="n">
        <v>0.63489366</v>
      </c>
      <c r="D222" s="0" t="n">
        <v>0.004763039</v>
      </c>
      <c r="E222" s="0" t="n">
        <v>0.360691348</v>
      </c>
      <c r="F222" s="0" t="n">
        <f aca="false">B222+C222*D222*1000</f>
        <v>1.14720766343274</v>
      </c>
    </row>
    <row r="223" customFormat="false" ht="16" hidden="false" customHeight="false" outlineLevel="0" collapsed="false">
      <c r="A223" s="0" t="s">
        <v>50</v>
      </c>
      <c r="B223" s="0" t="n">
        <v>-1.8768156</v>
      </c>
      <c r="C223" s="0" t="n">
        <v>0.63489366</v>
      </c>
      <c r="D223" s="0" t="n">
        <v>0.003501217</v>
      </c>
      <c r="E223" s="0" t="n">
        <v>-0.006293101</v>
      </c>
      <c r="F223" s="0" t="n">
        <f aca="false">B223+C223*D223*1000</f>
        <v>0.34608487558422</v>
      </c>
    </row>
    <row r="224" customFormat="false" ht="16" hidden="false" customHeight="false" outlineLevel="0" collapsed="false">
      <c r="A224" s="0" t="s">
        <v>50</v>
      </c>
      <c r="B224" s="0" t="n">
        <v>-1.8768157</v>
      </c>
      <c r="C224" s="0" t="n">
        <v>0.6348937</v>
      </c>
      <c r="D224" s="0" t="n">
        <v>0.002767936</v>
      </c>
      <c r="E224" s="0" t="n">
        <v>-0.412064668</v>
      </c>
      <c r="F224" s="0" t="n">
        <f aca="false">B224+C224*D224*1000</f>
        <v>-0.1194705715968</v>
      </c>
    </row>
    <row r="225" customFormat="false" ht="16" hidden="false" customHeight="false" outlineLevel="0" collapsed="false">
      <c r="A225" s="0" t="s">
        <v>50</v>
      </c>
      <c r="B225" s="0" t="n">
        <v>-1.8768156</v>
      </c>
      <c r="C225" s="0" t="n">
        <v>0.6348937</v>
      </c>
      <c r="D225" s="0" t="n">
        <v>0.002288618</v>
      </c>
      <c r="E225" s="0" t="n">
        <v>-0.865801908</v>
      </c>
      <c r="F225" s="0" t="n">
        <f aca="false">B225+C225*D225*1000</f>
        <v>-0.4237864500934</v>
      </c>
    </row>
    <row r="226" customFormat="false" ht="16" hidden="false" customHeight="false" outlineLevel="0" collapsed="false">
      <c r="A226" s="0" t="s">
        <v>50</v>
      </c>
      <c r="B226" s="0" t="n">
        <v>-1.8768156</v>
      </c>
      <c r="C226" s="0" t="n">
        <v>0.6348937</v>
      </c>
      <c r="D226" s="0" t="n">
        <v>0.001950801</v>
      </c>
      <c r="E226" s="0" t="n">
        <v>-1.380384124</v>
      </c>
      <c r="F226" s="0" t="n">
        <f aca="false">B226+C226*D226*1000</f>
        <v>-0.6382643351463</v>
      </c>
    </row>
    <row r="227" customFormat="false" ht="16" hidden="false" customHeight="false" outlineLevel="0" collapsed="false">
      <c r="A227" s="0" t="s">
        <v>51</v>
      </c>
      <c r="B227" s="0" t="n">
        <v>-1.495095</v>
      </c>
      <c r="C227" s="0" t="n">
        <v>0.7305654</v>
      </c>
      <c r="D227" s="0" t="n">
        <v>0.003749531</v>
      </c>
      <c r="E227" s="0" t="n">
        <v>1.271335028</v>
      </c>
      <c r="F227" s="0" t="n">
        <f aca="false">B227+C227*D227*1000</f>
        <v>1.2441826148274</v>
      </c>
    </row>
    <row r="228" customFormat="false" ht="16" hidden="false" customHeight="false" outlineLevel="0" collapsed="false">
      <c r="A228" s="0" t="s">
        <v>51</v>
      </c>
      <c r="B228" s="0" t="n">
        <v>-1.4950949</v>
      </c>
      <c r="C228" s="0" t="n">
        <v>0.7305654</v>
      </c>
      <c r="D228" s="0" t="n">
        <v>0.002909091</v>
      </c>
      <c r="E228" s="0" t="n">
        <v>0.920484656</v>
      </c>
      <c r="F228" s="0" t="n">
        <f aca="false">B228+C228*D228*1000</f>
        <v>0.6301863300514</v>
      </c>
    </row>
    <row r="229" customFormat="false" ht="16" hidden="false" customHeight="false" outlineLevel="0" collapsed="false">
      <c r="A229" s="0" t="s">
        <v>51</v>
      </c>
      <c r="B229" s="0" t="n">
        <v>-1.4950949</v>
      </c>
      <c r="C229" s="0" t="n">
        <v>0.7305654</v>
      </c>
      <c r="D229" s="0" t="n">
        <v>0.002376426</v>
      </c>
      <c r="E229" s="0" t="n">
        <v>0.498012195</v>
      </c>
      <c r="F229" s="0" t="n">
        <f aca="false">B229+C229*D229*1000</f>
        <v>0.2410397112604</v>
      </c>
    </row>
    <row r="230" customFormat="false" ht="16" hidden="false" customHeight="false" outlineLevel="0" collapsed="false">
      <c r="A230" s="0" t="s">
        <v>51</v>
      </c>
      <c r="B230" s="0" t="n">
        <v>-1.4950951</v>
      </c>
      <c r="C230" s="0" t="n">
        <v>0.7305654</v>
      </c>
      <c r="D230" s="0" t="n">
        <v>0.002008637</v>
      </c>
      <c r="E230" s="0" t="n">
        <v>-0.018249865</v>
      </c>
      <c r="F230" s="0" t="n">
        <f aca="false">B230+C230*D230*1000</f>
        <v>-0.0276544066401998</v>
      </c>
    </row>
    <row r="231" customFormat="false" ht="16" hidden="false" customHeight="false" outlineLevel="0" collapsed="false">
      <c r="A231" s="0" t="s">
        <v>51</v>
      </c>
      <c r="B231" s="0" t="n">
        <v>-1.4950949</v>
      </c>
      <c r="C231" s="0" t="n">
        <v>0.7305654</v>
      </c>
      <c r="D231" s="0" t="n">
        <v>0.001739433</v>
      </c>
      <c r="E231" s="0" t="n">
        <v>-0.663888914</v>
      </c>
      <c r="F231" s="0" t="n">
        <f aca="false">B231+C231*D231*1000</f>
        <v>-0.2243253345818</v>
      </c>
    </row>
    <row r="232" customFormat="false" ht="16" hidden="false" customHeight="false" outlineLevel="0" collapsed="false">
      <c r="A232" s="0" t="s">
        <v>52</v>
      </c>
      <c r="B232" s="0" t="n">
        <v>-2.1187541</v>
      </c>
      <c r="C232" s="0" t="n">
        <v>0.62645</v>
      </c>
      <c r="D232" s="0" t="n">
        <v>0.004344049</v>
      </c>
      <c r="E232" s="0" t="n">
        <v>-0.11209053</v>
      </c>
      <c r="F232" s="0" t="n">
        <f aca="false">B232+C232*D232*1000</f>
        <v>0.60257539605</v>
      </c>
    </row>
    <row r="233" customFormat="false" ht="16" hidden="false" customHeight="false" outlineLevel="0" collapsed="false">
      <c r="A233" s="0" t="s">
        <v>52</v>
      </c>
      <c r="B233" s="0" t="n">
        <v>-2.1187541</v>
      </c>
      <c r="C233" s="0" t="n">
        <v>0.62645</v>
      </c>
      <c r="D233" s="0" t="n">
        <v>0.003449555</v>
      </c>
      <c r="E233" s="0" t="n">
        <v>-0.286559787</v>
      </c>
      <c r="F233" s="0" t="n">
        <f aca="false">B233+C233*D233*1000</f>
        <v>0.0422196297499999</v>
      </c>
    </row>
    <row r="234" customFormat="false" ht="16" hidden="false" customHeight="false" outlineLevel="0" collapsed="false">
      <c r="A234" s="0" t="s">
        <v>52</v>
      </c>
      <c r="B234" s="0" t="n">
        <v>-2.1187544</v>
      </c>
      <c r="C234" s="0" t="n">
        <v>0.62645</v>
      </c>
      <c r="D234" s="0" t="n">
        <v>0.002860535</v>
      </c>
      <c r="E234" s="0" t="n">
        <v>-0.469329353</v>
      </c>
      <c r="F234" s="0" t="n">
        <f aca="false">B234+C234*D234*1000</f>
        <v>-0.32677224925</v>
      </c>
    </row>
    <row r="235" customFormat="false" ht="16" hidden="false" customHeight="false" outlineLevel="0" collapsed="false">
      <c r="A235" s="0" t="s">
        <v>52</v>
      </c>
      <c r="B235" s="0" t="n">
        <v>-2.1187544</v>
      </c>
      <c r="C235" s="0" t="n">
        <v>0.62645</v>
      </c>
      <c r="D235" s="0" t="n">
        <v>0.00244333</v>
      </c>
      <c r="E235" s="0" t="n">
        <v>-0.661228615</v>
      </c>
      <c r="F235" s="0" t="n">
        <f aca="false">B235+C235*D235*1000</f>
        <v>-0.5881303215</v>
      </c>
    </row>
    <row r="236" customFormat="false" ht="16" hidden="false" customHeight="false" outlineLevel="0" collapsed="false">
      <c r="A236" s="0" t="s">
        <v>52</v>
      </c>
      <c r="B236" s="0" t="n">
        <v>-2.1187541</v>
      </c>
      <c r="C236" s="0" t="n">
        <v>0.62645</v>
      </c>
      <c r="D236" s="0" t="n">
        <v>0.002132333</v>
      </c>
      <c r="E236" s="0" t="n">
        <v>-0.863217846</v>
      </c>
      <c r="F236" s="0" t="n">
        <f aca="false">B236+C236*D236*1000</f>
        <v>-0.78295409215</v>
      </c>
    </row>
    <row r="237" customFormat="false" ht="16" hidden="false" customHeight="false" outlineLevel="0" collapsed="false">
      <c r="A237" s="0" t="s">
        <v>53</v>
      </c>
      <c r="B237" s="0" t="n">
        <v>-0.18336973</v>
      </c>
      <c r="C237" s="0" t="n">
        <v>0.38241875</v>
      </c>
      <c r="D237" s="0" t="n">
        <v>0.003440564</v>
      </c>
      <c r="E237" s="0" t="n">
        <v>0.576980109</v>
      </c>
      <c r="F237" s="0" t="n">
        <f aca="false">B237+C237*D237*1000</f>
        <v>1.132366454175</v>
      </c>
    </row>
    <row r="238" customFormat="false" ht="16" hidden="false" customHeight="false" outlineLevel="0" collapsed="false">
      <c r="A238" s="0" t="s">
        <v>53</v>
      </c>
      <c r="B238" s="0" t="n">
        <v>-0.1833696</v>
      </c>
      <c r="C238" s="0" t="n">
        <v>0.38241875</v>
      </c>
      <c r="D238" s="0" t="n">
        <v>0.003011821</v>
      </c>
      <c r="E238" s="0" t="n">
        <v>0.32042354</v>
      </c>
      <c r="F238" s="0" t="n">
        <f aca="false">B238+C238*D238*1000</f>
        <v>0.96840722204375</v>
      </c>
    </row>
    <row r="239" customFormat="false" ht="16" hidden="false" customHeight="false" outlineLevel="0" collapsed="false">
      <c r="A239" s="0" t="s">
        <v>53</v>
      </c>
      <c r="B239" s="0" t="n">
        <v>-0.18336964</v>
      </c>
      <c r="C239" s="0" t="n">
        <v>0.38241872</v>
      </c>
      <c r="D239" s="0" t="n">
        <v>0.002678093</v>
      </c>
      <c r="E239" s="0" t="n">
        <v>0.045503455</v>
      </c>
      <c r="F239" s="0" t="n">
        <f aca="false">B239+C239*D239*1000</f>
        <v>0.84078325710096</v>
      </c>
    </row>
    <row r="240" customFormat="false" ht="16" hidden="false" customHeight="false" outlineLevel="0" collapsed="false">
      <c r="A240" s="0" t="s">
        <v>53</v>
      </c>
      <c r="B240" s="0" t="n">
        <v>-0.1833696</v>
      </c>
      <c r="C240" s="0" t="n">
        <v>0.38241875</v>
      </c>
      <c r="D240" s="0" t="n">
        <v>0.002410946</v>
      </c>
      <c r="E240" s="0" t="n">
        <v>-0.250613015</v>
      </c>
      <c r="F240" s="0" t="n">
        <f aca="false">B240+C240*D240*1000</f>
        <v>0.7386213556375</v>
      </c>
    </row>
    <row r="241" customFormat="false" ht="16" hidden="false" customHeight="false" outlineLevel="0" collapsed="false">
      <c r="A241" s="0" t="s">
        <v>53</v>
      </c>
      <c r="B241" s="0" t="n">
        <v>-0.18336964</v>
      </c>
      <c r="C241" s="0" t="n">
        <v>0.38241875</v>
      </c>
      <c r="D241" s="0" t="n">
        <v>0.002192261</v>
      </c>
      <c r="E241" s="0" t="n">
        <v>-0.571469471</v>
      </c>
      <c r="F241" s="0" t="n">
        <f aca="false">B241+C241*D241*1000</f>
        <v>0.65499207129375</v>
      </c>
    </row>
    <row r="242" customFormat="false" ht="16" hidden="false" customHeight="false" outlineLevel="0" collapsed="false">
      <c r="A242" s="0" t="s">
        <v>54</v>
      </c>
      <c r="B242" s="0" t="n">
        <v>-1.5137167</v>
      </c>
      <c r="C242" s="0" t="n">
        <v>0.60028553</v>
      </c>
      <c r="D242" s="0" t="n">
        <v>0.004212655</v>
      </c>
      <c r="E242" s="0" t="n">
        <v>0.313174556</v>
      </c>
      <c r="F242" s="0" t="n">
        <f aca="false">B242+C242*D242*1000</f>
        <v>1.01507913938215</v>
      </c>
    </row>
    <row r="243" customFormat="false" ht="16" hidden="false" customHeight="false" outlineLevel="0" collapsed="false">
      <c r="A243" s="0" t="s">
        <v>54</v>
      </c>
      <c r="B243" s="0" t="n">
        <v>-1.5137165</v>
      </c>
      <c r="C243" s="0" t="n">
        <v>0.60028553</v>
      </c>
      <c r="D243" s="0" t="n">
        <v>0.003353145</v>
      </c>
      <c r="E243" s="0" t="n">
        <v>0.217707791</v>
      </c>
      <c r="F243" s="0" t="n">
        <f aca="false">B243+C243*D243*1000</f>
        <v>0.49912792349185</v>
      </c>
    </row>
    <row r="244" customFormat="false" ht="16" hidden="false" customHeight="false" outlineLevel="0" collapsed="false">
      <c r="A244" s="0" t="s">
        <v>54</v>
      </c>
      <c r="B244" s="0" t="n">
        <v>-1.5137167</v>
      </c>
      <c r="C244" s="0" t="n">
        <v>0.60028553</v>
      </c>
      <c r="D244" s="0" t="n">
        <v>0.002784934</v>
      </c>
      <c r="E244" s="0" t="n">
        <v>0.119808556</v>
      </c>
      <c r="F244" s="0" t="n">
        <f aca="false">B244+C244*D244*1000</f>
        <v>0.15803888220502</v>
      </c>
    </row>
    <row r="245" customFormat="false" ht="16" hidden="false" customHeight="false" outlineLevel="0" collapsed="false">
      <c r="A245" s="0" t="s">
        <v>54</v>
      </c>
      <c r="B245" s="0" t="n">
        <v>-1.5137167</v>
      </c>
      <c r="C245" s="0" t="n">
        <v>0.60028553</v>
      </c>
      <c r="D245" s="0" t="n">
        <v>0.002381392</v>
      </c>
      <c r="E245" s="0" t="n">
        <v>0.019349647</v>
      </c>
      <c r="F245" s="0" t="n">
        <f aca="false">B245+C245*D245*1000</f>
        <v>-0.0842015411422401</v>
      </c>
    </row>
    <row r="246" customFormat="false" ht="16" hidden="false" customHeight="false" outlineLevel="0" collapsed="false">
      <c r="A246" s="0" t="s">
        <v>54</v>
      </c>
      <c r="B246" s="0" t="n">
        <v>-1.5137167</v>
      </c>
      <c r="C246" s="0" t="n">
        <v>0.60028553</v>
      </c>
      <c r="D246" s="0" t="n">
        <v>0.002079997</v>
      </c>
      <c r="E246" s="0" t="n">
        <v>-0.083806395</v>
      </c>
      <c r="F246" s="0" t="n">
        <f aca="false">B246+C246*D246*1000</f>
        <v>-0.26512459845659</v>
      </c>
    </row>
    <row r="247" customFormat="false" ht="16" hidden="false" customHeight="false" outlineLevel="0" collapsed="false">
      <c r="A247" s="0" t="s">
        <v>55</v>
      </c>
      <c r="B247" s="0" t="n">
        <v>-2.620126</v>
      </c>
      <c r="C247" s="0" t="n">
        <v>0.9999301</v>
      </c>
      <c r="D247" s="0" t="n">
        <v>0.00342818</v>
      </c>
      <c r="E247" s="0" t="n">
        <v>0.160389438</v>
      </c>
      <c r="F247" s="0" t="n">
        <f aca="false">B247+C247*D247*1000</f>
        <v>0.807814370218</v>
      </c>
    </row>
    <row r="248" customFormat="false" ht="16" hidden="false" customHeight="false" outlineLevel="0" collapsed="false">
      <c r="A248" s="0" t="s">
        <v>55</v>
      </c>
      <c r="B248" s="0" t="n">
        <v>-2.620126</v>
      </c>
      <c r="C248" s="0" t="n">
        <v>0.9999301</v>
      </c>
      <c r="D248" s="0" t="n">
        <v>0.00297232</v>
      </c>
      <c r="E248" s="0" t="n">
        <v>-0.100484089</v>
      </c>
      <c r="F248" s="0" t="n">
        <f aca="false">B248+C248*D248*1000</f>
        <v>0.351986234832</v>
      </c>
    </row>
    <row r="249" customFormat="false" ht="16" hidden="false" customHeight="false" outlineLevel="0" collapsed="false">
      <c r="A249" s="0" t="s">
        <v>55</v>
      </c>
      <c r="B249" s="0" t="n">
        <v>-2.620126</v>
      </c>
      <c r="C249" s="0" t="n">
        <v>0.9999301</v>
      </c>
      <c r="D249" s="0" t="n">
        <v>0.002623467</v>
      </c>
      <c r="E249" s="0" t="n">
        <v>-0.380367496</v>
      </c>
      <c r="F249" s="0" t="n">
        <f aca="false">B249+C249*D249*1000</f>
        <v>0.00315761965670047</v>
      </c>
    </row>
    <row r="250" customFormat="false" ht="16" hidden="false" customHeight="false" outlineLevel="0" collapsed="false">
      <c r="A250" s="0" t="s">
        <v>55</v>
      </c>
      <c r="B250" s="0" t="n">
        <v>-2.6201262</v>
      </c>
      <c r="C250" s="0" t="n">
        <v>0.9999301</v>
      </c>
      <c r="D250" s="0" t="n">
        <v>0.0023479</v>
      </c>
      <c r="E250" s="0" t="n">
        <v>-0.682250579</v>
      </c>
      <c r="F250" s="0" t="n">
        <f aca="false">B250+C250*D250*1000</f>
        <v>-0.27239031821</v>
      </c>
    </row>
    <row r="251" customFormat="false" ht="16" hidden="false" customHeight="false" outlineLevel="0" collapsed="false">
      <c r="A251" s="0" t="s">
        <v>55</v>
      </c>
      <c r="B251" s="0" t="n">
        <v>-2.620126</v>
      </c>
      <c r="C251" s="0" t="n">
        <v>0.9999301</v>
      </c>
      <c r="D251" s="0" t="n">
        <v>0.002124721</v>
      </c>
      <c r="E251" s="0" t="n">
        <v>-1.009889132</v>
      </c>
      <c r="F251" s="0" t="n">
        <f aca="false">B251+C251*D251*1000</f>
        <v>-0.4955535179979</v>
      </c>
    </row>
    <row r="252" customFormat="false" ht="16" hidden="false" customHeight="false" outlineLevel="0" collapsed="false">
      <c r="A252" s="0" t="s">
        <v>56</v>
      </c>
      <c r="B252" s="0" t="n">
        <v>-1.9101977</v>
      </c>
      <c r="C252" s="0" t="n">
        <v>0.48813835</v>
      </c>
      <c r="D252" s="0" t="n">
        <v>0.00619195</v>
      </c>
      <c r="E252" s="0" t="n">
        <v>0.647134867</v>
      </c>
      <c r="F252" s="0" t="n">
        <f aca="false">B252+C252*D252*1000</f>
        <v>1.1123305562825</v>
      </c>
    </row>
    <row r="253" customFormat="false" ht="16" hidden="false" customHeight="false" outlineLevel="0" collapsed="false">
      <c r="A253" s="0" t="s">
        <v>56</v>
      </c>
      <c r="B253" s="0" t="n">
        <v>-1.9101976</v>
      </c>
      <c r="C253" s="0" t="n">
        <v>0.48813835</v>
      </c>
      <c r="D253" s="0" t="n">
        <v>0.004497161</v>
      </c>
      <c r="E253" s="0" t="n">
        <v>0.300602752</v>
      </c>
      <c r="F253" s="0" t="n">
        <f aca="false">B253+C253*D253*1000</f>
        <v>0.28503915022435</v>
      </c>
    </row>
    <row r="254" customFormat="false" ht="16" hidden="false" customHeight="false" outlineLevel="0" collapsed="false">
      <c r="A254" s="0" t="s">
        <v>56</v>
      </c>
      <c r="B254" s="0" t="n">
        <v>-1.9101979</v>
      </c>
      <c r="C254" s="0" t="n">
        <v>0.48813835</v>
      </c>
      <c r="D254" s="0" t="n">
        <v>0.003530762</v>
      </c>
      <c r="E254" s="0" t="n">
        <v>-0.080307549</v>
      </c>
      <c r="F254" s="0" t="n">
        <f aca="false">B254+C254*D254*1000</f>
        <v>-0.1866975630773</v>
      </c>
    </row>
    <row r="255" customFormat="false" ht="16" hidden="false" customHeight="false" outlineLevel="0" collapsed="false">
      <c r="A255" s="0" t="s">
        <v>56</v>
      </c>
      <c r="B255" s="0" t="n">
        <v>-1.9101977</v>
      </c>
      <c r="C255" s="0" t="n">
        <v>0.4881383</v>
      </c>
      <c r="D255" s="0" t="n">
        <v>0.002906238</v>
      </c>
      <c r="E255" s="0" t="n">
        <v>-0.503175973</v>
      </c>
      <c r="F255" s="0" t="n">
        <f aca="false">B255+C255*D255*1000</f>
        <v>-0.4915516232846</v>
      </c>
    </row>
    <row r="256" customFormat="false" ht="16" hidden="false" customHeight="false" outlineLevel="0" collapsed="false">
      <c r="A256" s="0" t="s">
        <v>56</v>
      </c>
      <c r="B256" s="0" t="n">
        <v>-1.9101979</v>
      </c>
      <c r="C256" s="0" t="n">
        <v>0.48813835</v>
      </c>
      <c r="D256" s="0" t="n">
        <v>0.002469441</v>
      </c>
      <c r="E256" s="0" t="n">
        <v>-0.978403563</v>
      </c>
      <c r="F256" s="0" t="n">
        <f aca="false">B256+C256*D256*1000</f>
        <v>-0.70476904483765</v>
      </c>
    </row>
    <row r="257" customFormat="false" ht="16" hidden="false" customHeight="false" outlineLevel="0" collapsed="false">
      <c r="A257" s="0" t="s">
        <v>57</v>
      </c>
      <c r="B257" s="0" t="n">
        <v>-2.0187855</v>
      </c>
      <c r="C257" s="0" t="n">
        <v>0.552924</v>
      </c>
      <c r="D257" s="0" t="n">
        <v>0.005775339</v>
      </c>
      <c r="E257" s="0" t="n">
        <v>0.491951612</v>
      </c>
      <c r="F257" s="0" t="n">
        <f aca="false">B257+C257*D257*1000</f>
        <v>1.174538041236</v>
      </c>
    </row>
    <row r="258" customFormat="false" ht="16" hidden="false" customHeight="false" outlineLevel="0" collapsed="false">
      <c r="A258" s="0" t="s">
        <v>57</v>
      </c>
      <c r="B258" s="0" t="n">
        <v>-2.0187855</v>
      </c>
      <c r="C258" s="0" t="n">
        <v>0.5529239</v>
      </c>
      <c r="D258" s="0" t="n">
        <v>0.004126817</v>
      </c>
      <c r="E258" s="0" t="n">
        <v>0.115810885</v>
      </c>
      <c r="F258" s="0" t="n">
        <f aca="false">B258+C258*D258*1000</f>
        <v>0.2630302502263</v>
      </c>
    </row>
    <row r="259" customFormat="false" ht="16" hidden="false" customHeight="false" outlineLevel="0" collapsed="false">
      <c r="A259" s="0" t="s">
        <v>57</v>
      </c>
      <c r="B259" s="0" t="n">
        <v>-2.0187855</v>
      </c>
      <c r="C259" s="0" t="n">
        <v>0.552924</v>
      </c>
      <c r="D259" s="0" t="n">
        <v>0.003210427</v>
      </c>
      <c r="E259" s="0" t="n">
        <v>-0.301186346</v>
      </c>
      <c r="F259" s="0" t="n">
        <f aca="false">B259+C259*D259*1000</f>
        <v>-0.243663361452</v>
      </c>
    </row>
    <row r="260" customFormat="false" ht="16" hidden="false" customHeight="false" outlineLevel="0" collapsed="false">
      <c r="A260" s="0" t="s">
        <v>57</v>
      </c>
      <c r="B260" s="0" t="n">
        <v>-2.0187855</v>
      </c>
      <c r="C260" s="0" t="n">
        <v>0.5529239</v>
      </c>
      <c r="D260" s="0" t="n">
        <v>0.002627068</v>
      </c>
      <c r="E260" s="0" t="n">
        <v>-0.769009633</v>
      </c>
      <c r="F260" s="0" t="n">
        <f aca="false">B260+C260*D260*1000</f>
        <v>-0.5662168158748</v>
      </c>
    </row>
    <row r="261" customFormat="false" ht="16" hidden="false" customHeight="false" outlineLevel="0" collapsed="false">
      <c r="A261" s="0" t="s">
        <v>57</v>
      </c>
      <c r="B261" s="0" t="n">
        <v>-2.0187857</v>
      </c>
      <c r="C261" s="0" t="n">
        <v>0.552924</v>
      </c>
      <c r="D261" s="0" t="n">
        <v>0.002223111</v>
      </c>
      <c r="E261" s="0" t="n">
        <v>-1.301791309</v>
      </c>
      <c r="F261" s="0" t="n">
        <f aca="false">B261+C261*D261*1000</f>
        <v>-0.789574273436</v>
      </c>
    </row>
    <row r="262" customFormat="false" ht="16" hidden="false" customHeight="false" outlineLevel="0" collapsed="false">
      <c r="A262" s="0" t="s">
        <v>58</v>
      </c>
      <c r="B262" s="0" t="n">
        <v>-2.3334532</v>
      </c>
      <c r="C262" s="0" t="n">
        <v>0.7086665</v>
      </c>
      <c r="D262" s="0" t="n">
        <v>0.004386927</v>
      </c>
      <c r="E262" s="0" t="n">
        <v>0.523987041</v>
      </c>
      <c r="F262" s="0" t="n">
        <f aca="false">B262+C262*D262*1000</f>
        <v>0.7754150028455</v>
      </c>
    </row>
    <row r="263" customFormat="false" ht="16" hidden="false" customHeight="false" outlineLevel="0" collapsed="false">
      <c r="A263" s="0" t="s">
        <v>58</v>
      </c>
      <c r="B263" s="0" t="n">
        <v>-2.3334532</v>
      </c>
      <c r="C263" s="0" t="n">
        <v>0.7086665</v>
      </c>
      <c r="D263" s="0" t="n">
        <v>0.003674039</v>
      </c>
      <c r="E263" s="0" t="n">
        <v>0.284639737</v>
      </c>
      <c r="F263" s="0" t="n">
        <f aca="false">B263+C263*D263*1000</f>
        <v>0.2702151589935</v>
      </c>
    </row>
    <row r="264" customFormat="false" ht="16" hidden="false" customHeight="false" outlineLevel="0" collapsed="false">
      <c r="A264" s="0" t="s">
        <v>58</v>
      </c>
      <c r="B264" s="0" t="n">
        <v>-2.3334532</v>
      </c>
      <c r="C264" s="0" t="n">
        <v>0.7086665</v>
      </c>
      <c r="D264" s="0" t="n">
        <v>0.003160456</v>
      </c>
      <c r="E264" s="0" t="n">
        <v>0.029387134</v>
      </c>
      <c r="F264" s="0" t="n">
        <f aca="false">B264+C264*D264*1000</f>
        <v>-0.0937439080760005</v>
      </c>
    </row>
    <row r="265" customFormat="false" ht="16" hidden="false" customHeight="false" outlineLevel="0" collapsed="false">
      <c r="A265" s="0" t="s">
        <v>58</v>
      </c>
      <c r="B265" s="0" t="n">
        <v>-2.3334532</v>
      </c>
      <c r="C265" s="0" t="n">
        <v>0.7086665</v>
      </c>
      <c r="D265" s="0" t="n">
        <v>0.002772848</v>
      </c>
      <c r="E265" s="0" t="n">
        <v>-0.244036092</v>
      </c>
      <c r="F265" s="0" t="n">
        <f aca="false">B265+C265*D265*1000</f>
        <v>-0.368428712808</v>
      </c>
    </row>
    <row r="266" customFormat="false" ht="16" hidden="false" customHeight="false" outlineLevel="0" collapsed="false">
      <c r="A266" s="0" t="s">
        <v>58</v>
      </c>
      <c r="B266" s="0" t="n">
        <v>-2.3334532</v>
      </c>
      <c r="C266" s="0" t="n">
        <v>0.7086665</v>
      </c>
      <c r="D266" s="0" t="n">
        <v>0.002469929</v>
      </c>
      <c r="E266" s="0" t="n">
        <v>-0.538416602</v>
      </c>
      <c r="F266" s="0" t="n">
        <f aca="false">B266+C266*D266*1000</f>
        <v>-0.5830972603215</v>
      </c>
    </row>
    <row r="267" customFormat="false" ht="16" hidden="false" customHeight="false" outlineLevel="0" collapsed="false">
      <c r="A267" s="0" t="s">
        <v>59</v>
      </c>
      <c r="B267" s="0" t="n">
        <v>-0.94906914</v>
      </c>
      <c r="C267" s="0" t="n">
        <v>0.41284454</v>
      </c>
      <c r="D267" s="0" t="n">
        <v>0.0040008</v>
      </c>
      <c r="E267" s="0" t="n">
        <v>1.048085782</v>
      </c>
      <c r="F267" s="0" t="n">
        <f aca="false">B267+C267*D267*1000</f>
        <v>0.702639295632</v>
      </c>
    </row>
    <row r="268" customFormat="false" ht="16" hidden="false" customHeight="false" outlineLevel="0" collapsed="false">
      <c r="A268" s="0" t="s">
        <v>59</v>
      </c>
      <c r="B268" s="0" t="n">
        <v>-0.94906926</v>
      </c>
      <c r="C268" s="0" t="n">
        <v>0.4128445</v>
      </c>
      <c r="D268" s="0" t="n">
        <v>0.003448276</v>
      </c>
      <c r="E268" s="0" t="n">
        <v>0.902618028</v>
      </c>
      <c r="F268" s="0" t="n">
        <f aca="false">B268+C268*D268*1000</f>
        <v>0.474532521082</v>
      </c>
    </row>
    <row r="269" customFormat="false" ht="16" hidden="false" customHeight="false" outlineLevel="0" collapsed="false">
      <c r="A269" s="0" t="s">
        <v>59</v>
      </c>
      <c r="B269" s="0" t="n">
        <v>-0.94906926</v>
      </c>
      <c r="C269" s="0" t="n">
        <v>0.41284454</v>
      </c>
      <c r="D269" s="0" t="n">
        <v>0.003029844</v>
      </c>
      <c r="E269" s="0" t="n">
        <v>0.751425693</v>
      </c>
      <c r="F269" s="0" t="n">
        <f aca="false">B269+C269*D269*1000</f>
        <v>0.30178529245176</v>
      </c>
    </row>
    <row r="270" customFormat="false" ht="16" hidden="false" customHeight="false" outlineLevel="0" collapsed="false">
      <c r="A270" s="0" t="s">
        <v>59</v>
      </c>
      <c r="B270" s="0" t="n">
        <v>-0.94906926</v>
      </c>
      <c r="C270" s="0" t="n">
        <v>0.41284454</v>
      </c>
      <c r="D270" s="0" t="n">
        <v>0.002701972</v>
      </c>
      <c r="E270" s="0" t="n">
        <v>0.594039698</v>
      </c>
      <c r="F270" s="0" t="n">
        <f aca="false">B270+C270*D270*1000</f>
        <v>0.16642512743288</v>
      </c>
    </row>
    <row r="271" customFormat="false" ht="16" hidden="false" customHeight="false" outlineLevel="0" collapsed="false">
      <c r="A271" s="0" t="s">
        <v>59</v>
      </c>
      <c r="B271" s="0" t="n">
        <v>-0.94906926</v>
      </c>
      <c r="C271" s="0" t="n">
        <v>0.41284454</v>
      </c>
      <c r="D271" s="0" t="n">
        <v>0.002438132</v>
      </c>
      <c r="E271" s="0" t="n">
        <v>0.429930831</v>
      </c>
      <c r="F271" s="0" t="n">
        <f aca="false">B271+C271*D271*1000</f>
        <v>0.05750022399928</v>
      </c>
    </row>
    <row r="272" customFormat="false" ht="16" hidden="false" customHeight="false" outlineLevel="0" collapsed="false">
      <c r="A272" s="0" t="s">
        <v>60</v>
      </c>
      <c r="B272" s="0" t="n">
        <v>-1.0939243</v>
      </c>
      <c r="C272" s="0" t="n">
        <v>0.48591742</v>
      </c>
      <c r="D272" s="0" t="n">
        <v>0.004584002</v>
      </c>
      <c r="E272" s="0" t="n">
        <v>1.680374457</v>
      </c>
      <c r="F272" s="0" t="n">
        <f aca="false">B272+C272*D272*1000</f>
        <v>1.13352212511484</v>
      </c>
    </row>
    <row r="273" customFormat="false" ht="16" hidden="false" customHeight="false" outlineLevel="0" collapsed="false">
      <c r="A273" s="0" t="s">
        <v>60</v>
      </c>
      <c r="B273" s="0" t="n">
        <v>-1.0939243</v>
      </c>
      <c r="C273" s="0" t="n">
        <v>0.48591742</v>
      </c>
      <c r="D273" s="0" t="n">
        <v>0.003640004</v>
      </c>
      <c r="E273" s="0" t="n">
        <v>1.359027107</v>
      </c>
      <c r="F273" s="0" t="n">
        <f aca="false">B273+C273*D273*1000</f>
        <v>0.67481705246968</v>
      </c>
    </row>
    <row r="274" customFormat="false" ht="16" hidden="false" customHeight="false" outlineLevel="0" collapsed="false">
      <c r="A274" s="0" t="s">
        <v>60</v>
      </c>
      <c r="B274" s="0" t="n">
        <v>-1.0939243</v>
      </c>
      <c r="C274" s="0" t="n">
        <v>0.48591742</v>
      </c>
      <c r="D274" s="0" t="n">
        <v>0.003018412</v>
      </c>
      <c r="E274" s="0" t="n">
        <v>1.008332069</v>
      </c>
      <c r="F274" s="0" t="n">
        <f aca="false">B274+C274*D274*1000</f>
        <v>0.37277467153704</v>
      </c>
    </row>
    <row r="275" customFormat="false" ht="16" hidden="false" customHeight="false" outlineLevel="0" collapsed="false">
      <c r="A275" s="0" t="s">
        <v>60</v>
      </c>
      <c r="B275" s="0" t="n">
        <v>-1.0939243</v>
      </c>
      <c r="C275" s="0" t="n">
        <v>0.48591742</v>
      </c>
      <c r="D275" s="0" t="n">
        <v>0.00257815</v>
      </c>
      <c r="E275" s="0" t="n">
        <v>0.622385159</v>
      </c>
      <c r="F275" s="0" t="n">
        <f aca="false">B275+C275*D275*1000</f>
        <v>0.158843696373</v>
      </c>
    </row>
    <row r="276" customFormat="false" ht="16" hidden="false" customHeight="false" outlineLevel="0" collapsed="false">
      <c r="A276" s="0" t="s">
        <v>60</v>
      </c>
      <c r="B276" s="0" t="n">
        <v>-1.0939243</v>
      </c>
      <c r="C276" s="0" t="n">
        <v>0.4859174</v>
      </c>
      <c r="D276" s="0" t="n">
        <v>0.002249972</v>
      </c>
      <c r="E276" s="0" t="n">
        <v>0.193299145</v>
      </c>
      <c r="F276" s="0" t="n">
        <f aca="false">B276+C276*D276*1000</f>
        <v>-0.000623755687200189</v>
      </c>
    </row>
    <row r="277" customFormat="false" ht="16" hidden="false" customHeight="false" outlineLevel="0" collapsed="false">
      <c r="A277" s="0" t="s">
        <v>61</v>
      </c>
      <c r="B277" s="0" t="n">
        <v>-0.9543727</v>
      </c>
      <c r="C277" s="0" t="n">
        <v>0.39295885</v>
      </c>
      <c r="D277" s="0" t="n">
        <v>0.004347826</v>
      </c>
      <c r="E277" s="0" t="n">
        <v>1.985402329</v>
      </c>
      <c r="F277" s="0" t="n">
        <f aca="false">B277+C277*D277*1000</f>
        <v>0.7541440049601</v>
      </c>
    </row>
    <row r="278" customFormat="false" ht="16" hidden="false" customHeight="false" outlineLevel="0" collapsed="false">
      <c r="A278" s="0" t="s">
        <v>61</v>
      </c>
      <c r="B278" s="0" t="n">
        <v>-0.9543727</v>
      </c>
      <c r="C278" s="0" t="n">
        <v>0.39295885</v>
      </c>
      <c r="D278" s="0" t="n">
        <v>0.003146361</v>
      </c>
      <c r="E278" s="0" t="n">
        <v>1.428170486</v>
      </c>
      <c r="F278" s="0" t="n">
        <f aca="false">B278+C278*D278*1000</f>
        <v>0.28201770024485</v>
      </c>
    </row>
    <row r="279" customFormat="false" ht="16" hidden="false" customHeight="false" outlineLevel="0" collapsed="false">
      <c r="A279" s="0" t="s">
        <v>61</v>
      </c>
      <c r="B279" s="0" t="n">
        <v>-0.95437264</v>
      </c>
      <c r="C279" s="0" t="n">
        <v>0.39295885</v>
      </c>
      <c r="D279" s="0" t="n">
        <v>0.002465149</v>
      </c>
      <c r="E279" s="0" t="n">
        <v>0.817550741</v>
      </c>
      <c r="F279" s="0" t="n">
        <f aca="false">B279+C279*D279*1000</f>
        <v>0.01432947611865</v>
      </c>
    </row>
    <row r="280" customFormat="false" ht="16" hidden="false" customHeight="false" outlineLevel="0" collapsed="false">
      <c r="A280" s="0" t="s">
        <v>61</v>
      </c>
      <c r="B280" s="0" t="n">
        <v>-0.9543727</v>
      </c>
      <c r="C280" s="0" t="n">
        <v>0.39295888</v>
      </c>
      <c r="D280" s="0" t="n">
        <v>0.002026414</v>
      </c>
      <c r="E280" s="0" t="n">
        <v>0.157531764</v>
      </c>
      <c r="F280" s="0" t="n">
        <f aca="false">B280+C280*D280*1000</f>
        <v>-0.15807532414368</v>
      </c>
    </row>
    <row r="281" customFormat="false" ht="16" hidden="false" customHeight="false" outlineLevel="0" collapsed="false">
      <c r="A281" s="0" t="s">
        <v>61</v>
      </c>
      <c r="B281" s="0" t="n">
        <v>-0.95437276</v>
      </c>
      <c r="C281" s="0" t="n">
        <v>0.39295885</v>
      </c>
      <c r="D281" s="0" t="n">
        <v>0.001720253</v>
      </c>
      <c r="E281" s="0" t="n">
        <v>-0.526497306</v>
      </c>
      <c r="F281" s="0" t="n">
        <f aca="false">B281+C281*D281*1000</f>
        <v>-0.27838411941095</v>
      </c>
    </row>
    <row r="282" customFormat="false" ht="16" hidden="false" customHeight="false" outlineLevel="0" collapsed="false">
      <c r="A282" s="0" t="s">
        <v>62</v>
      </c>
      <c r="B282" s="0" t="n">
        <v>-1.7879522</v>
      </c>
      <c r="C282" s="0" t="n">
        <v>0.4445948</v>
      </c>
      <c r="D282" s="0" t="n">
        <v>0.005018821</v>
      </c>
      <c r="E282" s="0" t="n">
        <v>1.424781172</v>
      </c>
      <c r="F282" s="0" t="n">
        <f aca="false">B282+C282*D282*1000</f>
        <v>0.4433895187308</v>
      </c>
    </row>
    <row r="283" customFormat="false" ht="16" hidden="false" customHeight="false" outlineLevel="0" collapsed="false">
      <c r="A283" s="0" t="s">
        <v>62</v>
      </c>
      <c r="B283" s="0" t="n">
        <v>-1.7879524</v>
      </c>
      <c r="C283" s="0" t="n">
        <v>0.4445948</v>
      </c>
      <c r="D283" s="0" t="n">
        <v>0.003700175</v>
      </c>
      <c r="E283" s="0" t="n">
        <v>0.970513353</v>
      </c>
      <c r="F283" s="0" t="n">
        <f aca="false">B283+C283*D283*1000</f>
        <v>-0.14287383591</v>
      </c>
    </row>
    <row r="284" customFormat="false" ht="16" hidden="false" customHeight="false" outlineLevel="0" collapsed="false">
      <c r="A284" s="0" t="s">
        <v>62</v>
      </c>
      <c r="B284" s="0" t="n">
        <v>-1.7879522</v>
      </c>
      <c r="C284" s="0" t="n">
        <v>0.4445948</v>
      </c>
      <c r="D284" s="0" t="n">
        <v>0.002930274</v>
      </c>
      <c r="E284" s="0" t="n">
        <v>0.455248382</v>
      </c>
      <c r="F284" s="0" t="n">
        <f aca="false">B284+C284*D284*1000</f>
        <v>-0.4851676170248</v>
      </c>
    </row>
    <row r="285" customFormat="false" ht="16" hidden="false" customHeight="false" outlineLevel="0" collapsed="false">
      <c r="A285" s="0" t="s">
        <v>62</v>
      </c>
      <c r="B285" s="0" t="n">
        <v>-1.7879524</v>
      </c>
      <c r="C285" s="0" t="n">
        <v>0.4445948</v>
      </c>
      <c r="D285" s="0" t="n">
        <v>0.00242558</v>
      </c>
      <c r="E285" s="0" t="n">
        <v>-0.139973158</v>
      </c>
      <c r="F285" s="0" t="n">
        <f aca="false">B285+C285*D285*1000</f>
        <v>-0.709552145016</v>
      </c>
    </row>
    <row r="286" customFormat="false" ht="16" hidden="false" customHeight="false" outlineLevel="0" collapsed="false">
      <c r="A286" s="0" t="s">
        <v>62</v>
      </c>
      <c r="B286" s="0" t="n">
        <v>-1.7879523</v>
      </c>
      <c r="C286" s="0" t="n">
        <v>0.44459477</v>
      </c>
      <c r="D286" s="0" t="n">
        <v>0.002069194</v>
      </c>
      <c r="E286" s="0" t="n">
        <v>-0.844606131</v>
      </c>
      <c r="F286" s="0" t="n">
        <f aca="false">B286+C286*D286*1000</f>
        <v>-0.86799946948462</v>
      </c>
    </row>
    <row r="287" customFormat="false" ht="16" hidden="false" customHeight="false" outlineLevel="0" collapsed="false">
      <c r="A287" s="0" t="s">
        <v>63</v>
      </c>
      <c r="B287" s="0" t="n">
        <v>-0.9132544</v>
      </c>
      <c r="C287" s="0" t="n">
        <v>0.40382367</v>
      </c>
      <c r="D287" s="0" t="n">
        <v>0.004319654</v>
      </c>
      <c r="E287" s="0" t="n">
        <v>1.493777098</v>
      </c>
      <c r="F287" s="0" t="n">
        <f aca="false">B287+C287*D287*1000</f>
        <v>0.83112413141018</v>
      </c>
    </row>
    <row r="288" customFormat="false" ht="16" hidden="false" customHeight="false" outlineLevel="0" collapsed="false">
      <c r="A288" s="0" t="s">
        <v>63</v>
      </c>
      <c r="B288" s="0" t="n">
        <v>-0.9132544</v>
      </c>
      <c r="C288" s="0" t="n">
        <v>0.40382367</v>
      </c>
      <c r="D288" s="0" t="n">
        <v>0.003696345</v>
      </c>
      <c r="E288" s="0" t="n">
        <v>1.230037612</v>
      </c>
      <c r="F288" s="0" t="n">
        <f aca="false">B288+C288*D288*1000</f>
        <v>0.57941720348615</v>
      </c>
    </row>
    <row r="289" customFormat="false" ht="16" hidden="false" customHeight="false" outlineLevel="0" collapsed="false">
      <c r="A289" s="0" t="s">
        <v>63</v>
      </c>
      <c r="B289" s="0" t="n">
        <v>-0.9132544</v>
      </c>
      <c r="C289" s="0" t="n">
        <v>0.40382364</v>
      </c>
      <c r="D289" s="0" t="n">
        <v>0.003230235</v>
      </c>
      <c r="E289" s="0" t="n">
        <v>0.946852499</v>
      </c>
      <c r="F289" s="0" t="n">
        <f aca="false">B289+C289*D289*1000</f>
        <v>0.3911908557554</v>
      </c>
    </row>
    <row r="290" customFormat="false" ht="16" hidden="false" customHeight="false" outlineLevel="0" collapsed="false">
      <c r="A290" s="0" t="s">
        <v>63</v>
      </c>
      <c r="B290" s="0" t="n">
        <v>-0.9132544</v>
      </c>
      <c r="C290" s="0" t="n">
        <v>0.40382367</v>
      </c>
      <c r="D290" s="0" t="n">
        <v>0.002868514</v>
      </c>
      <c r="E290" s="0" t="n">
        <v>0.641124408</v>
      </c>
      <c r="F290" s="0" t="n">
        <f aca="false">B290+C290*D290*1000</f>
        <v>0.24511945092638</v>
      </c>
    </row>
    <row r="291" customFormat="false" ht="16" hidden="false" customHeight="false" outlineLevel="0" collapsed="false">
      <c r="A291" s="0" t="s">
        <v>63</v>
      </c>
      <c r="B291" s="0" t="n">
        <v>-0.9132544</v>
      </c>
      <c r="C291" s="0" t="n">
        <v>0.40382367</v>
      </c>
      <c r="D291" s="0" t="n">
        <v>0.002579647</v>
      </c>
      <c r="E291" s="0" t="n">
        <v>0.308951426</v>
      </c>
      <c r="F291" s="0" t="n">
        <f aca="false">B291+C291*D291*1000</f>
        <v>0.12846811884449</v>
      </c>
    </row>
    <row r="292" customFormat="false" ht="16" hidden="false" customHeight="false" outlineLevel="0" collapsed="false">
      <c r="A292" s="0" t="s">
        <v>64</v>
      </c>
      <c r="B292" s="0" t="n">
        <v>0.88454837</v>
      </c>
      <c r="C292" s="0" t="n">
        <v>0.11207675</v>
      </c>
      <c r="D292" s="0" t="n">
        <v>0.003450537</v>
      </c>
      <c r="E292" s="0" t="n">
        <v>1.046387268</v>
      </c>
      <c r="F292" s="0" t="n">
        <f aca="false">B292+C292*D292*1000</f>
        <v>1.27127334271475</v>
      </c>
    </row>
    <row r="293" customFormat="false" ht="16" hidden="false" customHeight="false" outlineLevel="0" collapsed="false">
      <c r="A293" s="0" t="s">
        <v>64</v>
      </c>
      <c r="B293" s="0" t="n">
        <v>0.88454837</v>
      </c>
      <c r="C293" s="0" t="n">
        <v>0.11207673</v>
      </c>
      <c r="D293" s="0" t="n">
        <v>0.003173394</v>
      </c>
      <c r="E293" s="0" t="n">
        <v>0.933868886</v>
      </c>
      <c r="F293" s="0" t="n">
        <f aca="false">B293+C293*D293*1000</f>
        <v>1.24021199252162</v>
      </c>
    </row>
    <row r="294" customFormat="false" ht="16" hidden="false" customHeight="false" outlineLevel="0" collapsed="false">
      <c r="A294" s="0" t="s">
        <v>64</v>
      </c>
      <c r="B294" s="0" t="n">
        <v>0.8845483</v>
      </c>
      <c r="C294" s="0" t="n">
        <v>0.112076744</v>
      </c>
      <c r="D294" s="0" t="n">
        <v>0.002937461</v>
      </c>
      <c r="E294" s="0" t="n">
        <v>0.817955961</v>
      </c>
      <c r="F294" s="0" t="n">
        <f aca="false">B294+C294*D294*1000</f>
        <v>1.21376936450698</v>
      </c>
    </row>
    <row r="295" customFormat="false" ht="16" hidden="false" customHeight="false" outlineLevel="0" collapsed="false">
      <c r="A295" s="0" t="s">
        <v>64</v>
      </c>
      <c r="B295" s="0" t="n">
        <v>0.8845484</v>
      </c>
      <c r="C295" s="0" t="n">
        <v>0.11207673</v>
      </c>
      <c r="D295" s="0" t="n">
        <v>0.002734183</v>
      </c>
      <c r="E295" s="0" t="n">
        <v>0.698437297</v>
      </c>
      <c r="F295" s="0" t="n">
        <f aca="false">B295+C295*D295*1000</f>
        <v>1.19098668986159</v>
      </c>
    </row>
    <row r="296" customFormat="false" ht="16" hidden="false" customHeight="false" outlineLevel="0" collapsed="false">
      <c r="A296" s="0" t="s">
        <v>64</v>
      </c>
      <c r="B296" s="0" t="n">
        <v>0.8845484</v>
      </c>
      <c r="C296" s="0" t="n">
        <v>0.112076744</v>
      </c>
      <c r="D296" s="0" t="n">
        <v>0.002557218</v>
      </c>
      <c r="E296" s="0" t="n">
        <v>0.575081338</v>
      </c>
      <c r="F296" s="0" t="n">
        <f aca="false">B296+C296*D296*1000</f>
        <v>1.17115306713819</v>
      </c>
    </row>
    <row r="297" customFormat="false" ht="16" hidden="false" customHeight="false" outlineLevel="0" collapsed="false">
      <c r="A297" s="0" t="s">
        <v>65</v>
      </c>
      <c r="B297" s="0" t="n">
        <v>-0.7052476</v>
      </c>
      <c r="C297" s="0" t="n">
        <v>0.34665722</v>
      </c>
      <c r="D297" s="0" t="n">
        <v>0.005709392</v>
      </c>
      <c r="E297" s="0" t="n">
        <v>1.898335093</v>
      </c>
      <c r="F297" s="0" t="n">
        <f aca="false">B297+C297*D297*1000</f>
        <v>1.27395435861024</v>
      </c>
    </row>
    <row r="298" customFormat="false" ht="16" hidden="false" customHeight="false" outlineLevel="0" collapsed="false">
      <c r="A298" s="0" t="s">
        <v>65</v>
      </c>
      <c r="B298" s="0" t="n">
        <v>-0.7052476</v>
      </c>
      <c r="C298" s="0" t="n">
        <v>0.34665722</v>
      </c>
      <c r="D298" s="0" t="n">
        <v>0.004388612</v>
      </c>
      <c r="E298" s="0" t="n">
        <v>1.438966623</v>
      </c>
      <c r="F298" s="0" t="n">
        <f aca="false">B298+C298*D298*1000</f>
        <v>0.81609643557864</v>
      </c>
    </row>
    <row r="299" customFormat="false" ht="16" hidden="false" customHeight="false" outlineLevel="0" collapsed="false">
      <c r="A299" s="0" t="s">
        <v>65</v>
      </c>
      <c r="B299" s="0" t="n">
        <v>-0.7052476</v>
      </c>
      <c r="C299" s="0" t="n">
        <v>0.34665722</v>
      </c>
      <c r="D299" s="0" t="n">
        <v>0.003564109</v>
      </c>
      <c r="E299" s="0" t="n">
        <v>0.943957665</v>
      </c>
      <c r="F299" s="0" t="n">
        <f aca="false">B299+C299*D299*1000</f>
        <v>0.53027651771698</v>
      </c>
    </row>
    <row r="300" customFormat="false" ht="16" hidden="false" customHeight="false" outlineLevel="0" collapsed="false">
      <c r="A300" s="0" t="s">
        <v>65</v>
      </c>
      <c r="B300" s="0" t="n">
        <v>-0.7052476</v>
      </c>
      <c r="C300" s="0" t="n">
        <v>0.34665722</v>
      </c>
      <c r="D300" s="0" t="n">
        <v>0.003000413</v>
      </c>
      <c r="E300" s="0" t="n">
        <v>0.41381489</v>
      </c>
      <c r="F300" s="0" t="n">
        <f aca="false">B300+C300*D300*1000</f>
        <v>0.33486722943186</v>
      </c>
    </row>
    <row r="301" customFormat="false" ht="16" hidden="false" customHeight="false" outlineLevel="0" collapsed="false">
      <c r="A301" s="0" t="s">
        <v>65</v>
      </c>
      <c r="B301" s="0" t="n">
        <v>-0.7052476</v>
      </c>
      <c r="C301" s="0" t="n">
        <v>0.34665722</v>
      </c>
      <c r="D301" s="0" t="n">
        <v>0.002590674</v>
      </c>
      <c r="E301" s="0" t="n">
        <v>-0.144155962</v>
      </c>
      <c r="F301" s="0" t="n">
        <f aca="false">B301+C301*D301*1000</f>
        <v>0.19282824676628</v>
      </c>
    </row>
    <row r="302" customFormat="false" ht="16" hidden="false" customHeight="false" outlineLevel="0" collapsed="false">
      <c r="A302" s="0" t="s">
        <v>66</v>
      </c>
      <c r="B302" s="0" t="n">
        <v>-1.6217315</v>
      </c>
      <c r="C302" s="0" t="n">
        <v>0.5448732</v>
      </c>
      <c r="D302" s="0" t="n">
        <v>0.004941932</v>
      </c>
      <c r="E302" s="0" t="n">
        <v>0.985200918</v>
      </c>
      <c r="F302" s="0" t="n">
        <f aca="false">B302+C302*D302*1000</f>
        <v>1.0709948030224</v>
      </c>
    </row>
    <row r="303" customFormat="false" ht="16" hidden="false" customHeight="false" outlineLevel="0" collapsed="false">
      <c r="A303" s="0" t="s">
        <v>66</v>
      </c>
      <c r="B303" s="0" t="n">
        <v>-1.6217313</v>
      </c>
      <c r="C303" s="0" t="n">
        <v>0.5448731</v>
      </c>
      <c r="D303" s="0" t="n">
        <v>0.003715918</v>
      </c>
      <c r="E303" s="0" t="n">
        <v>0.55347595</v>
      </c>
      <c r="F303" s="0" t="n">
        <f aca="false">B303+C303*D303*1000</f>
        <v>0.4029724600058</v>
      </c>
    </row>
    <row r="304" customFormat="false" ht="16" hidden="false" customHeight="false" outlineLevel="0" collapsed="false">
      <c r="A304" s="0" t="s">
        <v>66</v>
      </c>
      <c r="B304" s="0" t="n">
        <v>-1.6217314</v>
      </c>
      <c r="C304" s="0" t="n">
        <v>0.5448732</v>
      </c>
      <c r="D304" s="0" t="n">
        <v>0.002977298</v>
      </c>
      <c r="E304" s="0" t="n">
        <v>0.06703058</v>
      </c>
      <c r="F304" s="0" t="n">
        <f aca="false">B304+C304*D304*1000</f>
        <v>0.000518488613599821</v>
      </c>
    </row>
    <row r="305" customFormat="false" ht="16" hidden="false" customHeight="false" outlineLevel="0" collapsed="false">
      <c r="A305" s="0" t="s">
        <v>66</v>
      </c>
      <c r="B305" s="0" t="n">
        <v>-1.6217314</v>
      </c>
      <c r="C305" s="0" t="n">
        <v>0.5448731</v>
      </c>
      <c r="D305" s="0" t="n">
        <v>0.002483624</v>
      </c>
      <c r="E305" s="0" t="n">
        <v>-0.490047807</v>
      </c>
      <c r="F305" s="0" t="n">
        <f aca="false">B305+C305*D305*1000</f>
        <v>-0.2684714918856</v>
      </c>
    </row>
    <row r="306" customFormat="false" ht="16" hidden="false" customHeight="false" outlineLevel="0" collapsed="false">
      <c r="A306" s="0" t="s">
        <v>66</v>
      </c>
      <c r="B306" s="0" t="n">
        <v>-1.6217314</v>
      </c>
      <c r="C306" s="0" t="n">
        <v>0.5448732</v>
      </c>
      <c r="D306" s="0" t="n">
        <v>0.002130379</v>
      </c>
      <c r="E306" s="0" t="n">
        <v>-1.141813284</v>
      </c>
      <c r="F306" s="0" t="n">
        <f aca="false">B306+C306*D306*1000</f>
        <v>-0.4609449770572</v>
      </c>
    </row>
    <row r="307" customFormat="false" ht="16" hidden="false" customHeight="false" outlineLevel="0" collapsed="false">
      <c r="A307" s="0" t="s">
        <v>67</v>
      </c>
      <c r="B307" s="0" t="n">
        <v>-0.8187887</v>
      </c>
      <c r="C307" s="0" t="n">
        <v>0.35264856</v>
      </c>
      <c r="D307" s="0" t="n">
        <v>0.003458413</v>
      </c>
      <c r="E307" s="0" t="n">
        <v>0.701655369</v>
      </c>
      <c r="F307" s="0" t="n">
        <f aca="false">B307+C307*D307*1000</f>
        <v>0.40081566433528</v>
      </c>
    </row>
    <row r="308" customFormat="false" ht="16" hidden="false" customHeight="false" outlineLevel="0" collapsed="false">
      <c r="A308" s="0" t="s">
        <v>67</v>
      </c>
      <c r="B308" s="0" t="n">
        <v>-0.8187887</v>
      </c>
      <c r="C308" s="0" t="n">
        <v>0.3526486</v>
      </c>
      <c r="D308" s="0" t="n">
        <v>0.002979294</v>
      </c>
      <c r="E308" s="0" t="n">
        <v>0.427064219</v>
      </c>
      <c r="F308" s="0" t="n">
        <f aca="false">B308+C308*D308*1000</f>
        <v>0.2318551580884</v>
      </c>
    </row>
    <row r="309" customFormat="false" ht="16" hidden="false" customHeight="false" outlineLevel="0" collapsed="false">
      <c r="A309" s="0" t="s">
        <v>67</v>
      </c>
      <c r="B309" s="0" t="n">
        <v>-0.8187887</v>
      </c>
      <c r="C309" s="0" t="n">
        <v>0.35264856</v>
      </c>
      <c r="D309" s="0" t="n">
        <v>0.002616774</v>
      </c>
      <c r="E309" s="0" t="n">
        <v>0.13132935</v>
      </c>
      <c r="F309" s="0" t="n">
        <f aca="false">B309+C309*D309*1000</f>
        <v>0.10401288294544</v>
      </c>
    </row>
    <row r="310" customFormat="false" ht="16" hidden="false" customHeight="false" outlineLevel="0" collapsed="false">
      <c r="A310" s="0" t="s">
        <v>67</v>
      </c>
      <c r="B310" s="0" t="n">
        <v>-0.81878865</v>
      </c>
      <c r="C310" s="0" t="n">
        <v>0.35264856</v>
      </c>
      <c r="D310" s="0" t="n">
        <v>0.002332906</v>
      </c>
      <c r="E310" s="0" t="n">
        <v>-0.18907909</v>
      </c>
      <c r="F310" s="0" t="n">
        <f aca="false">B310+C310*D310*1000</f>
        <v>0.00390729151536007</v>
      </c>
    </row>
    <row r="311" customFormat="false" ht="16" hidden="false" customHeight="false" outlineLevel="0" collapsed="false">
      <c r="A311" s="0" t="s">
        <v>67</v>
      </c>
      <c r="B311" s="0" t="n">
        <v>-0.81878865</v>
      </c>
      <c r="C311" s="0" t="n">
        <v>0.3526486</v>
      </c>
      <c r="D311" s="0" t="n">
        <v>0.002104599</v>
      </c>
      <c r="E311" s="0" t="n">
        <v>-0.538656063</v>
      </c>
      <c r="F311" s="0" t="n">
        <f aca="false">B311+C311*D311*1000</f>
        <v>-0.0766047590886</v>
      </c>
    </row>
    <row r="312" customFormat="false" ht="16" hidden="false" customHeight="false" outlineLevel="0" collapsed="false">
      <c r="A312" s="0" t="s">
        <v>68</v>
      </c>
      <c r="B312" s="0" t="n">
        <v>-0.6267092</v>
      </c>
      <c r="C312" s="0" t="n">
        <v>0.37440366</v>
      </c>
      <c r="D312" s="0" t="n">
        <v>0.003604253</v>
      </c>
      <c r="E312" s="0" t="n">
        <v>1.342339569</v>
      </c>
      <c r="F312" s="0" t="n">
        <f aca="false">B312+C312*D312*1000</f>
        <v>0.72273631476598</v>
      </c>
    </row>
    <row r="313" customFormat="false" ht="16" hidden="false" customHeight="false" outlineLevel="0" collapsed="false">
      <c r="A313" s="0" t="s">
        <v>68</v>
      </c>
      <c r="B313" s="0" t="n">
        <v>-0.6267093</v>
      </c>
      <c r="C313" s="0" t="n">
        <v>0.37440363</v>
      </c>
      <c r="D313" s="0" t="n">
        <v>0.003277345</v>
      </c>
      <c r="E313" s="0" t="n">
        <v>1.111194026</v>
      </c>
      <c r="F313" s="0" t="n">
        <f aca="false">B313+C313*D313*1000</f>
        <v>0.60034056476235</v>
      </c>
    </row>
    <row r="314" customFormat="false" ht="16" hidden="false" customHeight="false" outlineLevel="0" collapsed="false">
      <c r="A314" s="0" t="s">
        <v>68</v>
      </c>
      <c r="B314" s="0" t="n">
        <v>-0.6267093</v>
      </c>
      <c r="C314" s="0" t="n">
        <v>0.37440366</v>
      </c>
      <c r="D314" s="0" t="n">
        <v>0.003004808</v>
      </c>
      <c r="E314" s="0" t="n">
        <v>0.865248651</v>
      </c>
      <c r="F314" s="0" t="n">
        <f aca="false">B314+C314*D314*1000</f>
        <v>0.49830181279728</v>
      </c>
    </row>
    <row r="315" customFormat="false" ht="16" hidden="false" customHeight="false" outlineLevel="0" collapsed="false">
      <c r="A315" s="0" t="s">
        <v>68</v>
      </c>
      <c r="B315" s="0" t="n">
        <v>-0.6267093</v>
      </c>
      <c r="C315" s="0" t="n">
        <v>0.37440363</v>
      </c>
      <c r="D315" s="0" t="n">
        <v>0.002774117</v>
      </c>
      <c r="E315" s="0" t="n">
        <v>0.60247779</v>
      </c>
      <c r="F315" s="0" t="n">
        <f aca="false">B315+C315*D315*1000</f>
        <v>0.41193017484471</v>
      </c>
    </row>
    <row r="316" customFormat="false" ht="16" hidden="false" customHeight="false" outlineLevel="0" collapsed="false">
      <c r="A316" s="0" t="s">
        <v>68</v>
      </c>
      <c r="B316" s="0" t="n">
        <v>-0.6267093</v>
      </c>
      <c r="C316" s="0" t="n">
        <v>0.37440363</v>
      </c>
      <c r="D316" s="0" t="n">
        <v>0.002576324</v>
      </c>
      <c r="E316" s="0" t="n">
        <v>0.320409169</v>
      </c>
      <c r="F316" s="0" t="n">
        <f aca="false">B316+C316*D316*1000</f>
        <v>0.33787575765612</v>
      </c>
    </row>
    <row r="317" customFormat="false" ht="16" hidden="false" customHeight="false" outlineLevel="0" collapsed="false">
      <c r="A317" s="0" t="s">
        <v>69</v>
      </c>
      <c r="B317" s="0" t="n">
        <v>-1.8220534</v>
      </c>
      <c r="C317" s="0" t="n">
        <v>0.47159436</v>
      </c>
      <c r="D317" s="0" t="n">
        <v>0.003785728</v>
      </c>
      <c r="E317" s="0" t="n">
        <v>0.351154128</v>
      </c>
      <c r="F317" s="0" t="n">
        <f aca="false">B317+C317*D317*1000</f>
        <v>-0.0367254267059201</v>
      </c>
    </row>
    <row r="318" customFormat="false" ht="16" hidden="false" customHeight="false" outlineLevel="0" collapsed="false">
      <c r="A318" s="0" t="s">
        <v>69</v>
      </c>
      <c r="B318" s="0" t="n">
        <v>-1.8220534</v>
      </c>
      <c r="C318" s="0" t="n">
        <v>0.47159436</v>
      </c>
      <c r="D318" s="0" t="n">
        <v>0.003282455</v>
      </c>
      <c r="E318" s="0" t="n">
        <v>0.084126485</v>
      </c>
      <c r="F318" s="0" t="n">
        <f aca="false">B318+C318*D318*1000</f>
        <v>-0.2740661350462</v>
      </c>
    </row>
    <row r="319" customFormat="false" ht="16" hidden="false" customHeight="false" outlineLevel="0" collapsed="false">
      <c r="A319" s="0" t="s">
        <v>69</v>
      </c>
      <c r="B319" s="0" t="n">
        <v>-1.8220534</v>
      </c>
      <c r="C319" s="0" t="n">
        <v>0.47159442</v>
      </c>
      <c r="D319" s="0" t="n">
        <v>0.002897291</v>
      </c>
      <c r="E319" s="0" t="n">
        <v>-0.202853257</v>
      </c>
      <c r="F319" s="0" t="n">
        <f aca="false">B319+C319*D319*1000</f>
        <v>-0.45570713128378</v>
      </c>
    </row>
    <row r="320" customFormat="false" ht="16" hidden="false" customHeight="false" outlineLevel="0" collapsed="false">
      <c r="A320" s="0" t="s">
        <v>69</v>
      </c>
      <c r="B320" s="0" t="n">
        <v>-1.8220534</v>
      </c>
      <c r="C320" s="0" t="n">
        <v>0.47159436</v>
      </c>
      <c r="D320" s="0" t="n">
        <v>0.002593025</v>
      </c>
      <c r="E320" s="0" t="n">
        <v>-0.51300923</v>
      </c>
      <c r="F320" s="0" t="n">
        <f aca="false">B320+C320*D320*1000</f>
        <v>-0.599197434661</v>
      </c>
    </row>
    <row r="321" customFormat="false" ht="16" hidden="false" customHeight="false" outlineLevel="0" collapsed="false">
      <c r="A321" s="0" t="s">
        <v>69</v>
      </c>
      <c r="B321" s="0" t="n">
        <v>-1.8220534</v>
      </c>
      <c r="C321" s="0" t="n">
        <v>0.4715944</v>
      </c>
      <c r="D321" s="0" t="n">
        <v>0.002346592</v>
      </c>
      <c r="E321" s="0" t="n">
        <v>-0.850416307</v>
      </c>
      <c r="F321" s="0" t="n">
        <f aca="false">B321+C321*D321*1000</f>
        <v>-0.7154137537152</v>
      </c>
    </row>
    <row r="322" customFormat="false" ht="16" hidden="false" customHeight="false" outlineLevel="0" collapsed="false">
      <c r="A322" s="0" t="s">
        <v>70</v>
      </c>
      <c r="B322" s="0" t="n">
        <v>-1.0611178</v>
      </c>
      <c r="C322" s="0" t="n">
        <v>0.23555383</v>
      </c>
      <c r="D322" s="0" t="n">
        <v>0.007174116</v>
      </c>
      <c r="E322" s="0" t="n">
        <v>0.923783069</v>
      </c>
      <c r="F322" s="0" t="n">
        <f aca="false">B322+C322*D322*1000</f>
        <v>0.62877270066428</v>
      </c>
    </row>
    <row r="323" customFormat="false" ht="16" hidden="false" customHeight="false" outlineLevel="0" collapsed="false">
      <c r="A323" s="0" t="s">
        <v>70</v>
      </c>
      <c r="B323" s="0" t="n">
        <v>-1.0611178</v>
      </c>
      <c r="C323" s="0" t="n">
        <v>0.23555382</v>
      </c>
      <c r="D323" s="0" t="n">
        <v>0.005480428</v>
      </c>
      <c r="E323" s="0" t="n">
        <v>0.601470529</v>
      </c>
      <c r="F323" s="0" t="n">
        <f aca="false">B323+C323*D323*1000</f>
        <v>0.22981795063496</v>
      </c>
    </row>
    <row r="324" customFormat="false" ht="16" hidden="false" customHeight="false" outlineLevel="0" collapsed="false">
      <c r="A324" s="0" t="s">
        <v>70</v>
      </c>
      <c r="B324" s="0" t="n">
        <v>-1.0611179</v>
      </c>
      <c r="C324" s="0" t="n">
        <v>0.23555382</v>
      </c>
      <c r="D324" s="0" t="n">
        <v>0.004433705</v>
      </c>
      <c r="E324" s="0" t="n">
        <v>0.249625515</v>
      </c>
      <c r="F324" s="0" t="n">
        <f aca="false">B324+C324*D324*1000</f>
        <v>-0.0167417504969001</v>
      </c>
    </row>
    <row r="325" customFormat="false" ht="16" hidden="false" customHeight="false" outlineLevel="0" collapsed="false">
      <c r="A325" s="0" t="s">
        <v>70</v>
      </c>
      <c r="B325" s="0" t="n">
        <v>-1.0611179</v>
      </c>
      <c r="C325" s="0" t="n">
        <v>0.23555382</v>
      </c>
      <c r="D325" s="0" t="n">
        <v>0.003722696</v>
      </c>
      <c r="E325" s="0" t="n">
        <v>-0.13771485</v>
      </c>
      <c r="F325" s="0" t="n">
        <f aca="false">B325+C325*D325*1000</f>
        <v>-0.18422263650128</v>
      </c>
    </row>
    <row r="326" customFormat="false" ht="16" hidden="false" customHeight="false" outlineLevel="0" collapsed="false">
      <c r="A326" s="0" t="s">
        <v>70</v>
      </c>
      <c r="B326" s="0" t="n">
        <v>-1.0611178</v>
      </c>
      <c r="C326" s="0" t="n">
        <v>0.23555382</v>
      </c>
      <c r="D326" s="0" t="n">
        <v>0.003208213</v>
      </c>
      <c r="E326" s="0" t="n">
        <v>-0.568524274</v>
      </c>
      <c r="F326" s="0" t="n">
        <f aca="false">B326+C326*D326*1000</f>
        <v>-0.30541097247634</v>
      </c>
    </row>
    <row r="327" customFormat="false" ht="16" hidden="false" customHeight="false" outlineLevel="0" collapsed="false">
      <c r="A327" s="0" t="s">
        <v>71</v>
      </c>
      <c r="B327" s="0" t="n">
        <v>-3.5830357</v>
      </c>
      <c r="C327" s="0" t="n">
        <v>1.2741951</v>
      </c>
      <c r="D327" s="0" t="n">
        <v>0.003500175</v>
      </c>
      <c r="E327" s="0" t="n">
        <v>0.112602635</v>
      </c>
      <c r="F327" s="0" t="n">
        <f aca="false">B327+C327*D327*1000</f>
        <v>0.8768701341425</v>
      </c>
    </row>
    <row r="328" customFormat="false" ht="16" hidden="false" customHeight="false" outlineLevel="0" collapsed="false">
      <c r="A328" s="0" t="s">
        <v>71</v>
      </c>
      <c r="B328" s="0" t="n">
        <v>-3.5830357</v>
      </c>
      <c r="C328" s="0" t="n">
        <v>1.2741951</v>
      </c>
      <c r="D328" s="0" t="n">
        <v>0.00232342</v>
      </c>
      <c r="E328" s="0" t="n">
        <v>-0.045707792</v>
      </c>
      <c r="F328" s="0" t="n">
        <f aca="false">B328+C328*D328*1000</f>
        <v>-0.622545320758</v>
      </c>
    </row>
    <row r="329" customFormat="false" ht="16" hidden="false" customHeight="false" outlineLevel="0" collapsed="false">
      <c r="A329" s="0" t="s">
        <v>71</v>
      </c>
      <c r="B329" s="0" t="n">
        <v>-3.5830357</v>
      </c>
      <c r="C329" s="0" t="n">
        <v>1.2741951</v>
      </c>
      <c r="D329" s="0" t="n">
        <v>0.001738828</v>
      </c>
      <c r="E329" s="0" t="n">
        <v>-0.210822014</v>
      </c>
      <c r="F329" s="0" t="n">
        <f aca="false">B329+C329*D329*1000</f>
        <v>-1.3674295826572</v>
      </c>
    </row>
    <row r="330" customFormat="false" ht="16" hidden="false" customHeight="false" outlineLevel="0" collapsed="false">
      <c r="A330" s="0" t="s">
        <v>71</v>
      </c>
      <c r="B330" s="0" t="n">
        <v>-3.5830357</v>
      </c>
      <c r="C330" s="0" t="n">
        <v>1.2741952</v>
      </c>
      <c r="D330" s="0" t="n">
        <v>0.001389275</v>
      </c>
      <c r="E330" s="0" t="n">
        <v>-0.383351221</v>
      </c>
      <c r="F330" s="0" t="n">
        <f aca="false">B330+C330*D330*1000</f>
        <v>-1.81282816352</v>
      </c>
    </row>
    <row r="331" customFormat="false" ht="16" hidden="false" customHeight="false" outlineLevel="0" collapsed="false">
      <c r="A331" s="0" t="s">
        <v>71</v>
      </c>
      <c r="B331" s="0" t="n">
        <v>-3.5830357</v>
      </c>
      <c r="C331" s="0" t="n">
        <v>1.2741951</v>
      </c>
      <c r="D331" s="0" t="n">
        <v>0.001156738</v>
      </c>
      <c r="E331" s="0" t="n">
        <v>-0.563992842</v>
      </c>
      <c r="F331" s="0" t="n">
        <f aca="false">B331+C331*D331*1000</f>
        <v>-2.1091258084162</v>
      </c>
    </row>
    <row r="332" customFormat="false" ht="16" hidden="false" customHeight="false" outlineLevel="0" collapsed="false">
      <c r="A332" s="0" t="s">
        <v>72</v>
      </c>
      <c r="B332" s="0" t="n">
        <v>-1.7596574</v>
      </c>
      <c r="C332" s="0" t="n">
        <v>0.31228754</v>
      </c>
      <c r="D332" s="0" t="n">
        <v>0.006887527</v>
      </c>
      <c r="E332" s="0" t="n">
        <v>0.762858733</v>
      </c>
      <c r="F332" s="0" t="n">
        <f aca="false">B332+C332*D332*1000</f>
        <v>0.39123146351358</v>
      </c>
    </row>
    <row r="333" customFormat="false" ht="16" hidden="false" customHeight="false" outlineLevel="0" collapsed="false">
      <c r="A333" s="0" t="s">
        <v>72</v>
      </c>
      <c r="B333" s="0" t="n">
        <v>-1.7596574</v>
      </c>
      <c r="C333" s="0" t="n">
        <v>0.31228757</v>
      </c>
      <c r="D333" s="0" t="n">
        <v>0.004516865</v>
      </c>
      <c r="E333" s="0" t="n">
        <v>0.041341669</v>
      </c>
      <c r="F333" s="0" t="n">
        <f aca="false">B333+C333*D333*1000</f>
        <v>-0.34909660513195</v>
      </c>
    </row>
    <row r="334" customFormat="false" ht="16" hidden="false" customHeight="false" outlineLevel="0" collapsed="false">
      <c r="A334" s="0" t="s">
        <v>72</v>
      </c>
      <c r="B334" s="0" t="n">
        <v>-1.7596574</v>
      </c>
      <c r="C334" s="0" t="n">
        <v>0.31228757</v>
      </c>
      <c r="D334" s="0" t="n">
        <v>0.003360272</v>
      </c>
      <c r="E334" s="0" t="n">
        <v>-0.769577653</v>
      </c>
      <c r="F334" s="0" t="n">
        <f aca="false">B334+C334*D334*1000</f>
        <v>-0.71028622258096</v>
      </c>
    </row>
    <row r="335" customFormat="false" ht="16" hidden="false" customHeight="false" outlineLevel="0" collapsed="false">
      <c r="A335" s="0" t="s">
        <v>72</v>
      </c>
      <c r="B335" s="0" t="n">
        <v>-1.7596574</v>
      </c>
      <c r="C335" s="0" t="n">
        <v>0.31228757</v>
      </c>
      <c r="D335" s="0" t="n">
        <v>0.002675245</v>
      </c>
      <c r="E335" s="0" t="n">
        <v>-1.659775327</v>
      </c>
      <c r="F335" s="0" t="n">
        <f aca="false">B335+C335*D335*1000</f>
        <v>-0.92421163979535</v>
      </c>
    </row>
    <row r="336" customFormat="false" ht="16" hidden="false" customHeight="false" outlineLevel="0" collapsed="false">
      <c r="A336" s="0" t="s">
        <v>72</v>
      </c>
      <c r="B336" s="0" t="n">
        <v>-1.7596574</v>
      </c>
      <c r="C336" s="0" t="n">
        <v>0.31228754</v>
      </c>
      <c r="D336" s="0" t="n">
        <v>0.002222222</v>
      </c>
      <c r="E336" s="0" t="n">
        <v>-2.541490222</v>
      </c>
      <c r="F336" s="0" t="n">
        <f aca="false">B336+C336*D336*1000</f>
        <v>-1.06568515828612</v>
      </c>
    </row>
    <row r="337" customFormat="false" ht="16" hidden="false" customHeight="false" outlineLevel="0" collapsed="false">
      <c r="A337" s="0" t="s">
        <v>73</v>
      </c>
      <c r="B337" s="0" t="n">
        <v>-2.5037277</v>
      </c>
      <c r="C337" s="0" t="n">
        <v>0.43841708</v>
      </c>
      <c r="D337" s="0" t="n">
        <v>0.006497304</v>
      </c>
      <c r="E337" s="0" t="n">
        <v>0.649558188</v>
      </c>
      <c r="F337" s="0" t="n">
        <f aca="false">B337+C337*D337*1000</f>
        <v>0.34480134755232</v>
      </c>
    </row>
    <row r="338" customFormat="false" ht="16" hidden="false" customHeight="false" outlineLevel="0" collapsed="false">
      <c r="A338" s="0" t="s">
        <v>73</v>
      </c>
      <c r="B338" s="0" t="n">
        <v>-2.5037272</v>
      </c>
      <c r="C338" s="0" t="n">
        <v>0.43841702</v>
      </c>
      <c r="D338" s="0" t="n">
        <v>0.004387264</v>
      </c>
      <c r="E338" s="0" t="n">
        <v>-0.012180567</v>
      </c>
      <c r="F338" s="0" t="n">
        <f aca="false">B338+C338*D338*1000</f>
        <v>-0.58027599116672</v>
      </c>
    </row>
    <row r="339" customFormat="false" ht="16" hidden="false" customHeight="false" outlineLevel="0" collapsed="false">
      <c r="A339" s="0" t="s">
        <v>73</v>
      </c>
      <c r="B339" s="0" t="n">
        <v>-2.5037272</v>
      </c>
      <c r="C339" s="0" t="n">
        <v>0.43841702</v>
      </c>
      <c r="D339" s="0" t="n">
        <v>0.003311752</v>
      </c>
      <c r="E339" s="0" t="n">
        <v>-0.749246478</v>
      </c>
      <c r="F339" s="0" t="n">
        <f aca="false">B339+C339*D339*1000</f>
        <v>-1.05179875718096</v>
      </c>
    </row>
    <row r="340" customFormat="false" ht="16" hidden="false" customHeight="false" outlineLevel="0" collapsed="false">
      <c r="A340" s="0" t="s">
        <v>73</v>
      </c>
      <c r="B340" s="0" t="n">
        <v>-2.5037272</v>
      </c>
      <c r="C340" s="0" t="n">
        <v>0.43841705</v>
      </c>
      <c r="D340" s="0" t="n">
        <v>0.002659734</v>
      </c>
      <c r="E340" s="0" t="n">
        <v>-1.556190872</v>
      </c>
      <c r="F340" s="0" t="n">
        <f aca="false">B340+C340*D340*1000</f>
        <v>-1.3376544659353</v>
      </c>
    </row>
    <row r="341" customFormat="false" ht="16" hidden="false" customHeight="false" outlineLevel="0" collapsed="false">
      <c r="A341" s="0" t="s">
        <v>73</v>
      </c>
      <c r="B341" s="0" t="n">
        <v>-2.5037272</v>
      </c>
      <c r="C341" s="0" t="n">
        <v>0.43841702</v>
      </c>
      <c r="D341" s="0" t="n">
        <v>0.002222222</v>
      </c>
      <c r="E341" s="0" t="n">
        <v>-2.38070937</v>
      </c>
      <c r="F341" s="0" t="n">
        <f aca="false">B341+C341*D341*1000</f>
        <v>-1.52946725298156</v>
      </c>
    </row>
    <row r="342" customFormat="false" ht="16" hidden="false" customHeight="false" outlineLevel="0" collapsed="false">
      <c r="A342" s="0" t="s">
        <v>74</v>
      </c>
      <c r="B342" s="0" t="n">
        <v>-2.71738</v>
      </c>
      <c r="C342" s="0" t="n">
        <v>0.661464</v>
      </c>
      <c r="D342" s="0" t="n">
        <v>0.005050505</v>
      </c>
      <c r="E342" s="0" t="n">
        <v>0.859999651</v>
      </c>
      <c r="F342" s="0" t="n">
        <f aca="false">B342+C342*D342*1000</f>
        <v>0.623347239320001</v>
      </c>
    </row>
    <row r="343" customFormat="false" ht="16" hidden="false" customHeight="false" outlineLevel="0" collapsed="false">
      <c r="A343" s="0" t="s">
        <v>74</v>
      </c>
      <c r="B343" s="0" t="n">
        <v>-2.71738</v>
      </c>
      <c r="C343" s="0" t="n">
        <v>0.661464</v>
      </c>
      <c r="D343" s="0" t="n">
        <v>0.003642987</v>
      </c>
      <c r="E343" s="0" t="n">
        <v>0.425146236</v>
      </c>
      <c r="F343" s="0" t="n">
        <f aca="false">B343+C343*D343*1000</f>
        <v>-0.307675247032</v>
      </c>
    </row>
    <row r="344" customFormat="false" ht="16" hidden="false" customHeight="false" outlineLevel="0" collapsed="false">
      <c r="A344" s="0" t="s">
        <v>74</v>
      </c>
      <c r="B344" s="0" t="n">
        <v>-2.7173798</v>
      </c>
      <c r="C344" s="0" t="n">
        <v>0.6614639</v>
      </c>
      <c r="D344" s="0" t="n">
        <v>0.002849003</v>
      </c>
      <c r="E344" s="0" t="n">
        <v>-0.065275682</v>
      </c>
      <c r="F344" s="0" t="n">
        <f aca="false">B344+C344*D344*1000</f>
        <v>-0.8328671645083</v>
      </c>
    </row>
    <row r="345" customFormat="false" ht="16" hidden="false" customHeight="false" outlineLevel="0" collapsed="false">
      <c r="A345" s="0" t="s">
        <v>74</v>
      </c>
      <c r="B345" s="0" t="n">
        <v>-2.7173798</v>
      </c>
      <c r="C345" s="0" t="n">
        <v>0.661464</v>
      </c>
      <c r="D345" s="0" t="n">
        <v>0.002339181</v>
      </c>
      <c r="E345" s="0" t="n">
        <v>-0.627577694</v>
      </c>
      <c r="F345" s="0" t="n">
        <f aca="false">B345+C345*D345*1000</f>
        <v>-1.170095779016</v>
      </c>
    </row>
    <row r="346" customFormat="false" ht="16" hidden="false" customHeight="false" outlineLevel="0" collapsed="false">
      <c r="A346" s="0" t="s">
        <v>74</v>
      </c>
      <c r="B346" s="0" t="n">
        <v>-2.7173798</v>
      </c>
      <c r="C346" s="0" t="n">
        <v>0.66146386</v>
      </c>
      <c r="D346" s="0" t="n">
        <v>0.001984127</v>
      </c>
      <c r="E346" s="0" t="n">
        <v>-1.286509596</v>
      </c>
      <c r="F346" s="0" t="n">
        <f aca="false">B346+C346*D346*1000</f>
        <v>-1.40495149584978</v>
      </c>
    </row>
    <row r="347" customFormat="false" ht="16" hidden="false" customHeight="false" outlineLevel="0" collapsed="false">
      <c r="A347" s="0" t="s">
        <v>75</v>
      </c>
      <c r="B347" s="0" t="n">
        <v>-2.9376922</v>
      </c>
      <c r="C347" s="0" t="n">
        <v>0.8375718</v>
      </c>
      <c r="D347" s="0" t="n">
        <v>0.004046126</v>
      </c>
      <c r="E347" s="0" t="n">
        <v>0.551607787</v>
      </c>
      <c r="F347" s="0" t="n">
        <f aca="false">B347+C347*D347*1000</f>
        <v>0.4512288368468</v>
      </c>
    </row>
    <row r="348" customFormat="false" ht="16" hidden="false" customHeight="false" outlineLevel="0" collapsed="false">
      <c r="A348" s="0" t="s">
        <v>75</v>
      </c>
      <c r="B348" s="0" t="n">
        <v>-2.9376922</v>
      </c>
      <c r="C348" s="0" t="n">
        <v>0.8375718</v>
      </c>
      <c r="D348" s="0" t="n">
        <v>0.003215176</v>
      </c>
      <c r="E348" s="0" t="n">
        <v>0.242718128</v>
      </c>
      <c r="F348" s="0" t="n">
        <f aca="false">B348+C348*D348*1000</f>
        <v>-0.2447514503632</v>
      </c>
    </row>
    <row r="349" customFormat="false" ht="16" hidden="false" customHeight="false" outlineLevel="0" collapsed="false">
      <c r="A349" s="0" t="s">
        <v>75</v>
      </c>
      <c r="B349" s="0" t="n">
        <v>-2.9376917</v>
      </c>
      <c r="C349" s="0" t="n">
        <v>0.8375718</v>
      </c>
      <c r="D349" s="0" t="n">
        <v>0.002667378</v>
      </c>
      <c r="E349" s="0" t="n">
        <v>-0.093190725</v>
      </c>
      <c r="F349" s="0" t="n">
        <f aca="false">B349+C349*D349*1000</f>
        <v>-0.7035711072596</v>
      </c>
    </row>
    <row r="350" customFormat="false" ht="16" hidden="false" customHeight="false" outlineLevel="0" collapsed="false">
      <c r="A350" s="0" t="s">
        <v>75</v>
      </c>
      <c r="B350" s="0" t="n">
        <v>-2.9376917</v>
      </c>
      <c r="C350" s="0" t="n">
        <v>0.8375718</v>
      </c>
      <c r="D350" s="0" t="n">
        <v>0.002279072</v>
      </c>
      <c r="E350" s="0" t="n">
        <v>-0.461302683</v>
      </c>
      <c r="F350" s="0" t="n">
        <f aca="false">B350+C350*D350*1000</f>
        <v>-1.0288052626304</v>
      </c>
    </row>
    <row r="351" customFormat="false" ht="16" hidden="false" customHeight="false" outlineLevel="0" collapsed="false">
      <c r="A351" s="0" t="s">
        <v>75</v>
      </c>
      <c r="B351" s="0" t="n">
        <v>-2.9376922</v>
      </c>
      <c r="C351" s="0" t="n">
        <v>0.8375718</v>
      </c>
      <c r="D351" s="0" t="n">
        <v>0.001989456</v>
      </c>
      <c r="E351" s="0" t="n">
        <v>-0.86845337</v>
      </c>
      <c r="F351" s="0" t="n">
        <f aca="false">B351+C351*D351*1000</f>
        <v>-1.2713799570592</v>
      </c>
    </row>
    <row r="352" customFormat="false" ht="16" hidden="false" customHeight="false" outlineLevel="0" collapsed="false">
      <c r="A352" s="0" t="s">
        <v>76</v>
      </c>
      <c r="B352" s="0" t="n">
        <v>-2.1517236</v>
      </c>
      <c r="C352" s="0" t="n">
        <v>0.49008274</v>
      </c>
      <c r="D352" s="0" t="n">
        <v>0.004821601</v>
      </c>
      <c r="E352" s="0" t="n">
        <v>0.181923035</v>
      </c>
      <c r="F352" s="0" t="n">
        <f aca="false">B352+C352*D352*1000</f>
        <v>0.21125982926674</v>
      </c>
    </row>
    <row r="353" customFormat="false" ht="16" hidden="false" customHeight="false" outlineLevel="0" collapsed="false">
      <c r="A353" s="0" t="s">
        <v>76</v>
      </c>
      <c r="B353" s="0" t="n">
        <v>-2.1517236</v>
      </c>
      <c r="C353" s="0" t="n">
        <v>0.49008268</v>
      </c>
      <c r="D353" s="0" t="n">
        <v>0.003876044</v>
      </c>
      <c r="E353" s="0" t="n">
        <v>-0.125125921</v>
      </c>
      <c r="F353" s="0" t="n">
        <f aca="false">B353+C353*D353*1000</f>
        <v>-0.25214156868208</v>
      </c>
    </row>
    <row r="354" customFormat="false" ht="16" hidden="false" customHeight="false" outlineLevel="0" collapsed="false">
      <c r="A354" s="0" t="s">
        <v>76</v>
      </c>
      <c r="B354" s="0" t="n">
        <v>-2.1517236</v>
      </c>
      <c r="C354" s="0" t="n">
        <v>0.49008274</v>
      </c>
      <c r="D354" s="0" t="n">
        <v>0.003240546</v>
      </c>
      <c r="E354" s="0" t="n">
        <v>-0.458858886</v>
      </c>
      <c r="F354" s="0" t="n">
        <f aca="false">B354+C354*D354*1000</f>
        <v>-0.56358793722396</v>
      </c>
    </row>
    <row r="355" customFormat="false" ht="16" hidden="false" customHeight="false" outlineLevel="0" collapsed="false">
      <c r="A355" s="0" t="s">
        <v>76</v>
      </c>
      <c r="B355" s="0" t="n">
        <v>-2.1517239</v>
      </c>
      <c r="C355" s="0" t="n">
        <v>0.49008274</v>
      </c>
      <c r="D355" s="0" t="n">
        <v>0.002784081</v>
      </c>
      <c r="E355" s="0" t="n">
        <v>-0.824359052</v>
      </c>
      <c r="F355" s="0" t="n">
        <f aca="false">B355+C355*D355*1000</f>
        <v>-0.78729385513806</v>
      </c>
    </row>
    <row r="356" customFormat="false" ht="16" hidden="false" customHeight="false" outlineLevel="0" collapsed="false">
      <c r="A356" s="0" t="s">
        <v>76</v>
      </c>
      <c r="B356" s="0" t="n">
        <v>-2.1517239</v>
      </c>
      <c r="C356" s="0" t="n">
        <v>0.4900827</v>
      </c>
      <c r="D356" s="0" t="n">
        <v>0.002440334</v>
      </c>
      <c r="E356" s="0" t="n">
        <v>-1.228316474</v>
      </c>
      <c r="F356" s="0" t="n">
        <f aca="false">B356+C356*D356*1000</f>
        <v>-0.9557584243782</v>
      </c>
    </row>
    <row r="357" customFormat="false" ht="16" hidden="false" customHeight="false" outlineLevel="0" collapsed="false">
      <c r="A357" s="0" t="s">
        <v>77</v>
      </c>
      <c r="B357" s="0" t="n">
        <v>-2.4755003</v>
      </c>
      <c r="C357" s="0" t="n">
        <v>0.4959745</v>
      </c>
      <c r="D357" s="0" t="n">
        <v>0.005177323</v>
      </c>
      <c r="E357" s="0" t="n">
        <v>0.291915053</v>
      </c>
      <c r="F357" s="0" t="n">
        <f aca="false">B357+C357*D357*1000</f>
        <v>0.0923198862634997</v>
      </c>
    </row>
    <row r="358" customFormat="false" ht="16" hidden="false" customHeight="false" outlineLevel="0" collapsed="false">
      <c r="A358" s="0" t="s">
        <v>77</v>
      </c>
      <c r="B358" s="0" t="n">
        <v>-2.4755006</v>
      </c>
      <c r="C358" s="0" t="n">
        <v>0.49597454</v>
      </c>
      <c r="D358" s="0" t="n">
        <v>0.003778397</v>
      </c>
      <c r="E358" s="0" t="n">
        <v>-0.168311303</v>
      </c>
      <c r="F358" s="0" t="n">
        <f aca="false">B358+C358*D358*1000</f>
        <v>-0.60151188598762</v>
      </c>
    </row>
    <row r="359" customFormat="false" ht="16" hidden="false" customHeight="false" outlineLevel="0" collapsed="false">
      <c r="A359" s="0" t="s">
        <v>77</v>
      </c>
      <c r="B359" s="0" t="n">
        <v>-2.4755006</v>
      </c>
      <c r="C359" s="0" t="n">
        <v>0.4959745</v>
      </c>
      <c r="D359" s="0" t="n">
        <v>0.002974641</v>
      </c>
      <c r="E359" s="0" t="n">
        <v>-0.6912586</v>
      </c>
      <c r="F359" s="0" t="n">
        <f aca="false">B359+C359*D359*1000</f>
        <v>-1.0001545173455</v>
      </c>
    </row>
    <row r="360" customFormat="false" ht="16" hidden="false" customHeight="false" outlineLevel="0" collapsed="false">
      <c r="A360" s="0" t="s">
        <v>77</v>
      </c>
      <c r="B360" s="0" t="n">
        <v>-2.4755006</v>
      </c>
      <c r="C360" s="0" t="n">
        <v>0.4959745</v>
      </c>
      <c r="D360" s="0" t="n">
        <v>0.002452859</v>
      </c>
      <c r="E360" s="0" t="n">
        <v>-1.29676081</v>
      </c>
      <c r="F360" s="0" t="n">
        <f aca="false">B360+C360*D360*1000</f>
        <v>-1.2589450839045</v>
      </c>
    </row>
    <row r="361" customFormat="false" ht="16" hidden="false" customHeight="false" outlineLevel="0" collapsed="false">
      <c r="A361" s="0" t="s">
        <v>77</v>
      </c>
      <c r="B361" s="0" t="n">
        <v>-2.4755003</v>
      </c>
      <c r="C361" s="0" t="n">
        <v>0.4959745</v>
      </c>
      <c r="D361" s="0" t="n">
        <v>0.002086811</v>
      </c>
      <c r="E361" s="0" t="n">
        <v>-2.015859402</v>
      </c>
      <c r="F361" s="0" t="n">
        <f aca="false">B361+C361*D361*1000</f>
        <v>-1.4404952576805</v>
      </c>
    </row>
    <row r="362" customFormat="false" ht="16" hidden="false" customHeight="false" outlineLevel="0" collapsed="false">
      <c r="A362" s="0" t="s">
        <v>78</v>
      </c>
      <c r="B362" s="0" t="n">
        <v>-2.3296084</v>
      </c>
      <c r="C362" s="0" t="n">
        <v>0.33278972</v>
      </c>
      <c r="D362" s="0" t="n">
        <v>0.005460005</v>
      </c>
      <c r="E362" s="0" t="n">
        <v>-0.830774784</v>
      </c>
      <c r="F362" s="0" t="n">
        <f aca="false">B362+C362*D362*1000</f>
        <v>-0.5125748648514</v>
      </c>
    </row>
    <row r="363" customFormat="false" ht="16" hidden="false" customHeight="false" outlineLevel="0" collapsed="false">
      <c r="A363" s="0" t="s">
        <v>78</v>
      </c>
      <c r="B363" s="0" t="n">
        <v>-2.3296084</v>
      </c>
      <c r="C363" s="0" t="n">
        <v>0.3327897</v>
      </c>
      <c r="D363" s="0" t="n">
        <v>0.004385484</v>
      </c>
      <c r="E363" s="0" t="n">
        <v>-1.093261266</v>
      </c>
      <c r="F363" s="0" t="n">
        <f aca="false">B363+C363*D363*1000</f>
        <v>-0.8701644952852</v>
      </c>
    </row>
    <row r="364" customFormat="false" ht="16" hidden="false" customHeight="false" outlineLevel="0" collapsed="false">
      <c r="A364" s="0" t="s">
        <v>78</v>
      </c>
      <c r="B364" s="0" t="n">
        <v>-2.3296084</v>
      </c>
      <c r="C364" s="0" t="n">
        <v>0.33278972</v>
      </c>
      <c r="D364" s="0" t="n">
        <v>0.003664346</v>
      </c>
      <c r="E364" s="0" t="n">
        <v>-1.375002211</v>
      </c>
      <c r="F364" s="0" t="n">
        <f aca="false">B364+C364*D364*1000</f>
        <v>-1.11015172067688</v>
      </c>
    </row>
    <row r="365" customFormat="false" ht="16" hidden="false" customHeight="false" outlineLevel="0" collapsed="false">
      <c r="A365" s="0" t="s">
        <v>78</v>
      </c>
      <c r="B365" s="0" t="n">
        <v>-2.3296084</v>
      </c>
      <c r="C365" s="0" t="n">
        <v>0.3327897</v>
      </c>
      <c r="D365" s="0" t="n">
        <v>0.003146881</v>
      </c>
      <c r="E365" s="0" t="n">
        <v>-1.679047611</v>
      </c>
      <c r="F365" s="0" t="n">
        <f aca="false">B365+C365*D365*1000</f>
        <v>-1.2823588160743</v>
      </c>
    </row>
    <row r="366" customFormat="false" ht="16" hidden="false" customHeight="false" outlineLevel="0" collapsed="false">
      <c r="A366" s="0" t="s">
        <v>78</v>
      </c>
      <c r="B366" s="0" t="n">
        <v>-2.3296084</v>
      </c>
      <c r="C366" s="0" t="n">
        <v>0.3327897</v>
      </c>
      <c r="D366" s="0" t="n">
        <v>0.00275748</v>
      </c>
      <c r="E366" s="0" t="n">
        <v>-2.009234979</v>
      </c>
      <c r="F366" s="0" t="n">
        <f aca="false">B366+C366*D366*1000</f>
        <v>-1.411947458044</v>
      </c>
    </row>
    <row r="367" customFormat="false" ht="16" hidden="false" customHeight="false" outlineLevel="0" collapsed="false">
      <c r="A367" s="0" t="s">
        <v>79</v>
      </c>
      <c r="B367" s="0" t="n">
        <v>-1.1520462</v>
      </c>
      <c r="C367" s="0" t="n">
        <v>0.32486483</v>
      </c>
      <c r="D367" s="0" t="n">
        <v>0.004826954</v>
      </c>
      <c r="E367" s="0" t="n">
        <v>0.374323742</v>
      </c>
      <c r="F367" s="0" t="n">
        <f aca="false">B367+C367*D367*1000</f>
        <v>0.41606139062782</v>
      </c>
    </row>
    <row r="368" customFormat="false" ht="16" hidden="false" customHeight="false" outlineLevel="0" collapsed="false">
      <c r="A368" s="0" t="s">
        <v>79</v>
      </c>
      <c r="B368" s="0" t="n">
        <v>-1.152046</v>
      </c>
      <c r="C368" s="0" t="n">
        <v>0.32486483</v>
      </c>
      <c r="D368" s="0" t="n">
        <v>0.00413582</v>
      </c>
      <c r="E368" s="0" t="n">
        <v>0.130314827</v>
      </c>
      <c r="F368" s="0" t="n">
        <f aca="false">B368+C368*D368*1000</f>
        <v>0.1915364612106</v>
      </c>
    </row>
    <row r="369" customFormat="false" ht="16" hidden="false" customHeight="false" outlineLevel="0" collapsed="false">
      <c r="A369" s="0" t="s">
        <v>79</v>
      </c>
      <c r="B369" s="0" t="n">
        <v>-1.1520461</v>
      </c>
      <c r="C369" s="0" t="n">
        <v>0.32486483</v>
      </c>
      <c r="D369" s="0" t="n">
        <v>0.003617814</v>
      </c>
      <c r="E369" s="0" t="n">
        <v>-0.14419907</v>
      </c>
      <c r="F369" s="0" t="n">
        <f aca="false">B369+C369*D369*1000</f>
        <v>0.02325443008162</v>
      </c>
    </row>
    <row r="370" customFormat="false" ht="16" hidden="false" customHeight="false" outlineLevel="0" collapsed="false">
      <c r="A370" s="0" t="s">
        <v>79</v>
      </c>
      <c r="B370" s="0" t="n">
        <v>-1.1520461</v>
      </c>
      <c r="C370" s="0" t="n">
        <v>0.32486483</v>
      </c>
      <c r="D370" s="0" t="n">
        <v>0.003215124</v>
      </c>
      <c r="E370" s="0" t="n">
        <v>-0.454969779</v>
      </c>
      <c r="F370" s="0" t="n">
        <f aca="false">B370+C370*D370*1000</f>
        <v>-0.10756538831108</v>
      </c>
    </row>
    <row r="371" customFormat="false" ht="16" hidden="false" customHeight="false" outlineLevel="0" collapsed="false">
      <c r="A371" s="0" t="s">
        <v>79</v>
      </c>
      <c r="B371" s="0" t="n">
        <v>-1.1520462</v>
      </c>
      <c r="C371" s="0" t="n">
        <v>0.32486483</v>
      </c>
      <c r="D371" s="0" t="n">
        <v>0.0028931</v>
      </c>
      <c r="E371" s="0" t="n">
        <v>-0.809689677</v>
      </c>
      <c r="F371" s="0" t="n">
        <f aca="false">B371+C371*D371*1000</f>
        <v>-0.212179760327</v>
      </c>
    </row>
    <row r="372" customFormat="false" ht="16" hidden="false" customHeight="false" outlineLevel="0" collapsed="false">
      <c r="A372" s="0" t="s">
        <v>80</v>
      </c>
      <c r="B372" s="0" t="n">
        <v>-0.5857541</v>
      </c>
      <c r="C372" s="0" t="n">
        <v>0.25905156</v>
      </c>
      <c r="D372" s="0" t="n">
        <v>0.004004004</v>
      </c>
      <c r="E372" s="0" t="n">
        <v>0.706347226</v>
      </c>
      <c r="F372" s="0" t="n">
        <f aca="false">B372+C372*D372*1000</f>
        <v>0.45148938244624</v>
      </c>
    </row>
    <row r="373" customFormat="false" ht="16" hidden="false" customHeight="false" outlineLevel="0" collapsed="false">
      <c r="A373" s="0" t="s">
        <v>80</v>
      </c>
      <c r="B373" s="0" t="n">
        <v>-0.58575404</v>
      </c>
      <c r="C373" s="0" t="n">
        <v>0.25905156</v>
      </c>
      <c r="D373" s="0" t="n">
        <v>0.003698054</v>
      </c>
      <c r="E373" s="0" t="n">
        <v>0.544331691</v>
      </c>
      <c r="F373" s="0" t="n">
        <f aca="false">B373+C373*D373*1000</f>
        <v>0.37223261766424</v>
      </c>
    </row>
    <row r="374" customFormat="false" ht="16" hidden="false" customHeight="false" outlineLevel="0" collapsed="false">
      <c r="A374" s="0" t="s">
        <v>80</v>
      </c>
      <c r="B374" s="0" t="n">
        <v>-0.58575404</v>
      </c>
      <c r="C374" s="0" t="n">
        <v>0.25905156</v>
      </c>
      <c r="D374" s="0" t="n">
        <v>0.003435541</v>
      </c>
      <c r="E374" s="0" t="n">
        <v>0.375182934</v>
      </c>
      <c r="F374" s="0" t="n">
        <f aca="false">B374+C374*D374*1000</f>
        <v>0.30422821549396</v>
      </c>
    </row>
    <row r="375" customFormat="false" ht="16" hidden="false" customHeight="false" outlineLevel="0" collapsed="false">
      <c r="A375" s="0" t="s">
        <v>80</v>
      </c>
      <c r="B375" s="0" t="n">
        <v>-0.58575404</v>
      </c>
      <c r="C375" s="0" t="n">
        <v>0.25905156</v>
      </c>
      <c r="D375" s="0" t="n">
        <v>0.003207827</v>
      </c>
      <c r="E375" s="0" t="n">
        <v>0.198243785</v>
      </c>
      <c r="F375" s="0" t="n">
        <f aca="false">B375+C375*D375*1000</f>
        <v>0.24523854856012</v>
      </c>
    </row>
    <row r="376" customFormat="false" ht="16" hidden="false" customHeight="false" outlineLevel="0" collapsed="false">
      <c r="A376" s="0" t="s">
        <v>80</v>
      </c>
      <c r="B376" s="0" t="n">
        <v>-0.58575404</v>
      </c>
      <c r="C376" s="0" t="n">
        <v>0.25905156</v>
      </c>
      <c r="D376" s="0" t="n">
        <v>0.003008424</v>
      </c>
      <c r="E376" s="0" t="n">
        <v>0.012761851</v>
      </c>
      <c r="F376" s="0" t="n">
        <f aca="false">B376+C376*D376*1000</f>
        <v>0.19358289034144</v>
      </c>
    </row>
    <row r="377" customFormat="false" ht="16" hidden="false" customHeight="false" outlineLevel="0" collapsed="false">
      <c r="A377" s="0" t="s">
        <v>81</v>
      </c>
      <c r="B377" s="0" t="n">
        <v>0.75167125</v>
      </c>
      <c r="C377" s="0" t="n">
        <v>0.10720241</v>
      </c>
      <c r="D377" s="0" t="n">
        <v>0.004360814</v>
      </c>
      <c r="E377" s="0" t="n">
        <v>2.167882775</v>
      </c>
      <c r="F377" s="0" t="n">
        <f aca="false">B377+C377*D377*1000</f>
        <v>1.21916102036174</v>
      </c>
    </row>
    <row r="378" customFormat="false" ht="16" hidden="false" customHeight="false" outlineLevel="0" collapsed="false">
      <c r="A378" s="0" t="s">
        <v>81</v>
      </c>
      <c r="B378" s="0" t="n">
        <v>0.75167125</v>
      </c>
      <c r="C378" s="0" t="n">
        <v>0.107202426</v>
      </c>
      <c r="D378" s="0" t="n">
        <v>0.003835992</v>
      </c>
      <c r="E378" s="0" t="n">
        <v>1.936003673</v>
      </c>
      <c r="F378" s="0" t="n">
        <f aca="false">B378+C378*D378*1000</f>
        <v>1.16289889851659</v>
      </c>
    </row>
    <row r="379" customFormat="false" ht="16" hidden="false" customHeight="false" outlineLevel="0" collapsed="false">
      <c r="A379" s="0" t="s">
        <v>81</v>
      </c>
      <c r="B379" s="0" t="n">
        <v>0.75167125</v>
      </c>
      <c r="C379" s="0" t="n">
        <v>0.10720242</v>
      </c>
      <c r="D379" s="0" t="n">
        <v>0.003423925</v>
      </c>
      <c r="E379" s="0" t="n">
        <v>1.689227589</v>
      </c>
      <c r="F379" s="0" t="n">
        <f aca="false">B379+C379*D379*1000</f>
        <v>1.1187242958985</v>
      </c>
    </row>
    <row r="380" customFormat="false" ht="16" hidden="false" customHeight="false" outlineLevel="0" collapsed="false">
      <c r="A380" s="0" t="s">
        <v>81</v>
      </c>
      <c r="B380" s="0" t="n">
        <v>0.75167125</v>
      </c>
      <c r="C380" s="0" t="n">
        <v>0.107202426</v>
      </c>
      <c r="D380" s="0" t="n">
        <v>0.003091799</v>
      </c>
      <c r="E380" s="0" t="n">
        <v>1.425508211</v>
      </c>
      <c r="F380" s="0" t="n">
        <f aca="false">B380+C380*D380*1000</f>
        <v>1.08311960350437</v>
      </c>
    </row>
    <row r="381" customFormat="false" ht="16" hidden="false" customHeight="false" outlineLevel="0" collapsed="false">
      <c r="A381" s="0" t="s">
        <v>81</v>
      </c>
      <c r="B381" s="0" t="n">
        <v>0.75167125</v>
      </c>
      <c r="C381" s="0" t="n">
        <v>0.107202426</v>
      </c>
      <c r="D381" s="0" t="n">
        <v>0.00281841</v>
      </c>
      <c r="E381" s="0" t="n">
        <v>1.142346283</v>
      </c>
      <c r="F381" s="0" t="n">
        <f aca="false">B381+C381*D381*1000</f>
        <v>1.05381163946266</v>
      </c>
    </row>
    <row r="382" customFormat="false" ht="16" hidden="false" customHeight="false" outlineLevel="0" collapsed="false">
      <c r="A382" s="0" t="s">
        <v>82</v>
      </c>
      <c r="B382" s="0" t="n">
        <v>-0.8976571</v>
      </c>
      <c r="C382" s="0" t="n">
        <v>0.27353814</v>
      </c>
      <c r="D382" s="0" t="n">
        <v>0.006779661</v>
      </c>
      <c r="E382" s="0" t="n">
        <v>1.263057221</v>
      </c>
      <c r="F382" s="0" t="n">
        <f aca="false">B382+C382*D382*1000</f>
        <v>0.95683875977054</v>
      </c>
    </row>
    <row r="383" customFormat="false" ht="16" hidden="false" customHeight="false" outlineLevel="0" collapsed="false">
      <c r="A383" s="0" t="s">
        <v>82</v>
      </c>
      <c r="B383" s="0" t="n">
        <v>-0.8976571</v>
      </c>
      <c r="C383" s="0" t="n">
        <v>0.27353814</v>
      </c>
      <c r="D383" s="0" t="n">
        <v>0.005236287</v>
      </c>
      <c r="E383" s="0" t="n">
        <v>0.956890343</v>
      </c>
      <c r="F383" s="0" t="n">
        <f aca="false">B383+C383*D383*1000</f>
        <v>0.53466710648618</v>
      </c>
    </row>
    <row r="384" customFormat="false" ht="16" hidden="false" customHeight="false" outlineLevel="0" collapsed="false">
      <c r="A384" s="0" t="s">
        <v>82</v>
      </c>
      <c r="B384" s="0" t="n">
        <v>-0.89765716</v>
      </c>
      <c r="C384" s="0" t="n">
        <v>0.27353814</v>
      </c>
      <c r="D384" s="0" t="n">
        <v>0.004265302</v>
      </c>
      <c r="E384" s="0" t="n">
        <v>0.624199262</v>
      </c>
      <c r="F384" s="0" t="n">
        <f aca="false">B384+C384*D384*1000</f>
        <v>0.26906561561828</v>
      </c>
    </row>
    <row r="385" customFormat="false" ht="16" hidden="false" customHeight="false" outlineLevel="0" collapsed="false">
      <c r="A385" s="0" t="s">
        <v>82</v>
      </c>
      <c r="B385" s="0" t="n">
        <v>-0.8976571</v>
      </c>
      <c r="C385" s="0" t="n">
        <v>0.27353814</v>
      </c>
      <c r="D385" s="0" t="n">
        <v>0.003598093</v>
      </c>
      <c r="E385" s="0" t="n">
        <v>0.259948553</v>
      </c>
      <c r="F385" s="0" t="n">
        <f aca="false">B385+C385*D385*1000</f>
        <v>0.08655856676702</v>
      </c>
    </row>
    <row r="386" customFormat="false" ht="16" hidden="false" customHeight="false" outlineLevel="0" collapsed="false">
      <c r="A386" s="0" t="s">
        <v>82</v>
      </c>
      <c r="B386" s="0" t="n">
        <v>-0.89765716</v>
      </c>
      <c r="C386" s="0" t="n">
        <v>0.27353814</v>
      </c>
      <c r="D386" s="0" t="n">
        <v>0.003111388</v>
      </c>
      <c r="E386" s="0" t="n">
        <v>-0.142482945</v>
      </c>
      <c r="F386" s="0" t="n">
        <f aca="false">B386+C386*D386*1000</f>
        <v>-0.04657387366168</v>
      </c>
    </row>
    <row r="387" customFormat="false" ht="16" hidden="false" customHeight="false" outlineLevel="0" collapsed="false">
      <c r="A387" s="0" t="s">
        <v>83</v>
      </c>
      <c r="B387" s="0" t="n">
        <v>-0.6527997</v>
      </c>
      <c r="C387" s="0" t="n">
        <v>0.34894958</v>
      </c>
      <c r="D387" s="0" t="n">
        <v>0.005117707</v>
      </c>
      <c r="E387" s="0" t="n">
        <v>1.675176858</v>
      </c>
      <c r="F387" s="0" t="n">
        <f aca="false">B387+C387*D387*1000</f>
        <v>1.13302200821306</v>
      </c>
    </row>
    <row r="388" customFormat="false" ht="16" hidden="false" customHeight="false" outlineLevel="0" collapsed="false">
      <c r="A388" s="0" t="s">
        <v>83</v>
      </c>
      <c r="B388" s="0" t="n">
        <v>-0.6527997</v>
      </c>
      <c r="C388" s="0" t="n">
        <v>0.3489496</v>
      </c>
      <c r="D388" s="0" t="n">
        <v>0.004056301</v>
      </c>
      <c r="E388" s="0" t="n">
        <v>1.258680132</v>
      </c>
      <c r="F388" s="0" t="n">
        <f aca="false">B388+C388*D388*1000</f>
        <v>0.7626449114296</v>
      </c>
    </row>
    <row r="389" customFormat="false" ht="16" hidden="false" customHeight="false" outlineLevel="0" collapsed="false">
      <c r="A389" s="0" t="s">
        <v>83</v>
      </c>
      <c r="B389" s="0" t="n">
        <v>-0.6527997</v>
      </c>
      <c r="C389" s="0" t="n">
        <v>0.34894958</v>
      </c>
      <c r="D389" s="0" t="n">
        <v>0.003359538</v>
      </c>
      <c r="E389" s="0" t="n">
        <v>0.791486862</v>
      </c>
      <c r="F389" s="0" t="n">
        <f aca="false">B389+C389*D389*1000</f>
        <v>0.51950967409404</v>
      </c>
    </row>
    <row r="390" customFormat="false" ht="16" hidden="false" customHeight="false" outlineLevel="0" collapsed="false">
      <c r="A390" s="0" t="s">
        <v>83</v>
      </c>
      <c r="B390" s="0" t="n">
        <v>-0.6527997</v>
      </c>
      <c r="C390" s="0" t="n">
        <v>0.34894958</v>
      </c>
      <c r="D390" s="0" t="n">
        <v>0.002867055</v>
      </c>
      <c r="E390" s="0" t="n">
        <v>0.259522457</v>
      </c>
      <c r="F390" s="0" t="n">
        <f aca="false">B390+C390*D390*1000</f>
        <v>0.3476579380869</v>
      </c>
    </row>
    <row r="391" customFormat="false" ht="16" hidden="false" customHeight="false" outlineLevel="0" collapsed="false">
      <c r="A391" s="0" t="s">
        <v>83</v>
      </c>
      <c r="B391" s="0" t="n">
        <v>-0.6527997</v>
      </c>
      <c r="C391" s="0" t="n">
        <v>0.3489496</v>
      </c>
      <c r="D391" s="0" t="n">
        <v>0.0025005</v>
      </c>
      <c r="E391" s="0" t="n">
        <v>-0.358108236</v>
      </c>
      <c r="F391" s="0" t="n">
        <f aca="false">B391+C391*D391*1000</f>
        <v>0.2197487748</v>
      </c>
    </row>
    <row r="392" customFormat="false" ht="16" hidden="false" customHeight="false" outlineLevel="0" collapsed="false">
      <c r="A392" s="0" t="s">
        <v>84</v>
      </c>
      <c r="B392" s="0" t="n">
        <v>-0.76213664</v>
      </c>
      <c r="C392" s="0" t="n">
        <v>0.35140353</v>
      </c>
      <c r="D392" s="0" t="n">
        <v>0.004656577</v>
      </c>
      <c r="E392" s="0" t="n">
        <v>1.641316736</v>
      </c>
      <c r="F392" s="0" t="n">
        <f aca="false">B392+C392*D392*1000</f>
        <v>0.87420095551681</v>
      </c>
    </row>
    <row r="393" customFormat="false" ht="16" hidden="false" customHeight="false" outlineLevel="0" collapsed="false">
      <c r="A393" s="0" t="s">
        <v>84</v>
      </c>
      <c r="B393" s="0" t="n">
        <v>-0.7621366</v>
      </c>
      <c r="C393" s="0" t="n">
        <v>0.35140353</v>
      </c>
      <c r="D393" s="0" t="n">
        <v>0.003475813</v>
      </c>
      <c r="E393" s="0" t="n">
        <v>1.192767216</v>
      </c>
      <c r="F393" s="0" t="n">
        <f aca="false">B393+C393*D393*1000</f>
        <v>0.45927635781989</v>
      </c>
    </row>
    <row r="394" customFormat="false" ht="16" hidden="false" customHeight="false" outlineLevel="0" collapsed="false">
      <c r="A394" s="0" t="s">
        <v>84</v>
      </c>
      <c r="B394" s="0" t="n">
        <v>-0.76213646</v>
      </c>
      <c r="C394" s="0" t="n">
        <v>0.35140356</v>
      </c>
      <c r="D394" s="0" t="n">
        <v>0.002772733</v>
      </c>
      <c r="E394" s="0" t="n">
        <v>0.684849253</v>
      </c>
      <c r="F394" s="0" t="n">
        <f aca="false">B394+C394*D394*1000</f>
        <v>0.21221178712948</v>
      </c>
    </row>
    <row r="395" customFormat="false" ht="16" hidden="false" customHeight="false" outlineLevel="0" collapsed="false">
      <c r="A395" s="0" t="s">
        <v>84</v>
      </c>
      <c r="B395" s="0" t="n">
        <v>-0.7621365</v>
      </c>
      <c r="C395" s="0" t="n">
        <v>0.35140353</v>
      </c>
      <c r="D395" s="0" t="n">
        <v>0.002306233</v>
      </c>
      <c r="E395" s="0" t="n">
        <v>0.09941485</v>
      </c>
      <c r="F395" s="0" t="n">
        <f aca="false">B395+C395*D395*1000</f>
        <v>0.0482819172024901</v>
      </c>
    </row>
    <row r="396" customFormat="false" ht="16" hidden="false" customHeight="false" outlineLevel="0" collapsed="false">
      <c r="A396" s="0" t="s">
        <v>84</v>
      </c>
      <c r="B396" s="0" t="n">
        <v>-0.7621366</v>
      </c>
      <c r="C396" s="0" t="n">
        <v>0.35140353</v>
      </c>
      <c r="D396" s="0" t="n">
        <v>0.0019741</v>
      </c>
      <c r="E396" s="0" t="n">
        <v>-0.591533081</v>
      </c>
      <c r="F396" s="0" t="n">
        <f aca="false">B396+C396*D396*1000</f>
        <v>-0.068430891427</v>
      </c>
    </row>
    <row r="397" customFormat="false" ht="16" hidden="false" customHeight="false" outlineLevel="0" collapsed="false">
      <c r="A397" s="0" t="s">
        <v>85</v>
      </c>
      <c r="B397" s="0" t="n">
        <v>-1.1174235</v>
      </c>
      <c r="C397" s="0" t="n">
        <v>0.4290472</v>
      </c>
      <c r="D397" s="0" t="n">
        <v>0.005018821</v>
      </c>
      <c r="E397" s="0" t="n">
        <v>1.111285307</v>
      </c>
      <c r="F397" s="0" t="n">
        <f aca="false">B397+C397*D397*1000</f>
        <v>1.0358875973512</v>
      </c>
    </row>
    <row r="398" customFormat="false" ht="16" hidden="false" customHeight="false" outlineLevel="0" collapsed="false">
      <c r="A398" s="0" t="s">
        <v>85</v>
      </c>
      <c r="B398" s="0" t="n">
        <v>-1.1174234</v>
      </c>
      <c r="C398" s="0" t="n">
        <v>0.4290472</v>
      </c>
      <c r="D398" s="0" t="n">
        <v>0.00366049</v>
      </c>
      <c r="E398" s="0" t="n">
        <v>0.647629765</v>
      </c>
      <c r="F398" s="0" t="n">
        <f aca="false">B398+C398*D398*1000</f>
        <v>0.453099585128</v>
      </c>
    </row>
    <row r="399" customFormat="false" ht="16" hidden="false" customHeight="false" outlineLevel="0" collapsed="false">
      <c r="A399" s="0" t="s">
        <v>85</v>
      </c>
      <c r="B399" s="0" t="n">
        <v>-1.1174235</v>
      </c>
      <c r="C399" s="0" t="n">
        <v>0.4290472</v>
      </c>
      <c r="D399" s="0" t="n">
        <v>0.002880807</v>
      </c>
      <c r="E399" s="0" t="n">
        <v>0.120248842</v>
      </c>
      <c r="F399" s="0" t="n">
        <f aca="false">B399+C399*D399*1000</f>
        <v>0.1185786770904</v>
      </c>
    </row>
    <row r="400" customFormat="false" ht="16" hidden="false" customHeight="false" outlineLevel="0" collapsed="false">
      <c r="A400" s="0" t="s">
        <v>85</v>
      </c>
      <c r="B400" s="0" t="n">
        <v>-1.1174234</v>
      </c>
      <c r="C400" s="0" t="n">
        <v>0.4290472</v>
      </c>
      <c r="D400" s="0" t="n">
        <v>0.002374944</v>
      </c>
      <c r="E400" s="0" t="n">
        <v>-0.491208489</v>
      </c>
      <c r="F400" s="0" t="n">
        <f aca="false">B400+C400*D400*1000</f>
        <v>-0.0984603266432003</v>
      </c>
    </row>
    <row r="401" customFormat="false" ht="16" hidden="false" customHeight="false" outlineLevel="0" collapsed="false">
      <c r="A401" s="0" t="s">
        <v>85</v>
      </c>
      <c r="B401" s="0" t="n">
        <v>-1.1174234</v>
      </c>
      <c r="C401" s="0" t="n">
        <v>0.4290472</v>
      </c>
      <c r="D401" s="0" t="n">
        <v>0.002020202</v>
      </c>
      <c r="E401" s="0" t="n">
        <v>-1.218729106</v>
      </c>
      <c r="F401" s="0" t="n">
        <f aca="false">B401+C401*D401*1000</f>
        <v>-0.2506613884656</v>
      </c>
    </row>
    <row r="402" customFormat="false" ht="16" hidden="false" customHeight="false" outlineLevel="0" collapsed="false">
      <c r="A402" s="0" t="s">
        <v>86</v>
      </c>
      <c r="B402" s="0" t="n">
        <v>-1.2181567</v>
      </c>
      <c r="C402" s="0" t="n">
        <v>0.318219</v>
      </c>
      <c r="D402" s="0" t="n">
        <v>0.005947071</v>
      </c>
      <c r="E402" s="0" t="n">
        <v>1.534815853</v>
      </c>
      <c r="F402" s="0" t="n">
        <f aca="false">B402+C402*D402*1000</f>
        <v>0.674314286549</v>
      </c>
    </row>
    <row r="403" customFormat="false" ht="16" hidden="false" customHeight="false" outlineLevel="0" collapsed="false">
      <c r="A403" s="0" t="s">
        <v>86</v>
      </c>
      <c r="B403" s="0" t="n">
        <v>-1.2181566</v>
      </c>
      <c r="C403" s="0" t="n">
        <v>0.318219</v>
      </c>
      <c r="D403" s="0" t="n">
        <v>0.0046811</v>
      </c>
      <c r="E403" s="0" t="n">
        <v>1.24818362</v>
      </c>
      <c r="F403" s="0" t="n">
        <f aca="false">B403+C403*D403*1000</f>
        <v>0.2714583609</v>
      </c>
    </row>
    <row r="404" customFormat="false" ht="16" hidden="false" customHeight="false" outlineLevel="0" collapsed="false">
      <c r="A404" s="0" t="s">
        <v>86</v>
      </c>
      <c r="B404" s="0" t="n">
        <v>-1.2181566</v>
      </c>
      <c r="C404" s="0" t="n">
        <v>0.31821898</v>
      </c>
      <c r="D404" s="0" t="n">
        <v>0.003859514</v>
      </c>
      <c r="E404" s="0" t="n">
        <v>0.917815131</v>
      </c>
      <c r="F404" s="0" t="n">
        <f aca="false">B404+C404*D404*1000</f>
        <v>0.0100140083757201</v>
      </c>
    </row>
    <row r="405" customFormat="false" ht="16" hidden="false" customHeight="false" outlineLevel="0" collapsed="false">
      <c r="A405" s="0" t="s">
        <v>86</v>
      </c>
      <c r="B405" s="0" t="n">
        <v>-1.2181566</v>
      </c>
      <c r="C405" s="0" t="n">
        <v>0.318219</v>
      </c>
      <c r="D405" s="0" t="n">
        <v>0.003283264</v>
      </c>
      <c r="E405" s="0" t="n">
        <v>0.53356659</v>
      </c>
      <c r="F405" s="0" t="n">
        <f aca="false">B405+C405*D405*1000</f>
        <v>-0.173359613184</v>
      </c>
    </row>
    <row r="406" customFormat="false" ht="16" hidden="false" customHeight="false" outlineLevel="0" collapsed="false">
      <c r="A406" s="0" t="s">
        <v>86</v>
      </c>
      <c r="B406" s="0" t="n">
        <v>-1.2181566</v>
      </c>
      <c r="C406" s="0" t="n">
        <v>0.31821904</v>
      </c>
      <c r="D406" s="0" t="n">
        <v>0.002856735</v>
      </c>
      <c r="E406" s="0" t="n">
        <v>0.080960436</v>
      </c>
      <c r="F406" s="0" t="n">
        <f aca="false">B406+C406*D406*1000</f>
        <v>-0.3090891307656</v>
      </c>
    </row>
    <row r="407" customFormat="false" ht="16" hidden="false" customHeight="false" outlineLevel="0" collapsed="false">
      <c r="A407" s="0" t="s">
        <v>87</v>
      </c>
      <c r="B407" s="0" t="n">
        <v>-2.751825</v>
      </c>
      <c r="C407" s="0" t="n">
        <v>0.55493665</v>
      </c>
      <c r="D407" s="0" t="n">
        <v>0.004514673</v>
      </c>
      <c r="E407" s="0" t="n">
        <v>0.196563937</v>
      </c>
      <c r="F407" s="0" t="n">
        <f aca="false">B407+C407*D407*1000</f>
        <v>-0.24646748953455</v>
      </c>
    </row>
    <row r="408" customFormat="false" ht="16" hidden="false" customHeight="false" outlineLevel="0" collapsed="false">
      <c r="A408" s="0" t="s">
        <v>87</v>
      </c>
      <c r="B408" s="0" t="n">
        <v>-2.751825</v>
      </c>
      <c r="C408" s="0" t="n">
        <v>0.5549367</v>
      </c>
      <c r="D408" s="0" t="n">
        <v>0.003803547</v>
      </c>
      <c r="E408" s="0" t="n">
        <v>-0.099777822</v>
      </c>
      <c r="F408" s="0" t="n">
        <f aca="false">B408+C408*D408*1000</f>
        <v>-0.6410971795251</v>
      </c>
    </row>
    <row r="409" customFormat="false" ht="16" hidden="false" customHeight="false" outlineLevel="0" collapsed="false">
      <c r="A409" s="0" t="s">
        <v>87</v>
      </c>
      <c r="B409" s="0" t="n">
        <v>-2.751825</v>
      </c>
      <c r="C409" s="0" t="n">
        <v>0.55493665</v>
      </c>
      <c r="D409" s="0" t="n">
        <v>0.003285961</v>
      </c>
      <c r="E409" s="0" t="n">
        <v>-0.420898826</v>
      </c>
      <c r="F409" s="0" t="n">
        <f aca="false">B409+C409*D409*1000</f>
        <v>-0.92832481062935</v>
      </c>
    </row>
    <row r="410" customFormat="false" ht="16" hidden="false" customHeight="false" outlineLevel="0" collapsed="false">
      <c r="A410" s="0" t="s">
        <v>87</v>
      </c>
      <c r="B410" s="0" t="n">
        <v>-2.751825</v>
      </c>
      <c r="C410" s="0" t="n">
        <v>0.5549367</v>
      </c>
      <c r="D410" s="0" t="n">
        <v>0.002892368</v>
      </c>
      <c r="E410" s="0" t="n">
        <v>-0.771324267</v>
      </c>
      <c r="F410" s="0" t="n">
        <f aca="false">B410+C410*D410*1000</f>
        <v>-1.1467438468944</v>
      </c>
    </row>
    <row r="411" customFormat="false" ht="16" hidden="false" customHeight="false" outlineLevel="0" collapsed="false">
      <c r="A411" s="0" t="s">
        <v>87</v>
      </c>
      <c r="B411" s="0" t="n">
        <v>-2.751825</v>
      </c>
      <c r="C411" s="0" t="n">
        <v>0.55493665</v>
      </c>
      <c r="D411" s="0" t="n">
        <v>0.002582978</v>
      </c>
      <c r="E411" s="0" t="n">
        <v>-1.156944639</v>
      </c>
      <c r="F411" s="0" t="n">
        <f aca="false">B411+C411*D411*1000</f>
        <v>-1.3184358416563</v>
      </c>
    </row>
    <row r="412" customFormat="false" ht="16" hidden="false" customHeight="false" outlineLevel="0" collapsed="false">
      <c r="A412" s="0" t="s">
        <v>88</v>
      </c>
      <c r="B412" s="0" t="n">
        <v>-1.6322347</v>
      </c>
      <c r="C412" s="0" t="n">
        <v>0.52576673</v>
      </c>
      <c r="D412" s="0" t="n">
        <v>0.004796163</v>
      </c>
      <c r="E412" s="0" t="n">
        <v>0.945362802</v>
      </c>
      <c r="F412" s="0" t="n">
        <f aca="false">B412+C412*D412*1000</f>
        <v>0.88942823705699</v>
      </c>
    </row>
    <row r="413" customFormat="false" ht="16" hidden="false" customHeight="false" outlineLevel="0" collapsed="false">
      <c r="A413" s="0" t="s">
        <v>88</v>
      </c>
      <c r="B413" s="0" t="n">
        <v>-1.6322347</v>
      </c>
      <c r="C413" s="0" t="n">
        <v>0.52576673</v>
      </c>
      <c r="D413" s="0" t="n">
        <v>0.003877284</v>
      </c>
      <c r="E413" s="0" t="n">
        <v>0.619557248</v>
      </c>
      <c r="F413" s="0" t="n">
        <f aca="false">B413+C413*D413*1000</f>
        <v>0.40631222996132</v>
      </c>
    </row>
    <row r="414" customFormat="false" ht="16" hidden="false" customHeight="false" outlineLevel="0" collapsed="false">
      <c r="A414" s="0" t="s">
        <v>88</v>
      </c>
      <c r="B414" s="0" t="n">
        <v>-1.6322347</v>
      </c>
      <c r="C414" s="0" t="n">
        <v>0.52576673</v>
      </c>
      <c r="D414" s="0" t="n">
        <v>0.003253884</v>
      </c>
      <c r="E414" s="0" t="n">
        <v>0.263545169</v>
      </c>
      <c r="F414" s="0" t="n">
        <f aca="false">B414+C414*D414*1000</f>
        <v>0.0785492504793199</v>
      </c>
    </row>
    <row r="415" customFormat="false" ht="16" hidden="false" customHeight="false" outlineLevel="0" collapsed="false">
      <c r="A415" s="0" t="s">
        <v>88</v>
      </c>
      <c r="B415" s="0" t="n">
        <v>-1.6322347</v>
      </c>
      <c r="C415" s="0" t="n">
        <v>0.5257668</v>
      </c>
      <c r="D415" s="0" t="n">
        <v>0.002803182</v>
      </c>
      <c r="E415" s="0" t="n">
        <v>-0.128852262</v>
      </c>
      <c r="F415" s="0" t="n">
        <f aca="false">B415+C415*D415*1000</f>
        <v>-0.1584146700424</v>
      </c>
    </row>
    <row r="416" customFormat="false" ht="16" hidden="false" customHeight="false" outlineLevel="0" collapsed="false">
      <c r="A416" s="0" t="s">
        <v>88</v>
      </c>
      <c r="B416" s="0" t="n">
        <v>-1.6322348</v>
      </c>
      <c r="C416" s="0" t="n">
        <v>0.52576673</v>
      </c>
      <c r="D416" s="0" t="n">
        <v>0.002462145</v>
      </c>
      <c r="E416" s="0" t="n">
        <v>-0.56592797</v>
      </c>
      <c r="F416" s="0" t="n">
        <f aca="false">B416+C416*D416*1000</f>
        <v>-0.33772087456415</v>
      </c>
    </row>
    <row r="417" customFormat="false" ht="16" hidden="false" customHeight="false" outlineLevel="0" collapsed="false">
      <c r="A417" s="0" t="s">
        <v>89</v>
      </c>
      <c r="B417" s="0" t="n">
        <v>-1.7957348</v>
      </c>
      <c r="C417" s="0" t="n">
        <v>0.49116307</v>
      </c>
      <c r="D417" s="0" t="n">
        <v>0.005632216</v>
      </c>
      <c r="E417" s="0" t="n">
        <v>0.492487451</v>
      </c>
      <c r="F417" s="0" t="n">
        <f aca="false">B417+C417*D417*1000</f>
        <v>0.97060170146312</v>
      </c>
    </row>
    <row r="418" customFormat="false" ht="16" hidden="false" customHeight="false" outlineLevel="0" collapsed="false">
      <c r="A418" s="0" t="s">
        <v>89</v>
      </c>
      <c r="B418" s="0" t="n">
        <v>-1.7957351</v>
      </c>
      <c r="C418" s="0" t="n">
        <v>0.4911631</v>
      </c>
      <c r="D418" s="0" t="n">
        <v>0.003634844</v>
      </c>
      <c r="E418" s="0" t="n">
        <v>-0.083526339</v>
      </c>
      <c r="F418" s="0" t="n">
        <f aca="false">B418+C418*D418*1000</f>
        <v>-0.0104338529435999</v>
      </c>
    </row>
    <row r="419" customFormat="false" ht="16" hidden="false" customHeight="false" outlineLevel="0" collapsed="false">
      <c r="A419" s="0" t="s">
        <v>89</v>
      </c>
      <c r="B419" s="0" t="n">
        <v>-1.795735</v>
      </c>
      <c r="C419" s="0" t="n">
        <v>0.49116307</v>
      </c>
      <c r="D419" s="0" t="n">
        <v>0.002683267</v>
      </c>
      <c r="E419" s="0" t="n">
        <v>-0.722693357</v>
      </c>
      <c r="F419" s="0" t="n">
        <f aca="false">B419+C419*D419*1000</f>
        <v>-0.47781334265031</v>
      </c>
    </row>
    <row r="420" customFormat="false" ht="16" hidden="false" customHeight="false" outlineLevel="0" collapsed="false">
      <c r="A420" s="0" t="s">
        <v>89</v>
      </c>
      <c r="B420" s="0" t="n">
        <v>-1.7957351</v>
      </c>
      <c r="C420" s="0" t="n">
        <v>0.4911631</v>
      </c>
      <c r="D420" s="0" t="n">
        <v>0.002126551</v>
      </c>
      <c r="E420" s="0" t="n">
        <v>-1.426559072</v>
      </c>
      <c r="F420" s="0" t="n">
        <f aca="false">B420+C420*D420*1000</f>
        <v>-0.7512517185319</v>
      </c>
    </row>
    <row r="421" customFormat="false" ht="16" hidden="false" customHeight="false" outlineLevel="0" collapsed="false">
      <c r="A421" s="0" t="s">
        <v>89</v>
      </c>
      <c r="B421" s="0" t="n">
        <v>-1.7957351</v>
      </c>
      <c r="C421" s="0" t="n">
        <v>0.49116313</v>
      </c>
      <c r="D421" s="0" t="n">
        <v>0.001761152</v>
      </c>
      <c r="E421" s="0" t="n">
        <v>-2.17824783</v>
      </c>
      <c r="F421" s="0" t="n">
        <f aca="false">B421+C421*D421*1000</f>
        <v>-0.93072217127424</v>
      </c>
    </row>
    <row r="422" customFormat="false" ht="16" hidden="false" customHeight="false" outlineLevel="0" collapsed="false">
      <c r="A422" s="0" t="s">
        <v>90</v>
      </c>
      <c r="B422" s="0" t="n">
        <v>-2.2497323</v>
      </c>
      <c r="C422" s="0" t="n">
        <v>0.7294652</v>
      </c>
      <c r="D422" s="0" t="n">
        <v>0.003843936</v>
      </c>
      <c r="E422" s="0" t="n">
        <v>0.19078595</v>
      </c>
      <c r="F422" s="0" t="n">
        <f aca="false">B422+C422*D422*1000</f>
        <v>0.5542852430272</v>
      </c>
    </row>
    <row r="423" customFormat="false" ht="16" hidden="false" customHeight="false" outlineLevel="0" collapsed="false">
      <c r="A423" s="0" t="s">
        <v>90</v>
      </c>
      <c r="B423" s="0" t="n">
        <v>-2.2497323</v>
      </c>
      <c r="C423" s="0" t="n">
        <v>0.7294652</v>
      </c>
      <c r="D423" s="0" t="n">
        <v>0.003006863</v>
      </c>
      <c r="E423" s="0" t="n">
        <v>-0.235026112</v>
      </c>
      <c r="F423" s="0" t="n">
        <f aca="false">B423+C423*D423*1000</f>
        <v>-0.0563303803323998</v>
      </c>
    </row>
    <row r="424" customFormat="false" ht="16" hidden="false" customHeight="false" outlineLevel="0" collapsed="false">
      <c r="A424" s="0" t="s">
        <v>90</v>
      </c>
      <c r="B424" s="0" t="n">
        <v>-2.2497323</v>
      </c>
      <c r="C424" s="0" t="n">
        <v>0.7294652</v>
      </c>
      <c r="D424" s="0" t="n">
        <v>0.002469166</v>
      </c>
      <c r="E424" s="0" t="n">
        <v>-0.713975644</v>
      </c>
      <c r="F424" s="0" t="n">
        <f aca="false">B424+C424*D424*1000</f>
        <v>-0.4485616299768</v>
      </c>
    </row>
    <row r="425" customFormat="false" ht="16" hidden="false" customHeight="false" outlineLevel="0" collapsed="false">
      <c r="A425" s="0" t="s">
        <v>90</v>
      </c>
      <c r="B425" s="0" t="n">
        <v>-2.2497323</v>
      </c>
      <c r="C425" s="0" t="n">
        <v>0.7294652</v>
      </c>
      <c r="D425" s="0" t="n">
        <v>0.002094603</v>
      </c>
      <c r="E425" s="0" t="n">
        <v>-1.261241366</v>
      </c>
      <c r="F425" s="0" t="n">
        <f aca="false">B425+C425*D425*1000</f>
        <v>-0.7217923036844</v>
      </c>
    </row>
    <row r="426" customFormat="false" ht="16" hidden="false" customHeight="false" outlineLevel="0" collapsed="false">
      <c r="A426" s="0" t="s">
        <v>90</v>
      </c>
      <c r="B426" s="0" t="n">
        <v>-2.249732</v>
      </c>
      <c r="C426" s="0" t="n">
        <v>0.7294652</v>
      </c>
      <c r="D426" s="0" t="n">
        <v>0.001818711</v>
      </c>
      <c r="E426" s="0" t="n">
        <v>-1.899606817</v>
      </c>
      <c r="F426" s="0" t="n">
        <f aca="false">B426+C426*D426*1000</f>
        <v>-0.9230456166428</v>
      </c>
    </row>
    <row r="427" customFormat="false" ht="16" hidden="false" customHeight="false" outlineLevel="0" collapsed="false">
      <c r="A427" s="0" t="s">
        <v>91</v>
      </c>
      <c r="B427" s="0" t="n">
        <v>-1.2185297</v>
      </c>
      <c r="C427" s="0" t="n">
        <v>0.36021435</v>
      </c>
      <c r="D427" s="0" t="n">
        <v>0.004970179</v>
      </c>
      <c r="E427" s="0" t="n">
        <v>0.772159901</v>
      </c>
      <c r="F427" s="0" t="n">
        <f aca="false">B427+C427*D427*1000</f>
        <v>0.57180009786865</v>
      </c>
    </row>
    <row r="428" customFormat="false" ht="16" hidden="false" customHeight="false" outlineLevel="0" collapsed="false">
      <c r="A428" s="0" t="s">
        <v>91</v>
      </c>
      <c r="B428" s="0" t="n">
        <v>-1.2185296</v>
      </c>
      <c r="C428" s="0" t="n">
        <v>0.36021435</v>
      </c>
      <c r="D428" s="0" t="n">
        <v>0.003873154</v>
      </c>
      <c r="E428" s="0" t="n">
        <v>0.464636212</v>
      </c>
      <c r="F428" s="0" t="n">
        <f aca="false">B428+C428*D428*1000</f>
        <v>0.1766360505599</v>
      </c>
    </row>
    <row r="429" customFormat="false" ht="16" hidden="false" customHeight="false" outlineLevel="0" collapsed="false">
      <c r="A429" s="0" t="s">
        <v>91</v>
      </c>
      <c r="B429" s="0" t="n">
        <v>-1.2185297</v>
      </c>
      <c r="C429" s="0" t="n">
        <v>0.36021435</v>
      </c>
      <c r="D429" s="0" t="n">
        <v>0.00317284</v>
      </c>
      <c r="E429" s="0" t="n">
        <v>0.130342282</v>
      </c>
      <c r="F429" s="0" t="n">
        <f aca="false">B429+C429*D429*1000</f>
        <v>-0.075627201746</v>
      </c>
    </row>
    <row r="430" customFormat="false" ht="16" hidden="false" customHeight="false" outlineLevel="0" collapsed="false">
      <c r="A430" s="0" t="s">
        <v>91</v>
      </c>
      <c r="B430" s="0" t="n">
        <v>-1.2185298</v>
      </c>
      <c r="C430" s="0" t="n">
        <v>0.36021438</v>
      </c>
      <c r="D430" s="0" t="n">
        <v>0.002686998</v>
      </c>
      <c r="E430" s="0" t="n">
        <v>-0.235830918</v>
      </c>
      <c r="F430" s="0" t="n">
        <f aca="false">B430+C430*D430*1000</f>
        <v>-0.25063448136876</v>
      </c>
    </row>
    <row r="431" customFormat="false" ht="16" hidden="false" customHeight="false" outlineLevel="0" collapsed="false">
      <c r="A431" s="0" t="s">
        <v>91</v>
      </c>
      <c r="B431" s="0" t="n">
        <v>-1.2185298</v>
      </c>
      <c r="C431" s="0" t="n">
        <v>0.36021438</v>
      </c>
      <c r="D431" s="0" t="n">
        <v>0.002330188</v>
      </c>
      <c r="E431" s="0" t="n">
        <v>-0.640610756</v>
      </c>
      <c r="F431" s="0" t="n">
        <f aca="false">B431+C431*D431*1000</f>
        <v>-0.37916257429656</v>
      </c>
    </row>
    <row r="432" customFormat="false" ht="16" hidden="false" customHeight="false" outlineLevel="0" collapsed="false">
      <c r="A432" s="0" t="s">
        <v>92</v>
      </c>
      <c r="B432" s="0" t="n">
        <v>-1.0034114</v>
      </c>
      <c r="C432" s="0" t="n">
        <v>0.32977358</v>
      </c>
      <c r="D432" s="0" t="n">
        <v>0.005</v>
      </c>
      <c r="E432" s="0" t="n">
        <v>1.09866012</v>
      </c>
      <c r="F432" s="0" t="n">
        <f aca="false">B432+C432*D432*1000</f>
        <v>0.6454565</v>
      </c>
    </row>
    <row r="433" customFormat="false" ht="16" hidden="false" customHeight="false" outlineLevel="0" collapsed="false">
      <c r="A433" s="0" t="s">
        <v>92</v>
      </c>
      <c r="B433" s="0" t="n">
        <v>-1.0034114</v>
      </c>
      <c r="C433" s="0" t="n">
        <v>0.32977355</v>
      </c>
      <c r="D433" s="0" t="n">
        <v>0.004031445</v>
      </c>
      <c r="E433" s="0" t="n">
        <v>0.769622317</v>
      </c>
      <c r="F433" s="0" t="n">
        <f aca="false">B433+C433*D433*1000</f>
        <v>0.32605252927975</v>
      </c>
    </row>
    <row r="434" customFormat="false" ht="16" hidden="false" customHeight="false" outlineLevel="0" collapsed="false">
      <c r="A434" s="0" t="s">
        <v>92</v>
      </c>
      <c r="B434" s="0" t="n">
        <v>-1.0034114</v>
      </c>
      <c r="C434" s="0" t="n">
        <v>0.32977358</v>
      </c>
      <c r="D434" s="0" t="n">
        <v>0.003377237</v>
      </c>
      <c r="E434" s="0" t="n">
        <v>0.409746844</v>
      </c>
      <c r="F434" s="0" t="n">
        <f aca="false">B434+C434*D434*1000</f>
        <v>0.11031213599846</v>
      </c>
    </row>
    <row r="435" customFormat="false" ht="16" hidden="false" customHeight="false" outlineLevel="0" collapsed="false">
      <c r="A435" s="0" t="s">
        <v>92</v>
      </c>
      <c r="B435" s="0" t="n">
        <v>-1.0034114</v>
      </c>
      <c r="C435" s="0" t="n">
        <v>0.32977358</v>
      </c>
      <c r="D435" s="0" t="n">
        <v>0.00290571</v>
      </c>
      <c r="E435" s="0" t="n">
        <v>0.012650013</v>
      </c>
      <c r="F435" s="0" t="n">
        <f aca="false">B435+C435*D435*1000</f>
        <v>-0.0451850108581999</v>
      </c>
    </row>
    <row r="436" customFormat="false" ht="16" hidden="false" customHeight="false" outlineLevel="0" collapsed="false">
      <c r="A436" s="0" t="s">
        <v>92</v>
      </c>
      <c r="B436" s="0" t="n">
        <v>-1.0034113</v>
      </c>
      <c r="C436" s="0" t="n">
        <v>0.32977355</v>
      </c>
      <c r="D436" s="0" t="n">
        <v>0.00254972</v>
      </c>
      <c r="E436" s="0" t="n">
        <v>-0.430265392</v>
      </c>
      <c r="F436" s="0" t="n">
        <f aca="false">B436+C436*D436*1000</f>
        <v>-0.162581084094</v>
      </c>
    </row>
    <row r="437" customFormat="false" ht="16" hidden="false" customHeight="false" outlineLevel="0" collapsed="false">
      <c r="A437" s="0" t="s">
        <v>93</v>
      </c>
      <c r="B437" s="0" t="n">
        <v>-2.0527165</v>
      </c>
      <c r="C437" s="0" t="n">
        <v>0.4228198</v>
      </c>
      <c r="D437" s="0" t="n">
        <v>0.006216972</v>
      </c>
      <c r="E437" s="0" t="n">
        <v>0.276393717</v>
      </c>
      <c r="F437" s="0" t="n">
        <f aca="false">B437+C437*D437*1000</f>
        <v>0.5759423576456</v>
      </c>
    </row>
    <row r="438" customFormat="false" ht="16" hidden="false" customHeight="false" outlineLevel="0" collapsed="false">
      <c r="A438" s="0" t="s">
        <v>93</v>
      </c>
      <c r="B438" s="0" t="n">
        <v>-2.0527163</v>
      </c>
      <c r="C438" s="0" t="n">
        <v>0.4228198</v>
      </c>
      <c r="D438" s="0" t="n">
        <v>0.004667662</v>
      </c>
      <c r="E438" s="0" t="n">
        <v>-0.069691042</v>
      </c>
      <c r="F438" s="0" t="n">
        <f aca="false">B438+C438*D438*1000</f>
        <v>-0.0791363866924</v>
      </c>
    </row>
    <row r="439" customFormat="false" ht="16" hidden="false" customHeight="false" outlineLevel="0" collapsed="false">
      <c r="A439" s="0" t="s">
        <v>93</v>
      </c>
      <c r="B439" s="0" t="n">
        <v>-2.052716</v>
      </c>
      <c r="C439" s="0" t="n">
        <v>0.4228198</v>
      </c>
      <c r="D439" s="0" t="n">
        <v>0.003736502</v>
      </c>
      <c r="E439" s="0" t="n">
        <v>-0.45006082</v>
      </c>
      <c r="F439" s="0" t="n">
        <f aca="false">B439+C439*D439*1000</f>
        <v>-0.4728489716604</v>
      </c>
    </row>
    <row r="440" customFormat="false" ht="16" hidden="false" customHeight="false" outlineLevel="0" collapsed="false">
      <c r="A440" s="0" t="s">
        <v>93</v>
      </c>
      <c r="B440" s="0" t="n">
        <v>-2.0527163</v>
      </c>
      <c r="C440" s="0" t="n">
        <v>0.4228198</v>
      </c>
      <c r="D440" s="0" t="n">
        <v>0.003115071</v>
      </c>
      <c r="E440" s="0" t="n">
        <v>-0.872263058</v>
      </c>
      <c r="F440" s="0" t="n">
        <f aca="false">B440+C440*D440*1000</f>
        <v>-0.7356026027942</v>
      </c>
    </row>
    <row r="441" customFormat="false" ht="16" hidden="false" customHeight="false" outlineLevel="0" collapsed="false">
      <c r="A441" s="0" t="s">
        <v>93</v>
      </c>
      <c r="B441" s="0" t="n">
        <v>-2.0527163</v>
      </c>
      <c r="C441" s="0" t="n">
        <v>0.4228198</v>
      </c>
      <c r="D441" s="0" t="n">
        <v>0.002670869</v>
      </c>
      <c r="E441" s="0" t="n">
        <v>-1.346649216</v>
      </c>
      <c r="F441" s="0" t="n">
        <f aca="false">B441+C441*D441*1000</f>
        <v>-0.9234200035938</v>
      </c>
    </row>
    <row r="442" customFormat="false" ht="16" hidden="false" customHeight="false" outlineLevel="0" collapsed="false">
      <c r="A442" s="0" t="s">
        <v>94</v>
      </c>
      <c r="B442" s="0" t="n">
        <v>-0.9086843</v>
      </c>
      <c r="C442" s="0" t="n">
        <v>0.42150113</v>
      </c>
      <c r="D442" s="0" t="n">
        <v>0.005185646</v>
      </c>
      <c r="E442" s="0" t="n">
        <v>1.414169084</v>
      </c>
      <c r="F442" s="0" t="n">
        <f aca="false">B442+C442*D442*1000</f>
        <v>1.27707134877998</v>
      </c>
    </row>
    <row r="443" customFormat="false" ht="16" hidden="false" customHeight="false" outlineLevel="0" collapsed="false">
      <c r="A443" s="0" t="s">
        <v>94</v>
      </c>
      <c r="B443" s="0" t="n">
        <v>-0.90868425</v>
      </c>
      <c r="C443" s="0" t="n">
        <v>0.4215011</v>
      </c>
      <c r="D443" s="0" t="n">
        <v>0.003940421</v>
      </c>
      <c r="E443" s="0" t="n">
        <v>1.067632231</v>
      </c>
      <c r="F443" s="0" t="n">
        <f aca="false">B443+C443*D443*1000</f>
        <v>0.7522075359631</v>
      </c>
    </row>
    <row r="444" customFormat="false" ht="16" hidden="false" customHeight="false" outlineLevel="0" collapsed="false">
      <c r="A444" s="0" t="s">
        <v>94</v>
      </c>
      <c r="B444" s="0" t="n">
        <v>-0.9086843</v>
      </c>
      <c r="C444" s="0" t="n">
        <v>0.42150113</v>
      </c>
      <c r="D444" s="0" t="n">
        <v>0.003177428</v>
      </c>
      <c r="E444" s="0" t="n">
        <v>0.686716201</v>
      </c>
      <c r="F444" s="0" t="n">
        <f aca="false">B444+C444*D444*1000</f>
        <v>0.43060519249364</v>
      </c>
    </row>
    <row r="445" customFormat="false" ht="16" hidden="false" customHeight="false" outlineLevel="0" collapsed="false">
      <c r="A445" s="0" t="s">
        <v>94</v>
      </c>
      <c r="B445" s="0" t="n">
        <v>-0.90868425</v>
      </c>
      <c r="C445" s="0" t="n">
        <v>0.42150113</v>
      </c>
      <c r="D445" s="0" t="n">
        <v>0.002661982</v>
      </c>
      <c r="E445" s="0" t="n">
        <v>0.263840714</v>
      </c>
      <c r="F445" s="0" t="n">
        <f aca="false">B445+C445*D445*1000</f>
        <v>0.21334417103966</v>
      </c>
    </row>
    <row r="446" customFormat="false" ht="16" hidden="false" customHeight="false" outlineLevel="0" collapsed="false">
      <c r="A446" s="0" t="s">
        <v>94</v>
      </c>
      <c r="B446" s="0" t="n">
        <v>-0.90868425</v>
      </c>
      <c r="C446" s="0" t="n">
        <v>0.42150113</v>
      </c>
      <c r="D446" s="0" t="n">
        <v>0.002290426</v>
      </c>
      <c r="E446" s="0" t="n">
        <v>-0.211395794</v>
      </c>
      <c r="F446" s="0" t="n">
        <f aca="false">B446+C446*D446*1000</f>
        <v>0.05673289718138</v>
      </c>
    </row>
    <row r="447" customFormat="false" ht="16" hidden="false" customHeight="false" outlineLevel="0" collapsed="false">
      <c r="A447" s="0" t="s">
        <v>95</v>
      </c>
      <c r="B447" s="0" t="n">
        <v>-0.6308061</v>
      </c>
      <c r="C447" s="0" t="n">
        <v>0.37199503</v>
      </c>
      <c r="D447" s="0" t="n">
        <v>0.004652678</v>
      </c>
      <c r="E447" s="0" t="n">
        <v>1.290566371</v>
      </c>
      <c r="F447" s="0" t="n">
        <f aca="false">B447+C447*D447*1000</f>
        <v>1.09996699219034</v>
      </c>
    </row>
    <row r="448" customFormat="false" ht="16" hidden="false" customHeight="false" outlineLevel="0" collapsed="false">
      <c r="A448" s="0" t="s">
        <v>95</v>
      </c>
      <c r="B448" s="0" t="n">
        <v>-0.6308061</v>
      </c>
      <c r="C448" s="0" t="n">
        <v>0.37199503</v>
      </c>
      <c r="D448" s="0" t="n">
        <v>0.003824311</v>
      </c>
      <c r="E448" s="0" t="n">
        <v>1.003742159</v>
      </c>
      <c r="F448" s="0" t="n">
        <f aca="false">B448+C448*D448*1000</f>
        <v>0.79181858517433</v>
      </c>
    </row>
    <row r="449" customFormat="false" ht="16" hidden="false" customHeight="false" outlineLevel="0" collapsed="false">
      <c r="A449" s="0" t="s">
        <v>95</v>
      </c>
      <c r="B449" s="0" t="n">
        <v>-0.63080615</v>
      </c>
      <c r="C449" s="0" t="n">
        <v>0.371995</v>
      </c>
      <c r="D449" s="0" t="n">
        <v>0.003246332</v>
      </c>
      <c r="E449" s="0" t="n">
        <v>0.69376786</v>
      </c>
      <c r="F449" s="0" t="n">
        <f aca="false">B449+C449*D449*1000</f>
        <v>0.57681312234</v>
      </c>
    </row>
    <row r="450" customFormat="false" ht="16" hidden="false" customHeight="false" outlineLevel="0" collapsed="false">
      <c r="A450" s="0" t="s">
        <v>95</v>
      </c>
      <c r="B450" s="0" t="n">
        <v>-0.630806</v>
      </c>
      <c r="C450" s="0" t="n">
        <v>0.371995</v>
      </c>
      <c r="D450" s="0" t="n">
        <v>0.002820119</v>
      </c>
      <c r="E450" s="0" t="n">
        <v>0.356575795</v>
      </c>
      <c r="F450" s="0" t="n">
        <f aca="false">B450+C450*D450*1000</f>
        <v>0.418264167405</v>
      </c>
    </row>
    <row r="451" customFormat="false" ht="16" hidden="false" customHeight="false" outlineLevel="0" collapsed="false">
      <c r="A451" s="0" t="s">
        <v>95</v>
      </c>
      <c r="B451" s="0" t="n">
        <v>-0.6308061</v>
      </c>
      <c r="C451" s="0" t="n">
        <v>0.371995</v>
      </c>
      <c r="D451" s="0" t="n">
        <v>0.002492833</v>
      </c>
      <c r="E451" s="0" t="n">
        <v>-0.013077968</v>
      </c>
      <c r="F451" s="0" t="n">
        <f aca="false">B451+C451*D451*1000</f>
        <v>0.296515311835</v>
      </c>
    </row>
    <row r="452" customFormat="false" ht="16" hidden="false" customHeight="false" outlineLevel="0" collapsed="false">
      <c r="A452" s="0" t="s">
        <v>96</v>
      </c>
      <c r="B452" s="0" t="n">
        <v>-1.0839186</v>
      </c>
      <c r="C452" s="0" t="n">
        <v>0.4787466</v>
      </c>
      <c r="D452" s="0" t="n">
        <v>0.00435161</v>
      </c>
      <c r="E452" s="0" t="n">
        <v>1.214321373</v>
      </c>
      <c r="F452" s="0" t="n">
        <f aca="false">B452+C452*D452*1000</f>
        <v>0.999399892026</v>
      </c>
    </row>
    <row r="453" customFormat="false" ht="16" hidden="false" customHeight="false" outlineLevel="0" collapsed="false">
      <c r="A453" s="0" t="s">
        <v>96</v>
      </c>
      <c r="B453" s="0" t="n">
        <v>-1.0839186</v>
      </c>
      <c r="C453" s="0" t="n">
        <v>0.4787466</v>
      </c>
      <c r="D453" s="0" t="n">
        <v>0.003585675</v>
      </c>
      <c r="E453" s="0" t="n">
        <v>0.907480244</v>
      </c>
      <c r="F453" s="0" t="n">
        <f aca="false">B453+C453*D453*1000</f>
        <v>0.632711114955</v>
      </c>
    </row>
    <row r="454" customFormat="false" ht="16" hidden="false" customHeight="false" outlineLevel="0" collapsed="false">
      <c r="A454" s="0" t="s">
        <v>96</v>
      </c>
      <c r="B454" s="0" t="n">
        <v>-1.0839185</v>
      </c>
      <c r="C454" s="0" t="n">
        <v>0.4787466</v>
      </c>
      <c r="D454" s="0" t="n">
        <v>0.003049013</v>
      </c>
      <c r="E454" s="0" t="n">
        <v>0.573992799</v>
      </c>
      <c r="F454" s="0" t="n">
        <f aca="false">B454+C454*D454*1000</f>
        <v>0.3757861071058</v>
      </c>
    </row>
    <row r="455" customFormat="false" ht="16" hidden="false" customHeight="false" outlineLevel="0" collapsed="false">
      <c r="A455" s="0" t="s">
        <v>96</v>
      </c>
      <c r="B455" s="0" t="n">
        <v>-1.0839186</v>
      </c>
      <c r="C455" s="0" t="n">
        <v>0.4787466</v>
      </c>
      <c r="D455" s="0" t="n">
        <v>0.00265208</v>
      </c>
      <c r="E455" s="0" t="n">
        <v>0.208787136</v>
      </c>
      <c r="F455" s="0" t="n">
        <f aca="false">B455+C455*D455*1000</f>
        <v>0.185755682928</v>
      </c>
    </row>
    <row r="456" customFormat="false" ht="16" hidden="false" customHeight="false" outlineLevel="0" collapsed="false">
      <c r="A456" s="0" t="s">
        <v>96</v>
      </c>
      <c r="B456" s="0" t="n">
        <v>-1.0839186</v>
      </c>
      <c r="C456" s="0" t="n">
        <v>0.47874662</v>
      </c>
      <c r="D456" s="0" t="n">
        <v>0.002346592</v>
      </c>
      <c r="E456" s="0" t="n">
        <v>-0.194810522</v>
      </c>
      <c r="F456" s="0" t="n">
        <f aca="false">B456+C456*D456*1000</f>
        <v>0.03950438851904</v>
      </c>
    </row>
    <row r="457" customFormat="false" ht="16" hidden="false" customHeight="false" outlineLevel="0" collapsed="false">
      <c r="A457" s="0" t="s">
        <v>97</v>
      </c>
      <c r="B457" s="0" t="n">
        <v>-2.6435668</v>
      </c>
      <c r="C457" s="0" t="n">
        <v>0.9352907</v>
      </c>
      <c r="D457" s="0" t="n">
        <v>0.003687316</v>
      </c>
      <c r="E457" s="0" t="n">
        <v>0.701389219</v>
      </c>
      <c r="F457" s="0" t="n">
        <f aca="false">B457+C457*D457*1000</f>
        <v>0.8051455627612</v>
      </c>
    </row>
    <row r="458" customFormat="false" ht="16" hidden="false" customHeight="false" outlineLevel="0" collapsed="false">
      <c r="A458" s="0" t="s">
        <v>97</v>
      </c>
      <c r="B458" s="0" t="n">
        <v>-2.6435666</v>
      </c>
      <c r="C458" s="0" t="n">
        <v>0.93529075</v>
      </c>
      <c r="D458" s="0" t="n">
        <v>0.002959455</v>
      </c>
      <c r="E458" s="0" t="n">
        <v>0.301762215</v>
      </c>
      <c r="F458" s="0" t="n">
        <f aca="false">B458+C458*D458*1000</f>
        <v>0.12438428654125</v>
      </c>
    </row>
    <row r="459" customFormat="false" ht="16" hidden="false" customHeight="false" outlineLevel="0" collapsed="false">
      <c r="A459" s="0" t="s">
        <v>97</v>
      </c>
      <c r="B459" s="0" t="n">
        <v>-2.6435666</v>
      </c>
      <c r="C459" s="0" t="n">
        <v>0.9352907</v>
      </c>
      <c r="D459" s="0" t="n">
        <v>0.002471577</v>
      </c>
      <c r="E459" s="0" t="n">
        <v>-0.144303942</v>
      </c>
      <c r="F459" s="0" t="n">
        <f aca="false">B459+C459*D459*1000</f>
        <v>-0.3319236175661</v>
      </c>
    </row>
    <row r="460" customFormat="false" ht="16" hidden="false" customHeight="false" outlineLevel="0" collapsed="false">
      <c r="A460" s="0" t="s">
        <v>97</v>
      </c>
      <c r="B460" s="0" t="n">
        <v>-2.6435666</v>
      </c>
      <c r="C460" s="0" t="n">
        <v>0.9352907</v>
      </c>
      <c r="D460" s="0" t="n">
        <v>0.002121791</v>
      </c>
      <c r="E460" s="0" t="n">
        <v>-0.64903898</v>
      </c>
      <c r="F460" s="0" t="n">
        <f aca="false">B460+C460*D460*1000</f>
        <v>-0.6590752103563</v>
      </c>
    </row>
    <row r="461" customFormat="false" ht="16" hidden="false" customHeight="false" outlineLevel="0" collapsed="false">
      <c r="A461" s="0" t="s">
        <v>97</v>
      </c>
      <c r="B461" s="0" t="n">
        <v>-2.6435666</v>
      </c>
      <c r="C461" s="0" t="n">
        <v>0.9352907</v>
      </c>
      <c r="D461" s="0" t="n">
        <v>0.001858736</v>
      </c>
      <c r="E461" s="0" t="n">
        <v>-1.230246849</v>
      </c>
      <c r="F461" s="0" t="n">
        <f aca="false">B461+C461*D461*1000</f>
        <v>-0.9051081054448</v>
      </c>
    </row>
    <row r="462" customFormat="false" ht="16" hidden="false" customHeight="false" outlineLevel="0" collapsed="false">
      <c r="A462" s="0" t="s">
        <v>98</v>
      </c>
      <c r="B462" s="0" t="n">
        <v>-3.0619369</v>
      </c>
      <c r="C462" s="0" t="n">
        <v>1.0054682</v>
      </c>
      <c r="D462" s="0" t="n">
        <v>0.003729256</v>
      </c>
      <c r="E462" s="0" t="n">
        <v>0.633562973</v>
      </c>
      <c r="F462" s="0" t="n">
        <f aca="false">B462+C462*D462*1000</f>
        <v>0.687711417659199</v>
      </c>
    </row>
    <row r="463" customFormat="false" ht="16" hidden="false" customHeight="false" outlineLevel="0" collapsed="false">
      <c r="A463" s="0" t="s">
        <v>98</v>
      </c>
      <c r="B463" s="0" t="n">
        <v>-3.0619366</v>
      </c>
      <c r="C463" s="0" t="n">
        <v>1.0054682</v>
      </c>
      <c r="D463" s="0" t="n">
        <v>0.002688895</v>
      </c>
      <c r="E463" s="0" t="n">
        <v>0.208098629</v>
      </c>
      <c r="F463" s="0" t="n">
        <f aca="false">B463+C463*D463*1000</f>
        <v>-0.358338184361</v>
      </c>
    </row>
    <row r="464" customFormat="false" ht="16" hidden="false" customHeight="false" outlineLevel="0" collapsed="false">
      <c r="A464" s="0" t="s">
        <v>98</v>
      </c>
      <c r="B464" s="0" t="n">
        <v>-3.0619366</v>
      </c>
      <c r="C464" s="0" t="n">
        <v>1.0054684</v>
      </c>
      <c r="D464" s="0" t="n">
        <v>0.002102386</v>
      </c>
      <c r="E464" s="0" t="n">
        <v>-0.270410905</v>
      </c>
      <c r="F464" s="0" t="n">
        <f aca="false">B464+C464*D464*1000</f>
        <v>-0.9480539123976</v>
      </c>
    </row>
    <row r="465" customFormat="false" ht="16" hidden="false" customHeight="false" outlineLevel="0" collapsed="false">
      <c r="A465" s="0" t="s">
        <v>98</v>
      </c>
      <c r="B465" s="0" t="n">
        <v>-3.0619366</v>
      </c>
      <c r="C465" s="0" t="n">
        <v>1.0054682</v>
      </c>
      <c r="D465" s="0" t="n">
        <v>0.001725923</v>
      </c>
      <c r="E465" s="0" t="n">
        <v>-0.817102011</v>
      </c>
      <c r="F465" s="0" t="n">
        <f aca="false">B465+C465*D465*1000</f>
        <v>-1.3265759078514</v>
      </c>
    </row>
    <row r="466" customFormat="false" ht="16" hidden="false" customHeight="false" outlineLevel="0" collapsed="false">
      <c r="A466" s="0" t="s">
        <v>98</v>
      </c>
      <c r="B466" s="0" t="n">
        <v>-3.0619366</v>
      </c>
      <c r="C466" s="0" t="n">
        <v>1.0054684</v>
      </c>
      <c r="D466" s="0" t="n">
        <v>0.001463807</v>
      </c>
      <c r="E466" s="0" t="n">
        <v>-1.454685276</v>
      </c>
      <c r="F466" s="0" t="n">
        <f aca="false">B466+C466*D466*1000</f>
        <v>-1.5901249178012</v>
      </c>
    </row>
    <row r="467" customFormat="false" ht="16" hidden="false" customHeight="false" outlineLevel="0" collapsed="false">
      <c r="A467" s="0" t="s">
        <v>99</v>
      </c>
      <c r="B467" s="0" t="n">
        <v>-2.1545856</v>
      </c>
      <c r="C467" s="0" t="n">
        <v>0.8253787</v>
      </c>
      <c r="D467" s="0" t="n">
        <v>0.003458293</v>
      </c>
      <c r="E467" s="0" t="n">
        <v>0.842681404</v>
      </c>
      <c r="F467" s="0" t="n">
        <f aca="false">B467+C467*D467*1000</f>
        <v>0.6998157805591</v>
      </c>
    </row>
    <row r="468" customFormat="false" ht="16" hidden="false" customHeight="false" outlineLevel="0" collapsed="false">
      <c r="A468" s="0" t="s">
        <v>99</v>
      </c>
      <c r="B468" s="0" t="n">
        <v>-2.1545856</v>
      </c>
      <c r="C468" s="0" t="n">
        <v>0.8253787</v>
      </c>
      <c r="D468" s="0" t="n">
        <v>0.002833584</v>
      </c>
      <c r="E468" s="0" t="n">
        <v>0.609422207</v>
      </c>
      <c r="F468" s="0" t="n">
        <f aca="false">B468+C468*D468*1000</f>
        <v>0.1841942782608</v>
      </c>
    </row>
    <row r="469" customFormat="false" ht="16" hidden="false" customHeight="false" outlineLevel="0" collapsed="false">
      <c r="A469" s="0" t="s">
        <v>99</v>
      </c>
      <c r="B469" s="0" t="n">
        <v>-2.1545856</v>
      </c>
      <c r="C469" s="0" t="n">
        <v>0.8253787</v>
      </c>
      <c r="D469" s="0" t="n">
        <v>0.002400038</v>
      </c>
      <c r="E469" s="0" t="n">
        <v>0.415285594</v>
      </c>
      <c r="F469" s="0" t="n">
        <f aca="false">B469+C469*D469*1000</f>
        <v>-0.1736453556094</v>
      </c>
    </row>
    <row r="470" customFormat="false" ht="16" hidden="false" customHeight="false" outlineLevel="0" collapsed="false">
      <c r="A470" s="0" t="s">
        <v>99</v>
      </c>
      <c r="B470" s="0" t="n">
        <v>-2.1545856</v>
      </c>
      <c r="C470" s="0" t="n">
        <v>0.8253788</v>
      </c>
      <c r="D470" s="0" t="n">
        <v>0.002081555</v>
      </c>
      <c r="E470" s="0" t="n">
        <v>0.267165168</v>
      </c>
      <c r="F470" s="0" t="n">
        <f aca="false">B470+C470*D470*1000</f>
        <v>-0.436514231966</v>
      </c>
    </row>
    <row r="471" customFormat="false" ht="16" hidden="false" customHeight="false" outlineLevel="0" collapsed="false">
      <c r="A471" s="0" t="s">
        <v>99</v>
      </c>
      <c r="B471" s="0" t="n">
        <v>-2.1545856</v>
      </c>
      <c r="C471" s="0" t="n">
        <v>0.8253787</v>
      </c>
      <c r="D471" s="0" t="n">
        <v>0.001837695</v>
      </c>
      <c r="E471" s="0" t="n">
        <v>0.170894818</v>
      </c>
      <c r="F471" s="0" t="n">
        <f aca="false">B471+C471*D471*1000</f>
        <v>-0.6377912899035</v>
      </c>
    </row>
    <row r="472" customFormat="false" ht="16" hidden="false" customHeight="false" outlineLevel="0" collapsed="false">
      <c r="A472" s="0" t="s">
        <v>100</v>
      </c>
      <c r="B472" s="0" t="n">
        <v>-0.6720578</v>
      </c>
      <c r="C472" s="0" t="n">
        <v>0.41417032</v>
      </c>
      <c r="D472" s="0" t="n">
        <v>0.003965893</v>
      </c>
      <c r="E472" s="0" t="n">
        <v>1.033149166</v>
      </c>
      <c r="F472" s="0" t="n">
        <f aca="false">B472+C472*D472*1000</f>
        <v>0.97049737289576</v>
      </c>
    </row>
    <row r="473" customFormat="false" ht="16" hidden="false" customHeight="false" outlineLevel="0" collapsed="false">
      <c r="A473" s="0" t="s">
        <v>100</v>
      </c>
      <c r="B473" s="0" t="n">
        <v>-0.6720578</v>
      </c>
      <c r="C473" s="0" t="n">
        <v>0.41417032</v>
      </c>
      <c r="D473" s="0" t="n">
        <v>0.003251266</v>
      </c>
      <c r="E473" s="0" t="n">
        <v>0.788544728</v>
      </c>
      <c r="F473" s="0" t="n">
        <f aca="false">B473+C473*D473*1000</f>
        <v>0.67452007962512</v>
      </c>
    </row>
    <row r="474" customFormat="false" ht="16" hidden="false" customHeight="false" outlineLevel="0" collapsed="false">
      <c r="A474" s="0" t="s">
        <v>100</v>
      </c>
      <c r="B474" s="0" t="n">
        <v>-0.6720578</v>
      </c>
      <c r="C474" s="0" t="n">
        <v>0.41417032</v>
      </c>
      <c r="D474" s="0" t="n">
        <v>0.002754859</v>
      </c>
      <c r="E474" s="0" t="n">
        <v>0.589025922</v>
      </c>
      <c r="F474" s="0" t="n">
        <f aca="false">B474+C474*D474*1000</f>
        <v>0.46892303358488</v>
      </c>
    </row>
    <row r="475" customFormat="false" ht="16" hidden="false" customHeight="false" outlineLevel="0" collapsed="false">
      <c r="A475" s="0" t="s">
        <v>100</v>
      </c>
      <c r="B475" s="0" t="n">
        <v>-0.67205787</v>
      </c>
      <c r="C475" s="0" t="n">
        <v>0.41417032</v>
      </c>
      <c r="D475" s="0" t="n">
        <v>0.002389957</v>
      </c>
      <c r="E475" s="0" t="n">
        <v>0.442714464</v>
      </c>
      <c r="F475" s="0" t="n">
        <f aca="false">B475+C475*D475*1000</f>
        <v>0.31779138547624</v>
      </c>
    </row>
    <row r="476" customFormat="false" ht="16" hidden="false" customHeight="false" outlineLevel="0" collapsed="false">
      <c r="A476" s="0" t="s">
        <v>100</v>
      </c>
      <c r="B476" s="0" t="n">
        <v>-0.67205787</v>
      </c>
      <c r="C476" s="0" t="n">
        <v>0.41417032</v>
      </c>
      <c r="D476" s="0" t="n">
        <v>0.002110417</v>
      </c>
      <c r="E476" s="0" t="n">
        <v>0.356220669</v>
      </c>
      <c r="F476" s="0" t="n">
        <f aca="false">B476+C476*D476*1000</f>
        <v>0.20201421422344</v>
      </c>
    </row>
    <row r="477" customFormat="false" ht="16" hidden="false" customHeight="false" outlineLevel="0" collapsed="false">
      <c r="A477" s="0" t="s">
        <v>101</v>
      </c>
      <c r="B477" s="0" t="n">
        <v>-3.0931284</v>
      </c>
      <c r="C477" s="0" t="n">
        <v>1.0962871</v>
      </c>
      <c r="D477" s="0" t="n">
        <v>0.003855793</v>
      </c>
      <c r="E477" s="0" t="n">
        <v>0.985746502</v>
      </c>
      <c r="F477" s="0" t="n">
        <f aca="false">B477+C477*D477*1000</f>
        <v>1.1339277261703</v>
      </c>
    </row>
    <row r="478" customFormat="false" ht="16" hidden="false" customHeight="false" outlineLevel="0" collapsed="false">
      <c r="A478" s="0" t="s">
        <v>101</v>
      </c>
      <c r="B478" s="0" t="n">
        <v>-3.093129</v>
      </c>
      <c r="C478" s="0" t="n">
        <v>1.0962871</v>
      </c>
      <c r="D478" s="0" t="n">
        <v>0.002858776</v>
      </c>
      <c r="E478" s="0" t="n">
        <v>0.587283619</v>
      </c>
      <c r="F478" s="0" t="n">
        <f aca="false">B478+C478*D478*1000</f>
        <v>0.0409102505896004</v>
      </c>
    </row>
    <row r="479" customFormat="false" ht="16" hidden="false" customHeight="false" outlineLevel="0" collapsed="false">
      <c r="A479" s="0" t="s">
        <v>101</v>
      </c>
      <c r="B479" s="0" t="n">
        <v>-3.0931287</v>
      </c>
      <c r="C479" s="0" t="n">
        <v>1.0962871</v>
      </c>
      <c r="D479" s="0" t="n">
        <v>0.002271437</v>
      </c>
      <c r="E479" s="0" t="n">
        <v>0.142667689</v>
      </c>
      <c r="F479" s="0" t="n">
        <f aca="false">B479+C479*D479*1000</f>
        <v>-0.6029816184373</v>
      </c>
    </row>
    <row r="480" customFormat="false" ht="16" hidden="false" customHeight="false" outlineLevel="0" collapsed="false">
      <c r="A480" s="0" t="s">
        <v>101</v>
      </c>
      <c r="B480" s="0" t="n">
        <v>-3.0931284</v>
      </c>
      <c r="C480" s="0" t="n">
        <v>1.096287</v>
      </c>
      <c r="D480" s="0" t="n">
        <v>0.001884304</v>
      </c>
      <c r="E480" s="0" t="n">
        <v>-0.360210768</v>
      </c>
      <c r="F480" s="0" t="n">
        <f aca="false">B480+C480*D480*1000</f>
        <v>-1.027390420752</v>
      </c>
    </row>
    <row r="481" customFormat="false" ht="16" hidden="false" customHeight="false" outlineLevel="0" collapsed="false">
      <c r="A481" s="0" t="s">
        <v>101</v>
      </c>
      <c r="B481" s="0" t="n">
        <v>-3.093129</v>
      </c>
      <c r="C481" s="0" t="n">
        <v>1.096287</v>
      </c>
      <c r="D481" s="0" t="n">
        <v>0.001609917</v>
      </c>
      <c r="E481" s="0" t="n">
        <v>-0.93895708</v>
      </c>
      <c r="F481" s="0" t="n">
        <f aca="false">B481+C481*D481*1000</f>
        <v>-1.328197921821</v>
      </c>
    </row>
    <row r="482" customFormat="false" ht="16" hidden="false" customHeight="false" outlineLevel="0" collapsed="false">
      <c r="A482" s="0" t="s">
        <v>102</v>
      </c>
      <c r="B482" s="0" t="n">
        <v>-2.1931875</v>
      </c>
      <c r="C482" s="0" t="n">
        <v>0.8851562</v>
      </c>
      <c r="D482" s="0" t="n">
        <v>0.004347826</v>
      </c>
      <c r="E482" s="0" t="n">
        <v>1.33140789</v>
      </c>
      <c r="F482" s="0" t="n">
        <f aca="false">B482+C482*D482*1000</f>
        <v>1.6553176404212</v>
      </c>
    </row>
    <row r="483" customFormat="false" ht="16" hidden="false" customHeight="false" outlineLevel="0" collapsed="false">
      <c r="A483" s="0" t="s">
        <v>102</v>
      </c>
      <c r="B483" s="0" t="n">
        <v>-2.1931875</v>
      </c>
      <c r="C483" s="0" t="n">
        <v>0.88515615</v>
      </c>
      <c r="D483" s="0" t="n">
        <v>0.003307152</v>
      </c>
      <c r="E483" s="0" t="n">
        <v>0.943325161</v>
      </c>
      <c r="F483" s="0" t="n">
        <f aca="false">B483+C483*D483*1000</f>
        <v>0.7341584317848</v>
      </c>
    </row>
    <row r="484" customFormat="false" ht="16" hidden="false" customHeight="false" outlineLevel="0" collapsed="false">
      <c r="A484" s="0" t="s">
        <v>102</v>
      </c>
      <c r="B484" s="0" t="n">
        <v>-2.1931875</v>
      </c>
      <c r="C484" s="0" t="n">
        <v>0.88515615</v>
      </c>
      <c r="D484" s="0" t="n">
        <v>0.002668446</v>
      </c>
      <c r="E484" s="0" t="n">
        <v>0.511597023</v>
      </c>
      <c r="F484" s="0" t="n">
        <f aca="false">B484+C484*D484*1000</f>
        <v>0.1688038878429</v>
      </c>
    </row>
    <row r="485" customFormat="false" ht="16" hidden="false" customHeight="false" outlineLevel="0" collapsed="false">
      <c r="A485" s="0" t="s">
        <v>102</v>
      </c>
      <c r="B485" s="0" t="n">
        <v>-2.1931875</v>
      </c>
      <c r="C485" s="0" t="n">
        <v>0.88515615</v>
      </c>
      <c r="D485" s="0" t="n">
        <v>0.002236511</v>
      </c>
      <c r="E485" s="0" t="n">
        <v>0.025147631</v>
      </c>
      <c r="F485" s="0" t="n">
        <f aca="false">B485+C485*D485*1000</f>
        <v>-0.21352603380735</v>
      </c>
    </row>
    <row r="486" customFormat="false" ht="16" hidden="false" customHeight="false" outlineLevel="0" collapsed="false">
      <c r="A486" s="0" t="s">
        <v>102</v>
      </c>
      <c r="B486" s="0" t="n">
        <v>-2.1931875</v>
      </c>
      <c r="C486" s="0" t="n">
        <v>0.88515615</v>
      </c>
      <c r="D486" s="0" t="n">
        <v>0.001924928</v>
      </c>
      <c r="E486" s="0" t="n">
        <v>-0.531936041</v>
      </c>
      <c r="F486" s="0" t="n">
        <f aca="false">B486+C486*D486*1000</f>
        <v>-0.4893256424928</v>
      </c>
    </row>
    <row r="487" customFormat="false" ht="16" hidden="false" customHeight="false" outlineLevel="0" collapsed="false">
      <c r="A487" s="0" t="s">
        <v>103</v>
      </c>
      <c r="B487" s="0" t="n">
        <v>-1.6067282</v>
      </c>
      <c r="C487" s="0" t="n">
        <v>0.5368946</v>
      </c>
      <c r="D487" s="0" t="n">
        <v>0.003472222</v>
      </c>
      <c r="E487" s="0" t="n">
        <v>-1.045729612</v>
      </c>
      <c r="F487" s="0" t="n">
        <f aca="false">B487+C487*D487*1000</f>
        <v>0.2574890418012</v>
      </c>
    </row>
    <row r="488" customFormat="false" ht="16" hidden="false" customHeight="false" outlineLevel="0" collapsed="false">
      <c r="A488" s="0" t="s">
        <v>103</v>
      </c>
      <c r="B488" s="0" t="n">
        <v>-1.6067281</v>
      </c>
      <c r="C488" s="0" t="n">
        <v>0.5368946</v>
      </c>
      <c r="D488" s="0" t="n">
        <v>0.002782222</v>
      </c>
      <c r="E488" s="0" t="n">
        <v>-1.335415071</v>
      </c>
      <c r="F488" s="0" t="n">
        <f aca="false">B488+C488*D488*1000</f>
        <v>-0.1129681321988</v>
      </c>
    </row>
    <row r="489" customFormat="false" ht="16" hidden="false" customHeight="false" outlineLevel="0" collapsed="false">
      <c r="A489" s="0" t="s">
        <v>103</v>
      </c>
      <c r="B489" s="0" t="n">
        <v>-1.6067283</v>
      </c>
      <c r="C489" s="0" t="n">
        <v>0.53689456</v>
      </c>
      <c r="D489" s="0" t="n">
        <v>0.002320993</v>
      </c>
      <c r="E489" s="0" t="n">
        <v>-1.648734096</v>
      </c>
      <c r="F489" s="0" t="n">
        <f aca="false">B489+C489*D489*1000</f>
        <v>-0.36059978450192</v>
      </c>
    </row>
    <row r="490" customFormat="false" ht="16" hidden="false" customHeight="false" outlineLevel="0" collapsed="false">
      <c r="A490" s="0" t="s">
        <v>103</v>
      </c>
      <c r="B490" s="0" t="n">
        <v>-1.606728</v>
      </c>
      <c r="C490" s="0" t="n">
        <v>0.5368946</v>
      </c>
      <c r="D490" s="0" t="n">
        <v>0.001990941</v>
      </c>
      <c r="E490" s="0" t="n">
        <v>-1.989888209</v>
      </c>
      <c r="F490" s="0" t="n">
        <f aca="false">B490+C490*D490*1000</f>
        <v>-0.5378025281814</v>
      </c>
    </row>
    <row r="491" customFormat="false" ht="16" hidden="false" customHeight="false" outlineLevel="0" collapsed="false">
      <c r="A491" s="0" t="s">
        <v>103</v>
      </c>
      <c r="B491" s="0" t="n">
        <v>-1.6067284</v>
      </c>
      <c r="C491" s="0" t="n">
        <v>0.53689456</v>
      </c>
      <c r="D491" s="0" t="n">
        <v>0.001743071</v>
      </c>
      <c r="E491" s="0" t="n">
        <v>-2.364309626</v>
      </c>
      <c r="F491" s="0" t="n">
        <f aca="false">B491+C491*D491*1000</f>
        <v>-0.67088306240624</v>
      </c>
    </row>
    <row r="492" customFormat="false" ht="16" hidden="false" customHeight="false" outlineLevel="0" collapsed="false">
      <c r="A492" s="0" t="s">
        <v>104</v>
      </c>
      <c r="B492" s="0" t="n">
        <v>-2.518576</v>
      </c>
      <c r="C492" s="0" t="n">
        <v>0.7841378</v>
      </c>
      <c r="D492" s="0" t="n">
        <v>0.005169294</v>
      </c>
      <c r="E492" s="0" t="n">
        <v>-0.75513087</v>
      </c>
      <c r="F492" s="0" t="n">
        <f aca="false">B492+C492*D492*1000</f>
        <v>1.5348628247132</v>
      </c>
    </row>
    <row r="493" customFormat="false" ht="16" hidden="false" customHeight="false" outlineLevel="0" collapsed="false">
      <c r="A493" s="0" t="s">
        <v>104</v>
      </c>
      <c r="B493" s="0" t="n">
        <v>-2.518576</v>
      </c>
      <c r="C493" s="0" t="n">
        <v>0.78413785</v>
      </c>
      <c r="D493" s="0" t="n">
        <v>0.003618763</v>
      </c>
      <c r="E493" s="0" t="n">
        <v>-1.091579355</v>
      </c>
      <c r="F493" s="0" t="n">
        <f aca="false">B493+C493*D493*1000</f>
        <v>0.31903303847955</v>
      </c>
    </row>
    <row r="494" customFormat="false" ht="16" hidden="false" customHeight="false" outlineLevel="0" collapsed="false">
      <c r="A494" s="0" t="s">
        <v>104</v>
      </c>
      <c r="B494" s="0" t="n">
        <v>-2.518576</v>
      </c>
      <c r="C494" s="0" t="n">
        <v>0.7841377</v>
      </c>
      <c r="D494" s="0" t="n">
        <v>0.002783771</v>
      </c>
      <c r="E494" s="0" t="n">
        <v>-1.460339556</v>
      </c>
      <c r="F494" s="0" t="n">
        <f aca="false">B494+C494*D494*1000</f>
        <v>-0.3357162107333</v>
      </c>
    </row>
    <row r="495" customFormat="false" ht="16" hidden="false" customHeight="false" outlineLevel="0" collapsed="false">
      <c r="A495" s="0" t="s">
        <v>104</v>
      </c>
      <c r="B495" s="0" t="n">
        <v>-2.518576</v>
      </c>
      <c r="C495" s="0" t="n">
        <v>0.7841377</v>
      </c>
      <c r="D495" s="0" t="n">
        <v>0.002261868</v>
      </c>
      <c r="E495" s="0" t="n">
        <v>-1.868283556</v>
      </c>
      <c r="F495" s="0" t="n">
        <f aca="false">B495+C495*D495*1000</f>
        <v>-0.7449600287764</v>
      </c>
    </row>
    <row r="496" customFormat="false" ht="16" hidden="false" customHeight="false" outlineLevel="0" collapsed="false">
      <c r="A496" s="0" t="s">
        <v>104</v>
      </c>
      <c r="B496" s="0" t="n">
        <v>-2.5185764</v>
      </c>
      <c r="C496" s="0" t="n">
        <v>0.7841377</v>
      </c>
      <c r="D496" s="0" t="n">
        <v>0.001904762</v>
      </c>
      <c r="E496" s="0" t="n">
        <v>-2.324739551</v>
      </c>
      <c r="F496" s="0" t="n">
        <f aca="false">B496+C496*D496*1000</f>
        <v>-1.0249807062726</v>
      </c>
    </row>
    <row r="497" customFormat="false" ht="16" hidden="false" customHeight="false" outlineLevel="0" collapsed="false">
      <c r="A497" s="0" t="s">
        <v>105</v>
      </c>
      <c r="B497" s="0" t="n">
        <v>-1.9954126</v>
      </c>
      <c r="C497" s="0" t="n">
        <v>0.58732563</v>
      </c>
      <c r="D497" s="0" t="n">
        <v>0.005047191</v>
      </c>
      <c r="E497" s="0" t="n">
        <v>0.855426675</v>
      </c>
      <c r="F497" s="0" t="n">
        <f aca="false">B497+C497*D497*1000</f>
        <v>0.96893203380533</v>
      </c>
    </row>
    <row r="498" customFormat="false" ht="16" hidden="false" customHeight="false" outlineLevel="0" collapsed="false">
      <c r="A498" s="0" t="s">
        <v>105</v>
      </c>
      <c r="B498" s="0" t="n">
        <v>-1.9954128</v>
      </c>
      <c r="C498" s="0" t="n">
        <v>0.58732563</v>
      </c>
      <c r="D498" s="0" t="n">
        <v>0.00378666</v>
      </c>
      <c r="E498" s="0" t="n">
        <v>0.487339665</v>
      </c>
      <c r="F498" s="0" t="n">
        <f aca="false">B498+C498*D498*1000</f>
        <v>0.2285896700958</v>
      </c>
    </row>
    <row r="499" customFormat="false" ht="16" hidden="false" customHeight="false" outlineLevel="0" collapsed="false">
      <c r="A499" s="0" t="s">
        <v>105</v>
      </c>
      <c r="B499" s="0" t="n">
        <v>-1.9954126</v>
      </c>
      <c r="C499" s="0" t="n">
        <v>0.58732563</v>
      </c>
      <c r="D499" s="0" t="n">
        <v>0.003029936</v>
      </c>
      <c r="E499" s="0" t="n">
        <v>0.080219495</v>
      </c>
      <c r="F499" s="0" t="n">
        <f aca="false">B499+C499*D499*1000</f>
        <v>-0.21585352994032</v>
      </c>
    </row>
    <row r="500" customFormat="false" ht="16" hidden="false" customHeight="false" outlineLevel="0" collapsed="false">
      <c r="A500" s="0" t="s">
        <v>105</v>
      </c>
      <c r="B500" s="0" t="n">
        <v>-1.9954126</v>
      </c>
      <c r="C500" s="0" t="n">
        <v>0.58732563</v>
      </c>
      <c r="D500" s="0" t="n">
        <v>0.002525284</v>
      </c>
      <c r="E500" s="0" t="n">
        <v>-0.375205082</v>
      </c>
      <c r="F500" s="0" t="n">
        <f aca="false">B500+C500*D500*1000</f>
        <v>-0.51224858377108</v>
      </c>
    </row>
    <row r="501" customFormat="false" ht="16" hidden="false" customHeight="false" outlineLevel="0" collapsed="false">
      <c r="A501" s="0" t="s">
        <v>105</v>
      </c>
      <c r="B501" s="0" t="n">
        <v>-1.9954126</v>
      </c>
      <c r="C501" s="0" t="n">
        <v>0.58732563</v>
      </c>
      <c r="D501" s="0" t="n">
        <v>0.002164736</v>
      </c>
      <c r="E501" s="0" t="n">
        <v>-0.891959324</v>
      </c>
      <c r="F501" s="0" t="n">
        <f aca="false">B501+C501*D501*1000</f>
        <v>-0.72400766501632</v>
      </c>
    </row>
    <row r="502" customFormat="false" ht="16" hidden="false" customHeight="false" outlineLevel="0" collapsed="false">
      <c r="A502" s="0" t="s">
        <v>106</v>
      </c>
      <c r="B502" s="0" t="n">
        <v>-0.7966652</v>
      </c>
      <c r="C502" s="0" t="n">
        <v>0.461948</v>
      </c>
      <c r="D502" s="0" t="n">
        <v>0.005460005</v>
      </c>
      <c r="E502" s="0" t="n">
        <v>1.960710185</v>
      </c>
      <c r="F502" s="0" t="n">
        <f aca="false">B502+C502*D502*1000</f>
        <v>1.72557318974</v>
      </c>
    </row>
    <row r="503" customFormat="false" ht="16" hidden="false" customHeight="false" outlineLevel="0" collapsed="false">
      <c r="A503" s="0" t="s">
        <v>106</v>
      </c>
      <c r="B503" s="0" t="n">
        <v>-0.79666525</v>
      </c>
      <c r="C503" s="0" t="n">
        <v>0.461948</v>
      </c>
      <c r="D503" s="0" t="n">
        <v>0.004106987</v>
      </c>
      <c r="E503" s="0" t="n">
        <v>1.609409848</v>
      </c>
      <c r="F503" s="0" t="n">
        <f aca="false">B503+C503*D503*1000</f>
        <v>1.100549180676</v>
      </c>
    </row>
    <row r="504" customFormat="false" ht="16" hidden="false" customHeight="false" outlineLevel="0" collapsed="false">
      <c r="A504" s="0" t="s">
        <v>106</v>
      </c>
      <c r="B504" s="0" t="n">
        <v>-0.7966652</v>
      </c>
      <c r="C504" s="0" t="n">
        <v>0.46194798</v>
      </c>
      <c r="D504" s="0" t="n">
        <v>0.003291368</v>
      </c>
      <c r="E504" s="0" t="n">
        <v>1.222729593</v>
      </c>
      <c r="F504" s="0" t="n">
        <f aca="false">B504+C504*D504*1000</f>
        <v>0.72377559903664</v>
      </c>
    </row>
    <row r="505" customFormat="false" ht="16" hidden="false" customHeight="false" outlineLevel="0" collapsed="false">
      <c r="A505" s="0" t="s">
        <v>106</v>
      </c>
      <c r="B505" s="0" t="n">
        <v>-0.79666513</v>
      </c>
      <c r="C505" s="0" t="n">
        <v>0.461948</v>
      </c>
      <c r="D505" s="0" t="n">
        <v>0.002746027</v>
      </c>
      <c r="E505" s="0" t="n">
        <v>0.792736768</v>
      </c>
      <c r="F505" s="0" t="n">
        <f aca="false">B505+C505*D505*1000</f>
        <v>0.471856550596</v>
      </c>
    </row>
    <row r="506" customFormat="false" ht="16" hidden="false" customHeight="false" outlineLevel="0" collapsed="false">
      <c r="A506" s="0" t="s">
        <v>106</v>
      </c>
      <c r="B506" s="0" t="n">
        <v>-0.7966652</v>
      </c>
      <c r="C506" s="0" t="n">
        <v>0.461948</v>
      </c>
      <c r="D506" s="0" t="n">
        <v>0.002355713</v>
      </c>
      <c r="E506" s="0" t="n">
        <v>0.308489965</v>
      </c>
      <c r="F506" s="0" t="n">
        <f aca="false">B506+C506*D506*1000</f>
        <v>0.291551708924</v>
      </c>
    </row>
    <row r="507" customFormat="false" ht="16" hidden="false" customHeight="false" outlineLevel="0" collapsed="false">
      <c r="A507" s="0" t="s">
        <v>107</v>
      </c>
      <c r="B507" s="0" t="n">
        <v>-1.6815726</v>
      </c>
      <c r="C507" s="0" t="n">
        <v>0.6255163</v>
      </c>
      <c r="D507" s="0" t="n">
        <v>0.003965893</v>
      </c>
      <c r="E507" s="0" t="n">
        <v>1.155400709</v>
      </c>
      <c r="F507" s="0" t="n">
        <f aca="false">B507+C507*D507*1000</f>
        <v>0.7991581155559</v>
      </c>
    </row>
    <row r="508" customFormat="false" ht="16" hidden="false" customHeight="false" outlineLevel="0" collapsed="false">
      <c r="A508" s="0" t="s">
        <v>107</v>
      </c>
      <c r="B508" s="0" t="n">
        <v>-1.6815724</v>
      </c>
      <c r="C508" s="0" t="n">
        <v>0.6255163</v>
      </c>
      <c r="D508" s="0" t="n">
        <v>0.00325309</v>
      </c>
      <c r="E508" s="0" t="n">
        <v>0.959573486</v>
      </c>
      <c r="F508" s="0" t="n">
        <f aca="false">B508+C508*D508*1000</f>
        <v>0.353288420367</v>
      </c>
    </row>
    <row r="509" customFormat="false" ht="16" hidden="false" customHeight="false" outlineLevel="0" collapsed="false">
      <c r="A509" s="0" t="s">
        <v>107</v>
      </c>
      <c r="B509" s="0" t="n">
        <v>-1.6815723</v>
      </c>
      <c r="C509" s="0" t="n">
        <v>0.6255163</v>
      </c>
      <c r="D509" s="0" t="n">
        <v>0.00275748</v>
      </c>
      <c r="E509" s="0" t="n">
        <v>0.749634218</v>
      </c>
      <c r="F509" s="0" t="n">
        <f aca="false">B509+C509*D509*1000</f>
        <v>0.043276386924</v>
      </c>
    </row>
    <row r="510" customFormat="false" ht="16" hidden="false" customHeight="false" outlineLevel="0" collapsed="false">
      <c r="A510" s="0" t="s">
        <v>107</v>
      </c>
      <c r="B510" s="0" t="n">
        <v>-1.6815724</v>
      </c>
      <c r="C510" s="0" t="n">
        <v>0.62551624</v>
      </c>
      <c r="D510" s="0" t="n">
        <v>0.002392917</v>
      </c>
      <c r="E510" s="0" t="n">
        <v>0.522547564</v>
      </c>
      <c r="F510" s="0" t="n">
        <f aca="false">B510+C510*D510*1000</f>
        <v>-0.18476395552792</v>
      </c>
    </row>
    <row r="511" customFormat="false" ht="16" hidden="false" customHeight="false" outlineLevel="0" collapsed="false">
      <c r="A511" s="0" t="s">
        <v>107</v>
      </c>
      <c r="B511" s="0" t="n">
        <v>-1.6815723</v>
      </c>
      <c r="C511" s="0" t="n">
        <v>0.62551624</v>
      </c>
      <c r="D511" s="0" t="n">
        <v>0.002113495</v>
      </c>
      <c r="E511" s="0" t="n">
        <v>0.273750401</v>
      </c>
      <c r="F511" s="0" t="n">
        <f aca="false">B511+C511*D511*1000</f>
        <v>-0.3595468543412</v>
      </c>
    </row>
    <row r="512" customFormat="false" ht="16" hidden="false" customHeight="false" outlineLevel="0" collapsed="false">
      <c r="A512" s="0" t="s">
        <v>108</v>
      </c>
      <c r="B512" s="0" t="n">
        <v>-1.4919676</v>
      </c>
      <c r="C512" s="0" t="n">
        <v>0.5097609</v>
      </c>
      <c r="D512" s="0" t="n">
        <v>0.004344992</v>
      </c>
      <c r="E512" s="0" t="n">
        <v>0.505995226</v>
      </c>
      <c r="F512" s="0" t="n">
        <f aca="false">B512+C512*D512*1000</f>
        <v>0.7229394324128</v>
      </c>
    </row>
    <row r="513" customFormat="false" ht="16" hidden="false" customHeight="false" outlineLevel="0" collapsed="false">
      <c r="A513" s="0" t="s">
        <v>108</v>
      </c>
      <c r="B513" s="0" t="n">
        <v>-1.4919674</v>
      </c>
      <c r="C513" s="0" t="n">
        <v>0.5097609</v>
      </c>
      <c r="D513" s="0" t="n">
        <v>0.003668379</v>
      </c>
      <c r="E513" s="0" t="n">
        <v>0.209285189</v>
      </c>
      <c r="F513" s="0" t="n">
        <f aca="false">B513+C513*D513*1000</f>
        <v>0.3780287805811</v>
      </c>
    </row>
    <row r="514" customFormat="false" ht="16" hidden="false" customHeight="false" outlineLevel="0" collapsed="false">
      <c r="A514" s="0" t="s">
        <v>108</v>
      </c>
      <c r="B514" s="0" t="n">
        <v>-1.4919676</v>
      </c>
      <c r="C514" s="0" t="n">
        <v>0.5097609</v>
      </c>
      <c r="D514" s="0" t="n">
        <v>0.003174099</v>
      </c>
      <c r="E514" s="0" t="n">
        <v>-0.112268343</v>
      </c>
      <c r="F514" s="0" t="n">
        <f aca="false">B514+C514*D514*1000</f>
        <v>0.1260639629291</v>
      </c>
    </row>
    <row r="515" customFormat="false" ht="16" hidden="false" customHeight="false" outlineLevel="0" collapsed="false">
      <c r="A515" s="0" t="s">
        <v>108</v>
      </c>
      <c r="B515" s="0" t="n">
        <v>-1.4919676</v>
      </c>
      <c r="C515" s="0" t="n">
        <v>0.5097609</v>
      </c>
      <c r="D515" s="0" t="n">
        <v>0.002797203</v>
      </c>
      <c r="E515" s="0" t="n">
        <v>-0.463208978</v>
      </c>
      <c r="F515" s="0" t="n">
        <f aca="false">B515+C515*D515*1000</f>
        <v>-0.0660628812373003</v>
      </c>
    </row>
    <row r="516" customFormat="false" ht="16" hidden="false" customHeight="false" outlineLevel="0" collapsed="false">
      <c r="A516" s="0" t="s">
        <v>108</v>
      </c>
      <c r="B516" s="0" t="n">
        <v>-1.4919674</v>
      </c>
      <c r="C516" s="0" t="n">
        <v>0.5097609</v>
      </c>
      <c r="D516" s="0" t="n">
        <v>0.002500313</v>
      </c>
      <c r="E516" s="0" t="n">
        <v>-0.849453408</v>
      </c>
      <c r="F516" s="0" t="n">
        <f aca="false">B516+C516*D516*1000</f>
        <v>-0.2174055948383</v>
      </c>
    </row>
    <row r="517" customFormat="false" ht="16" hidden="false" customHeight="false" outlineLevel="0" collapsed="false">
      <c r="A517" s="0" t="s">
        <v>109</v>
      </c>
      <c r="B517" s="0" t="n">
        <v>-2.1920922</v>
      </c>
      <c r="C517" s="0" t="n">
        <v>0.67046404</v>
      </c>
      <c r="D517" s="0" t="n">
        <v>0.004901961</v>
      </c>
      <c r="E517" s="0" t="n">
        <v>1.101047999</v>
      </c>
      <c r="F517" s="0" t="n">
        <f aca="false">B517+C517*D517*1000</f>
        <v>1.09449637598244</v>
      </c>
    </row>
    <row r="518" customFormat="false" ht="16" hidden="false" customHeight="false" outlineLevel="0" collapsed="false">
      <c r="A518" s="0" t="s">
        <v>109</v>
      </c>
      <c r="B518" s="0" t="n">
        <v>-2.192092</v>
      </c>
      <c r="C518" s="0" t="n">
        <v>0.67046404</v>
      </c>
      <c r="D518" s="0" t="n">
        <v>0.003686636</v>
      </c>
      <c r="E518" s="0" t="n">
        <v>0.654533806</v>
      </c>
      <c r="F518" s="0" t="n">
        <f aca="false">B518+C518*D518*1000</f>
        <v>0.27966486656944</v>
      </c>
    </row>
    <row r="519" customFormat="false" ht="16" hidden="false" customHeight="false" outlineLevel="0" collapsed="false">
      <c r="A519" s="0" t="s">
        <v>109</v>
      </c>
      <c r="B519" s="0" t="n">
        <v>-2.1920922</v>
      </c>
      <c r="C519" s="0" t="n">
        <v>0.67046404</v>
      </c>
      <c r="D519" s="0" t="n">
        <v>0.00295421</v>
      </c>
      <c r="E519" s="0" t="n">
        <v>0.149224862</v>
      </c>
      <c r="F519" s="0" t="n">
        <f aca="false">B519+C519*D519*1000</f>
        <v>-0.2114006283916</v>
      </c>
    </row>
    <row r="520" customFormat="false" ht="16" hidden="false" customHeight="false" outlineLevel="0" collapsed="false">
      <c r="A520" s="0" t="s">
        <v>109</v>
      </c>
      <c r="B520" s="0" t="n">
        <v>-2.1920924</v>
      </c>
      <c r="C520" s="0" t="n">
        <v>0.67046404</v>
      </c>
      <c r="D520" s="0" t="n">
        <v>0.002464572</v>
      </c>
      <c r="E520" s="0" t="n">
        <v>-0.432744479</v>
      </c>
      <c r="F520" s="0" t="n">
        <f aca="false">B520+C520*D520*1000</f>
        <v>-0.53968550000912</v>
      </c>
    </row>
    <row r="521" customFormat="false" ht="16" hidden="false" customHeight="false" outlineLevel="0" collapsed="false">
      <c r="A521" s="0" t="s">
        <v>109</v>
      </c>
      <c r="B521" s="0" t="n">
        <v>-2.192092</v>
      </c>
      <c r="C521" s="0" t="n">
        <v>0.6704641</v>
      </c>
      <c r="D521" s="0" t="n">
        <v>0.002114165</v>
      </c>
      <c r="E521" s="0" t="n">
        <v>-1.118867304</v>
      </c>
      <c r="F521" s="0" t="n">
        <f aca="false">B521+C521*D521*1000</f>
        <v>-0.7746202660235</v>
      </c>
    </row>
    <row r="522" customFormat="false" ht="16" hidden="false" customHeight="false" outlineLevel="0" collapsed="false">
      <c r="A522" s="0" t="s">
        <v>110</v>
      </c>
      <c r="B522" s="0" t="n">
        <v>-0.9909283</v>
      </c>
      <c r="C522" s="0" t="n">
        <v>0.34538168</v>
      </c>
      <c r="D522" s="0" t="n">
        <v>0.005208333</v>
      </c>
      <c r="E522" s="0" t="n">
        <v>1.704900013</v>
      </c>
      <c r="F522" s="0" t="n">
        <f aca="false">B522+C522*D522*1000</f>
        <v>0.80793450153944</v>
      </c>
    </row>
    <row r="523" customFormat="false" ht="16" hidden="false" customHeight="false" outlineLevel="0" collapsed="false">
      <c r="A523" s="0" t="s">
        <v>110</v>
      </c>
      <c r="B523" s="0" t="n">
        <v>-0.9909283</v>
      </c>
      <c r="C523" s="0" t="n">
        <v>0.34538168</v>
      </c>
      <c r="D523" s="0" t="n">
        <v>0.004246285</v>
      </c>
      <c r="E523" s="0" t="n">
        <v>1.365540456</v>
      </c>
      <c r="F523" s="0" t="n">
        <f aca="false">B523+C523*D523*1000</f>
        <v>0.4756607470588</v>
      </c>
    </row>
    <row r="524" customFormat="false" ht="16" hidden="false" customHeight="false" outlineLevel="0" collapsed="false">
      <c r="A524" s="0" t="s">
        <v>110</v>
      </c>
      <c r="B524" s="0" t="n">
        <v>-0.99092835</v>
      </c>
      <c r="C524" s="0" t="n">
        <v>0.34538168</v>
      </c>
      <c r="D524" s="0" t="n">
        <v>0.003584229</v>
      </c>
      <c r="E524" s="0" t="n">
        <v>0.99327983</v>
      </c>
      <c r="F524" s="0" t="n">
        <f aca="false">B524+C524*D524*1000</f>
        <v>0.24699868352472</v>
      </c>
    </row>
    <row r="525" customFormat="false" ht="16" hidden="false" customHeight="false" outlineLevel="0" collapsed="false">
      <c r="A525" s="0" t="s">
        <v>110</v>
      </c>
      <c r="B525" s="0" t="n">
        <v>-0.9909283</v>
      </c>
      <c r="C525" s="0" t="n">
        <v>0.34538168</v>
      </c>
      <c r="D525" s="0" t="n">
        <v>0.003100775</v>
      </c>
      <c r="E525" s="0" t="n">
        <v>0.581046894</v>
      </c>
      <c r="F525" s="0" t="n">
        <f aca="false">B525+C525*D525*1000</f>
        <v>0.0800225788020001</v>
      </c>
    </row>
    <row r="526" customFormat="false" ht="16" hidden="false" customHeight="false" outlineLevel="0" collapsed="false">
      <c r="A526" s="0" t="s">
        <v>110</v>
      </c>
      <c r="B526" s="0" t="n">
        <v>-0.9909283</v>
      </c>
      <c r="C526" s="0" t="n">
        <v>0.34538168</v>
      </c>
      <c r="D526" s="0" t="n">
        <v>0.00273224</v>
      </c>
      <c r="E526" s="0" t="n">
        <v>0.119213221</v>
      </c>
      <c r="F526" s="0" t="n">
        <f aca="false">B526+C526*D526*1000</f>
        <v>-0.0472626586367999</v>
      </c>
    </row>
    <row r="527" customFormat="false" ht="16" hidden="false" customHeight="false" outlineLevel="0" collapsed="false">
      <c r="A527" s="0" t="s">
        <v>111</v>
      </c>
      <c r="B527" s="0" t="n">
        <v>-1.5887021</v>
      </c>
      <c r="C527" s="0" t="n">
        <v>0.42941347</v>
      </c>
      <c r="D527" s="0" t="n">
        <v>0.003981684</v>
      </c>
      <c r="E527" s="0" t="n">
        <v>0.528291147</v>
      </c>
      <c r="F527" s="0" t="n">
        <f aca="false">B527+C527*D527*1000</f>
        <v>0.12108664288348</v>
      </c>
    </row>
    <row r="528" customFormat="false" ht="16" hidden="false" customHeight="false" outlineLevel="0" collapsed="false">
      <c r="A528" s="0" t="s">
        <v>111</v>
      </c>
      <c r="B528" s="0" t="n">
        <v>-1.5887021</v>
      </c>
      <c r="C528" s="0" t="n">
        <v>0.42941356</v>
      </c>
      <c r="D528" s="0" t="n">
        <v>0.003531697</v>
      </c>
      <c r="E528" s="0" t="n">
        <v>0.302598088</v>
      </c>
      <c r="F528" s="0" t="n">
        <f aca="false">B528+C528*D528*1000</f>
        <v>-0.0721435183886798</v>
      </c>
    </row>
    <row r="529" customFormat="false" ht="16" hidden="false" customHeight="false" outlineLevel="0" collapsed="false">
      <c r="A529" s="0" t="s">
        <v>111</v>
      </c>
      <c r="B529" s="0" t="n">
        <v>-1.5887022</v>
      </c>
      <c r="C529" s="0" t="n">
        <v>0.42941353</v>
      </c>
      <c r="D529" s="0" t="n">
        <v>0.003173092</v>
      </c>
      <c r="E529" s="0" t="n">
        <v>0.062816695</v>
      </c>
      <c r="F529" s="0" t="n">
        <f aca="false">B529+C529*D529*1000</f>
        <v>-0.22613356326524</v>
      </c>
    </row>
    <row r="530" customFormat="false" ht="16" hidden="false" customHeight="false" outlineLevel="0" collapsed="false">
      <c r="A530" s="0" t="s">
        <v>111</v>
      </c>
      <c r="B530" s="0" t="n">
        <v>-1.5887022</v>
      </c>
      <c r="C530" s="0" t="n">
        <v>0.42941347</v>
      </c>
      <c r="D530" s="0" t="n">
        <v>0.002880599</v>
      </c>
      <c r="E530" s="0" t="n">
        <v>-0.192929684</v>
      </c>
      <c r="F530" s="0" t="n">
        <f aca="false">B530+C530*D530*1000</f>
        <v>-0.35173418773147</v>
      </c>
    </row>
    <row r="531" customFormat="false" ht="16" hidden="false" customHeight="false" outlineLevel="0" collapsed="false">
      <c r="A531" s="0" t="s">
        <v>111</v>
      </c>
      <c r="B531" s="0" t="n">
        <v>-1.5887021</v>
      </c>
      <c r="C531" s="0" t="n">
        <v>0.4294135</v>
      </c>
      <c r="D531" s="0" t="n">
        <v>0.002637479</v>
      </c>
      <c r="E531" s="0" t="n">
        <v>-0.466919604</v>
      </c>
      <c r="F531" s="0" t="n">
        <f aca="false">B531+C531*D531*1000</f>
        <v>-0.4561330114335</v>
      </c>
    </row>
    <row r="532" customFormat="false" ht="16" hidden="false" customHeight="false" outlineLevel="0" collapsed="false">
      <c r="A532" s="0" t="s">
        <v>112</v>
      </c>
      <c r="B532" s="0" t="n">
        <v>-1.0379682</v>
      </c>
      <c r="C532" s="0" t="n">
        <v>0.25197375</v>
      </c>
      <c r="D532" s="0" t="n">
        <v>0.005617662</v>
      </c>
      <c r="E532" s="0" t="n">
        <v>1.458836967</v>
      </c>
      <c r="F532" s="0" t="n">
        <f aca="false">B532+C532*D532*1000</f>
        <v>0.3775351603725</v>
      </c>
    </row>
    <row r="533" customFormat="false" ht="16" hidden="false" customHeight="false" outlineLevel="0" collapsed="false">
      <c r="A533" s="0" t="s">
        <v>112</v>
      </c>
      <c r="B533" s="0" t="n">
        <v>-1.0379682</v>
      </c>
      <c r="C533" s="0" t="n">
        <v>0.25197375</v>
      </c>
      <c r="D533" s="0" t="n">
        <v>0.004656415</v>
      </c>
      <c r="E533" s="0" t="n">
        <v>1.186307361</v>
      </c>
      <c r="F533" s="0" t="n">
        <f aca="false">B533+C533*D533*1000</f>
        <v>0.13532614910625</v>
      </c>
    </row>
    <row r="534" customFormat="false" ht="16" hidden="false" customHeight="false" outlineLevel="0" collapsed="false">
      <c r="A534" s="0" t="s">
        <v>112</v>
      </c>
      <c r="B534" s="0" t="n">
        <v>-1.0379682</v>
      </c>
      <c r="C534" s="0" t="n">
        <v>0.25197375</v>
      </c>
      <c r="D534" s="0" t="n">
        <v>0.003976064</v>
      </c>
      <c r="E534" s="0" t="n">
        <v>0.892962515</v>
      </c>
      <c r="F534" s="0" t="n">
        <f aca="false">B534+C534*D534*1000</f>
        <v>-0.03610444368</v>
      </c>
    </row>
    <row r="535" customFormat="false" ht="16" hidden="false" customHeight="false" outlineLevel="0" collapsed="false">
      <c r="A535" s="0" t="s">
        <v>112</v>
      </c>
      <c r="B535" s="0" t="n">
        <v>-1.0379682</v>
      </c>
      <c r="C535" s="0" t="n">
        <v>0.25197375</v>
      </c>
      <c r="D535" s="0" t="n">
        <v>0.003469181</v>
      </c>
      <c r="E535" s="0" t="n">
        <v>0.57535789</v>
      </c>
      <c r="F535" s="0" t="n">
        <f aca="false">B535+C535*D535*1000</f>
        <v>-0.16382565400125</v>
      </c>
    </row>
    <row r="536" customFormat="false" ht="16" hidden="false" customHeight="false" outlineLevel="0" collapsed="false">
      <c r="A536" s="0" t="s">
        <v>112</v>
      </c>
      <c r="B536" s="0" t="n">
        <v>-1.0379682</v>
      </c>
      <c r="C536" s="0" t="n">
        <v>0.25197375</v>
      </c>
      <c r="D536" s="0" t="n">
        <v>0.003076923</v>
      </c>
      <c r="E536" s="0" t="n">
        <v>0.229116163</v>
      </c>
      <c r="F536" s="0" t="n">
        <f aca="false">B536+C536*D536*1000</f>
        <v>-0.26266437322875</v>
      </c>
    </row>
    <row r="537" customFormat="false" ht="16" hidden="false" customHeight="false" outlineLevel="0" collapsed="false">
      <c r="A537" s="0" t="s">
        <v>113</v>
      </c>
      <c r="B537" s="0" t="n">
        <v>-2.2011395</v>
      </c>
      <c r="C537" s="0" t="n">
        <v>0.42944902</v>
      </c>
      <c r="D537" s="0" t="n">
        <v>0.003645245</v>
      </c>
      <c r="E537" s="0" t="n">
        <v>0.197918823</v>
      </c>
      <c r="F537" s="0" t="n">
        <f aca="false">B537+C537*D537*1000</f>
        <v>-0.6356926070901</v>
      </c>
    </row>
    <row r="538" customFormat="false" ht="16" hidden="false" customHeight="false" outlineLevel="0" collapsed="false">
      <c r="A538" s="0" t="s">
        <v>113</v>
      </c>
      <c r="B538" s="0" t="n">
        <v>-2.2011392</v>
      </c>
      <c r="C538" s="0" t="n">
        <v>0.42944902</v>
      </c>
      <c r="D538" s="0" t="n">
        <v>0.003328784</v>
      </c>
      <c r="E538" s="0" t="n">
        <v>0.017439495</v>
      </c>
      <c r="F538" s="0" t="n">
        <f aca="false">B538+C538*D538*1000</f>
        <v>-0.77159617340832</v>
      </c>
    </row>
    <row r="539" customFormat="false" ht="16" hidden="false" customHeight="false" outlineLevel="0" collapsed="false">
      <c r="A539" s="0" t="s">
        <v>113</v>
      </c>
      <c r="B539" s="0" t="n">
        <v>-2.2011392</v>
      </c>
      <c r="C539" s="0" t="n">
        <v>0.42944902</v>
      </c>
      <c r="D539" s="0" t="n">
        <v>0.003062881</v>
      </c>
      <c r="E539" s="0" t="n">
        <v>-0.171936542</v>
      </c>
      <c r="F539" s="0" t="n">
        <f aca="false">B539+C539*D539*1000</f>
        <v>-0.88578795617338</v>
      </c>
    </row>
    <row r="540" customFormat="false" ht="16" hidden="false" customHeight="false" outlineLevel="0" collapsed="false">
      <c r="A540" s="0" t="s">
        <v>113</v>
      </c>
      <c r="B540" s="0" t="n">
        <v>-2.2011392</v>
      </c>
      <c r="C540" s="0" t="n">
        <v>0.42944902</v>
      </c>
      <c r="D540" s="0" t="n">
        <v>0.002836316</v>
      </c>
      <c r="E540" s="0" t="n">
        <v>-0.371132103</v>
      </c>
      <c r="F540" s="0" t="n">
        <f aca="false">B540+C540*D540*1000</f>
        <v>-0.98308607338968</v>
      </c>
    </row>
    <row r="541" customFormat="false" ht="16" hidden="false" customHeight="false" outlineLevel="0" collapsed="false">
      <c r="A541" s="0" t="s">
        <v>113</v>
      </c>
      <c r="B541" s="0" t="n">
        <v>-2.2011392</v>
      </c>
      <c r="C541" s="0" t="n">
        <v>0.42944905</v>
      </c>
      <c r="D541" s="0" t="n">
        <v>0.002640961</v>
      </c>
      <c r="E541" s="0" t="n">
        <v>-0.581221468</v>
      </c>
      <c r="F541" s="0" t="n">
        <f aca="false">B541+C541*D541*1000</f>
        <v>-1.06698100746295</v>
      </c>
    </row>
    <row r="542" customFormat="false" ht="16" hidden="false" customHeight="false" outlineLevel="0" collapsed="false">
      <c r="A542" s="0" t="s">
        <v>114</v>
      </c>
      <c r="B542" s="0" t="n">
        <v>-2.3548923</v>
      </c>
      <c r="C542" s="0" t="n">
        <v>0.45432955</v>
      </c>
      <c r="D542" s="0" t="n">
        <v>0.00456621</v>
      </c>
      <c r="E542" s="0" t="n">
        <v>0.758751913</v>
      </c>
      <c r="F542" s="0" t="n">
        <f aca="false">B542+C542*D542*1000</f>
        <v>-0.2803281654945</v>
      </c>
    </row>
    <row r="543" customFormat="false" ht="16" hidden="false" customHeight="false" outlineLevel="0" collapsed="false">
      <c r="A543" s="0" t="s">
        <v>114</v>
      </c>
      <c r="B543" s="0" t="n">
        <v>-2.3548923</v>
      </c>
      <c r="C543" s="0" t="n">
        <v>0.45432958</v>
      </c>
      <c r="D543" s="0" t="n">
        <v>0.004001801</v>
      </c>
      <c r="E543" s="0" t="n">
        <v>0.537535362</v>
      </c>
      <c r="F543" s="0" t="n">
        <f aca="false">B543+C543*D543*1000</f>
        <v>-0.53675573242642</v>
      </c>
    </row>
    <row r="544" customFormat="false" ht="16" hidden="false" customHeight="false" outlineLevel="0" collapsed="false">
      <c r="A544" s="0" t="s">
        <v>114</v>
      </c>
      <c r="B544" s="0" t="n">
        <v>-2.3548923</v>
      </c>
      <c r="C544" s="0" t="n">
        <v>0.45432955</v>
      </c>
      <c r="D544" s="0" t="n">
        <v>0.003561571</v>
      </c>
      <c r="E544" s="0" t="n">
        <v>0.302800718</v>
      </c>
      <c r="F544" s="0" t="n">
        <f aca="false">B544+C544*D544*1000</f>
        <v>-0.73676535027695</v>
      </c>
    </row>
    <row r="545" customFormat="false" ht="16" hidden="false" customHeight="false" outlineLevel="0" collapsed="false">
      <c r="A545" s="0" t="s">
        <v>114</v>
      </c>
      <c r="B545" s="0" t="n">
        <v>-2.3548923</v>
      </c>
      <c r="C545" s="0" t="n">
        <v>0.45432955</v>
      </c>
      <c r="D545" s="0" t="n">
        <v>0.003208599</v>
      </c>
      <c r="E545" s="0" t="n">
        <v>0.052787712</v>
      </c>
      <c r="F545" s="0" t="n">
        <f aca="false">B545+C545*D545*1000</f>
        <v>-0.89713096019955</v>
      </c>
    </row>
    <row r="546" customFormat="false" ht="16" hidden="false" customHeight="false" outlineLevel="0" collapsed="false">
      <c r="A546" s="0" t="s">
        <v>114</v>
      </c>
      <c r="B546" s="0" t="n">
        <v>-2.3548923</v>
      </c>
      <c r="C546" s="0" t="n">
        <v>0.45432958</v>
      </c>
      <c r="D546" s="0" t="n">
        <v>0.002919282</v>
      </c>
      <c r="E546" s="0" t="n">
        <v>-0.214631856</v>
      </c>
      <c r="F546" s="0" t="n">
        <f aca="false">B546+C546*D546*1000</f>
        <v>-1.02857613503844</v>
      </c>
    </row>
    <row r="547" customFormat="false" ht="16" hidden="false" customHeight="false" outlineLevel="0" collapsed="false">
      <c r="A547" s="0" t="s">
        <v>115</v>
      </c>
      <c r="B547" s="0" t="n">
        <v>-0.8062942</v>
      </c>
      <c r="C547" s="0" t="n">
        <v>0.3442309</v>
      </c>
      <c r="D547" s="0" t="n">
        <v>0.005952027</v>
      </c>
      <c r="E547" s="0" t="n">
        <v>1.811013694</v>
      </c>
      <c r="F547" s="0" t="n">
        <f aca="false">B547+C547*D547*1000</f>
        <v>1.2425774110343</v>
      </c>
    </row>
    <row r="548" customFormat="false" ht="16" hidden="false" customHeight="false" outlineLevel="0" collapsed="false">
      <c r="A548" s="0" t="s">
        <v>115</v>
      </c>
      <c r="B548" s="0" t="n">
        <v>-0.8062942</v>
      </c>
      <c r="C548" s="0" t="n">
        <v>0.3442309</v>
      </c>
      <c r="D548" s="0" t="n">
        <v>0.004237109</v>
      </c>
      <c r="E548" s="0" t="n">
        <v>1.191514732</v>
      </c>
      <c r="F548" s="0" t="n">
        <f aca="false">B548+C548*D548*1000</f>
        <v>0.6522496444681</v>
      </c>
    </row>
    <row r="549" customFormat="false" ht="16" hidden="false" customHeight="false" outlineLevel="0" collapsed="false">
      <c r="A549" s="0" t="s">
        <v>115</v>
      </c>
      <c r="B549" s="0" t="n">
        <v>-0.80629414</v>
      </c>
      <c r="C549" s="0" t="n">
        <v>0.3442309</v>
      </c>
      <c r="D549" s="0" t="n">
        <v>0.003289365</v>
      </c>
      <c r="E549" s="0" t="n">
        <v>0.508525582</v>
      </c>
      <c r="F549" s="0" t="n">
        <f aca="false">B549+C549*D549*1000</f>
        <v>0.3260069343785</v>
      </c>
    </row>
    <row r="550" customFormat="false" ht="16" hidden="false" customHeight="false" outlineLevel="0" collapsed="false">
      <c r="A550" s="0" t="s">
        <v>115</v>
      </c>
      <c r="B550" s="0" t="n">
        <v>-0.80629414</v>
      </c>
      <c r="C550" s="0" t="n">
        <v>0.3442309</v>
      </c>
      <c r="D550" s="0" t="n">
        <v>0.0026881</v>
      </c>
      <c r="E550" s="0" t="n">
        <v>-0.22941011</v>
      </c>
      <c r="F550" s="0" t="n">
        <f aca="false">B550+C550*D550*1000</f>
        <v>0.11903294229</v>
      </c>
    </row>
    <row r="551" customFormat="false" ht="16" hidden="false" customHeight="false" outlineLevel="0" collapsed="false">
      <c r="A551" s="0" t="s">
        <v>115</v>
      </c>
      <c r="B551" s="0" t="n">
        <v>-0.8062942</v>
      </c>
      <c r="C551" s="0" t="n">
        <v>0.3442309</v>
      </c>
      <c r="D551" s="0" t="n">
        <v>0.002272676</v>
      </c>
      <c r="E551" s="0" t="n">
        <v>-0.973391035</v>
      </c>
      <c r="F551" s="0" t="n">
        <f aca="false">B551+C551*D551*1000</f>
        <v>-0.0239688951116001</v>
      </c>
    </row>
    <row r="552" customFormat="false" ht="16" hidden="false" customHeight="false" outlineLevel="0" collapsed="false">
      <c r="A552" s="0" t="s">
        <v>116</v>
      </c>
      <c r="B552" s="0" t="n">
        <v>-3.00305</v>
      </c>
      <c r="C552" s="0" t="n">
        <v>0.6321744</v>
      </c>
      <c r="D552" s="0" t="n">
        <v>0.005045409</v>
      </c>
      <c r="E552" s="0" t="n">
        <v>-0.440355993</v>
      </c>
      <c r="F552" s="0" t="n">
        <f aca="false">B552+C552*D552*1000</f>
        <v>0.1865284073296</v>
      </c>
    </row>
    <row r="553" customFormat="false" ht="16" hidden="false" customHeight="false" outlineLevel="0" collapsed="false">
      <c r="A553" s="0" t="s">
        <v>116</v>
      </c>
      <c r="B553" s="0" t="n">
        <v>-3.0030503</v>
      </c>
      <c r="C553" s="0" t="n">
        <v>0.6321744</v>
      </c>
      <c r="D553" s="0" t="n">
        <v>0.003812792</v>
      </c>
      <c r="E553" s="0" t="n">
        <v>-0.809620267</v>
      </c>
      <c r="F553" s="0" t="n">
        <f aca="false">B553+C553*D553*1000</f>
        <v>-0.5927008050752</v>
      </c>
    </row>
    <row r="554" customFormat="false" ht="16" hidden="false" customHeight="false" outlineLevel="0" collapsed="false">
      <c r="A554" s="0" t="s">
        <v>116</v>
      </c>
      <c r="B554" s="0" t="n">
        <v>-3.0030506</v>
      </c>
      <c r="C554" s="0" t="n">
        <v>0.6321744</v>
      </c>
      <c r="D554" s="0" t="n">
        <v>0.003064195</v>
      </c>
      <c r="E554" s="0" t="n">
        <v>-1.203857373</v>
      </c>
      <c r="F554" s="0" t="n">
        <f aca="false">B554+C554*D554*1000</f>
        <v>-1.065944964392</v>
      </c>
    </row>
    <row r="555" customFormat="false" ht="16" hidden="false" customHeight="false" outlineLevel="0" collapsed="false">
      <c r="A555" s="0" t="s">
        <v>116</v>
      </c>
      <c r="B555" s="0" t="n">
        <v>-3.0030506</v>
      </c>
      <c r="C555" s="0" t="n">
        <v>0.6321744</v>
      </c>
      <c r="D555" s="0" t="n">
        <v>0.002561311</v>
      </c>
      <c r="E555" s="0" t="n">
        <v>-1.62722133</v>
      </c>
      <c r="F555" s="0" t="n">
        <f aca="false">B555+C555*D555*1000</f>
        <v>-1.3838553553616</v>
      </c>
    </row>
    <row r="556" customFormat="false" ht="16" hidden="false" customHeight="false" outlineLevel="0" collapsed="false">
      <c r="A556" s="0" t="s">
        <v>116</v>
      </c>
      <c r="B556" s="0" t="n">
        <v>-3.0030506</v>
      </c>
      <c r="C556" s="0" t="n">
        <v>0.6321744</v>
      </c>
      <c r="D556" s="0" t="n">
        <v>0.00220022</v>
      </c>
      <c r="E556" s="0" t="n">
        <v>-2.085050223</v>
      </c>
      <c r="F556" s="0" t="n">
        <f aca="false">B556+C556*D556*1000</f>
        <v>-1.612127841632</v>
      </c>
    </row>
    <row r="557" customFormat="false" ht="16" hidden="false" customHeight="false" outlineLevel="0" collapsed="false">
      <c r="A557" s="0" t="s">
        <v>117</v>
      </c>
      <c r="B557" s="0" t="n">
        <v>-0.65914094</v>
      </c>
      <c r="C557" s="0" t="n">
        <v>0.44156292</v>
      </c>
      <c r="D557" s="0" t="n">
        <v>0.003844971</v>
      </c>
      <c r="E557" s="0" t="n">
        <v>1.661879856</v>
      </c>
      <c r="F557" s="0" t="n">
        <f aca="false">B557+C557*D557*1000</f>
        <v>1.03865568207532</v>
      </c>
    </row>
    <row r="558" customFormat="false" ht="16" hidden="false" customHeight="false" outlineLevel="0" collapsed="false">
      <c r="A558" s="0" t="s">
        <v>117</v>
      </c>
      <c r="B558" s="0" t="n">
        <v>-0.65914094</v>
      </c>
      <c r="C558" s="0" t="n">
        <v>0.44156292</v>
      </c>
      <c r="D558" s="0" t="n">
        <v>0.003178437</v>
      </c>
      <c r="E558" s="0" t="n">
        <v>1.349715096</v>
      </c>
      <c r="F558" s="0" t="n">
        <f aca="false">B558+C558*D558*1000</f>
        <v>0.74433898275604</v>
      </c>
    </row>
    <row r="559" customFormat="false" ht="16" hidden="false" customHeight="false" outlineLevel="0" collapsed="false">
      <c r="A559" s="0" t="s">
        <v>117</v>
      </c>
      <c r="B559" s="0" t="n">
        <v>-0.6591409</v>
      </c>
      <c r="C559" s="0" t="n">
        <v>0.44156292</v>
      </c>
      <c r="D559" s="0" t="n">
        <v>0.002708853</v>
      </c>
      <c r="E559" s="0" t="n">
        <v>1.009929135</v>
      </c>
      <c r="F559" s="0" t="n">
        <f aca="false">B559+C559*D559*1000</f>
        <v>0.53698814053076</v>
      </c>
    </row>
    <row r="560" customFormat="false" ht="16" hidden="false" customHeight="false" outlineLevel="0" collapsed="false">
      <c r="A560" s="0" t="s">
        <v>117</v>
      </c>
      <c r="B560" s="0" t="n">
        <v>-0.6591409</v>
      </c>
      <c r="C560" s="0" t="n">
        <v>0.4415629</v>
      </c>
      <c r="D560" s="0" t="n">
        <v>0.00236016</v>
      </c>
      <c r="E560" s="0" t="n">
        <v>0.637155279</v>
      </c>
      <c r="F560" s="0" t="n">
        <f aca="false">B560+C560*D560*1000</f>
        <v>0.383018194064</v>
      </c>
    </row>
    <row r="561" customFormat="false" ht="16" hidden="false" customHeight="false" outlineLevel="0" collapsed="false">
      <c r="A561" s="0" t="s">
        <v>117</v>
      </c>
      <c r="B561" s="0" t="n">
        <v>-0.65914094</v>
      </c>
      <c r="C561" s="0" t="n">
        <v>0.44156292</v>
      </c>
      <c r="D561" s="0" t="n">
        <v>0.002091</v>
      </c>
      <c r="E561" s="0" t="n">
        <v>0.224292779</v>
      </c>
      <c r="F561" s="0" t="n">
        <f aca="false">B561+C561*D561*1000</f>
        <v>0.26416712572</v>
      </c>
    </row>
    <row r="562" customFormat="false" ht="16" hidden="false" customHeight="false" outlineLevel="0" collapsed="false">
      <c r="A562" s="0" t="s">
        <v>118</v>
      </c>
      <c r="B562" s="0" t="n">
        <v>0.22090456</v>
      </c>
      <c r="C562" s="0" t="n">
        <v>0.30864832</v>
      </c>
      <c r="D562" s="0" t="n">
        <v>0.004382121</v>
      </c>
      <c r="E562" s="0" t="n">
        <v>2.545122496</v>
      </c>
      <c r="F562" s="0" t="n">
        <f aca="false">B562+C562*D562*1000</f>
        <v>1.57343884468672</v>
      </c>
    </row>
    <row r="563" customFormat="false" ht="16" hidden="false" customHeight="false" outlineLevel="0" collapsed="false">
      <c r="A563" s="0" t="s">
        <v>118</v>
      </c>
      <c r="B563" s="0" t="n">
        <v>0.22090438</v>
      </c>
      <c r="C563" s="0" t="n">
        <v>0.30864832</v>
      </c>
      <c r="D563" s="0" t="n">
        <v>0.003393425</v>
      </c>
      <c r="E563" s="0" t="n">
        <v>2.182538917</v>
      </c>
      <c r="F563" s="0" t="n">
        <f aca="false">B563+C563*D563*1000</f>
        <v>1.268279305296</v>
      </c>
    </row>
    <row r="564" customFormat="false" ht="16" hidden="false" customHeight="false" outlineLevel="0" collapsed="false">
      <c r="A564" s="0" t="s">
        <v>118</v>
      </c>
      <c r="B564" s="0" t="n">
        <v>0.2209045</v>
      </c>
      <c r="C564" s="0" t="n">
        <v>0.30864832</v>
      </c>
      <c r="D564" s="0" t="n">
        <v>0.002768741</v>
      </c>
      <c r="E564" s="0" t="n">
        <v>1.782141716</v>
      </c>
      <c r="F564" s="0" t="n">
        <f aca="false">B564+C564*D564*1000</f>
        <v>1.07547175816512</v>
      </c>
    </row>
    <row r="565" customFormat="false" ht="16" hidden="false" customHeight="false" outlineLevel="0" collapsed="false">
      <c r="A565" s="0" t="s">
        <v>118</v>
      </c>
      <c r="B565" s="0" t="n">
        <v>0.2209045</v>
      </c>
      <c r="C565" s="0" t="n">
        <v>0.30864832</v>
      </c>
      <c r="D565" s="0" t="n">
        <v>0.002338292</v>
      </c>
      <c r="E565" s="0" t="n">
        <v>1.335115534</v>
      </c>
      <c r="F565" s="0" t="n">
        <f aca="false">B565+C565*D565*1000</f>
        <v>0.94261439746944</v>
      </c>
    </row>
    <row r="566" customFormat="false" ht="16" hidden="false" customHeight="false" outlineLevel="0" collapsed="false">
      <c r="A566" s="0" t="s">
        <v>118</v>
      </c>
      <c r="B566" s="0" t="n">
        <v>0.22090441</v>
      </c>
      <c r="C566" s="0" t="n">
        <v>0.30864832</v>
      </c>
      <c r="D566" s="0" t="n">
        <v>0.002023677</v>
      </c>
      <c r="E566" s="0" t="n">
        <v>0.82915059</v>
      </c>
      <c r="F566" s="0" t="n">
        <f aca="false">B566+C566*D566*1000</f>
        <v>0.84550891627264</v>
      </c>
    </row>
    <row r="567" customFormat="false" ht="16" hidden="false" customHeight="false" outlineLevel="0" collapsed="false">
      <c r="A567" s="0" t="s">
        <v>119</v>
      </c>
      <c r="B567" s="0" t="n">
        <v>-1.132062</v>
      </c>
      <c r="C567" s="0" t="n">
        <v>0.5794264</v>
      </c>
      <c r="D567" s="0" t="n">
        <v>0.004051043</v>
      </c>
      <c r="E567" s="0" t="n">
        <v>1.553266973</v>
      </c>
      <c r="F567" s="0" t="n">
        <f aca="false">B567+C567*D567*1000</f>
        <v>1.2152192617352</v>
      </c>
    </row>
    <row r="568" customFormat="false" ht="16" hidden="false" customHeight="false" outlineLevel="0" collapsed="false">
      <c r="A568" s="0" t="s">
        <v>119</v>
      </c>
      <c r="B568" s="0" t="n">
        <v>-1.132062</v>
      </c>
      <c r="C568" s="0" t="n">
        <v>0.57942647</v>
      </c>
      <c r="D568" s="0" t="n">
        <v>0.003031336</v>
      </c>
      <c r="E568" s="0" t="n">
        <v>1.156474966</v>
      </c>
      <c r="F568" s="0" t="n">
        <f aca="false">B568+C568*D568*1000</f>
        <v>0.62437431786392</v>
      </c>
    </row>
    <row r="569" customFormat="false" ht="16" hidden="false" customHeight="false" outlineLevel="0" collapsed="false">
      <c r="A569" s="0" t="s">
        <v>119</v>
      </c>
      <c r="B569" s="0" t="n">
        <v>-1.1320621</v>
      </c>
      <c r="C569" s="0" t="n">
        <v>0.57942647</v>
      </c>
      <c r="D569" s="0" t="n">
        <v>0.002421747</v>
      </c>
      <c r="E569" s="0" t="n">
        <v>0.713938836</v>
      </c>
      <c r="F569" s="0" t="n">
        <f aca="false">B569+C569*D569*1000</f>
        <v>0.27116221544309</v>
      </c>
    </row>
    <row r="570" customFormat="false" ht="16" hidden="false" customHeight="false" outlineLevel="0" collapsed="false">
      <c r="A570" s="0" t="s">
        <v>119</v>
      </c>
      <c r="B570" s="0" t="n">
        <v>-1.132062</v>
      </c>
      <c r="C570" s="0" t="n">
        <v>0.5794264</v>
      </c>
      <c r="D570" s="0" t="n">
        <v>0.002016281</v>
      </c>
      <c r="E570" s="0" t="n">
        <v>0.21372016</v>
      </c>
      <c r="F570" s="0" t="n">
        <f aca="false">B570+C570*D570*1000</f>
        <v>0.0362244412184001</v>
      </c>
    </row>
    <row r="571" customFormat="false" ht="16" hidden="false" customHeight="false" outlineLevel="0" collapsed="false">
      <c r="A571" s="0" t="s">
        <v>119</v>
      </c>
      <c r="B571" s="0" t="n">
        <v>-1.1320621</v>
      </c>
      <c r="C571" s="0" t="n">
        <v>0.5794264</v>
      </c>
      <c r="D571" s="0" t="n">
        <v>0.001727116</v>
      </c>
      <c r="E571" s="0" t="n">
        <v>-0.361504493</v>
      </c>
      <c r="F571" s="0" t="n">
        <f aca="false">B571+C571*D571*1000</f>
        <v>-0.1313254937376</v>
      </c>
    </row>
    <row r="572" customFormat="false" ht="16" hidden="false" customHeight="false" outlineLevel="0" collapsed="false">
      <c r="A572" s="0" t="s">
        <v>120</v>
      </c>
      <c r="B572" s="0" t="n">
        <v>1.0416809</v>
      </c>
      <c r="C572" s="0" t="n">
        <v>0.18813226</v>
      </c>
      <c r="D572" s="0" t="n">
        <v>0.004975124</v>
      </c>
      <c r="E572" s="0" t="n">
        <v>3.78169976</v>
      </c>
      <c r="F572" s="0" t="n">
        <f aca="false">B572+C572*D572*1000</f>
        <v>1.97766222190024</v>
      </c>
    </row>
    <row r="573" customFormat="false" ht="16" hidden="false" customHeight="false" outlineLevel="0" collapsed="false">
      <c r="A573" s="0" t="s">
        <v>120</v>
      </c>
      <c r="B573" s="0" t="n">
        <v>1.0416809</v>
      </c>
      <c r="C573" s="0" t="n">
        <v>0.18813226</v>
      </c>
      <c r="D573" s="0" t="n">
        <v>0.003738318</v>
      </c>
      <c r="E573" s="0" t="n">
        <v>3.418347347</v>
      </c>
      <c r="F573" s="0" t="n">
        <f aca="false">B573+C573*D573*1000</f>
        <v>1.74497911393868</v>
      </c>
    </row>
    <row r="574" customFormat="false" ht="16" hidden="false" customHeight="false" outlineLevel="0" collapsed="false">
      <c r="A574" s="0" t="s">
        <v>120</v>
      </c>
      <c r="B574" s="0" t="n">
        <v>1.041681</v>
      </c>
      <c r="C574" s="0" t="n">
        <v>0.18813226</v>
      </c>
      <c r="D574" s="0" t="n">
        <v>0.002994012</v>
      </c>
      <c r="E574" s="0" t="n">
        <v>3.017012227</v>
      </c>
      <c r="F574" s="0" t="n">
        <f aca="false">B574+C574*D574*1000</f>
        <v>1.60495124402712</v>
      </c>
    </row>
    <row r="575" customFormat="false" ht="16" hidden="false" customHeight="false" outlineLevel="0" collapsed="false">
      <c r="A575" s="0" t="s">
        <v>120</v>
      </c>
      <c r="B575" s="0" t="n">
        <v>1.0416809</v>
      </c>
      <c r="C575" s="0" t="n">
        <v>0.18813226</v>
      </c>
      <c r="D575" s="0" t="n">
        <v>0.002496879</v>
      </c>
      <c r="E575" s="0" t="n">
        <v>2.568816364</v>
      </c>
      <c r="F575" s="0" t="n">
        <f aca="false">B575+C575*D575*1000</f>
        <v>1.51142438921654</v>
      </c>
    </row>
    <row r="576" customFormat="false" ht="16" hidden="false" customHeight="false" outlineLevel="0" collapsed="false">
      <c r="A576" s="0" t="s">
        <v>120</v>
      </c>
      <c r="B576" s="0" t="n">
        <v>1.0416809</v>
      </c>
      <c r="C576" s="0" t="n">
        <v>0.18813226</v>
      </c>
      <c r="D576" s="0" t="n">
        <v>0.002141328</v>
      </c>
      <c r="E576" s="0" t="n">
        <v>2.061351974</v>
      </c>
      <c r="F576" s="0" t="n">
        <f aca="false">B576+C576*D576*1000</f>
        <v>1.44453377604128</v>
      </c>
    </row>
    <row r="577" customFormat="false" ht="16" hidden="false" customHeight="false" outlineLevel="0" collapsed="false">
      <c r="A577" s="0" t="s">
        <v>121</v>
      </c>
      <c r="B577" s="0" t="n">
        <v>-1.8999633</v>
      </c>
      <c r="C577" s="0" t="n">
        <v>0.6916262</v>
      </c>
      <c r="D577" s="0" t="n">
        <v>0.004610207</v>
      </c>
      <c r="E577" s="0" t="n">
        <v>1.111694054</v>
      </c>
      <c r="F577" s="0" t="n">
        <f aca="false">B577+C577*D577*1000</f>
        <v>1.2885766486234</v>
      </c>
    </row>
    <row r="578" customFormat="false" ht="16" hidden="false" customHeight="false" outlineLevel="0" collapsed="false">
      <c r="A578" s="0" t="s">
        <v>121</v>
      </c>
      <c r="B578" s="0" t="n">
        <v>-1.8999633</v>
      </c>
      <c r="C578" s="0" t="n">
        <v>0.6916262</v>
      </c>
      <c r="D578" s="0" t="n">
        <v>0.003858695</v>
      </c>
      <c r="E578" s="0" t="n">
        <v>0.856133872</v>
      </c>
      <c r="F578" s="0" t="n">
        <f aca="false">B578+C578*D578*1000</f>
        <v>0.768811259809</v>
      </c>
    </row>
    <row r="579" customFormat="false" ht="16" hidden="false" customHeight="false" outlineLevel="0" collapsed="false">
      <c r="A579" s="0" t="s">
        <v>121</v>
      </c>
      <c r="B579" s="0" t="n">
        <v>-1.8999633</v>
      </c>
      <c r="C579" s="0" t="n">
        <v>0.6916262</v>
      </c>
      <c r="D579" s="0" t="n">
        <v>0.00331785</v>
      </c>
      <c r="E579" s="0" t="n">
        <v>0.582357661</v>
      </c>
      <c r="F579" s="0" t="n">
        <f aca="false">B579+C579*D579*1000</f>
        <v>0.39474868767</v>
      </c>
    </row>
    <row r="580" customFormat="false" ht="16" hidden="false" customHeight="false" outlineLevel="0" collapsed="false">
      <c r="A580" s="0" t="s">
        <v>121</v>
      </c>
      <c r="B580" s="0" t="n">
        <v>-1.8999633</v>
      </c>
      <c r="C580" s="0" t="n">
        <v>0.6916262</v>
      </c>
      <c r="D580" s="0" t="n">
        <v>0.00290998</v>
      </c>
      <c r="E580" s="0" t="n">
        <v>0.287567912</v>
      </c>
      <c r="F580" s="0" t="n">
        <f aca="false">B580+C580*D580*1000</f>
        <v>0.112655109476</v>
      </c>
    </row>
    <row r="581" customFormat="false" ht="16" hidden="false" customHeight="false" outlineLevel="0" collapsed="false">
      <c r="A581" s="0" t="s">
        <v>121</v>
      </c>
      <c r="B581" s="0" t="n">
        <v>-1.8999633</v>
      </c>
      <c r="C581" s="0" t="n">
        <v>0.6916262</v>
      </c>
      <c r="D581" s="0" t="n">
        <v>0.002591412</v>
      </c>
      <c r="E581" s="0" t="n">
        <v>-0.031731324</v>
      </c>
      <c r="F581" s="0" t="n">
        <f aca="false">B581+C581*D581*1000</f>
        <v>-0.1076748658056</v>
      </c>
    </row>
    <row r="582" customFormat="false" ht="16" hidden="false" customHeight="false" outlineLevel="0" collapsed="false">
      <c r="A582" s="0" t="s">
        <v>122</v>
      </c>
      <c r="B582" s="0" t="n">
        <v>-2.0541005</v>
      </c>
      <c r="C582" s="0" t="n">
        <v>0.75292635</v>
      </c>
      <c r="D582" s="0" t="n">
        <v>0.003745318</v>
      </c>
      <c r="E582" s="0" t="n">
        <v>0.438457605</v>
      </c>
      <c r="F582" s="0" t="n">
        <f aca="false">B582+C582*D582*1000</f>
        <v>0.7658481113293</v>
      </c>
    </row>
    <row r="583" customFormat="false" ht="16" hidden="false" customHeight="false" outlineLevel="0" collapsed="false">
      <c r="A583" s="0" t="s">
        <v>122</v>
      </c>
      <c r="B583" s="0" t="n">
        <v>-2.0541005</v>
      </c>
      <c r="C583" s="0" t="n">
        <v>0.75292635</v>
      </c>
      <c r="D583" s="0" t="n">
        <v>0.003283533</v>
      </c>
      <c r="E583" s="0" t="n">
        <v>0.190906602</v>
      </c>
      <c r="F583" s="0" t="n">
        <f aca="false">B583+C583*D583*1000</f>
        <v>0.41815801679455</v>
      </c>
    </row>
    <row r="584" customFormat="false" ht="16" hidden="false" customHeight="false" outlineLevel="0" collapsed="false">
      <c r="A584" s="0" t="s">
        <v>122</v>
      </c>
      <c r="B584" s="0" t="n">
        <v>-2.0541005</v>
      </c>
      <c r="C584" s="0" t="n">
        <v>0.7529263</v>
      </c>
      <c r="D584" s="0" t="n">
        <v>0.002923122</v>
      </c>
      <c r="E584" s="0" t="n">
        <v>-0.073697993</v>
      </c>
      <c r="F584" s="0" t="n">
        <f aca="false">B584+C584*D584*1000</f>
        <v>0.1467949319086</v>
      </c>
    </row>
    <row r="585" customFormat="false" ht="16" hidden="false" customHeight="false" outlineLevel="0" collapsed="false">
      <c r="A585" s="0" t="s">
        <v>122</v>
      </c>
      <c r="B585" s="0" t="n">
        <v>-2.0541008</v>
      </c>
      <c r="C585" s="0" t="n">
        <v>0.75292635</v>
      </c>
      <c r="D585" s="0" t="n">
        <v>0.002634005</v>
      </c>
      <c r="E585" s="0" t="n">
        <v>-0.357880787</v>
      </c>
      <c r="F585" s="0" t="n">
        <f aca="false">B585+C585*D585*1000</f>
        <v>-0.0708890294682503</v>
      </c>
    </row>
    <row r="586" customFormat="false" ht="16" hidden="false" customHeight="false" outlineLevel="0" collapsed="false">
      <c r="A586" s="0" t="s">
        <v>122</v>
      </c>
      <c r="B586" s="0" t="n">
        <v>-2.0541005</v>
      </c>
      <c r="C586" s="0" t="n">
        <v>0.75292635</v>
      </c>
      <c r="D586" s="0" t="n">
        <v>0.002396932</v>
      </c>
      <c r="E586" s="0" t="n">
        <v>-0.664772137</v>
      </c>
      <c r="F586" s="0" t="n">
        <f aca="false">B586+C586*D586*1000</f>
        <v>-0.2493872380418</v>
      </c>
    </row>
    <row r="587" customFormat="false" ht="16" hidden="false" customHeight="false" outlineLevel="0" collapsed="false">
      <c r="A587" s="0" t="s">
        <v>123</v>
      </c>
      <c r="B587" s="0" t="n">
        <v>-2.7966352</v>
      </c>
      <c r="C587" s="0" t="n">
        <v>0.9151242</v>
      </c>
      <c r="D587" s="0" t="n">
        <v>0.003582945</v>
      </c>
      <c r="E587" s="0" t="n">
        <v>0.151617682</v>
      </c>
      <c r="F587" s="0" t="n">
        <f aca="false">B587+C587*D587*1000</f>
        <v>0.482204476769</v>
      </c>
    </row>
    <row r="588" customFormat="false" ht="16" hidden="false" customHeight="false" outlineLevel="0" collapsed="false">
      <c r="A588" s="0" t="s">
        <v>123</v>
      </c>
      <c r="B588" s="0" t="n">
        <v>-2.7966352</v>
      </c>
      <c r="C588" s="0" t="n">
        <v>0.9151242</v>
      </c>
      <c r="D588" s="0" t="n">
        <v>0.002802494</v>
      </c>
      <c r="E588" s="0" t="n">
        <v>-0.248057502</v>
      </c>
      <c r="F588" s="0" t="n">
        <f aca="false">B588+C588*D588*1000</f>
        <v>-0.2320051202452</v>
      </c>
    </row>
    <row r="589" customFormat="false" ht="16" hidden="false" customHeight="false" outlineLevel="0" collapsed="false">
      <c r="A589" s="0" t="s">
        <v>123</v>
      </c>
      <c r="B589" s="0" t="n">
        <v>-2.7966354</v>
      </c>
      <c r="C589" s="0" t="n">
        <v>0.9151242</v>
      </c>
      <c r="D589" s="0" t="n">
        <v>0.002301231</v>
      </c>
      <c r="E589" s="0" t="n">
        <v>-0.694183701</v>
      </c>
      <c r="F589" s="0" t="n">
        <f aca="false">B589+C589*D589*1000</f>
        <v>-0.6907232221098</v>
      </c>
    </row>
    <row r="590" customFormat="false" ht="16" hidden="false" customHeight="false" outlineLevel="0" collapsed="false">
      <c r="A590" s="0" t="s">
        <v>123</v>
      </c>
      <c r="B590" s="0" t="n">
        <v>-2.7966352</v>
      </c>
      <c r="C590" s="0" t="n">
        <v>0.9151241</v>
      </c>
      <c r="D590" s="0" t="n">
        <v>0.001952077</v>
      </c>
      <c r="E590" s="0" t="n">
        <v>-1.198995641</v>
      </c>
      <c r="F590" s="0" t="n">
        <f aca="false">B590+C590*D590*1000</f>
        <v>-1.0102424922443</v>
      </c>
    </row>
    <row r="591" customFormat="false" ht="16" hidden="false" customHeight="false" outlineLevel="0" collapsed="false">
      <c r="A591" s="0" t="s">
        <v>123</v>
      </c>
      <c r="B591" s="0" t="n">
        <v>-2.7966352</v>
      </c>
      <c r="C591" s="0" t="n">
        <v>0.9151242</v>
      </c>
      <c r="D591" s="0" t="n">
        <v>0.001694915</v>
      </c>
      <c r="E591" s="0" t="n">
        <v>-1.780305527</v>
      </c>
      <c r="F591" s="0" t="n">
        <f aca="false">B591+C591*D591*1000</f>
        <v>-1.245577466557</v>
      </c>
    </row>
    <row r="592" customFormat="false" ht="16" hidden="false" customHeight="false" outlineLevel="0" collapsed="false">
      <c r="A592" s="0" t="s">
        <v>124</v>
      </c>
      <c r="B592" s="0" t="n">
        <v>-3.0293322</v>
      </c>
      <c r="C592" s="0" t="n">
        <v>1.0330074</v>
      </c>
      <c r="D592" s="0" t="n">
        <v>0.00342912</v>
      </c>
      <c r="E592" s="0" t="n">
        <v>0.578802711</v>
      </c>
      <c r="F592" s="0" t="n">
        <f aca="false">B592+C592*D592*1000</f>
        <v>0.512974135488</v>
      </c>
    </row>
    <row r="593" customFormat="false" ht="16" hidden="false" customHeight="false" outlineLevel="0" collapsed="false">
      <c r="A593" s="0" t="s">
        <v>124</v>
      </c>
      <c r="B593" s="0" t="n">
        <v>-3.0293326</v>
      </c>
      <c r="C593" s="0" t="n">
        <v>1.0330073</v>
      </c>
      <c r="D593" s="0" t="n">
        <v>0.002580429</v>
      </c>
      <c r="E593" s="0" t="n">
        <v>-0.004781986</v>
      </c>
      <c r="F593" s="0" t="n">
        <f aca="false">B593+C593*D593*1000</f>
        <v>-0.3637306058683</v>
      </c>
    </row>
    <row r="594" customFormat="false" ht="16" hidden="false" customHeight="false" outlineLevel="0" collapsed="false">
      <c r="A594" s="0" t="s">
        <v>124</v>
      </c>
      <c r="B594" s="0" t="n">
        <v>-3.0293326</v>
      </c>
      <c r="C594" s="0" t="n">
        <v>1.0330073</v>
      </c>
      <c r="D594" s="0" t="n">
        <v>0.002068488</v>
      </c>
      <c r="E594" s="0" t="n">
        <v>-0.641616879</v>
      </c>
      <c r="F594" s="0" t="n">
        <f aca="false">B594+C594*D594*1000</f>
        <v>-0.8925693960376</v>
      </c>
    </row>
    <row r="595" customFormat="false" ht="16" hidden="false" customHeight="false" outlineLevel="0" collapsed="false">
      <c r="A595" s="0" t="s">
        <v>124</v>
      </c>
      <c r="B595" s="0" t="n">
        <v>-3.0293326</v>
      </c>
      <c r="C595" s="0" t="n">
        <v>1.0330073</v>
      </c>
      <c r="D595" s="0" t="n">
        <v>0.00172605</v>
      </c>
      <c r="E595" s="0" t="n">
        <v>-1.321849975</v>
      </c>
      <c r="F595" s="0" t="n">
        <f aca="false">B595+C595*D595*1000</f>
        <v>-1.246310349835</v>
      </c>
    </row>
    <row r="596" customFormat="false" ht="16" hidden="false" customHeight="false" outlineLevel="0" collapsed="false">
      <c r="A596" s="0" t="s">
        <v>124</v>
      </c>
      <c r="B596" s="0" t="n">
        <v>-3.0293322</v>
      </c>
      <c r="C596" s="0" t="n">
        <v>1.0330073</v>
      </c>
      <c r="D596" s="0" t="n">
        <v>0.001480889</v>
      </c>
      <c r="E596" s="0" t="n">
        <v>-2.002964291</v>
      </c>
      <c r="F596" s="0" t="n">
        <f aca="false">B596+C596*D596*1000</f>
        <v>-1.4995630525103</v>
      </c>
    </row>
    <row r="597" customFormat="false" ht="16" hidden="false" customHeight="false" outlineLevel="0" collapsed="false">
      <c r="A597" s="0" t="s">
        <v>125</v>
      </c>
      <c r="B597" s="0" t="n">
        <v>0.06286087</v>
      </c>
      <c r="C597" s="0" t="n">
        <v>0.33677137</v>
      </c>
      <c r="D597" s="0" t="n">
        <v>0.003470415</v>
      </c>
      <c r="E597" s="0" t="n">
        <v>1.427033563</v>
      </c>
      <c r="F597" s="0" t="n">
        <f aca="false">B597+C597*D597*1000</f>
        <v>1.23159728401855</v>
      </c>
    </row>
    <row r="598" customFormat="false" ht="16" hidden="false" customHeight="false" outlineLevel="0" collapsed="false">
      <c r="A598" s="0" t="s">
        <v>125</v>
      </c>
      <c r="B598" s="0" t="n">
        <v>0.062860854</v>
      </c>
      <c r="C598" s="0" t="n">
        <v>0.33677137</v>
      </c>
      <c r="D598" s="0" t="n">
        <v>0.003367003</v>
      </c>
      <c r="E598" s="0" t="n">
        <v>1.337663946</v>
      </c>
      <c r="F598" s="0" t="n">
        <f aca="false">B598+C598*D598*1000</f>
        <v>1.19677106710411</v>
      </c>
    </row>
    <row r="599" customFormat="false" ht="16" hidden="false" customHeight="false" outlineLevel="0" collapsed="false">
      <c r="A599" s="0" t="s">
        <v>125</v>
      </c>
      <c r="B599" s="0" t="n">
        <v>0.062860854</v>
      </c>
      <c r="C599" s="0" t="n">
        <v>0.33677137</v>
      </c>
      <c r="D599" s="0" t="n">
        <v>0.003269577</v>
      </c>
      <c r="E599" s="0" t="n">
        <v>1.246166122</v>
      </c>
      <c r="F599" s="0" t="n">
        <f aca="false">B599+C599*D599*1000</f>
        <v>1.16396077961049</v>
      </c>
    </row>
    <row r="600" customFormat="false" ht="16" hidden="false" customHeight="false" outlineLevel="0" collapsed="false">
      <c r="A600" s="0" t="s">
        <v>125</v>
      </c>
      <c r="B600" s="0" t="n">
        <v>0.06286087</v>
      </c>
      <c r="C600" s="0" t="n">
        <v>0.33677137</v>
      </c>
      <c r="D600" s="0" t="n">
        <v>0.003177629</v>
      </c>
      <c r="E600" s="0" t="n">
        <v>1.152436254</v>
      </c>
      <c r="F600" s="0" t="n">
        <f aca="false">B600+C600*D600*1000</f>
        <v>1.13299534168173</v>
      </c>
    </row>
    <row r="601" customFormat="false" ht="16" hidden="false" customHeight="false" outlineLevel="0" collapsed="false">
      <c r="A601" s="0" t="s">
        <v>125</v>
      </c>
      <c r="B601" s="0" t="n">
        <v>0.062860854</v>
      </c>
      <c r="C601" s="0" t="n">
        <v>0.33677137</v>
      </c>
      <c r="D601" s="0" t="n">
        <v>0.003090712</v>
      </c>
      <c r="E601" s="0" t="n">
        <v>1.05636271</v>
      </c>
      <c r="F601" s="0" t="n">
        <f aca="false">B601+C601*D601*1000</f>
        <v>1.10372416851544</v>
      </c>
    </row>
    <row r="602" customFormat="false" ht="16" hidden="false" customHeight="false" outlineLevel="0" collapsed="false">
      <c r="A602" s="0" t="s">
        <v>126</v>
      </c>
      <c r="B602" s="0" t="n">
        <v>-1.8829178</v>
      </c>
      <c r="C602" s="0" t="n">
        <v>0.86305255</v>
      </c>
      <c r="D602" s="0" t="n">
        <v>0.003588731</v>
      </c>
      <c r="E602" s="0" t="n">
        <v>0.328613675</v>
      </c>
      <c r="F602" s="0" t="n">
        <f aca="false">B602+C602*D602*1000</f>
        <v>1.21434564081405</v>
      </c>
    </row>
    <row r="603" customFormat="false" ht="16" hidden="false" customHeight="false" outlineLevel="0" collapsed="false">
      <c r="A603" s="0" t="s">
        <v>126</v>
      </c>
      <c r="B603" s="0" t="n">
        <v>-1.8829178</v>
      </c>
      <c r="C603" s="0" t="n">
        <v>0.86305255</v>
      </c>
      <c r="D603" s="0" t="n">
        <v>0.003010688</v>
      </c>
      <c r="E603" s="0" t="n">
        <v>0.026348369</v>
      </c>
      <c r="F603" s="0" t="n">
        <f aca="false">B603+C603*D603*1000</f>
        <v>0.7154641556544</v>
      </c>
    </row>
    <row r="604" customFormat="false" ht="16" hidden="false" customHeight="false" outlineLevel="0" collapsed="false">
      <c r="A604" s="0" t="s">
        <v>126</v>
      </c>
      <c r="B604" s="0" t="n">
        <v>-1.8829178</v>
      </c>
      <c r="C604" s="0" t="n">
        <v>0.8630526</v>
      </c>
      <c r="D604" s="0" t="n">
        <v>0.002593025</v>
      </c>
      <c r="E604" s="0" t="n">
        <v>-0.301740498</v>
      </c>
      <c r="F604" s="0" t="n">
        <f aca="false">B604+C604*D604*1000</f>
        <v>0.354999168115</v>
      </c>
    </row>
    <row r="605" customFormat="false" ht="16" hidden="false" customHeight="false" outlineLevel="0" collapsed="false">
      <c r="A605" s="0" t="s">
        <v>126</v>
      </c>
      <c r="B605" s="0" t="n">
        <v>-1.8829176</v>
      </c>
      <c r="C605" s="0" t="n">
        <v>0.86305255</v>
      </c>
      <c r="D605" s="0" t="n">
        <v>0.002277126</v>
      </c>
      <c r="E605" s="0" t="n">
        <v>-0.660481003</v>
      </c>
      <c r="F605" s="0" t="n">
        <f aca="false">B605+C605*D605*1000</f>
        <v>0.0823618009712999</v>
      </c>
    </row>
    <row r="606" customFormat="false" ht="16" hidden="false" customHeight="false" outlineLevel="0" collapsed="false">
      <c r="A606" s="0" t="s">
        <v>126</v>
      </c>
      <c r="B606" s="0" t="n">
        <v>-1.8829178</v>
      </c>
      <c r="C606" s="0" t="n">
        <v>0.86305255</v>
      </c>
      <c r="D606" s="0" t="n">
        <v>0.002029839</v>
      </c>
      <c r="E606" s="0" t="n">
        <v>-1.056196179</v>
      </c>
      <c r="F606" s="0" t="n">
        <f aca="false">B606+C606*D606*1000</f>
        <v>-0.13106007496055</v>
      </c>
    </row>
    <row r="607" customFormat="false" ht="16" hidden="false" customHeight="false" outlineLevel="0" collapsed="false">
      <c r="A607" s="0" t="s">
        <v>127</v>
      </c>
      <c r="B607" s="0" t="n">
        <v>-0.21733046</v>
      </c>
      <c r="C607" s="0" t="n">
        <v>0.59871393</v>
      </c>
      <c r="D607" s="0" t="n">
        <v>0.003448276</v>
      </c>
      <c r="E607" s="0" t="n">
        <v>2.440850046</v>
      </c>
      <c r="F607" s="0" t="n">
        <f aca="false">B607+C607*D607*1000</f>
        <v>1.84720041568468</v>
      </c>
    </row>
    <row r="608" customFormat="false" ht="16" hidden="false" customHeight="false" outlineLevel="0" collapsed="false">
      <c r="A608" s="0" t="s">
        <v>127</v>
      </c>
      <c r="B608" s="0" t="n">
        <v>-0.21733055</v>
      </c>
      <c r="C608" s="0" t="n">
        <v>0.59871393</v>
      </c>
      <c r="D608" s="0" t="n">
        <v>0.002532158</v>
      </c>
      <c r="E608" s="0" t="n">
        <v>1.984774072</v>
      </c>
      <c r="F608" s="0" t="n">
        <f aca="false">B608+C608*D608*1000</f>
        <v>1.29870771756094</v>
      </c>
    </row>
    <row r="609" customFormat="false" ht="16" hidden="false" customHeight="false" outlineLevel="0" collapsed="false">
      <c r="A609" s="0" t="s">
        <v>127</v>
      </c>
      <c r="B609" s="0" t="n">
        <v>-0.21733052</v>
      </c>
      <c r="C609" s="0" t="n">
        <v>0.5987139</v>
      </c>
      <c r="D609" s="0" t="n">
        <v>0.00200064</v>
      </c>
      <c r="E609" s="0" t="n">
        <v>1.467180738</v>
      </c>
      <c r="F609" s="0" t="n">
        <f aca="false">B609+C609*D609*1000</f>
        <v>0.980480456896</v>
      </c>
    </row>
    <row r="610" customFormat="false" ht="16" hidden="false" customHeight="false" outlineLevel="0" collapsed="false">
      <c r="A610" s="0" t="s">
        <v>127</v>
      </c>
      <c r="B610" s="0" t="n">
        <v>-0.21733043</v>
      </c>
      <c r="C610" s="0" t="n">
        <v>0.5987139</v>
      </c>
      <c r="D610" s="0" t="n">
        <v>0.001653549</v>
      </c>
      <c r="E610" s="0" t="n">
        <v>0.868848395</v>
      </c>
      <c r="F610" s="0" t="n">
        <f aca="false">B610+C610*D610*1000</f>
        <v>0.7726723406311</v>
      </c>
    </row>
    <row r="611" customFormat="false" ht="16" hidden="false" customHeight="false" outlineLevel="0" collapsed="false">
      <c r="A611" s="0" t="s">
        <v>127</v>
      </c>
      <c r="B611" s="0" t="n">
        <v>-0.21733046</v>
      </c>
      <c r="C611" s="0" t="n">
        <v>0.5987139</v>
      </c>
      <c r="D611" s="0" t="n">
        <v>0.001409086</v>
      </c>
      <c r="E611" s="0" t="n">
        <v>0.159848135</v>
      </c>
      <c r="F611" s="0" t="n">
        <f aca="false">B611+C611*D611*1000</f>
        <v>0.6263089144954</v>
      </c>
    </row>
    <row r="1043077" customFormat="false" ht="16" hidden="false" customHeight="false" outlineLevel="0" collapsed="false">
      <c r="E1043077" s="0" t="s">
        <v>4</v>
      </c>
    </row>
    <row r="1043078" customFormat="false" ht="16" hidden="false" customHeight="false" outlineLevel="0" collapsed="false">
      <c r="E1043078" s="0" t="n">
        <v>0.19078595</v>
      </c>
    </row>
    <row r="1043079" customFormat="false" ht="16" hidden="false" customHeight="false" outlineLevel="0" collapsed="false">
      <c r="E1043079" s="0" t="n">
        <v>-0.235026112</v>
      </c>
    </row>
    <row r="1043080" customFormat="false" ht="16" hidden="false" customHeight="false" outlineLevel="0" collapsed="false">
      <c r="E1043080" s="0" t="n">
        <v>-0.713975644</v>
      </c>
    </row>
    <row r="1043081" customFormat="false" ht="16" hidden="false" customHeight="false" outlineLevel="0" collapsed="false">
      <c r="E1043081" s="0" t="n">
        <v>-1.261241366</v>
      </c>
    </row>
    <row r="1043082" customFormat="false" ht="16" hidden="false" customHeight="false" outlineLevel="0" collapsed="false">
      <c r="E1043082" s="0" t="n">
        <v>-1.899606817</v>
      </c>
    </row>
    <row r="1043083" customFormat="false" ht="16" hidden="false" customHeight="false" outlineLevel="0" collapsed="false">
      <c r="E1043083" s="0" t="n">
        <v>0.456475879</v>
      </c>
    </row>
    <row r="1043084" customFormat="false" ht="16" hidden="false" customHeight="false" outlineLevel="0" collapsed="false">
      <c r="E1043084" s="0" t="n">
        <v>0.068357101</v>
      </c>
    </row>
    <row r="1043085" customFormat="false" ht="16" hidden="false" customHeight="false" outlineLevel="0" collapsed="false">
      <c r="E1043085" s="0" t="n">
        <v>-0.36341566</v>
      </c>
    </row>
    <row r="1043086" customFormat="false" ht="16" hidden="false" customHeight="false" outlineLevel="0" collapsed="false">
      <c r="E1043086" s="0" t="n">
        <v>-0.84992172</v>
      </c>
    </row>
    <row r="1043087" customFormat="false" ht="16" hidden="false" customHeight="false" outlineLevel="0" collapsed="false">
      <c r="E1043087" s="0" t="n">
        <v>-1.407079742</v>
      </c>
    </row>
    <row r="1043088" customFormat="false" ht="16" hidden="false" customHeight="false" outlineLevel="0" collapsed="false">
      <c r="E1043088" s="0" t="n">
        <v>-0.367241904</v>
      </c>
    </row>
    <row r="1043089" customFormat="false" ht="16" hidden="false" customHeight="false" outlineLevel="0" collapsed="false">
      <c r="E1043089" s="0" t="n">
        <v>-0.634996952</v>
      </c>
    </row>
    <row r="1043090" customFormat="false" ht="16" hidden="false" customHeight="false" outlineLevel="0" collapsed="false">
      <c r="E1043090" s="0" t="n">
        <v>-0.922817085</v>
      </c>
    </row>
    <row r="1043091" customFormat="false" ht="16" hidden="false" customHeight="false" outlineLevel="0" collapsed="false">
      <c r="E1043091" s="0" t="n">
        <v>-1.233954977</v>
      </c>
    </row>
    <row r="1043092" customFormat="false" ht="16" hidden="false" customHeight="false" outlineLevel="0" collapsed="false">
      <c r="E1043092" s="0" t="n">
        <v>-1.572524541</v>
      </c>
    </row>
    <row r="1043093" customFormat="false" ht="16" hidden="false" customHeight="false" outlineLevel="0" collapsed="false">
      <c r="E1043093" s="0" t="n">
        <v>0.954211215</v>
      </c>
    </row>
    <row r="1043094" customFormat="false" ht="16" hidden="false" customHeight="false" outlineLevel="0" collapsed="false">
      <c r="E1043094" s="0" t="n">
        <v>0.683201978</v>
      </c>
    </row>
    <row r="1043095" customFormat="false" ht="16" hidden="false" customHeight="false" outlineLevel="0" collapsed="false">
      <c r="E1043095" s="0" t="n">
        <v>0.391617985</v>
      </c>
    </row>
    <row r="1043096" customFormat="false" ht="16" hidden="false" customHeight="false" outlineLevel="0" collapsed="false">
      <c r="E1043096" s="0" t="n">
        <v>0.076076641</v>
      </c>
    </row>
    <row r="1043097" customFormat="false" ht="16" hidden="false" customHeight="false" outlineLevel="0" collapsed="false">
      <c r="E1043097" s="0" t="n">
        <v>-0.267714126</v>
      </c>
    </row>
    <row r="1043098" customFormat="false" ht="16" hidden="false" customHeight="false" outlineLevel="0" collapsed="false">
      <c r="E1043098" s="0" t="n">
        <v>0.313174556</v>
      </c>
    </row>
    <row r="1043099" customFormat="false" ht="16" hidden="false" customHeight="false" outlineLevel="0" collapsed="false">
      <c r="E1043099" s="0" t="n">
        <v>0.217707791</v>
      </c>
    </row>
    <row r="1043100" customFormat="false" ht="16" hidden="false" customHeight="false" outlineLevel="0" collapsed="false">
      <c r="E1043100" s="0" t="n">
        <v>0.119808556</v>
      </c>
    </row>
    <row r="1043101" customFormat="false" ht="16" hidden="false" customHeight="false" outlineLevel="0" collapsed="false">
      <c r="E1043101" s="0" t="n">
        <v>0.019349647</v>
      </c>
    </row>
    <row r="1043102" customFormat="false" ht="16" hidden="false" customHeight="false" outlineLevel="0" collapsed="false">
      <c r="E1043102" s="0" t="n">
        <v>-0.083806395</v>
      </c>
    </row>
    <row r="1043103" customFormat="false" ht="16" hidden="false" customHeight="false" outlineLevel="0" collapsed="false">
      <c r="E1043103" s="0" t="n">
        <v>0.68632725</v>
      </c>
    </row>
    <row r="1043104" customFormat="false" ht="16" hidden="false" customHeight="false" outlineLevel="0" collapsed="false">
      <c r="E1043104" s="0" t="n">
        <v>0.353559647</v>
      </c>
    </row>
    <row r="1043105" customFormat="false" ht="16" hidden="false" customHeight="false" outlineLevel="0" collapsed="false">
      <c r="E1043105" s="0" t="n">
        <v>-0.0107828</v>
      </c>
    </row>
    <row r="1043106" customFormat="false" ht="16" hidden="false" customHeight="false" outlineLevel="0" collapsed="false">
      <c r="E1043106" s="0" t="n">
        <v>-0.413326301</v>
      </c>
    </row>
    <row r="1043107" customFormat="false" ht="16" hidden="false" customHeight="false" outlineLevel="0" collapsed="false">
      <c r="E1043107" s="0" t="n">
        <v>-0.863030074</v>
      </c>
    </row>
    <row r="1043108" customFormat="false" ht="16" hidden="false" customHeight="false" outlineLevel="0" collapsed="false">
      <c r="E1043108" s="0" t="n">
        <v>0.758751913</v>
      </c>
    </row>
    <row r="1043109" customFormat="false" ht="16" hidden="false" customHeight="false" outlineLevel="0" collapsed="false">
      <c r="E1043109" s="0" t="n">
        <v>0.537535362</v>
      </c>
    </row>
    <row r="1043110" customFormat="false" ht="16" hidden="false" customHeight="false" outlineLevel="0" collapsed="false">
      <c r="E1043110" s="0" t="n">
        <v>0.302800718</v>
      </c>
    </row>
    <row r="1043111" customFormat="false" ht="16" hidden="false" customHeight="false" outlineLevel="0" collapsed="false">
      <c r="E1043111" s="0" t="n">
        <v>0.052787712</v>
      </c>
    </row>
    <row r="1043112" customFormat="false" ht="16" hidden="false" customHeight="false" outlineLevel="0" collapsed="false">
      <c r="E1043112" s="0" t="n">
        <v>-0.214631856</v>
      </c>
    </row>
    <row r="1043113" customFormat="false" ht="16" hidden="false" customHeight="false" outlineLevel="0" collapsed="false">
      <c r="E1043113" s="0" t="n">
        <v>1.31039761</v>
      </c>
    </row>
    <row r="1043114" customFormat="false" ht="16" hidden="false" customHeight="false" outlineLevel="0" collapsed="false">
      <c r="E1043114" s="0" t="n">
        <v>1.020920795</v>
      </c>
    </row>
    <row r="1043115" customFormat="false" ht="16" hidden="false" customHeight="false" outlineLevel="0" collapsed="false">
      <c r="E1043115" s="0" t="n">
        <v>0.707845857</v>
      </c>
    </row>
    <row r="1043116" customFormat="false" ht="16" hidden="false" customHeight="false" outlineLevel="0" collapsed="false">
      <c r="E1043116" s="0" t="n">
        <v>0.366981133</v>
      </c>
    </row>
    <row r="1043117" customFormat="false" ht="16" hidden="false" customHeight="false" outlineLevel="0" collapsed="false">
      <c r="E1043117" s="0" t="n">
        <v>-0.00709169</v>
      </c>
    </row>
    <row r="1043118" customFormat="false" ht="16" hidden="false" customHeight="false" outlineLevel="0" collapsed="false">
      <c r="E1043118" s="0" t="n">
        <v>1.960710185</v>
      </c>
    </row>
    <row r="1043119" customFormat="false" ht="16" hidden="false" customHeight="false" outlineLevel="0" collapsed="false">
      <c r="E1043119" s="0" t="n">
        <v>1.609409848</v>
      </c>
    </row>
    <row r="1043120" customFormat="false" ht="16" hidden="false" customHeight="false" outlineLevel="0" collapsed="false">
      <c r="E1043120" s="0" t="n">
        <v>1.222729593</v>
      </c>
    </row>
    <row r="1043121" customFormat="false" ht="16" hidden="false" customHeight="false" outlineLevel="0" collapsed="false">
      <c r="E1043121" s="0" t="n">
        <v>0.792736768</v>
      </c>
    </row>
    <row r="1043122" customFormat="false" ht="16" hidden="false" customHeight="false" outlineLevel="0" collapsed="false">
      <c r="E1043122" s="0" t="n">
        <v>0.308489965</v>
      </c>
    </row>
    <row r="1043123" customFormat="false" ht="16" hidden="false" customHeight="false" outlineLevel="0" collapsed="false">
      <c r="E1043123" s="0" t="n">
        <v>1.101047999</v>
      </c>
    </row>
    <row r="1043124" customFormat="false" ht="16" hidden="false" customHeight="false" outlineLevel="0" collapsed="false">
      <c r="E1043124" s="0" t="n">
        <v>0.654533806</v>
      </c>
    </row>
    <row r="1043125" customFormat="false" ht="16" hidden="false" customHeight="false" outlineLevel="0" collapsed="false">
      <c r="E1043125" s="0" t="n">
        <v>0.149224862</v>
      </c>
    </row>
    <row r="1043126" customFormat="false" ht="16" hidden="false" customHeight="false" outlineLevel="0" collapsed="false">
      <c r="E1043126" s="0" t="n">
        <v>-0.432744479</v>
      </c>
    </row>
    <row r="1043127" customFormat="false" ht="16" hidden="false" customHeight="false" outlineLevel="0" collapsed="false">
      <c r="E1043127" s="0" t="n">
        <v>-1.118867304</v>
      </c>
    </row>
    <row r="1043128" customFormat="false" ht="16" hidden="false" customHeight="false" outlineLevel="0" collapsed="false">
      <c r="E1043128" s="0" t="n">
        <v>0.151617682</v>
      </c>
    </row>
    <row r="1043129" customFormat="false" ht="16" hidden="false" customHeight="false" outlineLevel="0" collapsed="false">
      <c r="E1043129" s="0" t="n">
        <v>-0.248057502</v>
      </c>
    </row>
    <row r="1043130" customFormat="false" ht="16" hidden="false" customHeight="false" outlineLevel="0" collapsed="false">
      <c r="E1043130" s="0" t="n">
        <v>-0.694183701</v>
      </c>
    </row>
    <row r="1043131" customFormat="false" ht="16" hidden="false" customHeight="false" outlineLevel="0" collapsed="false">
      <c r="E1043131" s="0" t="n">
        <v>-1.198995641</v>
      </c>
    </row>
    <row r="1043132" customFormat="false" ht="16" hidden="false" customHeight="false" outlineLevel="0" collapsed="false">
      <c r="E1043132" s="0" t="n">
        <v>-1.780305527</v>
      </c>
    </row>
    <row r="1043133" customFormat="false" ht="16" hidden="false" customHeight="false" outlineLevel="0" collapsed="false">
      <c r="E1043133" s="0" t="n">
        <v>0.506745627</v>
      </c>
    </row>
    <row r="1043134" customFormat="false" ht="16" hidden="false" customHeight="false" outlineLevel="0" collapsed="false">
      <c r="E1043134" s="0" t="n">
        <v>0.19505887</v>
      </c>
    </row>
    <row r="1043135" customFormat="false" ht="16" hidden="false" customHeight="false" outlineLevel="0" collapsed="false">
      <c r="E1043135" s="0" t="n">
        <v>-0.144160772</v>
      </c>
    </row>
    <row r="1043136" customFormat="false" ht="16" hidden="false" customHeight="false" outlineLevel="0" collapsed="false">
      <c r="E1043136" s="0" t="n">
        <v>-0.516253027</v>
      </c>
    </row>
    <row r="1043137" customFormat="false" ht="16" hidden="false" customHeight="false" outlineLevel="0" collapsed="false">
      <c r="E1043137" s="0" t="n">
        <v>-0.928279466</v>
      </c>
    </row>
    <row r="1043138" customFormat="false" ht="16" hidden="false" customHeight="false" outlineLevel="0" collapsed="false">
      <c r="E1043138" s="0" t="n">
        <v>0.197918823</v>
      </c>
    </row>
    <row r="1043139" customFormat="false" ht="16" hidden="false" customHeight="false" outlineLevel="0" collapsed="false">
      <c r="E1043139" s="0" t="n">
        <v>0.017439495</v>
      </c>
    </row>
    <row r="1043140" customFormat="false" ht="16" hidden="false" customHeight="false" outlineLevel="0" collapsed="false">
      <c r="E1043140" s="0" t="n">
        <v>-0.171936542</v>
      </c>
    </row>
    <row r="1043141" customFormat="false" ht="16" hidden="false" customHeight="false" outlineLevel="0" collapsed="false">
      <c r="E1043141" s="0" t="n">
        <v>-0.371132103</v>
      </c>
    </row>
    <row r="1043142" customFormat="false" ht="16" hidden="false" customHeight="false" outlineLevel="0" collapsed="false">
      <c r="E1043142" s="0" t="n">
        <v>-0.581221468</v>
      </c>
    </row>
    <row r="1043143" customFormat="false" ht="16" hidden="false" customHeight="false" outlineLevel="0" collapsed="false">
      <c r="E1043143" s="0" t="n">
        <v>0.985200918</v>
      </c>
    </row>
    <row r="1043144" customFormat="false" ht="16" hidden="false" customHeight="false" outlineLevel="0" collapsed="false">
      <c r="E1043144" s="0" t="n">
        <v>0.55347595</v>
      </c>
    </row>
    <row r="1043145" customFormat="false" ht="16" hidden="false" customHeight="false" outlineLevel="0" collapsed="false">
      <c r="E1043145" s="0" t="n">
        <v>0.06703058</v>
      </c>
    </row>
    <row r="1043146" customFormat="false" ht="16" hidden="false" customHeight="false" outlineLevel="0" collapsed="false">
      <c r="E1043146" s="0" t="n">
        <v>-0.490047807</v>
      </c>
    </row>
    <row r="1043147" customFormat="false" ht="16" hidden="false" customHeight="false" outlineLevel="0" collapsed="false">
      <c r="E1043147" s="0" t="n">
        <v>-1.141813284</v>
      </c>
    </row>
    <row r="1043148" customFormat="false" ht="16" hidden="false" customHeight="false" outlineLevel="0" collapsed="false">
      <c r="E1043148" s="0" t="n">
        <v>1.33140789</v>
      </c>
    </row>
    <row r="1043149" customFormat="false" ht="16" hidden="false" customHeight="false" outlineLevel="0" collapsed="false">
      <c r="E1043149" s="0" t="n">
        <v>0.943325161</v>
      </c>
    </row>
    <row r="1043150" customFormat="false" ht="16" hidden="false" customHeight="false" outlineLevel="0" collapsed="false">
      <c r="E1043150" s="0" t="n">
        <v>0.511597023</v>
      </c>
    </row>
    <row r="1043151" customFormat="false" ht="16" hidden="false" customHeight="false" outlineLevel="0" collapsed="false">
      <c r="E1043151" s="0" t="n">
        <v>0.025147631</v>
      </c>
    </row>
    <row r="1043152" customFormat="false" ht="16" hidden="false" customHeight="false" outlineLevel="0" collapsed="false">
      <c r="E1043152" s="0" t="n">
        <v>-0.531936041</v>
      </c>
    </row>
    <row r="1043153" customFormat="false" ht="16" hidden="false" customHeight="false" outlineLevel="0" collapsed="false">
      <c r="E1043153" s="0" t="n">
        <v>0.706347226</v>
      </c>
    </row>
    <row r="1043154" customFormat="false" ht="16" hidden="false" customHeight="false" outlineLevel="0" collapsed="false">
      <c r="E1043154" s="0" t="n">
        <v>0.544331691</v>
      </c>
    </row>
    <row r="1043155" customFormat="false" ht="16" hidden="false" customHeight="false" outlineLevel="0" collapsed="false">
      <c r="E1043155" s="0" t="n">
        <v>0.375182934</v>
      </c>
    </row>
    <row r="1043156" customFormat="false" ht="16" hidden="false" customHeight="false" outlineLevel="0" collapsed="false">
      <c r="E1043156" s="0" t="n">
        <v>0.198243785</v>
      </c>
    </row>
    <row r="1043157" customFormat="false" ht="16" hidden="false" customHeight="false" outlineLevel="0" collapsed="false">
      <c r="E1043157" s="0" t="n">
        <v>0.012761851</v>
      </c>
    </row>
    <row r="1043158" customFormat="false" ht="16" hidden="false" customHeight="false" outlineLevel="0" collapsed="false">
      <c r="E1043158" s="0" t="n">
        <v>1.09866012</v>
      </c>
    </row>
    <row r="1043159" customFormat="false" ht="16" hidden="false" customHeight="false" outlineLevel="0" collapsed="false">
      <c r="E1043159" s="0" t="n">
        <v>0.769622317</v>
      </c>
    </row>
    <row r="1043160" customFormat="false" ht="16" hidden="false" customHeight="false" outlineLevel="0" collapsed="false">
      <c r="E1043160" s="0" t="n">
        <v>0.409746844</v>
      </c>
    </row>
    <row r="1043161" customFormat="false" ht="16" hidden="false" customHeight="false" outlineLevel="0" collapsed="false">
      <c r="E1043161" s="0" t="n">
        <v>0.012650013</v>
      </c>
    </row>
    <row r="1043162" customFormat="false" ht="16" hidden="false" customHeight="false" outlineLevel="0" collapsed="false">
      <c r="E1043162" s="0" t="n">
        <v>-0.430265392</v>
      </c>
    </row>
    <row r="1043163" customFormat="false" ht="16" hidden="false" customHeight="false" outlineLevel="0" collapsed="false">
      <c r="E1043163" s="0" t="n">
        <v>1.048085782</v>
      </c>
    </row>
    <row r="1043164" customFormat="false" ht="16" hidden="false" customHeight="false" outlineLevel="0" collapsed="false">
      <c r="E1043164" s="0" t="n">
        <v>0.902618028</v>
      </c>
    </row>
    <row r="1043165" customFormat="false" ht="16" hidden="false" customHeight="false" outlineLevel="0" collapsed="false">
      <c r="E1043165" s="0" t="n">
        <v>0.751425693</v>
      </c>
    </row>
    <row r="1043166" customFormat="false" ht="16" hidden="false" customHeight="false" outlineLevel="0" collapsed="false">
      <c r="E1043166" s="0" t="n">
        <v>0.594039698</v>
      </c>
    </row>
    <row r="1043167" customFormat="false" ht="16" hidden="false" customHeight="false" outlineLevel="0" collapsed="false">
      <c r="E1043167" s="0" t="n">
        <v>0.429930831</v>
      </c>
    </row>
    <row r="1043168" customFormat="false" ht="16" hidden="false" customHeight="false" outlineLevel="0" collapsed="false">
      <c r="E1043168" s="0" t="n">
        <v>1.263057221</v>
      </c>
    </row>
    <row r="1043169" customFormat="false" ht="16" hidden="false" customHeight="false" outlineLevel="0" collapsed="false">
      <c r="E1043169" s="0" t="n">
        <v>0.956890343</v>
      </c>
    </row>
    <row r="1043170" customFormat="false" ht="16" hidden="false" customHeight="false" outlineLevel="0" collapsed="false">
      <c r="E1043170" s="0" t="n">
        <v>0.624199262</v>
      </c>
    </row>
    <row r="1043171" customFormat="false" ht="16" hidden="false" customHeight="false" outlineLevel="0" collapsed="false">
      <c r="E1043171" s="0" t="n">
        <v>0.259948553</v>
      </c>
    </row>
    <row r="1043172" customFormat="false" ht="16" hidden="false" customHeight="false" outlineLevel="0" collapsed="false">
      <c r="E1043172" s="0" t="n">
        <v>-0.142482945</v>
      </c>
    </row>
    <row r="1043173" customFormat="false" ht="16" hidden="false" customHeight="false" outlineLevel="0" collapsed="false">
      <c r="E1043173" s="0" t="n">
        <v>0.100256666</v>
      </c>
    </row>
    <row r="1043174" customFormat="false" ht="16" hidden="false" customHeight="false" outlineLevel="0" collapsed="false">
      <c r="E1043174" s="0" t="n">
        <v>-0.241654484</v>
      </c>
    </row>
    <row r="1043175" customFormat="false" ht="16" hidden="false" customHeight="false" outlineLevel="0" collapsed="false">
      <c r="E1043175" s="0" t="n">
        <v>-0.616988107</v>
      </c>
    </row>
    <row r="1043176" customFormat="false" ht="16" hidden="false" customHeight="false" outlineLevel="0" collapsed="false">
      <c r="E1043176" s="0" t="n">
        <v>-1.032993428</v>
      </c>
    </row>
    <row r="1043177" customFormat="false" ht="16" hidden="false" customHeight="false" outlineLevel="0" collapsed="false">
      <c r="E1043177" s="0" t="n">
        <v>-1.499568315</v>
      </c>
    </row>
    <row r="1043178" customFormat="false" ht="16" hidden="false" customHeight="false" outlineLevel="0" collapsed="false">
      <c r="E1043178" s="0" t="n">
        <v>1.111694054</v>
      </c>
    </row>
    <row r="1043179" customFormat="false" ht="16" hidden="false" customHeight="false" outlineLevel="0" collapsed="false">
      <c r="E1043179" s="0" t="n">
        <v>0.856133872</v>
      </c>
    </row>
    <row r="1043180" customFormat="false" ht="16" hidden="false" customHeight="false" outlineLevel="0" collapsed="false">
      <c r="E1043180" s="0" t="n">
        <v>0.582357661</v>
      </c>
    </row>
    <row r="1043181" customFormat="false" ht="16" hidden="false" customHeight="false" outlineLevel="0" collapsed="false">
      <c r="E1043181" s="0" t="n">
        <v>0.287567912</v>
      </c>
    </row>
    <row r="1043182" customFormat="false" ht="16" hidden="false" customHeight="false" outlineLevel="0" collapsed="false">
      <c r="E1043182" s="0" t="n">
        <v>-0.031731324</v>
      </c>
    </row>
    <row r="1043183" customFormat="false" ht="16" hidden="false" customHeight="false" outlineLevel="0" collapsed="false">
      <c r="E1043183" s="0" t="n">
        <v>1.461902578</v>
      </c>
    </row>
    <row r="1043184" customFormat="false" ht="16" hidden="false" customHeight="false" outlineLevel="0" collapsed="false">
      <c r="E1043184" s="0" t="n">
        <v>1.246646004</v>
      </c>
    </row>
    <row r="1043185" customFormat="false" ht="16" hidden="false" customHeight="false" outlineLevel="0" collapsed="false">
      <c r="E1043185" s="0" t="n">
        <v>1.018611183</v>
      </c>
    </row>
    <row r="1043186" customFormat="false" ht="16" hidden="false" customHeight="false" outlineLevel="0" collapsed="false">
      <c r="E1043186" s="0" t="n">
        <v>0.776184738</v>
      </c>
    </row>
    <row r="1043187" customFormat="false" ht="16" hidden="false" customHeight="false" outlineLevel="0" collapsed="false">
      <c r="E1043187" s="0" t="n">
        <v>0.517427006</v>
      </c>
    </row>
    <row r="1043188" customFormat="false" ht="16" hidden="false" customHeight="false" outlineLevel="0" collapsed="false">
      <c r="E1043188" s="0" t="n">
        <v>0.342791095</v>
      </c>
    </row>
    <row r="1043189" customFormat="false" ht="16" hidden="false" customHeight="false" outlineLevel="0" collapsed="false">
      <c r="E1043189" s="0" t="n">
        <v>-0.016849581</v>
      </c>
    </row>
    <row r="1043190" customFormat="false" ht="16" hidden="false" customHeight="false" outlineLevel="0" collapsed="false">
      <c r="E1043190" s="0" t="n">
        <v>-0.413660509</v>
      </c>
    </row>
    <row r="1043191" customFormat="false" ht="16" hidden="false" customHeight="false" outlineLevel="0" collapsed="false">
      <c r="E1043191" s="0" t="n">
        <v>-0.856220181</v>
      </c>
    </row>
    <row r="1043192" customFormat="false" ht="16" hidden="false" customHeight="false" outlineLevel="0" collapsed="false">
      <c r="E1043192" s="0" t="n">
        <v>-1.356468947</v>
      </c>
    </row>
    <row r="1043193" customFormat="false" ht="16" hidden="false" customHeight="false" outlineLevel="0" collapsed="false">
      <c r="E1043193" s="0" t="n">
        <v>0.794328118</v>
      </c>
    </row>
    <row r="1043194" customFormat="false" ht="16" hidden="false" customHeight="false" outlineLevel="0" collapsed="false">
      <c r="E1043194" s="0" t="n">
        <v>0.449887126</v>
      </c>
    </row>
    <row r="1043195" customFormat="false" ht="16" hidden="false" customHeight="false" outlineLevel="0" collapsed="false">
      <c r="E1043195" s="0" t="n">
        <v>0.07150227</v>
      </c>
    </row>
    <row r="1043196" customFormat="false" ht="16" hidden="false" customHeight="false" outlineLevel="0" collapsed="false">
      <c r="E1043196" s="0" t="n">
        <v>-0.34825539</v>
      </c>
    </row>
    <row r="1043197" customFormat="false" ht="16" hidden="false" customHeight="false" outlineLevel="0" collapsed="false">
      <c r="E1043197" s="0" t="n">
        <v>-0.819556732</v>
      </c>
    </row>
    <row r="1043198" customFormat="false" ht="16" hidden="false" customHeight="false" outlineLevel="0" collapsed="false">
      <c r="E1043198" s="0" t="n">
        <v>1.424781172</v>
      </c>
    </row>
    <row r="1043199" customFormat="false" ht="16" hidden="false" customHeight="false" outlineLevel="0" collapsed="false">
      <c r="E1043199" s="0" t="n">
        <v>0.970513353</v>
      </c>
    </row>
    <row r="1043200" customFormat="false" ht="16" hidden="false" customHeight="false" outlineLevel="0" collapsed="false">
      <c r="E1043200" s="0" t="n">
        <v>0.455248382</v>
      </c>
    </row>
    <row r="1043201" customFormat="false" ht="16" hidden="false" customHeight="false" outlineLevel="0" collapsed="false">
      <c r="E1043201" s="0" t="n">
        <v>-0.139973158</v>
      </c>
    </row>
    <row r="1043202" customFormat="false" ht="16" hidden="false" customHeight="false" outlineLevel="0" collapsed="false">
      <c r="E1043202" s="0" t="n">
        <v>-0.844606131</v>
      </c>
    </row>
    <row r="1043203" customFormat="false" ht="16" hidden="false" customHeight="false" outlineLevel="0" collapsed="false">
      <c r="E1043203" s="0" t="n">
        <v>0.551607787</v>
      </c>
    </row>
    <row r="1043204" customFormat="false" ht="16" hidden="false" customHeight="false" outlineLevel="0" collapsed="false">
      <c r="E1043204" s="0" t="n">
        <v>0.242718128</v>
      </c>
    </row>
    <row r="1043205" customFormat="false" ht="16" hidden="false" customHeight="false" outlineLevel="0" collapsed="false">
      <c r="E1043205" s="0" t="n">
        <v>-0.093190725</v>
      </c>
    </row>
    <row r="1043206" customFormat="false" ht="16" hidden="false" customHeight="false" outlineLevel="0" collapsed="false">
      <c r="E1043206" s="0" t="n">
        <v>-0.461302683</v>
      </c>
    </row>
    <row r="1043207" customFormat="false" ht="16" hidden="false" customHeight="false" outlineLevel="0" collapsed="false">
      <c r="E1043207" s="0" t="n">
        <v>-0.86845337</v>
      </c>
    </row>
    <row r="1043208" customFormat="false" ht="16" hidden="false" customHeight="false" outlineLevel="0" collapsed="false">
      <c r="E1043208" s="0" t="n">
        <v>1.046765944</v>
      </c>
    </row>
    <row r="1043209" customFormat="false" ht="16" hidden="false" customHeight="false" outlineLevel="0" collapsed="false">
      <c r="E1043209" s="0" t="n">
        <v>0.784268729</v>
      </c>
    </row>
    <row r="1043210" customFormat="false" ht="16" hidden="false" customHeight="false" outlineLevel="0" collapsed="false">
      <c r="E1043210" s="0" t="n">
        <v>0.50251542</v>
      </c>
    </row>
    <row r="1043211" customFormat="false" ht="16" hidden="false" customHeight="false" outlineLevel="0" collapsed="false">
      <c r="E1043211" s="0" t="n">
        <v>0.198455619</v>
      </c>
    </row>
    <row r="1043212" customFormat="false" ht="16" hidden="false" customHeight="false" outlineLevel="0" collapsed="false">
      <c r="E1043212" s="0" t="n">
        <v>-0.131748729</v>
      </c>
    </row>
    <row r="1043213" customFormat="false" ht="16" hidden="false" customHeight="false" outlineLevel="0" collapsed="false">
      <c r="E1043213" s="0" t="n">
        <v>1.641316736</v>
      </c>
    </row>
    <row r="1043214" customFormat="false" ht="16" hidden="false" customHeight="false" outlineLevel="0" collapsed="false">
      <c r="E1043214" s="0" t="n">
        <v>1.192767216</v>
      </c>
    </row>
    <row r="1043215" customFormat="false" ht="16" hidden="false" customHeight="false" outlineLevel="0" collapsed="false">
      <c r="E1043215" s="0" t="n">
        <v>0.684849253</v>
      </c>
    </row>
    <row r="1043216" customFormat="false" ht="16" hidden="false" customHeight="false" outlineLevel="0" collapsed="false">
      <c r="E1043216" s="0" t="n">
        <v>0.09941485</v>
      </c>
    </row>
    <row r="1043217" customFormat="false" ht="16" hidden="false" customHeight="false" outlineLevel="0" collapsed="false">
      <c r="E1043217" s="0" t="n">
        <v>-0.591533081</v>
      </c>
    </row>
    <row r="1043218" customFormat="false" ht="16" hidden="false" customHeight="false" outlineLevel="0" collapsed="false">
      <c r="E1043218" s="0" t="n">
        <v>0.678910613</v>
      </c>
    </row>
    <row r="1043219" customFormat="false" ht="16" hidden="false" customHeight="false" outlineLevel="0" collapsed="false">
      <c r="E1043219" s="0" t="n">
        <v>0.316732468</v>
      </c>
    </row>
    <row r="1043220" customFormat="false" ht="16" hidden="false" customHeight="false" outlineLevel="0" collapsed="false">
      <c r="E1043220" s="0" t="n">
        <v>-0.083170299</v>
      </c>
    </row>
    <row r="1043221" customFormat="false" ht="16" hidden="false" customHeight="false" outlineLevel="0" collapsed="false">
      <c r="E1043221" s="0" t="n">
        <v>-0.529580139</v>
      </c>
    </row>
    <row r="1043222" customFormat="false" ht="16" hidden="false" customHeight="false" outlineLevel="0" collapsed="false">
      <c r="E1043222" s="0" t="n">
        <v>-1.034755393</v>
      </c>
    </row>
    <row r="1043223" customFormat="false" ht="16" hidden="false" customHeight="false" outlineLevel="0" collapsed="false">
      <c r="E1043223" s="0" t="n">
        <v>1.534815853</v>
      </c>
    </row>
    <row r="1043224" customFormat="false" ht="16" hidden="false" customHeight="false" outlineLevel="0" collapsed="false">
      <c r="E1043224" s="0" t="n">
        <v>1.24818362</v>
      </c>
    </row>
    <row r="1043225" customFormat="false" ht="16" hidden="false" customHeight="false" outlineLevel="0" collapsed="false">
      <c r="E1043225" s="0" t="n">
        <v>0.917815131</v>
      </c>
    </row>
    <row r="1043226" customFormat="false" ht="16" hidden="false" customHeight="false" outlineLevel="0" collapsed="false">
      <c r="E1043226" s="0" t="n">
        <v>0.53356659</v>
      </c>
    </row>
    <row r="1043227" customFormat="false" ht="16" hidden="false" customHeight="false" outlineLevel="0" collapsed="false">
      <c r="E1043227" s="0" t="n">
        <v>0.080960436</v>
      </c>
    </row>
    <row r="1043228" customFormat="false" ht="16" hidden="false" customHeight="false" outlineLevel="0" collapsed="false">
      <c r="E1043228" s="0" t="n">
        <v>0.160389438</v>
      </c>
    </row>
    <row r="1043229" customFormat="false" ht="16" hidden="false" customHeight="false" outlineLevel="0" collapsed="false">
      <c r="E1043229" s="0" t="n">
        <v>-0.100484089</v>
      </c>
    </row>
    <row r="1043230" customFormat="false" ht="16" hidden="false" customHeight="false" outlineLevel="0" collapsed="false">
      <c r="E1043230" s="0" t="n">
        <v>-0.380367496</v>
      </c>
    </row>
    <row r="1043231" customFormat="false" ht="16" hidden="false" customHeight="false" outlineLevel="0" collapsed="false">
      <c r="E1043231" s="0" t="n">
        <v>-0.682250579</v>
      </c>
    </row>
    <row r="1043232" customFormat="false" ht="16" hidden="false" customHeight="false" outlineLevel="0" collapsed="false">
      <c r="E1043232" s="0" t="n">
        <v>-1.009889132</v>
      </c>
    </row>
    <row r="1043233" customFormat="false" ht="16" hidden="false" customHeight="false" outlineLevel="0" collapsed="false">
      <c r="E1043233" s="0" t="n">
        <v>0.923783069</v>
      </c>
    </row>
    <row r="1043234" customFormat="false" ht="16" hidden="false" customHeight="false" outlineLevel="0" collapsed="false">
      <c r="E1043234" s="0" t="n">
        <v>0.601470529</v>
      </c>
    </row>
    <row r="1043235" customFormat="false" ht="16" hidden="false" customHeight="false" outlineLevel="0" collapsed="false">
      <c r="E1043235" s="0" t="n">
        <v>0.249625515</v>
      </c>
    </row>
    <row r="1043236" customFormat="false" ht="16" hidden="false" customHeight="false" outlineLevel="0" collapsed="false">
      <c r="E1043236" s="0" t="n">
        <v>-0.13771485</v>
      </c>
    </row>
    <row r="1043237" customFormat="false" ht="16" hidden="false" customHeight="false" outlineLevel="0" collapsed="false">
      <c r="E1043237" s="0" t="n">
        <v>-0.568524274</v>
      </c>
    </row>
    <row r="1043238" customFormat="false" ht="16" hidden="false" customHeight="false" outlineLevel="0" collapsed="false">
      <c r="E1043238" s="0" t="n">
        <v>1.680374457</v>
      </c>
    </row>
    <row r="1043239" customFormat="false" ht="16" hidden="false" customHeight="false" outlineLevel="0" collapsed="false">
      <c r="E1043239" s="0" t="n">
        <v>1.359027107</v>
      </c>
    </row>
    <row r="1043240" customFormat="false" ht="16" hidden="false" customHeight="false" outlineLevel="0" collapsed="false">
      <c r="E1043240" s="0" t="n">
        <v>1.008332069</v>
      </c>
    </row>
    <row r="1043241" customFormat="false" ht="16" hidden="false" customHeight="false" outlineLevel="0" collapsed="false">
      <c r="E1043241" s="0" t="n">
        <v>0.622385159</v>
      </c>
    </row>
    <row r="1043242" customFormat="false" ht="16" hidden="false" customHeight="false" outlineLevel="0" collapsed="false">
      <c r="E1043242" s="0" t="n">
        <v>0.193299145</v>
      </c>
    </row>
    <row r="1043243" customFormat="false" ht="16" hidden="false" customHeight="false" outlineLevel="0" collapsed="false">
      <c r="E1043243" s="0" t="n">
        <v>1.661879856</v>
      </c>
    </row>
    <row r="1043244" customFormat="false" ht="16" hidden="false" customHeight="false" outlineLevel="0" collapsed="false">
      <c r="E1043244" s="0" t="n">
        <v>1.349715096</v>
      </c>
    </row>
    <row r="1043245" customFormat="false" ht="16" hidden="false" customHeight="false" outlineLevel="0" collapsed="false">
      <c r="E1043245" s="0" t="n">
        <v>1.009929135</v>
      </c>
    </row>
    <row r="1043246" customFormat="false" ht="16" hidden="false" customHeight="false" outlineLevel="0" collapsed="false">
      <c r="E1043246" s="0" t="n">
        <v>0.637155279</v>
      </c>
    </row>
    <row r="1043247" customFormat="false" ht="16" hidden="false" customHeight="false" outlineLevel="0" collapsed="false">
      <c r="E1043247" s="0" t="n">
        <v>0.224292779</v>
      </c>
    </row>
    <row r="1043248" customFormat="false" ht="16" hidden="false" customHeight="false" outlineLevel="0" collapsed="false">
      <c r="E1043248" s="0" t="n">
        <v>1.493777098</v>
      </c>
    </row>
    <row r="1043249" customFormat="false" ht="16" hidden="false" customHeight="false" outlineLevel="0" collapsed="false">
      <c r="E1043249" s="0" t="n">
        <v>1.230037612</v>
      </c>
    </row>
    <row r="1043250" customFormat="false" ht="16" hidden="false" customHeight="false" outlineLevel="0" collapsed="false">
      <c r="E1043250" s="0" t="n">
        <v>0.946852499</v>
      </c>
    </row>
    <row r="1043251" customFormat="false" ht="16" hidden="false" customHeight="false" outlineLevel="0" collapsed="false">
      <c r="E1043251" s="0" t="n">
        <v>0.641124408</v>
      </c>
    </row>
    <row r="1043252" customFormat="false" ht="16" hidden="false" customHeight="false" outlineLevel="0" collapsed="false">
      <c r="E1043252" s="0" t="n">
        <v>0.308951426</v>
      </c>
    </row>
    <row r="1043253" customFormat="false" ht="16" hidden="false" customHeight="false" outlineLevel="0" collapsed="false">
      <c r="E1043253" s="0" t="n">
        <v>0.328613675</v>
      </c>
    </row>
    <row r="1043254" customFormat="false" ht="16" hidden="false" customHeight="false" outlineLevel="0" collapsed="false">
      <c r="E1043254" s="0" t="n">
        <v>0.026348369</v>
      </c>
    </row>
    <row r="1043255" customFormat="false" ht="16" hidden="false" customHeight="false" outlineLevel="0" collapsed="false">
      <c r="E1043255" s="0" t="n">
        <v>-0.301740498</v>
      </c>
    </row>
    <row r="1043256" customFormat="false" ht="16" hidden="false" customHeight="false" outlineLevel="0" collapsed="false">
      <c r="E1043256" s="0" t="n">
        <v>-0.660481003</v>
      </c>
    </row>
    <row r="1043257" customFormat="false" ht="16" hidden="false" customHeight="false" outlineLevel="0" collapsed="false">
      <c r="E1043257" s="0" t="n">
        <v>-1.056196179</v>
      </c>
    </row>
    <row r="1043258" customFormat="false" ht="16" hidden="false" customHeight="false" outlineLevel="0" collapsed="false">
      <c r="E1043258" s="0" t="n">
        <v>0.633562973</v>
      </c>
    </row>
    <row r="1043259" customFormat="false" ht="16" hidden="false" customHeight="false" outlineLevel="0" collapsed="false">
      <c r="E1043259" s="0" t="n">
        <v>0.208098629</v>
      </c>
    </row>
    <row r="1043260" customFormat="false" ht="16" hidden="false" customHeight="false" outlineLevel="0" collapsed="false">
      <c r="E1043260" s="0" t="n">
        <v>-0.270410905</v>
      </c>
    </row>
    <row r="1043261" customFormat="false" ht="16" hidden="false" customHeight="false" outlineLevel="0" collapsed="false">
      <c r="E1043261" s="0" t="n">
        <v>-0.817102011</v>
      </c>
    </row>
    <row r="1043262" customFormat="false" ht="16" hidden="false" customHeight="false" outlineLevel="0" collapsed="false">
      <c r="E1043262" s="0" t="n">
        <v>-1.454685276</v>
      </c>
    </row>
    <row r="1043263" customFormat="false" ht="16" hidden="false" customHeight="false" outlineLevel="0" collapsed="false">
      <c r="E1043263" s="0" t="n">
        <v>-0.830774784</v>
      </c>
    </row>
    <row r="1043264" customFormat="false" ht="16" hidden="false" customHeight="false" outlineLevel="0" collapsed="false">
      <c r="E1043264" s="0" t="n">
        <v>-1.093261266</v>
      </c>
    </row>
    <row r="1043265" customFormat="false" ht="16" hidden="false" customHeight="false" outlineLevel="0" collapsed="false">
      <c r="E1043265" s="0" t="n">
        <v>-1.375002211</v>
      </c>
    </row>
    <row r="1043266" customFormat="false" ht="16" hidden="false" customHeight="false" outlineLevel="0" collapsed="false">
      <c r="E1043266" s="0" t="n">
        <v>-1.679047611</v>
      </c>
    </row>
    <row r="1043267" customFormat="false" ht="16" hidden="false" customHeight="false" outlineLevel="0" collapsed="false">
      <c r="E1043267" s="0" t="n">
        <v>-2.009234979</v>
      </c>
    </row>
    <row r="1043268" customFormat="false" ht="16" hidden="false" customHeight="false" outlineLevel="0" collapsed="false">
      <c r="E1043268" s="0" t="n">
        <v>0.416442237</v>
      </c>
    </row>
    <row r="1043269" customFormat="false" ht="16" hidden="false" customHeight="false" outlineLevel="0" collapsed="false">
      <c r="E1043269" s="0" t="n">
        <v>0.094045855</v>
      </c>
    </row>
    <row r="1043270" customFormat="false" ht="16" hidden="false" customHeight="false" outlineLevel="0" collapsed="false">
      <c r="E1043270" s="0" t="n">
        <v>-0.257899086</v>
      </c>
    </row>
    <row r="1043271" customFormat="false" ht="16" hidden="false" customHeight="false" outlineLevel="0" collapsed="false">
      <c r="E1043271" s="0" t="n">
        <v>-0.645360576</v>
      </c>
    </row>
    <row r="1043272" customFormat="false" ht="16" hidden="false" customHeight="false" outlineLevel="0" collapsed="false">
      <c r="E1043272" s="0" t="n">
        <v>-1.07631987</v>
      </c>
    </row>
    <row r="1043273" customFormat="false" ht="16" hidden="false" customHeight="false" outlineLevel="0" collapsed="false">
      <c r="E1043273" s="0" t="n">
        <v>-0.440355993</v>
      </c>
    </row>
    <row r="1043274" customFormat="false" ht="16" hidden="false" customHeight="false" outlineLevel="0" collapsed="false">
      <c r="E1043274" s="0" t="n">
        <v>-0.809620267</v>
      </c>
    </row>
    <row r="1043275" customFormat="false" ht="16" hidden="false" customHeight="false" outlineLevel="0" collapsed="false">
      <c r="E1043275" s="0" t="n">
        <v>-1.203857373</v>
      </c>
    </row>
    <row r="1043276" customFormat="false" ht="16" hidden="false" customHeight="false" outlineLevel="0" collapsed="false">
      <c r="E1043276" s="0" t="n">
        <v>-1.62722133</v>
      </c>
    </row>
    <row r="1043277" customFormat="false" ht="16" hidden="false" customHeight="false" outlineLevel="0" collapsed="false">
      <c r="E1043277" s="0" t="n">
        <v>-2.085050223</v>
      </c>
    </row>
    <row r="1043278" customFormat="false" ht="16" hidden="false" customHeight="false" outlineLevel="0" collapsed="false">
      <c r="E1043278" s="0" t="n">
        <v>2.440850046</v>
      </c>
    </row>
    <row r="1043279" customFormat="false" ht="16" hidden="false" customHeight="false" outlineLevel="0" collapsed="false">
      <c r="E1043279" s="0" t="n">
        <v>1.984774072</v>
      </c>
    </row>
    <row r="1043280" customFormat="false" ht="16" hidden="false" customHeight="false" outlineLevel="0" collapsed="false">
      <c r="E1043280" s="0" t="n">
        <v>1.467180738</v>
      </c>
    </row>
    <row r="1043281" customFormat="false" ht="16" hidden="false" customHeight="false" outlineLevel="0" collapsed="false">
      <c r="E1043281" s="0" t="n">
        <v>0.868848395</v>
      </c>
    </row>
    <row r="1043282" customFormat="false" ht="16" hidden="false" customHeight="false" outlineLevel="0" collapsed="false">
      <c r="E1043282" s="0" t="n">
        <v>0.159848135</v>
      </c>
    </row>
    <row r="1043283" customFormat="false" ht="16" hidden="false" customHeight="false" outlineLevel="0" collapsed="false">
      <c r="E1043283" s="0" t="n">
        <v>1.271335028</v>
      </c>
    </row>
    <row r="1043284" customFormat="false" ht="16" hidden="false" customHeight="false" outlineLevel="0" collapsed="false">
      <c r="E1043284" s="0" t="n">
        <v>0.920484656</v>
      </c>
    </row>
    <row r="1043285" customFormat="false" ht="16" hidden="false" customHeight="false" outlineLevel="0" collapsed="false">
      <c r="E1043285" s="0" t="n">
        <v>0.498012195</v>
      </c>
    </row>
    <row r="1043286" customFormat="false" ht="16" hidden="false" customHeight="false" outlineLevel="0" collapsed="false">
      <c r="E1043286" s="0" t="n">
        <v>-0.018249865</v>
      </c>
    </row>
    <row r="1043287" customFormat="false" ht="16" hidden="false" customHeight="false" outlineLevel="0" collapsed="false">
      <c r="E1043287" s="0" t="n">
        <v>-0.663888914</v>
      </c>
    </row>
    <row r="1043288" customFormat="false" ht="16" hidden="false" customHeight="false" outlineLevel="0" collapsed="false">
      <c r="E1043288" s="0" t="n">
        <v>2.545122496</v>
      </c>
    </row>
    <row r="1043289" customFormat="false" ht="16" hidden="false" customHeight="false" outlineLevel="0" collapsed="false">
      <c r="E1043289" s="0" t="n">
        <v>2.182538917</v>
      </c>
    </row>
    <row r="1043290" customFormat="false" ht="16" hidden="false" customHeight="false" outlineLevel="0" collapsed="false">
      <c r="E1043290" s="0" t="n">
        <v>1.782141716</v>
      </c>
    </row>
    <row r="1043291" customFormat="false" ht="16" hidden="false" customHeight="false" outlineLevel="0" collapsed="false">
      <c r="E1043291" s="0" t="n">
        <v>1.335115534</v>
      </c>
    </row>
    <row r="1043292" customFormat="false" ht="16" hidden="false" customHeight="false" outlineLevel="0" collapsed="false">
      <c r="E1043292" s="0" t="n">
        <v>0.82915059</v>
      </c>
    </row>
    <row r="1043293" customFormat="false" ht="16" hidden="false" customHeight="false" outlineLevel="0" collapsed="false">
      <c r="E1043293" s="0" t="n">
        <v>1.347738569</v>
      </c>
    </row>
    <row r="1043294" customFormat="false" ht="16" hidden="false" customHeight="false" outlineLevel="0" collapsed="false">
      <c r="E1043294" s="0" t="n">
        <v>1.007821928</v>
      </c>
    </row>
    <row r="1043295" customFormat="false" ht="16" hidden="false" customHeight="false" outlineLevel="0" collapsed="false">
      <c r="E1043295" s="0" t="n">
        <v>0.634890754</v>
      </c>
    </row>
    <row r="1043296" customFormat="false" ht="16" hidden="false" customHeight="false" outlineLevel="0" collapsed="false">
      <c r="E1043296" s="0" t="n">
        <v>0.221835241</v>
      </c>
    </row>
    <row r="1043297" customFormat="false" ht="16" hidden="false" customHeight="false" outlineLevel="0" collapsed="false">
      <c r="E1043297" s="0" t="n">
        <v>-0.241031376</v>
      </c>
    </row>
    <row r="1043298" customFormat="false" ht="16" hidden="false" customHeight="false" outlineLevel="0" collapsed="false">
      <c r="E1043298" s="0" t="n">
        <v>1.033149166</v>
      </c>
    </row>
    <row r="1043299" customFormat="false" ht="16" hidden="false" customHeight="false" outlineLevel="0" collapsed="false">
      <c r="E1043299" s="0" t="n">
        <v>0.788544728</v>
      </c>
    </row>
    <row r="1043300" customFormat="false" ht="16" hidden="false" customHeight="false" outlineLevel="0" collapsed="false">
      <c r="E1043300" s="0" t="n">
        <v>0.589025922</v>
      </c>
    </row>
    <row r="1043301" customFormat="false" ht="16" hidden="false" customHeight="false" outlineLevel="0" collapsed="false">
      <c r="E1043301" s="0" t="n">
        <v>0.442714464</v>
      </c>
    </row>
    <row r="1043302" customFormat="false" ht="16" hidden="false" customHeight="false" outlineLevel="0" collapsed="false">
      <c r="E1043302" s="0" t="n">
        <v>0.356220669</v>
      </c>
    </row>
    <row r="1043303" customFormat="false" ht="16" hidden="false" customHeight="false" outlineLevel="0" collapsed="false">
      <c r="E1043303" s="0" t="n">
        <v>1.414169084</v>
      </c>
    </row>
    <row r="1043304" customFormat="false" ht="16" hidden="false" customHeight="false" outlineLevel="0" collapsed="false">
      <c r="E1043304" s="0" t="n">
        <v>1.067632231</v>
      </c>
    </row>
    <row r="1043305" customFormat="false" ht="16" hidden="false" customHeight="false" outlineLevel="0" collapsed="false">
      <c r="E1043305" s="0" t="n">
        <v>0.686716201</v>
      </c>
    </row>
    <row r="1043306" customFormat="false" ht="16" hidden="false" customHeight="false" outlineLevel="0" collapsed="false">
      <c r="E1043306" s="0" t="n">
        <v>0.263840714</v>
      </c>
    </row>
    <row r="1043307" customFormat="false" ht="16" hidden="false" customHeight="false" outlineLevel="0" collapsed="false">
      <c r="E1043307" s="0" t="n">
        <v>-0.211395794</v>
      </c>
    </row>
    <row r="1043308" customFormat="false" ht="16" hidden="false" customHeight="false" outlineLevel="0" collapsed="false">
      <c r="E1043308" s="0" t="n">
        <v>1.290566371</v>
      </c>
    </row>
    <row r="1043309" customFormat="false" ht="16" hidden="false" customHeight="false" outlineLevel="0" collapsed="false">
      <c r="E1043309" s="0" t="n">
        <v>1.003742159</v>
      </c>
    </row>
    <row r="1043310" customFormat="false" ht="16" hidden="false" customHeight="false" outlineLevel="0" collapsed="false">
      <c r="E1043310" s="0" t="n">
        <v>0.69376786</v>
      </c>
    </row>
    <row r="1043311" customFormat="false" ht="16" hidden="false" customHeight="false" outlineLevel="0" collapsed="false">
      <c r="E1043311" s="0" t="n">
        <v>0.356575795</v>
      </c>
    </row>
    <row r="1043312" customFormat="false" ht="16" hidden="false" customHeight="false" outlineLevel="0" collapsed="false">
      <c r="E1043312" s="0" t="n">
        <v>-0.013077968</v>
      </c>
    </row>
    <row r="1043313" customFormat="false" ht="16" hidden="false" customHeight="false" outlineLevel="0" collapsed="false">
      <c r="E1043313" s="0" t="n">
        <v>0.945362802</v>
      </c>
    </row>
    <row r="1043314" customFormat="false" ht="16" hidden="false" customHeight="false" outlineLevel="0" collapsed="false">
      <c r="E1043314" s="0" t="n">
        <v>0.619557248</v>
      </c>
    </row>
    <row r="1043315" customFormat="false" ht="16" hidden="false" customHeight="false" outlineLevel="0" collapsed="false">
      <c r="E1043315" s="0" t="n">
        <v>0.263545169</v>
      </c>
    </row>
    <row r="1043316" customFormat="false" ht="16" hidden="false" customHeight="false" outlineLevel="0" collapsed="false">
      <c r="E1043316" s="0" t="n">
        <v>-0.128852262</v>
      </c>
    </row>
    <row r="1043317" customFormat="false" ht="16" hidden="false" customHeight="false" outlineLevel="0" collapsed="false">
      <c r="E1043317" s="0" t="n">
        <v>-0.56592797</v>
      </c>
    </row>
    <row r="1043318" customFormat="false" ht="16" hidden="false" customHeight="false" outlineLevel="0" collapsed="false">
      <c r="E1043318" s="0" t="n">
        <v>1.290436627</v>
      </c>
    </row>
    <row r="1043319" customFormat="false" ht="16" hidden="false" customHeight="false" outlineLevel="0" collapsed="false">
      <c r="E1043319" s="0" t="n">
        <v>0.954682425</v>
      </c>
    </row>
    <row r="1043320" customFormat="false" ht="16" hidden="false" customHeight="false" outlineLevel="0" collapsed="false">
      <c r="E1043320" s="0" t="n">
        <v>0.58675621</v>
      </c>
    </row>
    <row r="1043321" customFormat="false" ht="16" hidden="false" customHeight="false" outlineLevel="0" collapsed="false">
      <c r="E1043321" s="0" t="n">
        <v>0.179832768</v>
      </c>
    </row>
    <row r="1043322" customFormat="false" ht="16" hidden="false" customHeight="false" outlineLevel="0" collapsed="false">
      <c r="E1043322" s="0" t="n">
        <v>-0.275345582</v>
      </c>
    </row>
    <row r="1043323" customFormat="false" ht="16" hidden="false" customHeight="false" outlineLevel="0" collapsed="false">
      <c r="E1043323" s="0" t="n">
        <v>-0.088524742</v>
      </c>
    </row>
    <row r="1043324" customFormat="false" ht="16" hidden="false" customHeight="false" outlineLevel="0" collapsed="false">
      <c r="E1043324" s="0" t="n">
        <v>-0.388675282</v>
      </c>
    </row>
    <row r="1043325" customFormat="false" ht="16" hidden="false" customHeight="false" outlineLevel="0" collapsed="false">
      <c r="E1043325" s="0" t="n">
        <v>-0.714273867</v>
      </c>
    </row>
    <row r="1043326" customFormat="false" ht="16" hidden="false" customHeight="false" outlineLevel="0" collapsed="false">
      <c r="E1043326" s="0" t="n">
        <v>-1.070038808</v>
      </c>
    </row>
    <row r="1043327" customFormat="false" ht="16" hidden="false" customHeight="false" outlineLevel="0" collapsed="false">
      <c r="E1043327" s="0" t="n">
        <v>-1.462135976</v>
      </c>
    </row>
    <row r="1043328" customFormat="false" ht="16" hidden="false" customHeight="false" outlineLevel="0" collapsed="false">
      <c r="E1043328" s="0" t="n">
        <v>0.374323742</v>
      </c>
    </row>
    <row r="1043329" customFormat="false" ht="16" hidden="false" customHeight="false" outlineLevel="0" collapsed="false">
      <c r="E1043329" s="0" t="n">
        <v>0.130314827</v>
      </c>
    </row>
    <row r="1043330" customFormat="false" ht="16" hidden="false" customHeight="false" outlineLevel="0" collapsed="false">
      <c r="E1043330" s="0" t="n">
        <v>-0.14419907</v>
      </c>
    </row>
    <row r="1043331" customFormat="false" ht="16" hidden="false" customHeight="false" outlineLevel="0" collapsed="false">
      <c r="E1043331" s="0" t="n">
        <v>-0.454969779</v>
      </c>
    </row>
    <row r="1043332" customFormat="false" ht="16" hidden="false" customHeight="false" outlineLevel="0" collapsed="false">
      <c r="E1043332" s="0" t="n">
        <v>-0.809689677</v>
      </c>
    </row>
    <row r="1043333" customFormat="false" ht="16" hidden="false" customHeight="false" outlineLevel="0" collapsed="false">
      <c r="E1043333" s="0" t="n">
        <v>1.214321373</v>
      </c>
    </row>
    <row r="1043334" customFormat="false" ht="16" hidden="false" customHeight="false" outlineLevel="0" collapsed="false">
      <c r="E1043334" s="0" t="n">
        <v>0.907480244</v>
      </c>
    </row>
    <row r="1043335" customFormat="false" ht="16" hidden="false" customHeight="false" outlineLevel="0" collapsed="false">
      <c r="E1043335" s="0" t="n">
        <v>0.573992799</v>
      </c>
    </row>
    <row r="1043336" customFormat="false" ht="16" hidden="false" customHeight="false" outlineLevel="0" collapsed="false">
      <c r="E1043336" s="0" t="n">
        <v>0.208787136</v>
      </c>
    </row>
    <row r="1043337" customFormat="false" ht="16" hidden="false" customHeight="false" outlineLevel="0" collapsed="false">
      <c r="E1043337" s="0" t="n">
        <v>-0.194810522</v>
      </c>
    </row>
    <row r="1043338" customFormat="false" ht="16" hidden="false" customHeight="false" outlineLevel="0" collapsed="false">
      <c r="E1043338" s="0" t="n">
        <v>1.355094315</v>
      </c>
    </row>
    <row r="1043339" customFormat="false" ht="16" hidden="false" customHeight="false" outlineLevel="0" collapsed="false">
      <c r="E1043339" s="0" t="n">
        <v>1.118098947</v>
      </c>
    </row>
    <row r="1043340" customFormat="false" ht="16" hidden="false" customHeight="false" outlineLevel="0" collapsed="false">
      <c r="E1043340" s="0" t="n">
        <v>0.865519627</v>
      </c>
    </row>
    <row r="1043341" customFormat="false" ht="16" hidden="false" customHeight="false" outlineLevel="0" collapsed="false">
      <c r="E1043341" s="0" t="n">
        <v>0.595161709</v>
      </c>
    </row>
    <row r="1043342" customFormat="false" ht="16" hidden="false" customHeight="false" outlineLevel="0" collapsed="false">
      <c r="E1043342" s="0" t="n">
        <v>0.304331591</v>
      </c>
    </row>
    <row r="1043343" customFormat="false" ht="16" hidden="false" customHeight="false" outlineLevel="0" collapsed="false">
      <c r="E1043343" s="0" t="n">
        <v>0.66388632</v>
      </c>
    </row>
    <row r="1043344" customFormat="false" ht="16" hidden="false" customHeight="false" outlineLevel="0" collapsed="false">
      <c r="E1043344" s="0" t="n">
        <v>0.258362598</v>
      </c>
    </row>
    <row r="1043345" customFormat="false" ht="16" hidden="false" customHeight="false" outlineLevel="0" collapsed="false">
      <c r="E1043345" s="0" t="n">
        <v>-0.195064692</v>
      </c>
    </row>
    <row r="1043346" customFormat="false" ht="16" hidden="false" customHeight="false" outlineLevel="0" collapsed="false">
      <c r="E1043346" s="0" t="n">
        <v>-0.709248159</v>
      </c>
    </row>
    <row r="1043347" customFormat="false" ht="16" hidden="false" customHeight="false" outlineLevel="0" collapsed="false">
      <c r="E1043347" s="0" t="n">
        <v>-1.303026268</v>
      </c>
    </row>
    <row r="1043348" customFormat="false" ht="16" hidden="false" customHeight="false" outlineLevel="0" collapsed="false">
      <c r="E1043348" s="0" t="n">
        <v>1.427033563</v>
      </c>
    </row>
    <row r="1043349" customFormat="false" ht="16" hidden="false" customHeight="false" outlineLevel="0" collapsed="false">
      <c r="E1043349" s="0" t="n">
        <v>1.337663946</v>
      </c>
    </row>
    <row r="1043350" customFormat="false" ht="16" hidden="false" customHeight="false" outlineLevel="0" collapsed="false">
      <c r="E1043350" s="0" t="n">
        <v>1.246166122</v>
      </c>
    </row>
    <row r="1043351" customFormat="false" ht="16" hidden="false" customHeight="false" outlineLevel="0" collapsed="false">
      <c r="E1043351" s="0" t="n">
        <v>1.152436254</v>
      </c>
    </row>
    <row r="1043352" customFormat="false" ht="16" hidden="false" customHeight="false" outlineLevel="0" collapsed="false">
      <c r="E1043352" s="0" t="n">
        <v>1.05636271</v>
      </c>
    </row>
    <row r="1043353" customFormat="false" ht="16" hidden="false" customHeight="false" outlineLevel="0" collapsed="false">
      <c r="E1043353" s="0" t="n">
        <v>3.059354762</v>
      </c>
    </row>
    <row r="1043354" customFormat="false" ht="16" hidden="false" customHeight="false" outlineLevel="0" collapsed="false">
      <c r="E1043354" s="0" t="n">
        <v>3.023951118</v>
      </c>
    </row>
    <row r="1043355" customFormat="false" ht="16" hidden="false" customHeight="false" outlineLevel="0" collapsed="false">
      <c r="E1043355" s="0" t="n">
        <v>2.988218234</v>
      </c>
    </row>
    <row r="1043356" customFormat="false" ht="16" hidden="false" customHeight="false" outlineLevel="0" collapsed="false">
      <c r="E1043356" s="0" t="n">
        <v>2.952149925</v>
      </c>
    </row>
    <row r="1043357" customFormat="false" ht="16" hidden="false" customHeight="false" outlineLevel="0" collapsed="false">
      <c r="E1043357" s="0" t="n">
        <v>2.915739843</v>
      </c>
    </row>
    <row r="1043358" customFormat="false" ht="16" hidden="false" customHeight="false" outlineLevel="0" collapsed="false">
      <c r="E1043358" s="0" t="n">
        <v>0.590594543</v>
      </c>
    </row>
    <row r="1043359" customFormat="false" ht="16" hidden="false" customHeight="false" outlineLevel="0" collapsed="false">
      <c r="E1043359" s="0" t="n">
        <v>0.367454606</v>
      </c>
    </row>
    <row r="1043360" customFormat="false" ht="16" hidden="false" customHeight="false" outlineLevel="0" collapsed="false">
      <c r="E1043360" s="0" t="n">
        <v>0.130553105</v>
      </c>
    </row>
    <row r="1043361" customFormat="false" ht="16" hidden="false" customHeight="false" outlineLevel="0" collapsed="false">
      <c r="E1043361" s="0" t="n">
        <v>-0.121919603</v>
      </c>
    </row>
    <row r="1043362" customFormat="false" ht="16" hidden="false" customHeight="false" outlineLevel="0" collapsed="false">
      <c r="E1043362" s="0" t="n">
        <v>-0.392155366</v>
      </c>
    </row>
    <row r="1043363" customFormat="false" ht="16" hidden="false" customHeight="false" outlineLevel="0" collapsed="false">
      <c r="E1043363" s="0" t="n">
        <v>0.772159901</v>
      </c>
    </row>
    <row r="1043364" customFormat="false" ht="16" hidden="false" customHeight="false" outlineLevel="0" collapsed="false">
      <c r="E1043364" s="0" t="n">
        <v>0.464636212</v>
      </c>
    </row>
    <row r="1043365" customFormat="false" ht="16" hidden="false" customHeight="false" outlineLevel="0" collapsed="false">
      <c r="E1043365" s="0" t="n">
        <v>0.130342282</v>
      </c>
    </row>
    <row r="1043366" customFormat="false" ht="16" hidden="false" customHeight="false" outlineLevel="0" collapsed="false">
      <c r="E1043366" s="0" t="n">
        <v>-0.235830918</v>
      </c>
    </row>
    <row r="1043367" customFormat="false" ht="16" hidden="false" customHeight="false" outlineLevel="0" collapsed="false">
      <c r="E1043367" s="0" t="n">
        <v>-0.640610756</v>
      </c>
    </row>
    <row r="1043368" customFormat="false" ht="16" hidden="false" customHeight="false" outlineLevel="0" collapsed="false">
      <c r="E1043368" s="0" t="n">
        <v>0.647134867</v>
      </c>
    </row>
    <row r="1043369" customFormat="false" ht="16" hidden="false" customHeight="false" outlineLevel="0" collapsed="false">
      <c r="E1043369" s="0" t="n">
        <v>0.300602752</v>
      </c>
    </row>
    <row r="1043370" customFormat="false" ht="16" hidden="false" customHeight="false" outlineLevel="0" collapsed="false">
      <c r="E1043370" s="0" t="n">
        <v>-0.080307549</v>
      </c>
    </row>
    <row r="1043371" customFormat="false" ht="16" hidden="false" customHeight="false" outlineLevel="0" collapsed="false">
      <c r="E1043371" s="0" t="n">
        <v>-0.503175973</v>
      </c>
    </row>
    <row r="1043372" customFormat="false" ht="16" hidden="false" customHeight="false" outlineLevel="0" collapsed="false">
      <c r="E1043372" s="0" t="n">
        <v>-0.978403563</v>
      </c>
    </row>
    <row r="1043373" customFormat="false" ht="16" hidden="false" customHeight="false" outlineLevel="0" collapsed="false">
      <c r="E1043373" s="0" t="n">
        <v>1.704900013</v>
      </c>
    </row>
    <row r="1043374" customFormat="false" ht="16" hidden="false" customHeight="false" outlineLevel="0" collapsed="false">
      <c r="E1043374" s="0" t="n">
        <v>1.365540456</v>
      </c>
    </row>
    <row r="1043375" customFormat="false" ht="16" hidden="false" customHeight="false" outlineLevel="0" collapsed="false">
      <c r="E1043375" s="0" t="n">
        <v>0.99327983</v>
      </c>
    </row>
    <row r="1043376" customFormat="false" ht="16" hidden="false" customHeight="false" outlineLevel="0" collapsed="false">
      <c r="E1043376" s="0" t="n">
        <v>0.581046894</v>
      </c>
    </row>
    <row r="1043377" customFormat="false" ht="16" hidden="false" customHeight="false" outlineLevel="0" collapsed="false">
      <c r="E1043377" s="0" t="n">
        <v>0.119213221</v>
      </c>
    </row>
    <row r="1043378" customFormat="false" ht="16" hidden="false" customHeight="false" outlineLevel="0" collapsed="false">
      <c r="E1043378" s="0" t="n">
        <v>0.360691348</v>
      </c>
    </row>
    <row r="1043379" customFormat="false" ht="16" hidden="false" customHeight="false" outlineLevel="0" collapsed="false">
      <c r="E1043379" s="0" t="n">
        <v>-0.006293101</v>
      </c>
    </row>
    <row r="1043380" customFormat="false" ht="16" hidden="false" customHeight="false" outlineLevel="0" collapsed="false">
      <c r="E1043380" s="0" t="n">
        <v>-0.412064668</v>
      </c>
    </row>
    <row r="1043381" customFormat="false" ht="16" hidden="false" customHeight="false" outlineLevel="0" collapsed="false">
      <c r="E1043381" s="0" t="n">
        <v>-0.865801908</v>
      </c>
    </row>
    <row r="1043382" customFormat="false" ht="16" hidden="false" customHeight="false" outlineLevel="0" collapsed="false">
      <c r="E1043382" s="0" t="n">
        <v>-1.380384124</v>
      </c>
    </row>
    <row r="1043383" customFormat="false" ht="16" hidden="false" customHeight="false" outlineLevel="0" collapsed="false">
      <c r="E1043383" s="0" t="n">
        <v>1.111285307</v>
      </c>
    </row>
    <row r="1043384" customFormat="false" ht="16" hidden="false" customHeight="false" outlineLevel="0" collapsed="false">
      <c r="E1043384" s="0" t="n">
        <v>0.647629765</v>
      </c>
    </row>
    <row r="1043385" customFormat="false" ht="16" hidden="false" customHeight="false" outlineLevel="0" collapsed="false">
      <c r="E1043385" s="0" t="n">
        <v>0.120248842</v>
      </c>
    </row>
    <row r="1043386" customFormat="false" ht="16" hidden="false" customHeight="false" outlineLevel="0" collapsed="false">
      <c r="E1043386" s="0" t="n">
        <v>-0.491208489</v>
      </c>
    </row>
    <row r="1043387" customFormat="false" ht="16" hidden="false" customHeight="false" outlineLevel="0" collapsed="false">
      <c r="E1043387" s="0" t="n">
        <v>-1.218729106</v>
      </c>
    </row>
    <row r="1043388" customFormat="false" ht="16" hidden="false" customHeight="false" outlineLevel="0" collapsed="false">
      <c r="E1043388" s="0" t="n">
        <v>1.377280465</v>
      </c>
    </row>
    <row r="1043389" customFormat="false" ht="16" hidden="false" customHeight="false" outlineLevel="0" collapsed="false">
      <c r="E1043389" s="0" t="n">
        <v>0.956759585</v>
      </c>
    </row>
    <row r="1043390" customFormat="false" ht="16" hidden="false" customHeight="false" outlineLevel="0" collapsed="false">
      <c r="E1043390" s="0" t="n">
        <v>0.484495609</v>
      </c>
    </row>
    <row r="1043391" customFormat="false" ht="16" hidden="false" customHeight="false" outlineLevel="0" collapsed="false">
      <c r="E1043391" s="0" t="n">
        <v>-0.054055344</v>
      </c>
    </row>
    <row r="1043392" customFormat="false" ht="16" hidden="false" customHeight="false" outlineLevel="0" collapsed="false">
      <c r="E1043392" s="0" t="n">
        <v>-0.680587615</v>
      </c>
    </row>
    <row r="1043393" customFormat="false" ht="16" hidden="false" customHeight="false" outlineLevel="0" collapsed="false">
      <c r="E1043393" s="0" t="n">
        <v>0.438457605</v>
      </c>
    </row>
    <row r="1043394" customFormat="false" ht="16" hidden="false" customHeight="false" outlineLevel="0" collapsed="false">
      <c r="E1043394" s="0" t="n">
        <v>0.190906602</v>
      </c>
    </row>
    <row r="1043395" customFormat="false" ht="16" hidden="false" customHeight="false" outlineLevel="0" collapsed="false">
      <c r="E1043395" s="0" t="n">
        <v>-0.073697993</v>
      </c>
    </row>
    <row r="1043396" customFormat="false" ht="16" hidden="false" customHeight="false" outlineLevel="0" collapsed="false">
      <c r="E1043396" s="0" t="n">
        <v>-0.357880787</v>
      </c>
    </row>
    <row r="1043397" customFormat="false" ht="16" hidden="false" customHeight="false" outlineLevel="0" collapsed="false">
      <c r="E1043397" s="0" t="n">
        <v>-0.664772137</v>
      </c>
    </row>
    <row r="1043398" customFormat="false" ht="16" hidden="false" customHeight="false" outlineLevel="0" collapsed="false">
      <c r="E1043398" s="0" t="n">
        <v>1.675176858</v>
      </c>
    </row>
    <row r="1043399" customFormat="false" ht="16" hidden="false" customHeight="false" outlineLevel="0" collapsed="false">
      <c r="E1043399" s="0" t="n">
        <v>1.258680132</v>
      </c>
    </row>
    <row r="1043400" customFormat="false" ht="16" hidden="false" customHeight="false" outlineLevel="0" collapsed="false">
      <c r="E1043400" s="0" t="n">
        <v>0.791486862</v>
      </c>
    </row>
    <row r="1043401" customFormat="false" ht="16" hidden="false" customHeight="false" outlineLevel="0" collapsed="false">
      <c r="E1043401" s="0" t="n">
        <v>0.259522457</v>
      </c>
    </row>
    <row r="1043402" customFormat="false" ht="16" hidden="false" customHeight="false" outlineLevel="0" collapsed="false">
      <c r="E1043402" s="0" t="n">
        <v>-0.358108236</v>
      </c>
    </row>
    <row r="1043403" customFormat="false" ht="16" hidden="false" customHeight="false" outlineLevel="0" collapsed="false">
      <c r="E1043403" s="0" t="n">
        <v>0.782314919</v>
      </c>
    </row>
    <row r="1043404" customFormat="false" ht="16" hidden="false" customHeight="false" outlineLevel="0" collapsed="false">
      <c r="E1043404" s="0" t="n">
        <v>0.548230843</v>
      </c>
    </row>
    <row r="1043405" customFormat="false" ht="16" hidden="false" customHeight="false" outlineLevel="0" collapsed="false">
      <c r="E1043405" s="0" t="n">
        <v>0.298955746</v>
      </c>
    </row>
    <row r="1043406" customFormat="false" ht="16" hidden="false" customHeight="false" outlineLevel="0" collapsed="false">
      <c r="E1043406" s="0" t="n">
        <v>0.032380284</v>
      </c>
    </row>
    <row r="1043407" customFormat="false" ht="16" hidden="false" customHeight="false" outlineLevel="0" collapsed="false">
      <c r="E1043407" s="0" t="n">
        <v>-0.25407721</v>
      </c>
    </row>
    <row r="1043408" customFormat="false" ht="16" hidden="false" customHeight="false" outlineLevel="0" collapsed="false">
      <c r="E1043408" s="0" t="n">
        <v>0.554503824</v>
      </c>
    </row>
    <row r="1043409" customFormat="false" ht="16" hidden="false" customHeight="false" outlineLevel="0" collapsed="false">
      <c r="E1043409" s="0" t="n">
        <v>0.223819383</v>
      </c>
    </row>
    <row r="1043410" customFormat="false" ht="16" hidden="false" customHeight="false" outlineLevel="0" collapsed="false">
      <c r="E1043410" s="0" t="n">
        <v>-0.138027002</v>
      </c>
    </row>
    <row r="1043411" customFormat="false" ht="16" hidden="false" customHeight="false" outlineLevel="0" collapsed="false">
      <c r="E1043411" s="0" t="n">
        <v>-0.537525276</v>
      </c>
    </row>
    <row r="1043412" customFormat="false" ht="16" hidden="false" customHeight="false" outlineLevel="0" collapsed="false">
      <c r="E1043412" s="0" t="n">
        <v>-0.983431011</v>
      </c>
    </row>
    <row r="1043413" customFormat="false" ht="16" hidden="false" customHeight="false" outlineLevel="0" collapsed="false">
      <c r="E1043413" s="0" t="n">
        <v>0.985746502</v>
      </c>
    </row>
    <row r="1043414" customFormat="false" ht="16" hidden="false" customHeight="false" outlineLevel="0" collapsed="false">
      <c r="E1043414" s="0" t="n">
        <v>0.587283619</v>
      </c>
    </row>
    <row r="1043415" customFormat="false" ht="16" hidden="false" customHeight="false" outlineLevel="0" collapsed="false">
      <c r="E1043415" s="0" t="n">
        <v>0.142667689</v>
      </c>
    </row>
    <row r="1043416" customFormat="false" ht="16" hidden="false" customHeight="false" outlineLevel="0" collapsed="false">
      <c r="E1043416" s="0" t="n">
        <v>-0.360210768</v>
      </c>
    </row>
    <row r="1043417" customFormat="false" ht="16" hidden="false" customHeight="false" outlineLevel="0" collapsed="false">
      <c r="E1043417" s="0" t="n">
        <v>-0.93895708</v>
      </c>
    </row>
    <row r="1043418" customFormat="false" ht="16" hidden="false" customHeight="false" outlineLevel="0" collapsed="false">
      <c r="E1043418" s="0" t="n">
        <v>0.491951612</v>
      </c>
    </row>
    <row r="1043419" customFormat="false" ht="16" hidden="false" customHeight="false" outlineLevel="0" collapsed="false">
      <c r="E1043419" s="0" t="n">
        <v>0.115810885</v>
      </c>
    </row>
    <row r="1043420" customFormat="false" ht="16" hidden="false" customHeight="false" outlineLevel="0" collapsed="false">
      <c r="E1043420" s="0" t="n">
        <v>-0.301186346</v>
      </c>
    </row>
    <row r="1043421" customFormat="false" ht="16" hidden="false" customHeight="false" outlineLevel="0" collapsed="false">
      <c r="E1043421" s="0" t="n">
        <v>-0.769009633</v>
      </c>
    </row>
    <row r="1043422" customFormat="false" ht="16" hidden="false" customHeight="false" outlineLevel="0" collapsed="false">
      <c r="E1043422" s="0" t="n">
        <v>-1.301791309</v>
      </c>
    </row>
    <row r="1043423" customFormat="false" ht="16" hidden="false" customHeight="false" outlineLevel="0" collapsed="false">
      <c r="E1043423" s="0" t="n">
        <v>0.505995226</v>
      </c>
    </row>
    <row r="1043424" customFormat="false" ht="16" hidden="false" customHeight="false" outlineLevel="0" collapsed="false">
      <c r="E1043424" s="0" t="n">
        <v>0.209285189</v>
      </c>
    </row>
    <row r="1043425" customFormat="false" ht="16" hidden="false" customHeight="false" outlineLevel="0" collapsed="false">
      <c r="E1043425" s="0" t="n">
        <v>-0.112268343</v>
      </c>
    </row>
    <row r="1043426" customFormat="false" ht="16" hidden="false" customHeight="false" outlineLevel="0" collapsed="false">
      <c r="E1043426" s="0" t="n">
        <v>-0.463208978</v>
      </c>
    </row>
    <row r="1043427" customFormat="false" ht="16" hidden="false" customHeight="false" outlineLevel="0" collapsed="false">
      <c r="E1043427" s="0" t="n">
        <v>-0.849453408</v>
      </c>
    </row>
    <row r="1043428" customFormat="false" ht="16" hidden="false" customHeight="false" outlineLevel="0" collapsed="false">
      <c r="E1043428" s="0" t="n">
        <v>1.458836967</v>
      </c>
    </row>
    <row r="1043429" customFormat="false" ht="16" hidden="false" customHeight="false" outlineLevel="0" collapsed="false">
      <c r="E1043429" s="0" t="n">
        <v>1.186307361</v>
      </c>
    </row>
    <row r="1043430" customFormat="false" ht="16" hidden="false" customHeight="false" outlineLevel="0" collapsed="false">
      <c r="E1043430" s="0" t="n">
        <v>0.892962515</v>
      </c>
    </row>
    <row r="1043431" customFormat="false" ht="16" hidden="false" customHeight="false" outlineLevel="0" collapsed="false">
      <c r="E1043431" s="0" t="n">
        <v>0.57535789</v>
      </c>
    </row>
    <row r="1043432" customFormat="false" ht="16" hidden="false" customHeight="false" outlineLevel="0" collapsed="false">
      <c r="E1043432" s="0" t="n">
        <v>0.229116163</v>
      </c>
    </row>
    <row r="1043433" customFormat="false" ht="16" hidden="false" customHeight="false" outlineLevel="0" collapsed="false">
      <c r="E1043433" s="0" t="n">
        <v>-1.695676517</v>
      </c>
    </row>
    <row r="1043434" customFormat="false" ht="16" hidden="false" customHeight="false" outlineLevel="0" collapsed="false">
      <c r="E1043434" s="0" t="n">
        <v>-2.038775722</v>
      </c>
    </row>
    <row r="1043435" customFormat="false" ht="16" hidden="false" customHeight="false" outlineLevel="0" collapsed="false">
      <c r="E1043435" s="0" t="n">
        <v>-2.415541697</v>
      </c>
    </row>
    <row r="1043436" customFormat="false" ht="16" hidden="false" customHeight="false" outlineLevel="0" collapsed="false">
      <c r="E1043436" s="0" t="n">
        <v>-2.833307669</v>
      </c>
    </row>
    <row r="1043437" customFormat="false" ht="16" hidden="false" customHeight="false" outlineLevel="0" collapsed="false">
      <c r="E1043437" s="0" t="n">
        <v>-3.302098978</v>
      </c>
    </row>
    <row r="1043438" customFormat="false" ht="16" hidden="false" customHeight="false" outlineLevel="0" collapsed="false">
      <c r="E1043438" s="0" t="n">
        <v>0.291915053</v>
      </c>
    </row>
    <row r="1043439" customFormat="false" ht="16" hidden="false" customHeight="false" outlineLevel="0" collapsed="false">
      <c r="E1043439" s="0" t="n">
        <v>-0.168311303</v>
      </c>
    </row>
    <row r="1043440" customFormat="false" ht="16" hidden="false" customHeight="false" outlineLevel="0" collapsed="false">
      <c r="E1043440" s="0" t="n">
        <v>-0.6912586</v>
      </c>
    </row>
    <row r="1043441" customFormat="false" ht="16" hidden="false" customHeight="false" outlineLevel="0" collapsed="false">
      <c r="E1043441" s="0" t="n">
        <v>-1.29676081</v>
      </c>
    </row>
    <row r="1043442" customFormat="false" ht="16" hidden="false" customHeight="false" outlineLevel="0" collapsed="false">
      <c r="E1043442" s="0" t="n">
        <v>-2.015859402</v>
      </c>
    </row>
    <row r="1043443" customFormat="false" ht="16" hidden="false" customHeight="false" outlineLevel="0" collapsed="false">
      <c r="E1043443" s="0" t="n">
        <v>-0.75513087</v>
      </c>
    </row>
    <row r="1043444" customFormat="false" ht="16" hidden="false" customHeight="false" outlineLevel="0" collapsed="false">
      <c r="E1043444" s="0" t="n">
        <v>-1.091579355</v>
      </c>
    </row>
    <row r="1043445" customFormat="false" ht="16" hidden="false" customHeight="false" outlineLevel="0" collapsed="false">
      <c r="E1043445" s="0" t="n">
        <v>-1.460339556</v>
      </c>
    </row>
    <row r="1043446" customFormat="false" ht="16" hidden="false" customHeight="false" outlineLevel="0" collapsed="false">
      <c r="E1043446" s="0" t="n">
        <v>-1.868283556</v>
      </c>
    </row>
    <row r="1043447" customFormat="false" ht="16" hidden="false" customHeight="false" outlineLevel="0" collapsed="false">
      <c r="E1043447" s="0" t="n">
        <v>-2.324739551</v>
      </c>
    </row>
    <row r="1043448" customFormat="false" ht="16" hidden="false" customHeight="false" outlineLevel="0" collapsed="false">
      <c r="E1043448" s="0" t="n">
        <v>-1.444012804</v>
      </c>
    </row>
    <row r="1043449" customFormat="false" ht="16" hidden="false" customHeight="false" outlineLevel="0" collapsed="false">
      <c r="E1043449" s="0" t="n">
        <v>-1.73806042</v>
      </c>
    </row>
    <row r="1043450" customFormat="false" ht="16" hidden="false" customHeight="false" outlineLevel="0" collapsed="false">
      <c r="E1043450" s="0" t="n">
        <v>-2.056489094</v>
      </c>
    </row>
    <row r="1043451" customFormat="false" ht="16" hidden="false" customHeight="false" outlineLevel="0" collapsed="false">
      <c r="E1043451" s="0" t="n">
        <v>-2.403710508</v>
      </c>
    </row>
    <row r="1043452" customFormat="false" ht="16" hidden="false" customHeight="false" outlineLevel="0" collapsed="false">
      <c r="E1043452" s="0" t="n">
        <v>-2.785453942</v>
      </c>
    </row>
    <row r="1043453" customFormat="false" ht="16" hidden="false" customHeight="false" outlineLevel="0" collapsed="false">
      <c r="E1043453" s="0" t="n">
        <v>0.842681404</v>
      </c>
    </row>
    <row r="1043454" customFormat="false" ht="16" hidden="false" customHeight="false" outlineLevel="0" collapsed="false">
      <c r="E1043454" s="0" t="n">
        <v>0.609422207</v>
      </c>
    </row>
    <row r="1043455" customFormat="false" ht="16" hidden="false" customHeight="false" outlineLevel="0" collapsed="false">
      <c r="E1043455" s="0" t="n">
        <v>0.415285594</v>
      </c>
    </row>
    <row r="1043456" customFormat="false" ht="16" hidden="false" customHeight="false" outlineLevel="0" collapsed="false">
      <c r="E1043456" s="0" t="n">
        <v>0.267165168</v>
      </c>
    </row>
    <row r="1043457" customFormat="false" ht="16" hidden="false" customHeight="false" outlineLevel="0" collapsed="false">
      <c r="E1043457" s="0" t="n">
        <v>0.170894818</v>
      </c>
    </row>
    <row r="1043458" customFormat="false" ht="16" hidden="false" customHeight="false" outlineLevel="0" collapsed="false">
      <c r="E1043458" s="0" t="n">
        <v>-0.11209053</v>
      </c>
    </row>
    <row r="1043459" customFormat="false" ht="16" hidden="false" customHeight="false" outlineLevel="0" collapsed="false">
      <c r="E1043459" s="0" t="n">
        <v>-0.286559787</v>
      </c>
    </row>
    <row r="1043460" customFormat="false" ht="16" hidden="false" customHeight="false" outlineLevel="0" collapsed="false">
      <c r="E1043460" s="0" t="n">
        <v>-0.469329353</v>
      </c>
    </row>
    <row r="1043461" customFormat="false" ht="16" hidden="false" customHeight="false" outlineLevel="0" collapsed="false">
      <c r="E1043461" s="0" t="n">
        <v>-0.661228615</v>
      </c>
    </row>
    <row r="1043462" customFormat="false" ht="16" hidden="false" customHeight="false" outlineLevel="0" collapsed="false">
      <c r="E1043462" s="0" t="n">
        <v>-0.863217846</v>
      </c>
    </row>
    <row r="1043463" customFormat="false" ht="16" hidden="false" customHeight="false" outlineLevel="0" collapsed="false">
      <c r="E1043463" s="0" t="n">
        <v>0.576980109</v>
      </c>
    </row>
    <row r="1043464" customFormat="false" ht="16" hidden="false" customHeight="false" outlineLevel="0" collapsed="false">
      <c r="E1043464" s="0" t="n">
        <v>0.32042354</v>
      </c>
    </row>
    <row r="1043465" customFormat="false" ht="16" hidden="false" customHeight="false" outlineLevel="0" collapsed="false">
      <c r="E1043465" s="0" t="n">
        <v>0.045503455</v>
      </c>
    </row>
    <row r="1043466" customFormat="false" ht="16" hidden="false" customHeight="false" outlineLevel="0" collapsed="false">
      <c r="E1043466" s="0" t="n">
        <v>-0.250613015</v>
      </c>
    </row>
    <row r="1043467" customFormat="false" ht="16" hidden="false" customHeight="false" outlineLevel="0" collapsed="false">
      <c r="E1043467" s="0" t="n">
        <v>-0.571469471</v>
      </c>
    </row>
    <row r="1043468" customFormat="false" ht="16" hidden="false" customHeight="false" outlineLevel="0" collapsed="false">
      <c r="E1043468" s="0" t="n">
        <v>1.219587998</v>
      </c>
    </row>
    <row r="1043469" customFormat="false" ht="16" hidden="false" customHeight="false" outlineLevel="0" collapsed="false">
      <c r="E1043469" s="0" t="n">
        <v>0.984936831</v>
      </c>
    </row>
    <row r="1043470" customFormat="false" ht="16" hidden="false" customHeight="false" outlineLevel="0" collapsed="false">
      <c r="E1043470" s="0" t="n">
        <v>0.735018522</v>
      </c>
    </row>
    <row r="1043471" customFormat="false" ht="16" hidden="false" customHeight="false" outlineLevel="0" collapsed="false">
      <c r="E1043471" s="0" t="n">
        <v>0.467707299</v>
      </c>
    </row>
    <row r="1043472" customFormat="false" ht="16" hidden="false" customHeight="false" outlineLevel="0" collapsed="false">
      <c r="E1043472" s="0" t="n">
        <v>0.180399974</v>
      </c>
    </row>
    <row r="1043473" customFormat="false" ht="16" hidden="false" customHeight="false" outlineLevel="0" collapsed="false">
      <c r="E1043473" s="0" t="n">
        <v>0.621996608</v>
      </c>
    </row>
    <row r="1043474" customFormat="false" ht="16" hidden="false" customHeight="false" outlineLevel="0" collapsed="false">
      <c r="E1043474" s="0" t="n">
        <v>0.327172104</v>
      </c>
    </row>
    <row r="1043475" customFormat="false" ht="16" hidden="false" customHeight="false" outlineLevel="0" collapsed="false">
      <c r="E1043475" s="0" t="n">
        <v>0.007832085</v>
      </c>
    </row>
    <row r="1043476" customFormat="false" ht="16" hidden="false" customHeight="false" outlineLevel="0" collapsed="false">
      <c r="E1043476" s="0" t="n">
        <v>-0.34047333</v>
      </c>
    </row>
    <row r="1043477" customFormat="false" ht="16" hidden="false" customHeight="false" outlineLevel="0" collapsed="false">
      <c r="E1043477" s="0" t="n">
        <v>-0.723527626</v>
      </c>
    </row>
    <row r="1043478" customFormat="false" ht="16" hidden="false" customHeight="false" outlineLevel="0" collapsed="false">
      <c r="E1043478" s="0" t="n">
        <v>0.815459253</v>
      </c>
    </row>
    <row r="1043479" customFormat="false" ht="16" hidden="false" customHeight="false" outlineLevel="0" collapsed="false">
      <c r="E1043479" s="0" t="n">
        <v>0.517181067</v>
      </c>
    </row>
    <row r="1043480" customFormat="false" ht="16" hidden="false" customHeight="false" outlineLevel="0" collapsed="false">
      <c r="E1043480" s="0" t="n">
        <v>0.193784818</v>
      </c>
    </row>
    <row r="1043481" customFormat="false" ht="16" hidden="false" customHeight="false" outlineLevel="0" collapsed="false">
      <c r="E1043481" s="0" t="n">
        <v>-0.159352142</v>
      </c>
    </row>
    <row r="1043482" customFormat="false" ht="16" hidden="false" customHeight="false" outlineLevel="0" collapsed="false">
      <c r="E1043482" s="0" t="n">
        <v>-0.548259089</v>
      </c>
    </row>
    <row r="1043483" customFormat="false" ht="16" hidden="false" customHeight="false" outlineLevel="0" collapsed="false">
      <c r="E1043483" s="0" t="n">
        <v>0.399679068</v>
      </c>
    </row>
    <row r="1043484" customFormat="false" ht="16" hidden="false" customHeight="false" outlineLevel="0" collapsed="false">
      <c r="E1043484" s="0" t="n">
        <v>0.009449198</v>
      </c>
    </row>
    <row r="1043485" customFormat="false" ht="16" hidden="false" customHeight="false" outlineLevel="0" collapsed="false">
      <c r="E1043485" s="0" t="n">
        <v>-0.424938395</v>
      </c>
    </row>
    <row r="1043486" customFormat="false" ht="16" hidden="false" customHeight="false" outlineLevel="0" collapsed="false">
      <c r="E1043486" s="0" t="n">
        <v>-0.914767741</v>
      </c>
    </row>
    <row r="1043487" customFormat="false" ht="16" hidden="false" customHeight="false" outlineLevel="0" collapsed="false">
      <c r="E1043487" s="0" t="n">
        <v>-1.476290556</v>
      </c>
    </row>
    <row r="1043488" customFormat="false" ht="16" hidden="false" customHeight="false" outlineLevel="0" collapsed="false">
      <c r="E1043488" s="0" t="n">
        <v>0.66693418</v>
      </c>
    </row>
    <row r="1043489" customFormat="false" ht="16" hidden="false" customHeight="false" outlineLevel="0" collapsed="false">
      <c r="E1043489" s="0" t="n">
        <v>0.364617919</v>
      </c>
    </row>
    <row r="1043490" customFormat="false" ht="16" hidden="false" customHeight="false" outlineLevel="0" collapsed="false">
      <c r="E1043490" s="0" t="n">
        <v>0.036469014</v>
      </c>
    </row>
    <row r="1043491" customFormat="false" ht="16" hidden="false" customHeight="false" outlineLevel="0" collapsed="false">
      <c r="E1043491" s="0" t="n">
        <v>-0.32234328</v>
      </c>
    </row>
    <row r="1043492" customFormat="false" ht="16" hidden="false" customHeight="false" outlineLevel="0" collapsed="false">
      <c r="E1043492" s="0" t="n">
        <v>-0.718145821</v>
      </c>
    </row>
    <row r="1043493" customFormat="false" ht="16" hidden="false" customHeight="false" outlineLevel="0" collapsed="false">
      <c r="E1043493" s="0" t="n">
        <v>0.618619206</v>
      </c>
    </row>
    <row r="1043494" customFormat="false" ht="16" hidden="false" customHeight="false" outlineLevel="0" collapsed="false">
      <c r="E1043494" s="0" t="n">
        <v>0.353999526</v>
      </c>
    </row>
    <row r="1043495" customFormat="false" ht="16" hidden="false" customHeight="false" outlineLevel="0" collapsed="false">
      <c r="E1043495" s="0" t="n">
        <v>0.069799333</v>
      </c>
    </row>
    <row r="1043496" customFormat="false" ht="16" hidden="false" customHeight="false" outlineLevel="0" collapsed="false">
      <c r="E1043496" s="0" t="n">
        <v>-0.237112305</v>
      </c>
    </row>
    <row r="1043497" customFormat="false" ht="16" hidden="false" customHeight="false" outlineLevel="0" collapsed="false">
      <c r="E1043497" s="0" t="n">
        <v>-0.570683043</v>
      </c>
    </row>
    <row r="1043498" customFormat="false" ht="16" hidden="false" customHeight="false" outlineLevel="0" collapsed="false">
      <c r="E1043498" s="0" t="n">
        <v>0.664844855</v>
      </c>
    </row>
    <row r="1043499" customFormat="false" ht="16" hidden="false" customHeight="false" outlineLevel="0" collapsed="false">
      <c r="E1043499" s="0" t="n">
        <v>0.396266431</v>
      </c>
    </row>
    <row r="1043500" customFormat="false" ht="16" hidden="false" customHeight="false" outlineLevel="0" collapsed="false">
      <c r="E1043500" s="0" t="n">
        <v>0.107494614</v>
      </c>
    </row>
    <row r="1043501" customFormat="false" ht="16" hidden="false" customHeight="false" outlineLevel="0" collapsed="false">
      <c r="E1043501" s="0" t="n">
        <v>-0.204755798</v>
      </c>
    </row>
    <row r="1043502" customFormat="false" ht="16" hidden="false" customHeight="false" outlineLevel="0" collapsed="false">
      <c r="E1043502" s="0" t="n">
        <v>-0.544643256</v>
      </c>
    </row>
    <row r="1043503" customFormat="false" ht="16" hidden="false" customHeight="false" outlineLevel="0" collapsed="false">
      <c r="E1043503" s="0" t="n">
        <v>3.78169976</v>
      </c>
    </row>
    <row r="1043504" customFormat="false" ht="16" hidden="false" customHeight="false" outlineLevel="0" collapsed="false">
      <c r="E1043504" s="0" t="n">
        <v>3.418347347</v>
      </c>
    </row>
    <row r="1043505" customFormat="false" ht="16" hidden="false" customHeight="false" outlineLevel="0" collapsed="false">
      <c r="E1043505" s="0" t="n">
        <v>3.017012227</v>
      </c>
    </row>
    <row r="1043506" customFormat="false" ht="16" hidden="false" customHeight="false" outlineLevel="0" collapsed="false">
      <c r="E1043506" s="0" t="n">
        <v>2.568816364</v>
      </c>
    </row>
    <row r="1043507" customFormat="false" ht="16" hidden="false" customHeight="false" outlineLevel="0" collapsed="false">
      <c r="E1043507" s="0" t="n">
        <v>2.061351974</v>
      </c>
    </row>
    <row r="1043508" customFormat="false" ht="16" hidden="false" customHeight="false" outlineLevel="0" collapsed="false">
      <c r="E1043508" s="0" t="n">
        <v>0.463144978</v>
      </c>
    </row>
    <row r="1043509" customFormat="false" ht="16" hidden="false" customHeight="false" outlineLevel="0" collapsed="false">
      <c r="E1043509" s="0" t="n">
        <v>0.180897446</v>
      </c>
    </row>
    <row r="1043510" customFormat="false" ht="16" hidden="false" customHeight="false" outlineLevel="0" collapsed="false">
      <c r="E1043510" s="0" t="n">
        <v>-0.123738055</v>
      </c>
    </row>
    <row r="1043511" customFormat="false" ht="16" hidden="false" customHeight="false" outlineLevel="0" collapsed="false">
      <c r="E1043511" s="0" t="n">
        <v>-0.454621539</v>
      </c>
    </row>
    <row r="1043512" customFormat="false" ht="16" hidden="false" customHeight="false" outlineLevel="0" collapsed="false">
      <c r="E1043512" s="0" t="n">
        <v>-0.81670629</v>
      </c>
    </row>
    <row r="1043513" customFormat="false" ht="16" hidden="false" customHeight="false" outlineLevel="0" collapsed="false">
      <c r="E1043513" s="0" t="n">
        <v>1.168166633</v>
      </c>
    </row>
    <row r="1043514" customFormat="false" ht="16" hidden="false" customHeight="false" outlineLevel="0" collapsed="false">
      <c r="E1043514" s="0" t="n">
        <v>0.861264643</v>
      </c>
    </row>
    <row r="1043515" customFormat="false" ht="16" hidden="false" customHeight="false" outlineLevel="0" collapsed="false">
      <c r="E1043515" s="0" t="n">
        <v>0.527705306</v>
      </c>
    </row>
    <row r="1043516" customFormat="false" ht="16" hidden="false" customHeight="false" outlineLevel="0" collapsed="false">
      <c r="E1043516" s="0" t="n">
        <v>0.162413408</v>
      </c>
    </row>
    <row r="1043517" customFormat="false" ht="16" hidden="false" customHeight="false" outlineLevel="0" collapsed="false">
      <c r="E1043517" s="0" t="n">
        <v>-0.241289587</v>
      </c>
    </row>
    <row r="1043518" customFormat="false" ht="16" hidden="false" customHeight="false" outlineLevel="0" collapsed="false">
      <c r="E1043518" s="0" t="n">
        <v>-0.67593193</v>
      </c>
    </row>
    <row r="1043519" customFormat="false" ht="16" hidden="false" customHeight="false" outlineLevel="0" collapsed="false">
      <c r="E1043519" s="0" t="n">
        <v>-1.087662813</v>
      </c>
    </row>
    <row r="1043520" customFormat="false" ht="16" hidden="false" customHeight="false" outlineLevel="0" collapsed="false">
      <c r="E1043520" s="0" t="n">
        <v>-1.548866292</v>
      </c>
    </row>
    <row r="1043521" customFormat="false" ht="16" hidden="false" customHeight="false" outlineLevel="0" collapsed="false">
      <c r="E1043521" s="0" t="n">
        <v>-2.073075995</v>
      </c>
    </row>
    <row r="1043522" customFormat="false" ht="16" hidden="false" customHeight="false" outlineLevel="0" collapsed="false">
      <c r="E1043522" s="0" t="n">
        <v>-2.680272197</v>
      </c>
    </row>
    <row r="1043523" customFormat="false" ht="16" hidden="false" customHeight="false" outlineLevel="0" collapsed="false">
      <c r="E1043523" s="0" t="n">
        <v>0.523987041</v>
      </c>
    </row>
    <row r="1043524" customFormat="false" ht="16" hidden="false" customHeight="false" outlineLevel="0" collapsed="false">
      <c r="E1043524" s="0" t="n">
        <v>0.284639737</v>
      </c>
    </row>
    <row r="1043525" customFormat="false" ht="16" hidden="false" customHeight="false" outlineLevel="0" collapsed="false">
      <c r="E1043525" s="0" t="n">
        <v>0.029387134</v>
      </c>
    </row>
    <row r="1043526" customFormat="false" ht="16" hidden="false" customHeight="false" outlineLevel="0" collapsed="false">
      <c r="E1043526" s="0" t="n">
        <v>-0.244036092</v>
      </c>
    </row>
    <row r="1043527" customFormat="false" ht="16" hidden="false" customHeight="false" outlineLevel="0" collapsed="false">
      <c r="E1043527" s="0" t="n">
        <v>-0.538416602</v>
      </c>
    </row>
    <row r="1043528" customFormat="false" ht="16" hidden="false" customHeight="false" outlineLevel="0" collapsed="false">
      <c r="E1043528" s="0" t="n">
        <v>0.972997047</v>
      </c>
    </row>
    <row r="1043529" customFormat="false" ht="16" hidden="false" customHeight="false" outlineLevel="0" collapsed="false">
      <c r="E1043529" s="0" t="n">
        <v>0.701693912</v>
      </c>
    </row>
    <row r="1043530" customFormat="false" ht="16" hidden="false" customHeight="false" outlineLevel="0" collapsed="false">
      <c r="E1043530" s="0" t="n">
        <v>0.409769649</v>
      </c>
    </row>
    <row r="1043531" customFormat="false" ht="16" hidden="false" customHeight="false" outlineLevel="0" collapsed="false">
      <c r="E1043531" s="0" t="n">
        <v>0.09382976</v>
      </c>
    </row>
    <row r="1043532" customFormat="false" ht="16" hidden="false" customHeight="false" outlineLevel="0" collapsed="false">
      <c r="E1043532" s="0" t="n">
        <v>-0.250434218</v>
      </c>
    </row>
    <row r="1043533" customFormat="false" ht="16" hidden="false" customHeight="false" outlineLevel="0" collapsed="false">
      <c r="E1043533" s="0" t="n">
        <v>0.528291147</v>
      </c>
    </row>
    <row r="1043534" customFormat="false" ht="16" hidden="false" customHeight="false" outlineLevel="0" collapsed="false">
      <c r="E1043534" s="0" t="n">
        <v>0.302598088</v>
      </c>
    </row>
    <row r="1043535" customFormat="false" ht="16" hidden="false" customHeight="false" outlineLevel="0" collapsed="false">
      <c r="E1043535" s="0" t="n">
        <v>0.062816695</v>
      </c>
    </row>
    <row r="1043536" customFormat="false" ht="16" hidden="false" customHeight="false" outlineLevel="0" collapsed="false">
      <c r="E1043536" s="0" t="n">
        <v>-0.192929684</v>
      </c>
    </row>
    <row r="1043537" customFormat="false" ht="16" hidden="false" customHeight="false" outlineLevel="0" collapsed="false">
      <c r="E1043537" s="0" t="n">
        <v>-0.466919604</v>
      </c>
    </row>
    <row r="1043538" customFormat="false" ht="16" hidden="false" customHeight="false" outlineLevel="0" collapsed="false">
      <c r="E1043538" s="0" t="n">
        <v>0.855426675</v>
      </c>
    </row>
    <row r="1043539" customFormat="false" ht="16" hidden="false" customHeight="false" outlineLevel="0" collapsed="false">
      <c r="E1043539" s="0" t="n">
        <v>0.487339665</v>
      </c>
    </row>
    <row r="1043540" customFormat="false" ht="16" hidden="false" customHeight="false" outlineLevel="0" collapsed="false">
      <c r="E1043540" s="0" t="n">
        <v>0.080219495</v>
      </c>
    </row>
    <row r="1043541" customFormat="false" ht="16" hidden="false" customHeight="false" outlineLevel="0" collapsed="false">
      <c r="E1043541" s="0" t="n">
        <v>-0.375205082</v>
      </c>
    </row>
    <row r="1043542" customFormat="false" ht="16" hidden="false" customHeight="false" outlineLevel="0" collapsed="false">
      <c r="E1043542" s="0" t="n">
        <v>-0.891959324</v>
      </c>
    </row>
    <row r="1043543" customFormat="false" ht="16" hidden="false" customHeight="false" outlineLevel="0" collapsed="false">
      <c r="E1043543" s="0" t="n">
        <v>0.701655369</v>
      </c>
    </row>
    <row r="1043544" customFormat="false" ht="16" hidden="false" customHeight="false" outlineLevel="0" collapsed="false">
      <c r="E1043544" s="0" t="n">
        <v>0.427064219</v>
      </c>
    </row>
    <row r="1043545" customFormat="false" ht="16" hidden="false" customHeight="false" outlineLevel="0" collapsed="false">
      <c r="E1043545" s="0" t="n">
        <v>0.13132935</v>
      </c>
    </row>
    <row r="1043546" customFormat="false" ht="16" hidden="false" customHeight="false" outlineLevel="0" collapsed="false">
      <c r="E1043546" s="0" t="n">
        <v>-0.18907909</v>
      </c>
    </row>
    <row r="1043547" customFormat="false" ht="16" hidden="false" customHeight="false" outlineLevel="0" collapsed="false">
      <c r="E1043547" s="0" t="n">
        <v>-0.538656063</v>
      </c>
    </row>
    <row r="1043548" customFormat="false" ht="16" hidden="false" customHeight="false" outlineLevel="0" collapsed="false">
      <c r="E1043548" s="0" t="n">
        <v>0.351154128</v>
      </c>
    </row>
    <row r="1043549" customFormat="false" ht="16" hidden="false" customHeight="false" outlineLevel="0" collapsed="false">
      <c r="E1043549" s="0" t="n">
        <v>0.084126485</v>
      </c>
    </row>
    <row r="1043550" customFormat="false" ht="16" hidden="false" customHeight="false" outlineLevel="0" collapsed="false">
      <c r="E1043550" s="0" t="n">
        <v>-0.202853257</v>
      </c>
    </row>
    <row r="1043551" customFormat="false" ht="16" hidden="false" customHeight="false" outlineLevel="0" collapsed="false">
      <c r="E1043551" s="0" t="n">
        <v>-0.51300923</v>
      </c>
    </row>
    <row r="1043552" customFormat="false" ht="16" hidden="false" customHeight="false" outlineLevel="0" collapsed="false">
      <c r="E1043552" s="0" t="n">
        <v>-0.850416307</v>
      </c>
    </row>
    <row r="1043553" customFormat="false" ht="16" hidden="false" customHeight="false" outlineLevel="0" collapsed="false">
      <c r="E1043553" s="0" t="n">
        <v>1.342339569</v>
      </c>
    </row>
    <row r="1043554" customFormat="false" ht="16" hidden="false" customHeight="false" outlineLevel="0" collapsed="false">
      <c r="E1043554" s="0" t="n">
        <v>1.111194026</v>
      </c>
    </row>
    <row r="1043555" customFormat="false" ht="16" hidden="false" customHeight="false" outlineLevel="0" collapsed="false">
      <c r="E1043555" s="0" t="n">
        <v>0.865248651</v>
      </c>
    </row>
    <row r="1043556" customFormat="false" ht="16" hidden="false" customHeight="false" outlineLevel="0" collapsed="false">
      <c r="E1043556" s="0" t="n">
        <v>0.60247779</v>
      </c>
    </row>
    <row r="1043557" customFormat="false" ht="16" hidden="false" customHeight="false" outlineLevel="0" collapsed="false">
      <c r="E1043557" s="0" t="n">
        <v>0.320409169</v>
      </c>
    </row>
    <row r="1043558" customFormat="false" ht="16" hidden="false" customHeight="false" outlineLevel="0" collapsed="false">
      <c r="E1043558" s="0" t="n">
        <v>-1.045729612</v>
      </c>
    </row>
    <row r="1043559" customFormat="false" ht="16" hidden="false" customHeight="false" outlineLevel="0" collapsed="false">
      <c r="E1043559" s="0" t="n">
        <v>-1.335415071</v>
      </c>
    </row>
    <row r="1043560" customFormat="false" ht="16" hidden="false" customHeight="false" outlineLevel="0" collapsed="false">
      <c r="E1043560" s="0" t="n">
        <v>-1.648734096</v>
      </c>
    </row>
    <row r="1043561" customFormat="false" ht="16" hidden="false" customHeight="false" outlineLevel="0" collapsed="false">
      <c r="E1043561" s="0" t="n">
        <v>-1.989888209</v>
      </c>
    </row>
    <row r="1043562" customFormat="false" ht="16" hidden="false" customHeight="false" outlineLevel="0" collapsed="false">
      <c r="E1043562" s="0" t="n">
        <v>-2.364309626</v>
      </c>
    </row>
    <row r="1043563" customFormat="false" ht="16" hidden="false" customHeight="false" outlineLevel="0" collapsed="false">
      <c r="E1043563" s="0" t="n">
        <v>0.701389219</v>
      </c>
    </row>
    <row r="1043564" customFormat="false" ht="16" hidden="false" customHeight="false" outlineLevel="0" collapsed="false">
      <c r="E1043564" s="0" t="n">
        <v>0.301762215</v>
      </c>
    </row>
    <row r="1043565" customFormat="false" ht="16" hidden="false" customHeight="false" outlineLevel="0" collapsed="false">
      <c r="E1043565" s="0" t="n">
        <v>-0.144303942</v>
      </c>
    </row>
    <row r="1043566" customFormat="false" ht="16" hidden="false" customHeight="false" outlineLevel="0" collapsed="false">
      <c r="E1043566" s="0" t="n">
        <v>-0.64903898</v>
      </c>
    </row>
    <row r="1043567" customFormat="false" ht="16" hidden="false" customHeight="false" outlineLevel="0" collapsed="false">
      <c r="E1043567" s="0" t="n">
        <v>-1.230246849</v>
      </c>
    </row>
    <row r="1043568" customFormat="false" ht="16" hidden="false" customHeight="false" outlineLevel="0" collapsed="false">
      <c r="E1043568" s="0" t="n">
        <v>0.196563937</v>
      </c>
    </row>
    <row r="1043569" customFormat="false" ht="16" hidden="false" customHeight="false" outlineLevel="0" collapsed="false">
      <c r="E1043569" s="0" t="n">
        <v>-0.099777822</v>
      </c>
    </row>
    <row r="1043570" customFormat="false" ht="16" hidden="false" customHeight="false" outlineLevel="0" collapsed="false">
      <c r="E1043570" s="0" t="n">
        <v>-0.420898826</v>
      </c>
    </row>
    <row r="1043571" customFormat="false" ht="16" hidden="false" customHeight="false" outlineLevel="0" collapsed="false">
      <c r="E1043571" s="0" t="n">
        <v>-0.771324267</v>
      </c>
    </row>
    <row r="1043572" customFormat="false" ht="16" hidden="false" customHeight="false" outlineLevel="0" collapsed="false">
      <c r="E1043572" s="0" t="n">
        <v>-1.156944639</v>
      </c>
    </row>
    <row r="1043573" customFormat="false" ht="16" hidden="false" customHeight="false" outlineLevel="0" collapsed="false">
      <c r="E1043573" s="0" t="n">
        <v>1.816096773</v>
      </c>
    </row>
    <row r="1043574" customFormat="false" ht="16" hidden="false" customHeight="false" outlineLevel="0" collapsed="false">
      <c r="E1043574" s="0" t="n">
        <v>1.516219131</v>
      </c>
    </row>
    <row r="1043575" customFormat="false" ht="16" hidden="false" customHeight="false" outlineLevel="0" collapsed="false">
      <c r="E1043575" s="0" t="n">
        <v>1.190941682</v>
      </c>
    </row>
    <row r="1043576" customFormat="false" ht="16" hidden="false" customHeight="false" outlineLevel="0" collapsed="false">
      <c r="E1043576" s="0" t="n">
        <v>0.835560147</v>
      </c>
    </row>
    <row r="1043577" customFormat="false" ht="16" hidden="false" customHeight="false" outlineLevel="0" collapsed="false">
      <c r="E1043577" s="0" t="n">
        <v>0.443928717</v>
      </c>
    </row>
    <row r="1043578" customFormat="false" ht="16" hidden="false" customHeight="false" outlineLevel="0" collapsed="false">
      <c r="E1043578" s="0" t="n">
        <v>0.276393717</v>
      </c>
    </row>
    <row r="1043579" customFormat="false" ht="16" hidden="false" customHeight="false" outlineLevel="0" collapsed="false">
      <c r="E1043579" s="0" t="n">
        <v>-0.069691042</v>
      </c>
    </row>
    <row r="1043580" customFormat="false" ht="16" hidden="false" customHeight="false" outlineLevel="0" collapsed="false">
      <c r="E1043580" s="0" t="n">
        <v>-0.45006082</v>
      </c>
    </row>
    <row r="1043581" customFormat="false" ht="16" hidden="false" customHeight="false" outlineLevel="0" collapsed="false">
      <c r="E1043581" s="0" t="n">
        <v>-0.872263058</v>
      </c>
    </row>
    <row r="1043582" customFormat="false" ht="16" hidden="false" customHeight="false" outlineLevel="0" collapsed="false">
      <c r="E1043582" s="0" t="n">
        <v>-1.346649216</v>
      </c>
    </row>
    <row r="1043583" customFormat="false" ht="16" hidden="false" customHeight="false" outlineLevel="0" collapsed="false">
      <c r="E1043583" s="0" t="n">
        <v>1.553266973</v>
      </c>
    </row>
    <row r="1043584" customFormat="false" ht="16" hidden="false" customHeight="false" outlineLevel="0" collapsed="false">
      <c r="E1043584" s="0" t="n">
        <v>1.156474966</v>
      </c>
    </row>
    <row r="1043585" customFormat="false" ht="16" hidden="false" customHeight="false" outlineLevel="0" collapsed="false">
      <c r="E1043585" s="0" t="n">
        <v>0.713938836</v>
      </c>
    </row>
    <row r="1043586" customFormat="false" ht="16" hidden="false" customHeight="false" outlineLevel="0" collapsed="false">
      <c r="E1043586" s="0" t="n">
        <v>0.21372016</v>
      </c>
    </row>
    <row r="1043587" customFormat="false" ht="16" hidden="false" customHeight="false" outlineLevel="0" collapsed="false">
      <c r="E1043587" s="0" t="n">
        <v>-0.361504493</v>
      </c>
    </row>
    <row r="1043588" customFormat="false" ht="16" hidden="false" customHeight="false" outlineLevel="0" collapsed="false">
      <c r="E1043588" s="0" t="n">
        <v>0.112602635</v>
      </c>
    </row>
    <row r="1043589" customFormat="false" ht="16" hidden="false" customHeight="false" outlineLevel="0" collapsed="false">
      <c r="E1043589" s="0" t="n">
        <v>-0.045707792</v>
      </c>
    </row>
    <row r="1043590" customFormat="false" ht="16" hidden="false" customHeight="false" outlineLevel="0" collapsed="false">
      <c r="E1043590" s="0" t="n">
        <v>-0.210822014</v>
      </c>
    </row>
    <row r="1043591" customFormat="false" ht="16" hidden="false" customHeight="false" outlineLevel="0" collapsed="false">
      <c r="E1043591" s="0" t="n">
        <v>-0.383351221</v>
      </c>
    </row>
    <row r="1043592" customFormat="false" ht="16" hidden="false" customHeight="false" outlineLevel="0" collapsed="false">
      <c r="E1043592" s="0" t="n">
        <v>-0.563992842</v>
      </c>
    </row>
    <row r="1043593" customFormat="false" ht="16" hidden="false" customHeight="false" outlineLevel="0" collapsed="false">
      <c r="E1043593" s="0" t="n">
        <v>2.167882775</v>
      </c>
    </row>
    <row r="1043594" customFormat="false" ht="16" hidden="false" customHeight="false" outlineLevel="0" collapsed="false">
      <c r="E1043594" s="0" t="n">
        <v>1.936003673</v>
      </c>
    </row>
    <row r="1043595" customFormat="false" ht="16" hidden="false" customHeight="false" outlineLevel="0" collapsed="false">
      <c r="E1043595" s="0" t="n">
        <v>1.689227589</v>
      </c>
    </row>
    <row r="1043596" customFormat="false" ht="16" hidden="false" customHeight="false" outlineLevel="0" collapsed="false">
      <c r="E1043596" s="0" t="n">
        <v>1.425508211</v>
      </c>
    </row>
    <row r="1043597" customFormat="false" ht="16" hidden="false" customHeight="false" outlineLevel="0" collapsed="false">
      <c r="E1043597" s="0" t="n">
        <v>1.142346283</v>
      </c>
    </row>
    <row r="1043598" customFormat="false" ht="16" hidden="false" customHeight="false" outlineLevel="0" collapsed="false">
      <c r="E1043598" s="0" t="n">
        <v>1.046387268</v>
      </c>
    </row>
    <row r="1043599" customFormat="false" ht="16" hidden="false" customHeight="false" outlineLevel="0" collapsed="false">
      <c r="E1043599" s="0" t="n">
        <v>0.933868886</v>
      </c>
    </row>
    <row r="1043600" customFormat="false" ht="16" hidden="false" customHeight="false" outlineLevel="0" collapsed="false">
      <c r="E1043600" s="0" t="n">
        <v>0.817955961</v>
      </c>
    </row>
    <row r="1043601" customFormat="false" ht="16" hidden="false" customHeight="false" outlineLevel="0" collapsed="false">
      <c r="E1043601" s="0" t="n">
        <v>0.698437297</v>
      </c>
    </row>
    <row r="1043602" customFormat="false" ht="16" hidden="false" customHeight="false" outlineLevel="0" collapsed="false">
      <c r="E1043602" s="0" t="n">
        <v>0.575081338</v>
      </c>
    </row>
    <row r="1043603" customFormat="false" ht="16" hidden="false" customHeight="false" outlineLevel="0" collapsed="false">
      <c r="E1043603" s="0" t="n">
        <v>1.325417665</v>
      </c>
    </row>
    <row r="1043604" customFormat="false" ht="16" hidden="false" customHeight="false" outlineLevel="0" collapsed="false">
      <c r="E1043604" s="0" t="n">
        <v>1.025661632</v>
      </c>
    </row>
    <row r="1043605" customFormat="false" ht="16" hidden="false" customHeight="false" outlineLevel="0" collapsed="false">
      <c r="E1043605" s="0" t="n">
        <v>0.700527268</v>
      </c>
    </row>
    <row r="1043606" customFormat="false" ht="16" hidden="false" customHeight="false" outlineLevel="0" collapsed="false">
      <c r="E1043606" s="0" t="n">
        <v>0.345316548</v>
      </c>
    </row>
    <row r="1043607" customFormat="false" ht="16" hidden="false" customHeight="false" outlineLevel="0" collapsed="false">
      <c r="E1043607" s="0" t="n">
        <v>-0.046107429</v>
      </c>
    </row>
    <row r="1043608" customFormat="false" ht="16" hidden="false" customHeight="false" outlineLevel="0" collapsed="false">
      <c r="E1043608" s="0" t="n">
        <v>0.125381135</v>
      </c>
    </row>
    <row r="1043609" customFormat="false" ht="16" hidden="false" customHeight="false" outlineLevel="0" collapsed="false">
      <c r="E1043609" s="0" t="n">
        <v>-0.068121399</v>
      </c>
    </row>
    <row r="1043610" customFormat="false" ht="16" hidden="false" customHeight="false" outlineLevel="0" collapsed="false">
      <c r="E1043610" s="0" t="n">
        <v>-0.271887754</v>
      </c>
    </row>
    <row r="1043611" customFormat="false" ht="16" hidden="false" customHeight="false" outlineLevel="0" collapsed="false">
      <c r="E1043611" s="0" t="n">
        <v>-0.487068052</v>
      </c>
    </row>
    <row r="1043612" customFormat="false" ht="16" hidden="false" customHeight="false" outlineLevel="0" collapsed="false">
      <c r="E1043612" s="0" t="n">
        <v>-0.715017267</v>
      </c>
    </row>
    <row r="1043613" customFormat="false" ht="16" hidden="false" customHeight="false" outlineLevel="0" collapsed="false">
      <c r="E1043613" s="0" t="n">
        <v>0.859999651</v>
      </c>
    </row>
    <row r="1043614" customFormat="false" ht="16" hidden="false" customHeight="false" outlineLevel="0" collapsed="false">
      <c r="E1043614" s="0" t="n">
        <v>0.425146236</v>
      </c>
    </row>
    <row r="1043615" customFormat="false" ht="16" hidden="false" customHeight="false" outlineLevel="0" collapsed="false">
      <c r="E1043615" s="0" t="n">
        <v>-0.065275682</v>
      </c>
    </row>
    <row r="1043616" customFormat="false" ht="16" hidden="false" customHeight="false" outlineLevel="0" collapsed="false">
      <c r="E1043616" s="0" t="n">
        <v>-0.627577694</v>
      </c>
    </row>
    <row r="1043617" customFormat="false" ht="16" hidden="false" customHeight="false" outlineLevel="0" collapsed="false">
      <c r="E1043617" s="0" t="n">
        <v>-1.286509596</v>
      </c>
    </row>
    <row r="1043618" customFormat="false" ht="16" hidden="false" customHeight="false" outlineLevel="0" collapsed="false">
      <c r="E1043618" s="0" t="n">
        <v>0.181923035</v>
      </c>
    </row>
    <row r="1043619" customFormat="false" ht="16" hidden="false" customHeight="false" outlineLevel="0" collapsed="false">
      <c r="E1043619" s="0" t="n">
        <v>-0.125125921</v>
      </c>
    </row>
    <row r="1043620" customFormat="false" ht="16" hidden="false" customHeight="false" outlineLevel="0" collapsed="false">
      <c r="E1043620" s="0" t="n">
        <v>-0.458858886</v>
      </c>
    </row>
    <row r="1043621" customFormat="false" ht="16" hidden="false" customHeight="false" outlineLevel="0" collapsed="false">
      <c r="E1043621" s="0" t="n">
        <v>-0.824359052</v>
      </c>
    </row>
    <row r="1043622" customFormat="false" ht="16" hidden="false" customHeight="false" outlineLevel="0" collapsed="false">
      <c r="E1043622" s="0" t="n">
        <v>-1.228316474</v>
      </c>
    </row>
    <row r="1043623" customFormat="false" ht="16" hidden="false" customHeight="false" outlineLevel="0" collapsed="false">
      <c r="E1043623" s="0" t="n">
        <v>1.811013694</v>
      </c>
    </row>
    <row r="1043624" customFormat="false" ht="16" hidden="false" customHeight="false" outlineLevel="0" collapsed="false">
      <c r="E1043624" s="0" t="n">
        <v>1.191514732</v>
      </c>
    </row>
    <row r="1043625" customFormat="false" ht="16" hidden="false" customHeight="false" outlineLevel="0" collapsed="false">
      <c r="E1043625" s="0" t="n">
        <v>0.508525582</v>
      </c>
    </row>
    <row r="1043626" customFormat="false" ht="16" hidden="false" customHeight="false" outlineLevel="0" collapsed="false">
      <c r="E1043626" s="0" t="n">
        <v>-0.22941011</v>
      </c>
    </row>
    <row r="1043627" customFormat="false" ht="16" hidden="false" customHeight="false" outlineLevel="0" collapsed="false">
      <c r="E1043627" s="0" t="n">
        <v>-0.973391035</v>
      </c>
    </row>
    <row r="1043628" customFormat="false" ht="16" hidden="false" customHeight="false" outlineLevel="0" collapsed="false">
      <c r="E1043628" s="0" t="n">
        <v>0.578802711</v>
      </c>
    </row>
    <row r="1043629" customFormat="false" ht="16" hidden="false" customHeight="false" outlineLevel="0" collapsed="false">
      <c r="E1043629" s="0" t="n">
        <v>-0.004781986</v>
      </c>
    </row>
    <row r="1043630" customFormat="false" ht="16" hidden="false" customHeight="false" outlineLevel="0" collapsed="false">
      <c r="E1043630" s="0" t="n">
        <v>-0.641616879</v>
      </c>
    </row>
    <row r="1043631" customFormat="false" ht="16" hidden="false" customHeight="false" outlineLevel="0" collapsed="false">
      <c r="E1043631" s="0" t="n">
        <v>-1.321849975</v>
      </c>
    </row>
    <row r="1043632" customFormat="false" ht="16" hidden="false" customHeight="false" outlineLevel="0" collapsed="false">
      <c r="E1043632" s="0" t="n">
        <v>-2.002964291</v>
      </c>
    </row>
    <row r="1043633" customFormat="false" ht="16" hidden="false" customHeight="false" outlineLevel="0" collapsed="false">
      <c r="E1043633" s="0" t="n">
        <v>1.898335093</v>
      </c>
    </row>
    <row r="1043634" customFormat="false" ht="16" hidden="false" customHeight="false" outlineLevel="0" collapsed="false">
      <c r="E1043634" s="0" t="n">
        <v>1.438966623</v>
      </c>
    </row>
    <row r="1043635" customFormat="false" ht="16" hidden="false" customHeight="false" outlineLevel="0" collapsed="false">
      <c r="E1043635" s="0" t="n">
        <v>0.943957665</v>
      </c>
    </row>
    <row r="1043636" customFormat="false" ht="16" hidden="false" customHeight="false" outlineLevel="0" collapsed="false">
      <c r="E1043636" s="0" t="n">
        <v>0.41381489</v>
      </c>
    </row>
    <row r="1043637" customFormat="false" ht="16" hidden="false" customHeight="false" outlineLevel="0" collapsed="false">
      <c r="E1043637" s="0" t="n">
        <v>-0.144155962</v>
      </c>
    </row>
    <row r="1043638" customFormat="false" ht="16" hidden="false" customHeight="false" outlineLevel="0" collapsed="false">
      <c r="E1043638" s="0" t="n">
        <v>0.772792965</v>
      </c>
    </row>
    <row r="1043639" customFormat="false" ht="16" hidden="false" customHeight="false" outlineLevel="0" collapsed="false">
      <c r="E1043639" s="0" t="n">
        <v>0.243311462</v>
      </c>
    </row>
    <row r="1043640" customFormat="false" ht="16" hidden="false" customHeight="false" outlineLevel="0" collapsed="false">
      <c r="E1043640" s="0" t="n">
        <v>-0.332350945</v>
      </c>
    </row>
    <row r="1043641" customFormat="false" ht="16" hidden="false" customHeight="false" outlineLevel="0" collapsed="false">
      <c r="E1043641" s="0" t="n">
        <v>-0.948084954</v>
      </c>
    </row>
    <row r="1043642" customFormat="false" ht="16" hidden="false" customHeight="false" outlineLevel="0" collapsed="false">
      <c r="E1043642" s="0" t="n">
        <v>-1.572114949</v>
      </c>
    </row>
    <row r="1043643" customFormat="false" ht="16" hidden="false" customHeight="false" outlineLevel="0" collapsed="false">
      <c r="E1043643" s="0" t="n">
        <v>1.985402329</v>
      </c>
    </row>
    <row r="1043644" customFormat="false" ht="16" hidden="false" customHeight="false" outlineLevel="0" collapsed="false">
      <c r="E1043644" s="0" t="n">
        <v>1.428170486</v>
      </c>
    </row>
    <row r="1043645" customFormat="false" ht="16" hidden="false" customHeight="false" outlineLevel="0" collapsed="false">
      <c r="E1043645" s="0" t="n">
        <v>0.817550741</v>
      </c>
    </row>
    <row r="1043646" customFormat="false" ht="16" hidden="false" customHeight="false" outlineLevel="0" collapsed="false">
      <c r="E1043646" s="0" t="n">
        <v>0.157531764</v>
      </c>
    </row>
    <row r="1043647" customFormat="false" ht="16" hidden="false" customHeight="false" outlineLevel="0" collapsed="false">
      <c r="E1043647" s="0" t="n">
        <v>-0.526497306</v>
      </c>
    </row>
    <row r="1043648" customFormat="false" ht="16" hidden="false" customHeight="false" outlineLevel="0" collapsed="false">
      <c r="E1043648" s="0" t="n">
        <v>0.161247155</v>
      </c>
    </row>
    <row r="1043649" customFormat="false" ht="16" hidden="false" customHeight="false" outlineLevel="0" collapsed="false">
      <c r="E1043649" s="0" t="n">
        <v>-0.42469384</v>
      </c>
    </row>
    <row r="1043650" customFormat="false" ht="16" hidden="false" customHeight="false" outlineLevel="0" collapsed="false">
      <c r="E1043650" s="0" t="n">
        <v>-1.071701123</v>
      </c>
    </row>
    <row r="1043651" customFormat="false" ht="16" hidden="false" customHeight="false" outlineLevel="0" collapsed="false">
      <c r="E1043651" s="0" t="n">
        <v>-1.776895438</v>
      </c>
    </row>
    <row r="1043652" customFormat="false" ht="16" hidden="false" customHeight="false" outlineLevel="0" collapsed="false">
      <c r="E1043652" s="0" t="n">
        <v>-2.511294989</v>
      </c>
    </row>
    <row r="1043653" customFormat="false" ht="16" hidden="false" customHeight="false" outlineLevel="0" collapsed="false">
      <c r="E1043653" s="0" t="n">
        <v>0.649558188</v>
      </c>
    </row>
    <row r="1043654" customFormat="false" ht="16" hidden="false" customHeight="false" outlineLevel="0" collapsed="false">
      <c r="E1043654" s="0" t="n">
        <v>-0.012180567</v>
      </c>
    </row>
    <row r="1043655" customFormat="false" ht="16" hidden="false" customHeight="false" outlineLevel="0" collapsed="false">
      <c r="E1043655" s="0" t="n">
        <v>-0.749246478</v>
      </c>
    </row>
    <row r="1043656" customFormat="false" ht="16" hidden="false" customHeight="false" outlineLevel="0" collapsed="false">
      <c r="E1043656" s="0" t="n">
        <v>-1.556190872</v>
      </c>
    </row>
    <row r="1043657" customFormat="false" ht="16" hidden="false" customHeight="false" outlineLevel="0" collapsed="false">
      <c r="E1043657" s="0" t="n">
        <v>-2.38070937</v>
      </c>
    </row>
    <row r="1043658" customFormat="false" ht="16" hidden="false" customHeight="false" outlineLevel="0" collapsed="false">
      <c r="E1043658" s="0" t="n">
        <v>0.762858733</v>
      </c>
    </row>
    <row r="1043659" customFormat="false" ht="16" hidden="false" customHeight="false" outlineLevel="0" collapsed="false">
      <c r="E1043659" s="0" t="n">
        <v>0.041341669</v>
      </c>
    </row>
    <row r="1043660" customFormat="false" ht="16" hidden="false" customHeight="false" outlineLevel="0" collapsed="false">
      <c r="E1043660" s="0" t="n">
        <v>-0.769577653</v>
      </c>
    </row>
    <row r="1043661" customFormat="false" ht="16" hidden="false" customHeight="false" outlineLevel="0" collapsed="false">
      <c r="E1043661" s="0" t="n">
        <v>-1.659775327</v>
      </c>
    </row>
    <row r="1043662" customFormat="false" ht="16" hidden="false" customHeight="false" outlineLevel="0" collapsed="false">
      <c r="E1043662" s="0" t="n">
        <v>-2.541490222</v>
      </c>
    </row>
    <row r="1043663" customFormat="false" ht="16" hidden="false" customHeight="false" outlineLevel="0" collapsed="false">
      <c r="E1043663" s="0" t="n">
        <v>1.39021773</v>
      </c>
    </row>
    <row r="1043664" customFormat="false" ht="16" hidden="false" customHeight="false" outlineLevel="0" collapsed="false">
      <c r="E1043664" s="0" t="n">
        <v>0.893420948</v>
      </c>
    </row>
    <row r="1043665" customFormat="false" ht="16" hidden="false" customHeight="false" outlineLevel="0" collapsed="false">
      <c r="E1043665" s="0" t="n">
        <v>0.357864179</v>
      </c>
    </row>
    <row r="1043666" customFormat="false" ht="16" hidden="false" customHeight="false" outlineLevel="0" collapsed="false">
      <c r="E1043666" s="0" t="n">
        <v>-0.210969264</v>
      </c>
    </row>
    <row r="1043667" customFormat="false" ht="16" hidden="false" customHeight="false" outlineLevel="0" collapsed="false">
      <c r="E1043667" s="0" t="n">
        <v>-0.793917135</v>
      </c>
    </row>
    <row r="1043668" customFormat="false" ht="16" hidden="false" customHeight="false" outlineLevel="0" collapsed="false">
      <c r="E1043668" s="0" t="n">
        <v>0.492487451</v>
      </c>
    </row>
    <row r="1043669" customFormat="false" ht="16" hidden="false" customHeight="false" outlineLevel="0" collapsed="false">
      <c r="E1043669" s="0" t="n">
        <v>-0.083526339</v>
      </c>
    </row>
    <row r="1043670" customFormat="false" ht="16" hidden="false" customHeight="false" outlineLevel="0" collapsed="false">
      <c r="E1043670" s="0" t="n">
        <v>-0.722693357</v>
      </c>
    </row>
    <row r="1043671" customFormat="false" ht="16" hidden="false" customHeight="false" outlineLevel="0" collapsed="false">
      <c r="E1043671" s="0" t="n">
        <v>-1.426559072</v>
      </c>
    </row>
    <row r="1043672" customFormat="false" ht="16" hidden="false" customHeight="false" outlineLevel="0" collapsed="false">
      <c r="E1043672" s="0" t="n">
        <v>-2.17824783</v>
      </c>
    </row>
    <row r="1043673" customFormat="false" ht="16" hidden="false" customHeight="false" outlineLevel="0" collapsed="false">
      <c r="E1043673" s="0" t="n">
        <v>1.155400709</v>
      </c>
    </row>
    <row r="1043674" customFormat="false" ht="16" hidden="false" customHeight="false" outlineLevel="0" collapsed="false">
      <c r="E1043674" s="0" t="n">
        <v>0.959573486</v>
      </c>
    </row>
    <row r="1043675" customFormat="false" ht="16" hidden="false" customHeight="false" outlineLevel="0" collapsed="false">
      <c r="E1043675" s="0" t="n">
        <v>0.749634218</v>
      </c>
    </row>
    <row r="1043676" customFormat="false" ht="16" hidden="false" customHeight="false" outlineLevel="0" collapsed="false">
      <c r="E1043676" s="0" t="n">
        <v>0.522547564</v>
      </c>
    </row>
    <row r="1043677" customFormat="false" ht="16" hidden="false" customHeight="false" outlineLevel="0" collapsed="false">
      <c r="E1043677" s="0" t="n">
        <v>0.273750401</v>
      </c>
    </row>
    <row r="1043678" customFormat="false" ht="16" hidden="false" customHeight="false" outlineLevel="0" collapsed="false">
      <c r="E1043678" s="0" t="n">
        <v>0.448782245</v>
      </c>
    </row>
    <row r="1043679" customFormat="false" ht="16" hidden="false" customHeight="false" outlineLevel="0" collapsed="false">
      <c r="E1043679" s="0" t="n">
        <v>0.155334521</v>
      </c>
    </row>
    <row r="1043680" customFormat="false" ht="16" hidden="false" customHeight="false" outlineLevel="0" collapsed="false">
      <c r="E1043680" s="0" t="n">
        <v>-0.175128523</v>
      </c>
    </row>
    <row r="1043681" customFormat="false" ht="16" hidden="false" customHeight="false" outlineLevel="0" collapsed="false">
      <c r="E1043681" s="0" t="n">
        <v>-0.55966572</v>
      </c>
    </row>
    <row r="1043682" customFormat="false" ht="16" hidden="false" customHeight="false" outlineLevel="0" collapsed="false">
      <c r="E1043682" s="0" t="n">
        <v>-1.0421194</v>
      </c>
    </row>
    <row r="1043683" customFormat="false" ht="16" hidden="false" customHeight="false" outlineLevel="0" collapsed="false">
      <c r="E1043683" s="0" t="n">
        <v>-0.179755178</v>
      </c>
    </row>
    <row r="1043684" customFormat="false" ht="16" hidden="false" customHeight="false" outlineLevel="0" collapsed="false">
      <c r="E1043684" s="0" t="n">
        <v>-0.746696944</v>
      </c>
    </row>
    <row r="1043685" customFormat="false" ht="16" hidden="false" customHeight="false" outlineLevel="0" collapsed="false">
      <c r="E1043685" s="0" t="n">
        <v>-1.365521725</v>
      </c>
    </row>
    <row r="1043686" customFormat="false" ht="16" hidden="false" customHeight="false" outlineLevel="0" collapsed="false">
      <c r="E1043686" s="0" t="n">
        <v>-2.028759884</v>
      </c>
    </row>
    <row r="1043687" customFormat="false" ht="16" hidden="false" customHeight="false" outlineLevel="0" collapsed="false">
      <c r="E1043687" s="0" t="n">
        <v>-2.70201219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23" activeCellId="0" sqref="J123"/>
    </sheetView>
  </sheetViews>
  <sheetFormatPr defaultColWidth="9.34375" defaultRowHeight="12.8" zeroHeight="false" outlineLevelRow="0" outlineLevelCol="0"/>
  <cols>
    <col collapsed="false" customWidth="true" hidden="false" outlineLevel="0" max="5" min="5" style="0" width="15.5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128</v>
      </c>
      <c r="H1" s="0" t="s">
        <v>129</v>
      </c>
      <c r="I1" s="0" t="s">
        <v>130</v>
      </c>
      <c r="J1" s="0" t="s">
        <v>131</v>
      </c>
    </row>
    <row r="2" customFormat="false" ht="15" hidden="false" customHeight="false" outlineLevel="0" collapsed="false">
      <c r="A2" s="0" t="str">
        <f aca="false">INDEX(paste_data_here!A:A,(ROW()-2)*5+2)</f>
        <v>[Si](C)(C)(C)O</v>
      </c>
      <c r="B2" s="0" t="n">
        <f aca="false">INDEX(paste_data_here!B:B,(ROW()-2)*5+2)</f>
        <v>0.595132</v>
      </c>
      <c r="C2" s="0" t="n">
        <f aca="false">INDEX(paste_data_here!C:C,(ROW()-2)*5+2)</f>
        <v>0.12803154</v>
      </c>
      <c r="D2" s="0" t="n">
        <f aca="false">INDEX(paste_data_here!D:D,(ROW()-2)*5+2)</f>
        <v>0.003537944</v>
      </c>
      <c r="E2" s="0" t="n">
        <f aca="false">INDEX(paste_data_here!E:E,(ROW()-2)*5+2)</f>
        <v>0.125381135</v>
      </c>
      <c r="F2" s="0" t="n">
        <f aca="false">INDEX(paste_data_here!F:F,(ROW()-2)*5+2)</f>
        <v>1.04810041875376</v>
      </c>
      <c r="G2" s="0" t="n">
        <f aca="false">RANK(E2,E:E)</f>
        <v>109</v>
      </c>
      <c r="H2" s="0" t="n">
        <f aca="false">RANK(F2,F:F)</f>
        <v>39</v>
      </c>
      <c r="I2" s="0" t="n">
        <f aca="false">ABS(F2-E2)</f>
        <v>0.92271928375376</v>
      </c>
      <c r="J2" s="0" t="n">
        <f aca="false">I2^2</f>
        <v>0.851410876611052</v>
      </c>
    </row>
    <row r="3" customFormat="false" ht="15" hidden="false" customHeight="false" outlineLevel="0" collapsed="false">
      <c r="A3" s="0" t="str">
        <f aca="false">INDEX(paste_data_here!A:A,(ROW()-2)*5+2)</f>
        <v>BrC(F)(F)C(F)(F)Br</v>
      </c>
      <c r="B3" s="0" t="n">
        <f aca="false">INDEX(paste_data_here!B:B,(ROW()-2)*5+2)</f>
        <v>-4.538918</v>
      </c>
      <c r="C3" s="0" t="n">
        <f aca="false">INDEX(paste_data_here!C:C,(ROW()-2)*5+2)</f>
        <v>0.72667754</v>
      </c>
      <c r="D3" s="0" t="n">
        <f aca="false">INDEX(paste_data_here!D:D,(ROW()-2)*5+2)</f>
        <v>0.006134969</v>
      </c>
      <c r="E3" s="0" t="n">
        <f aca="false">INDEX(paste_data_here!E:E,(ROW()-2)*5+2)</f>
        <v>-1.444012804</v>
      </c>
      <c r="F3" s="0" t="n">
        <f aca="false">INDEX(paste_data_here!F:F,(ROW()-2)*5+2)</f>
        <v>-0.0807738191037402</v>
      </c>
      <c r="G3" s="0" t="n">
        <f aca="false">RANK(E3,E:E)</f>
        <v>121</v>
      </c>
      <c r="H3" s="0" t="n">
        <f aca="false">RANK(F3,F:F)</f>
        <v>113</v>
      </c>
      <c r="I3" s="0" t="n">
        <f aca="false">ABS(F3-E3)</f>
        <v>1.36323898489626</v>
      </c>
      <c r="J3" s="0" t="n">
        <f aca="false">I3^2</f>
        <v>1.85842052994098</v>
      </c>
    </row>
    <row r="4" customFormat="false" ht="15" hidden="false" customHeight="false" outlineLevel="0" collapsed="false">
      <c r="A4" s="0" t="str">
        <f aca="false">INDEX(paste_data_here!A:A,(ROW()-2)*5+2)</f>
        <v>C(=O)O</v>
      </c>
      <c r="B4" s="0" t="n">
        <f aca="false">INDEX(paste_data_here!B:B,(ROW()-2)*5+2)</f>
        <v>1.626675</v>
      </c>
      <c r="C4" s="0" t="n">
        <f aca="false">INDEX(paste_data_here!C:C,(ROW()-2)*5+2)</f>
        <v>0.0041752197</v>
      </c>
      <c r="D4" s="0" t="n">
        <f aca="false">INDEX(paste_data_here!D:D,(ROW()-2)*5+2)</f>
        <v>0.003553029</v>
      </c>
      <c r="E4" s="0" t="n">
        <f aca="false">INDEX(paste_data_here!E:E,(ROW()-2)*5+2)</f>
        <v>3.059354762</v>
      </c>
      <c r="F4" s="0" t="n">
        <f aca="false">INDEX(paste_data_here!F:F,(ROW()-2)*5+2)</f>
        <v>1.64150967667547</v>
      </c>
      <c r="G4" s="0" t="n">
        <f aca="false">RANK(E4,E:E)</f>
        <v>2</v>
      </c>
      <c r="H4" s="0" t="n">
        <f aca="false">RANK(F4,F:F)</f>
        <v>6</v>
      </c>
      <c r="I4" s="0" t="n">
        <f aca="false">ABS(F4-E4)</f>
        <v>1.41784508532453</v>
      </c>
      <c r="J4" s="0" t="n">
        <f aca="false">I4^2</f>
        <v>2.01028468597892</v>
      </c>
    </row>
    <row r="5" customFormat="false" ht="15" hidden="false" customHeight="false" outlineLevel="0" collapsed="false">
      <c r="A5" s="0" t="str">
        <f aca="false">INDEX(paste_data_here!A:A,(ROW()-2)*5+2)</f>
        <v>C(CCCC1)(C1)CCCCCCCC</v>
      </c>
      <c r="B5" s="0" t="n">
        <f aca="false">INDEX(paste_data_here!B:B,(ROW()-2)*5+2)</f>
        <v>-2.8643806</v>
      </c>
      <c r="C5" s="0" t="n">
        <f aca="false">INDEX(paste_data_here!C:C,(ROW()-2)*5+2)</f>
        <v>0.84454924</v>
      </c>
      <c r="D5" s="0" t="n">
        <f aca="false">INDEX(paste_data_here!D:D,(ROW()-2)*5+2)</f>
        <v>0.004016064</v>
      </c>
      <c r="E5" s="0" t="n">
        <f aca="false">INDEX(paste_data_here!E:E,(ROW()-2)*5+2)</f>
        <v>0.399679068</v>
      </c>
      <c r="F5" s="0" t="n">
        <f aca="false">INDEX(paste_data_here!F:F,(ROW()-2)*5+2)</f>
        <v>0.527383198991359</v>
      </c>
      <c r="G5" s="0" t="n">
        <f aca="false">RANK(E5,E:E)</f>
        <v>93</v>
      </c>
      <c r="H5" s="0" t="n">
        <f aca="false">RANK(F5,F:F)</f>
        <v>88</v>
      </c>
      <c r="I5" s="0" t="n">
        <f aca="false">ABS(F5-E5)</f>
        <v>0.127704130991359</v>
      </c>
      <c r="J5" s="0" t="n">
        <f aca="false">I5^2</f>
        <v>0.0163083450722583</v>
      </c>
    </row>
    <row r="6" customFormat="false" ht="15" hidden="false" customHeight="false" outlineLevel="0" collapsed="false">
      <c r="A6" s="0" t="str">
        <f aca="false">INDEX(paste_data_here!A:A,(ROW()-2)*5+2)</f>
        <v>C(F)(F)(F)C(F)(F)C(F)(F)C(=O)O</v>
      </c>
      <c r="B6" s="0" t="n">
        <f aca="false">INDEX(paste_data_here!B:B,(ROW()-2)*5+2)</f>
        <v>-3.0476224</v>
      </c>
      <c r="C6" s="0" t="n">
        <f aca="false">INDEX(paste_data_here!C:C,(ROW()-2)*5+2)</f>
        <v>0.537461</v>
      </c>
      <c r="D6" s="0" t="n">
        <f aca="false">INDEX(paste_data_here!D:D,(ROW()-2)*5+2)</f>
        <v>0.003911598</v>
      </c>
      <c r="E6" s="0" t="n">
        <f aca="false">INDEX(paste_data_here!E:E,(ROW()-2)*5+2)</f>
        <v>1.355094315</v>
      </c>
      <c r="F6" s="0" t="n">
        <f aca="false">INDEX(paste_data_here!F:F,(ROW()-2)*5+2)</f>
        <v>-0.945291027322</v>
      </c>
      <c r="G6" s="0" t="n">
        <f aca="false">RANK(E6,E:E)</f>
        <v>26</v>
      </c>
      <c r="H6" s="0" t="n">
        <f aca="false">RANK(F6,F:F)</f>
        <v>121</v>
      </c>
      <c r="I6" s="0" t="n">
        <f aca="false">ABS(F6-E6)</f>
        <v>2.300385342322</v>
      </c>
      <c r="J6" s="0" t="n">
        <f aca="false">I6^2</f>
        <v>5.29177272316991</v>
      </c>
    </row>
    <row r="7" customFormat="false" ht="15" hidden="false" customHeight="false" outlineLevel="0" collapsed="false">
      <c r="A7" s="0" t="str">
        <f aca="false">INDEX(paste_data_here!A:A,(ROW()-2)*5+2)</f>
        <v>C[Al+1]C.[Cl-]</v>
      </c>
      <c r="B7" s="0" t="n">
        <f aca="false">INDEX(paste_data_here!B:B,(ROW()-2)*5+2)</f>
        <v>-0.8069064</v>
      </c>
      <c r="C7" s="0" t="n">
        <f aca="false">INDEX(paste_data_here!C:C,(ROW()-2)*5+2)</f>
        <v>0.2157248</v>
      </c>
      <c r="D7" s="0" t="n">
        <f aca="false">INDEX(paste_data_here!D:D,(ROW()-2)*5+2)</f>
        <v>0.003965893</v>
      </c>
      <c r="E7" s="0" t="n">
        <f aca="false">INDEX(paste_data_here!E:E,(ROW()-2)*5+2)</f>
        <v>0.782314919</v>
      </c>
      <c r="F7" s="0" t="n">
        <f aca="false">INDEX(paste_data_here!F:F,(ROW()-2)*5+2)</f>
        <v>0.0486350742464</v>
      </c>
      <c r="G7" s="0" t="n">
        <f aca="false">RANK(E7,E:E)</f>
        <v>59</v>
      </c>
      <c r="H7" s="0" t="n">
        <f aca="false">RANK(F7,F:F)</f>
        <v>111</v>
      </c>
      <c r="I7" s="0" t="n">
        <f aca="false">ABS(F7-E7)</f>
        <v>0.7336798447536</v>
      </c>
      <c r="J7" s="0" t="n">
        <f aca="false">I7^2</f>
        <v>0.538286114597667</v>
      </c>
    </row>
    <row r="8" customFormat="false" ht="15" hidden="false" customHeight="false" outlineLevel="0" collapsed="false">
      <c r="A8" s="0" t="str">
        <f aca="false">INDEX(paste_data_here!A:A,(ROW()-2)*5+2)</f>
        <v>C[Ge](Cl)(Cl)Cl</v>
      </c>
      <c r="B8" s="0" t="n">
        <f aca="false">INDEX(paste_data_here!B:B,(ROW()-2)*5+2)</f>
        <v>-2.4307387</v>
      </c>
      <c r="C8" s="0" t="n">
        <f aca="false">INDEX(paste_data_here!C:C,(ROW()-2)*5+2)</f>
        <v>0.45182887</v>
      </c>
      <c r="D8" s="0" t="n">
        <f aca="false">INDEX(paste_data_here!D:D,(ROW()-2)*5+2)</f>
        <v>0.004672897</v>
      </c>
      <c r="E8" s="0" t="n">
        <f aca="false">INDEX(paste_data_here!E:E,(ROW()-2)*5+2)</f>
        <v>-0.367241904</v>
      </c>
      <c r="F8" s="0" t="n">
        <f aca="false">INDEX(paste_data_here!F:F,(ROW()-2)*5+2)</f>
        <v>-0.319388928863611</v>
      </c>
      <c r="G8" s="0" t="n">
        <f aca="false">RANK(E8,E:E)</f>
        <v>115</v>
      </c>
      <c r="H8" s="0" t="n">
        <f aca="false">RANK(F8,F:F)</f>
        <v>118</v>
      </c>
      <c r="I8" s="0" t="n">
        <f aca="false">ABS(F8-E8)</f>
        <v>0.0478529751363895</v>
      </c>
      <c r="J8" s="0" t="n">
        <f aca="false">I8^2</f>
        <v>0.00228990722940391</v>
      </c>
    </row>
    <row r="9" customFormat="false" ht="15" hidden="false" customHeight="false" outlineLevel="0" collapsed="false">
      <c r="A9" s="0" t="str">
        <f aca="false">INDEX(paste_data_here!A:A,(ROW()-2)*5+2)</f>
        <v>C[Si](C)(C)C</v>
      </c>
      <c r="B9" s="0" t="n">
        <f aca="false">INDEX(paste_data_here!B:B,(ROW()-2)*5+2)</f>
        <v>-1.4705495</v>
      </c>
      <c r="C9" s="0" t="n">
        <f aca="false">INDEX(paste_data_here!C:C,(ROW()-2)*5+2)</f>
        <v>0.35232574</v>
      </c>
      <c r="D9" s="0" t="n">
        <f aca="false">INDEX(paste_data_here!D:D,(ROW()-2)*5+2)</f>
        <v>0.005744815</v>
      </c>
      <c r="E9" s="0" t="n">
        <f aca="false">INDEX(paste_data_here!E:E,(ROW()-2)*5+2)</f>
        <v>0.954211215</v>
      </c>
      <c r="F9" s="0" t="n">
        <f aca="false">INDEX(paste_data_here!F:F,(ROW()-2)*5+2)</f>
        <v>0.5534966960381</v>
      </c>
      <c r="G9" s="0" t="n">
        <f aca="false">RANK(E9,E:E)</f>
        <v>51</v>
      </c>
      <c r="H9" s="0" t="n">
        <f aca="false">RANK(F9,F:F)</f>
        <v>85</v>
      </c>
      <c r="I9" s="0" t="n">
        <f aca="false">ABS(F9-E9)</f>
        <v>0.4007145189619</v>
      </c>
      <c r="J9" s="0" t="n">
        <f aca="false">I9^2</f>
        <v>0.160572125706867</v>
      </c>
    </row>
    <row r="10" customFormat="false" ht="15" hidden="false" customHeight="false" outlineLevel="0" collapsed="false">
      <c r="A10" s="0" t="str">
        <f aca="false">INDEX(paste_data_here!A:A,(ROW()-2)*5+2)</f>
        <v>C[SiH](Cl)Cl</v>
      </c>
      <c r="B10" s="0" t="n">
        <f aca="false">INDEX(paste_data_here!B:B,(ROW()-2)*5+2)</f>
        <v>-1.169095</v>
      </c>
      <c r="C10" s="0" t="n">
        <f aca="false">INDEX(paste_data_here!C:C,(ROW()-2)*5+2)</f>
        <v>0.28700337</v>
      </c>
      <c r="D10" s="0" t="n">
        <f aca="false">INDEX(paste_data_here!D:D,(ROW()-2)*5+2)</f>
        <v>0.005477951</v>
      </c>
      <c r="E10" s="0" t="n">
        <f aca="false">INDEX(paste_data_here!E:E,(ROW()-2)*5+2)</f>
        <v>1.046765944</v>
      </c>
      <c r="F10" s="0" t="n">
        <f aca="false">INDEX(paste_data_here!F:F,(ROW()-2)*5+2)</f>
        <v>0.40309539769487</v>
      </c>
      <c r="G10" s="0" t="n">
        <f aca="false">RANK(E10,E:E)</f>
        <v>45</v>
      </c>
      <c r="H10" s="0" t="n">
        <f aca="false">RANK(F10,F:F)</f>
        <v>100</v>
      </c>
      <c r="I10" s="0" t="n">
        <f aca="false">ABS(F10-E10)</f>
        <v>0.64367054630513</v>
      </c>
      <c r="J10" s="0" t="n">
        <f aca="false">I10^2</f>
        <v>0.414311772180745</v>
      </c>
    </row>
    <row r="11" customFormat="false" ht="15" hidden="false" customHeight="false" outlineLevel="0" collapsed="false">
      <c r="A11" s="0" t="str">
        <f aca="false">INDEX(paste_data_here!A:A,(ROW()-2)*5+2)</f>
        <v>C/C=C(C)/CC</v>
      </c>
      <c r="B11" s="0" t="n">
        <f aca="false">INDEX(paste_data_here!B:B,(ROW()-2)*5+2)</f>
        <v>-1.3149366</v>
      </c>
      <c r="C11" s="0" t="n">
        <f aca="false">INDEX(paste_data_here!C:C,(ROW()-2)*5+2)</f>
        <v>0.2773248</v>
      </c>
      <c r="D11" s="0" t="n">
        <f aca="false">INDEX(paste_data_here!D:D,(ROW()-2)*5+2)</f>
        <v>0.007423905</v>
      </c>
      <c r="E11" s="0" t="n">
        <f aca="false">INDEX(paste_data_here!E:E,(ROW()-2)*5+2)</f>
        <v>0.794328118</v>
      </c>
      <c r="F11" s="0" t="n">
        <f aca="false">INDEX(paste_data_here!F:F,(ROW()-2)*5+2)</f>
        <v>0.743896369344</v>
      </c>
      <c r="G11" s="0" t="n">
        <f aca="false">RANK(E11,E:E)</f>
        <v>58</v>
      </c>
      <c r="H11" s="0" t="n">
        <f aca="false">RANK(F11,F:F)</f>
        <v>65</v>
      </c>
      <c r="I11" s="0" t="n">
        <f aca="false">ABS(F11-E11)</f>
        <v>0.0504317486560005</v>
      </c>
      <c r="J11" s="0" t="n">
        <f aca="false">I11^2</f>
        <v>0.00254336127250201</v>
      </c>
    </row>
    <row r="12" customFormat="false" ht="15" hidden="false" customHeight="false" outlineLevel="0" collapsed="false">
      <c r="A12" s="0" t="str">
        <f aca="false">INDEX(paste_data_here!A:A,(ROW()-2)*5+2)</f>
        <v>C/C=CC#N</v>
      </c>
      <c r="B12" s="0" t="n">
        <f aca="false">INDEX(paste_data_here!B:B,(ROW()-2)*5+2)</f>
        <v>-0.3139476</v>
      </c>
      <c r="C12" s="0" t="n">
        <f aca="false">INDEX(paste_data_here!C:C,(ROW()-2)*5+2)</f>
        <v>0.29247993</v>
      </c>
      <c r="D12" s="0" t="n">
        <f aca="false">INDEX(paste_data_here!D:D,(ROW()-2)*5+2)</f>
        <v>0.004986288</v>
      </c>
      <c r="E12" s="0" t="n">
        <f aca="false">INDEX(paste_data_here!E:E,(ROW()-2)*5+2)</f>
        <v>1.816096773</v>
      </c>
      <c r="F12" s="0" t="n">
        <f aca="false">INDEX(paste_data_here!F:F,(ROW()-2)*5+2)</f>
        <v>1.14444156519984</v>
      </c>
      <c r="G12" s="0" t="n">
        <f aca="false">RANK(E12,E:E)</f>
        <v>9</v>
      </c>
      <c r="H12" s="0" t="n">
        <f aca="false">RANK(F12,F:F)</f>
        <v>25</v>
      </c>
      <c r="I12" s="0" t="n">
        <f aca="false">ABS(F12-E12)</f>
        <v>0.67165520780016</v>
      </c>
      <c r="J12" s="0" t="n">
        <f aca="false">I12^2</f>
        <v>0.451120718165076</v>
      </c>
    </row>
    <row r="13" customFormat="false" ht="15" hidden="false" customHeight="false" outlineLevel="0" collapsed="false">
      <c r="A13" s="0" t="str">
        <f aca="false">INDEX(paste_data_here!A:A,(ROW()-2)*5+2)</f>
        <v>C#CCCCC</v>
      </c>
      <c r="B13" s="0" t="n">
        <f aca="false">INDEX(paste_data_here!B:B,(ROW()-2)*5+2)</f>
        <v>-1.1100038</v>
      </c>
      <c r="C13" s="0" t="n">
        <f aca="false">INDEX(paste_data_here!C:C,(ROW()-2)*5+2)</f>
        <v>0.33851033</v>
      </c>
      <c r="D13" s="0" t="n">
        <f aca="false">INDEX(paste_data_here!D:D,(ROW()-2)*5+2)</f>
        <v>0.007079646</v>
      </c>
      <c r="E13" s="0" t="n">
        <f aca="false">INDEX(paste_data_here!E:E,(ROW()-2)*5+2)</f>
        <v>1.347738569</v>
      </c>
      <c r="F13" s="0" t="n">
        <f aca="false">INDEX(paste_data_here!F:F,(ROW()-2)*5+2)</f>
        <v>1.28652950374318</v>
      </c>
      <c r="G13" s="0" t="n">
        <f aca="false">RANK(E13,E:E)</f>
        <v>27</v>
      </c>
      <c r="H13" s="0" t="n">
        <f aca="false">RANK(F13,F:F)</f>
        <v>11</v>
      </c>
      <c r="I13" s="0" t="n">
        <f aca="false">ABS(F13-E13)</f>
        <v>0.06120906525682</v>
      </c>
      <c r="J13" s="0" t="n">
        <f aca="false">I13^2</f>
        <v>0.00374654966961365</v>
      </c>
    </row>
    <row r="14" customFormat="false" ht="15" hidden="false" customHeight="false" outlineLevel="0" collapsed="false">
      <c r="A14" s="0" t="str">
        <f aca="false">INDEX(paste_data_here!A:A,(ROW()-2)*5+2)</f>
        <v>C=C(Cl)C=C</v>
      </c>
      <c r="B14" s="0" t="n">
        <f aca="false">INDEX(paste_data_here!B:B,(ROW()-2)*5+2)</f>
        <v>-1.286761</v>
      </c>
      <c r="C14" s="0" t="n">
        <f aca="false">INDEX(paste_data_here!C:C,(ROW()-2)*5+2)</f>
        <v>0.33646744</v>
      </c>
      <c r="D14" s="0" t="n">
        <f aca="false">INDEX(paste_data_here!D:D,(ROW()-2)*5+2)</f>
        <v>0.006985679</v>
      </c>
      <c r="E14" s="0" t="n">
        <f aca="false">INDEX(paste_data_here!E:E,(ROW()-2)*5+2)</f>
        <v>1.168166633</v>
      </c>
      <c r="F14" s="0" t="n">
        <f aca="false">INDEX(paste_data_here!F:F,(ROW()-2)*5+2)</f>
        <v>1.06369252979176</v>
      </c>
      <c r="G14" s="0" t="n">
        <f aca="false">RANK(E14,E:E)</f>
        <v>38</v>
      </c>
      <c r="H14" s="0" t="n">
        <f aca="false">RANK(F14,F:F)</f>
        <v>37</v>
      </c>
      <c r="I14" s="0" t="n">
        <f aca="false">ABS(F14-E14)</f>
        <v>0.10447410320824</v>
      </c>
      <c r="J14" s="0" t="n">
        <f aca="false">I14^2</f>
        <v>0.010914838241166</v>
      </c>
    </row>
    <row r="15" customFormat="false" ht="15" hidden="false" customHeight="false" outlineLevel="0" collapsed="false">
      <c r="A15" s="0" t="str">
        <f aca="false">INDEX(paste_data_here!A:A,(ROW()-2)*5+2)</f>
        <v>C=C=CCCC</v>
      </c>
      <c r="B15" s="0" t="n">
        <f aca="false">INDEX(paste_data_here!B:B,(ROW()-2)*5+2)</f>
        <v>-1.0378366</v>
      </c>
      <c r="C15" s="0" t="n">
        <f aca="false">INDEX(paste_data_here!C:C,(ROW()-2)*5+2)</f>
        <v>0.29647824</v>
      </c>
      <c r="D15" s="0" t="n">
        <f aca="false">INDEX(paste_data_here!D:D,(ROW()-2)*5+2)</f>
        <v>0.006896552</v>
      </c>
      <c r="E15" s="0" t="n">
        <f aca="false">INDEX(paste_data_here!E:E,(ROW()-2)*5+2)</f>
        <v>1.290436627</v>
      </c>
      <c r="F15" s="0" t="n">
        <f aca="false">INDEX(paste_data_here!F:F,(ROW()-2)*5+2)</f>
        <v>1.00684099902848</v>
      </c>
      <c r="G15" s="0" t="n">
        <f aca="false">RANK(E15,E:E)</f>
        <v>33</v>
      </c>
      <c r="H15" s="0" t="n">
        <f aca="false">RANK(F15,F:F)</f>
        <v>44</v>
      </c>
      <c r="I15" s="0" t="n">
        <f aca="false">ABS(F15-E15)</f>
        <v>0.28359562797152</v>
      </c>
      <c r="J15" s="0" t="n">
        <f aca="false">I15^2</f>
        <v>0.080426480204561</v>
      </c>
    </row>
    <row r="16" customFormat="false" ht="15" hidden="false" customHeight="false" outlineLevel="0" collapsed="false">
      <c r="A16" s="0" t="str">
        <f aca="false">INDEX(paste_data_here!A:A,(ROW()-2)*5+2)</f>
        <v>C=C1CC(=O)O1</v>
      </c>
      <c r="B16" s="0" t="n">
        <f aca="false">INDEX(paste_data_here!B:B,(ROW()-2)*5+2)</f>
        <v>-0.37876254</v>
      </c>
      <c r="C16" s="0" t="n">
        <f aca="false">INDEX(paste_data_here!C:C,(ROW()-2)*5+2)</f>
        <v>0.41712478</v>
      </c>
      <c r="D16" s="0" t="n">
        <f aca="false">INDEX(paste_data_here!D:D,(ROW()-2)*5+2)</f>
        <v>0.003750234</v>
      </c>
      <c r="E16" s="0" t="n">
        <f aca="false">INDEX(paste_data_here!E:E,(ROW()-2)*5+2)</f>
        <v>1.39021773</v>
      </c>
      <c r="F16" s="0" t="n">
        <f aca="false">INDEX(paste_data_here!F:F,(ROW()-2)*5+2)</f>
        <v>1.18555299219852</v>
      </c>
      <c r="G16" s="0" t="n">
        <f aca="false">RANK(E16,E:E)</f>
        <v>24</v>
      </c>
      <c r="H16" s="0" t="n">
        <f aca="false">RANK(F16,F:F)</f>
        <v>22</v>
      </c>
      <c r="I16" s="0" t="n">
        <f aca="false">ABS(F16-E16)</f>
        <v>0.20466473780148</v>
      </c>
      <c r="J16" s="0" t="n">
        <f aca="false">I16^2</f>
        <v>0.0418876548993487</v>
      </c>
    </row>
    <row r="17" customFormat="false" ht="15" hidden="false" customHeight="false" outlineLevel="0" collapsed="false">
      <c r="A17" s="0" t="str">
        <f aca="false">INDEX(paste_data_here!A:A,(ROW()-2)*5+2)</f>
        <v>C=CC(=O)OCC</v>
      </c>
      <c r="B17" s="0" t="n">
        <f aca="false">INDEX(paste_data_here!B:B,(ROW()-2)*5+2)</f>
        <v>-1.2934128</v>
      </c>
      <c r="C17" s="0" t="n">
        <f aca="false">INDEX(paste_data_here!C:C,(ROW()-2)*5+2)</f>
        <v>0.48173767</v>
      </c>
      <c r="D17" s="0" t="n">
        <f aca="false">INDEX(paste_data_here!D:D,(ROW()-2)*5+2)</f>
        <v>0.004951721</v>
      </c>
      <c r="E17" s="0" t="n">
        <f aca="false">INDEX(paste_data_here!E:E,(ROW()-2)*5+2)</f>
        <v>1.377280465</v>
      </c>
      <c r="F17" s="0" t="n">
        <f aca="false">INDEX(paste_data_here!F:F,(ROW()-2)*5+2)</f>
        <v>1.09201773703007</v>
      </c>
      <c r="G17" s="0" t="n">
        <f aca="false">RANK(E17,E:E)</f>
        <v>25</v>
      </c>
      <c r="H17" s="0" t="n">
        <f aca="false">RANK(F17,F:F)</f>
        <v>34</v>
      </c>
      <c r="I17" s="0" t="n">
        <f aca="false">ABS(F17-E17)</f>
        <v>0.28526272796993</v>
      </c>
      <c r="J17" s="0" t="n">
        <f aca="false">I17^2</f>
        <v>0.0813748239688462</v>
      </c>
    </row>
    <row r="18" customFormat="false" ht="15" hidden="false" customHeight="false" outlineLevel="0" collapsed="false">
      <c r="A18" s="0" t="str">
        <f aca="false">INDEX(paste_data_here!A:A,(ROW()-2)*5+2)</f>
        <v>C=CCC(C)CCC</v>
      </c>
      <c r="B18" s="0" t="n">
        <f aca="false">INDEX(paste_data_here!B:B,(ROW()-2)*5+2)</f>
        <v>-1.9202342</v>
      </c>
      <c r="C18" s="0" t="n">
        <f aca="false">INDEX(paste_data_here!C:C,(ROW()-2)*5+2)</f>
        <v>0.41315708</v>
      </c>
      <c r="D18" s="0" t="n">
        <f aca="false">INDEX(paste_data_here!D:D,(ROW()-2)*5+2)</f>
        <v>0.005980861</v>
      </c>
      <c r="E18" s="0" t="n">
        <f aca="false">INDEX(paste_data_here!E:E,(ROW()-2)*5+2)</f>
        <v>1.461902578</v>
      </c>
      <c r="F18" s="0" t="n">
        <f aca="false">INDEX(paste_data_here!F:F,(ROW()-2)*5+2)</f>
        <v>0.55080086664588</v>
      </c>
      <c r="G18" s="0" t="n">
        <f aca="false">RANK(E18,E:E)</f>
        <v>19</v>
      </c>
      <c r="H18" s="0" t="n">
        <f aca="false">RANK(F18,F:F)</f>
        <v>86</v>
      </c>
      <c r="I18" s="0" t="n">
        <f aca="false">ABS(F18-E18)</f>
        <v>0.91110171135412</v>
      </c>
      <c r="J18" s="0" t="n">
        <f aca="false">I18^2</f>
        <v>0.830106328432406</v>
      </c>
    </row>
    <row r="19" customFormat="false" ht="15" hidden="false" customHeight="false" outlineLevel="0" collapsed="false">
      <c r="A19" s="0" t="str">
        <f aca="false">INDEX(paste_data_here!A:A,(ROW()-2)*5+2)</f>
        <v>C=CCCCCCCCCCCCC</v>
      </c>
      <c r="B19" s="0" t="n">
        <f aca="false">INDEX(paste_data_here!B:B,(ROW()-2)*5+2)</f>
        <v>-2.9360235</v>
      </c>
      <c r="C19" s="0" t="n">
        <f aca="false">INDEX(paste_data_here!C:C,(ROW()-2)*5+2)</f>
        <v>0.93526244</v>
      </c>
      <c r="D19" s="0" t="n">
        <f aca="false">INDEX(paste_data_here!D:D,(ROW()-2)*5+2)</f>
        <v>0.003841721</v>
      </c>
      <c r="E19" s="0" t="n">
        <f aca="false">INDEX(paste_data_here!E:E,(ROW()-2)*5+2)</f>
        <v>0.68632725</v>
      </c>
      <c r="F19" s="0" t="n">
        <f aca="false">INDEX(paste_data_here!F:F,(ROW()-2)*5+2)</f>
        <v>0.65699385625924</v>
      </c>
      <c r="G19" s="0" t="n">
        <f aca="false">RANK(E19,E:E)</f>
        <v>67</v>
      </c>
      <c r="H19" s="0" t="n">
        <f aca="false">RANK(F19,F:F)</f>
        <v>75</v>
      </c>
      <c r="I19" s="0" t="n">
        <f aca="false">ABS(F19-E19)</f>
        <v>0.0293333937407597</v>
      </c>
      <c r="J19" s="0" t="n">
        <f aca="false">I19^2</f>
        <v>0.000860447988350441</v>
      </c>
    </row>
    <row r="20" customFormat="false" ht="15" hidden="false" customHeight="false" outlineLevel="0" collapsed="false">
      <c r="A20" s="0" t="str">
        <f aca="false">INDEX(paste_data_here!A:A,(ROW()-2)*5+2)</f>
        <v>C=CCCCCCCCCCCCCCCC</v>
      </c>
      <c r="B20" s="0" t="n">
        <f aca="false">INDEX(paste_data_here!B:B,(ROW()-2)*5+2)</f>
        <v>-3.1358547</v>
      </c>
      <c r="C20" s="0" t="n">
        <f aca="false">INDEX(paste_data_here!C:C,(ROW()-2)*5+2)</f>
        <v>1.0344887</v>
      </c>
      <c r="D20" s="0" t="n">
        <f aca="false">INDEX(paste_data_here!D:D,(ROW()-2)*5+2)</f>
        <v>0.003516174</v>
      </c>
      <c r="E20" s="0" t="n">
        <f aca="false">INDEX(paste_data_here!E:E,(ROW()-2)*5+2)</f>
        <v>0.66388632</v>
      </c>
      <c r="F20" s="0" t="n">
        <f aca="false">INDEX(paste_data_here!F:F,(ROW()-2)*5+2)</f>
        <v>0.5015875702338</v>
      </c>
      <c r="G20" s="0" t="n">
        <f aca="false">RANK(E20,E:E)</f>
        <v>71</v>
      </c>
      <c r="H20" s="0" t="n">
        <f aca="false">RANK(F20,F:F)</f>
        <v>90</v>
      </c>
      <c r="I20" s="0" t="n">
        <f aca="false">ABS(F20-E20)</f>
        <v>0.1622987497662</v>
      </c>
      <c r="J20" s="0" t="n">
        <f aca="false">I20^2</f>
        <v>0.0263408841756716</v>
      </c>
    </row>
    <row r="21" customFormat="false" ht="15" hidden="false" customHeight="false" outlineLevel="0" collapsed="false">
      <c r="A21" s="0" t="str">
        <f aca="false">INDEX(paste_data_here!A:A,(ROW()-2)*5+2)</f>
        <v>c1(C(C)C)cc(C(C)C)cc(C(C)C)c1</v>
      </c>
      <c r="B21" s="0" t="n">
        <f aca="false">INDEX(paste_data_here!B:B,(ROW()-2)*5+2)</f>
        <v>-2.913427</v>
      </c>
      <c r="C21" s="0" t="n">
        <f aca="false">INDEX(paste_data_here!C:C,(ROW()-2)*5+2)</f>
        <v>0.7880355</v>
      </c>
      <c r="D21" s="0" t="n">
        <f aca="false">INDEX(paste_data_here!D:D,(ROW()-2)*5+2)</f>
        <v>0.003762935</v>
      </c>
      <c r="E21" s="0" t="n">
        <f aca="false">INDEX(paste_data_here!E:E,(ROW()-2)*5+2)</f>
        <v>-0.179755178</v>
      </c>
      <c r="F21" s="0" t="n">
        <f aca="false">INDEX(paste_data_here!F:F,(ROW()-2)*5+2)</f>
        <v>0.0518993641924999</v>
      </c>
      <c r="G21" s="0" t="n">
        <f aca="false">RANK(E21,E:E)</f>
        <v>114</v>
      </c>
      <c r="H21" s="0" t="n">
        <f aca="false">RANK(F21,F:F)</f>
        <v>110</v>
      </c>
      <c r="I21" s="0" t="n">
        <f aca="false">ABS(F21-E21)</f>
        <v>0.2316545421925</v>
      </c>
      <c r="J21" s="0" t="n">
        <f aca="false">I21^2</f>
        <v>0.0536638269184167</v>
      </c>
    </row>
    <row r="22" customFormat="false" ht="15" hidden="false" customHeight="false" outlineLevel="0" collapsed="false">
      <c r="A22" s="0" t="str">
        <f aca="false">INDEX(paste_data_here!A:A,(ROW()-2)*5+2)</f>
        <v>c1(C(C)C)ccccc1</v>
      </c>
      <c r="B22" s="0" t="n">
        <f aca="false">INDEX(paste_data_here!B:B,(ROW()-2)*5+2)</f>
        <v>-2.4727066</v>
      </c>
      <c r="C22" s="0" t="n">
        <f aca="false">INDEX(paste_data_here!C:C,(ROW()-2)*5+2)</f>
        <v>0.7639423</v>
      </c>
      <c r="D22" s="0" t="n">
        <f aca="false">INDEX(paste_data_here!D:D,(ROW()-2)*5+2)</f>
        <v>0.005645252</v>
      </c>
      <c r="E22" s="0" t="n">
        <f aca="false">INDEX(paste_data_here!E:E,(ROW()-2)*5+2)</f>
        <v>0.772792965</v>
      </c>
      <c r="F22" s="0" t="n">
        <f aca="false">INDEX(paste_data_here!F:F,(ROW()-2)*5+2)</f>
        <v>1.8399401969596</v>
      </c>
      <c r="G22" s="0" t="n">
        <f aca="false">RANK(E22,E:E)</f>
        <v>60</v>
      </c>
      <c r="H22" s="0" t="n">
        <f aca="false">RANK(F22,F:F)</f>
        <v>3</v>
      </c>
      <c r="I22" s="0" t="n">
        <f aca="false">ABS(F22-E22)</f>
        <v>1.0671472319596</v>
      </c>
      <c r="J22" s="0" t="n">
        <f aca="false">I22^2</f>
        <v>1.13880321467904</v>
      </c>
    </row>
    <row r="23" customFormat="false" ht="15" hidden="false" customHeight="false" outlineLevel="0" collapsed="false">
      <c r="A23" s="0" t="str">
        <f aca="false">INDEX(paste_data_here!A:A,(ROW()-2)*5+2)</f>
        <v>c1(C(F)(F)F)ccc(Cl)cc1</v>
      </c>
      <c r="B23" s="0" t="n">
        <f aca="false">INDEX(paste_data_here!B:B,(ROW()-2)*5+2)</f>
        <v>-3.2855358</v>
      </c>
      <c r="C23" s="0" t="n">
        <f aca="false">INDEX(paste_data_here!C:C,(ROW()-2)*5+2)</f>
        <v>0.75791556</v>
      </c>
      <c r="D23" s="0" t="n">
        <f aca="false">INDEX(paste_data_here!D:D,(ROW()-2)*5+2)</f>
        <v>0.004167188</v>
      </c>
      <c r="E23" s="0" t="n">
        <f aca="false">INDEX(paste_data_here!E:E,(ROW()-2)*5+2)</f>
        <v>-0.67593193</v>
      </c>
      <c r="F23" s="0" t="n">
        <f aca="false">INDEX(paste_data_here!F:F,(ROW()-2)*5+2)</f>
        <v>-0.12715917335472</v>
      </c>
      <c r="G23" s="0" t="n">
        <f aca="false">RANK(E23,E:E)</f>
        <v>117</v>
      </c>
      <c r="H23" s="0" t="n">
        <f aca="false">RANK(F23,F:F)</f>
        <v>115</v>
      </c>
      <c r="I23" s="0" t="n">
        <f aca="false">ABS(F23-E23)</f>
        <v>0.54877275664528</v>
      </c>
      <c r="J23" s="0" t="n">
        <f aca="false">I23^2</f>
        <v>0.30115153843606</v>
      </c>
    </row>
    <row r="24" customFormat="false" ht="15" hidden="false" customHeight="false" outlineLevel="0" collapsed="false">
      <c r="A24" s="0" t="str">
        <f aca="false">INDEX(paste_data_here!A:A,(ROW()-2)*5+2)</f>
        <v>c1(C)c(C)c(CC)ccc1</v>
      </c>
      <c r="B24" s="0" t="n">
        <f aca="false">INDEX(paste_data_here!B:B,(ROW()-2)*5+2)</f>
        <v>-2.1720796</v>
      </c>
      <c r="C24" s="0" t="n">
        <f aca="false">INDEX(paste_data_here!C:C,(ROW()-2)*5+2)</f>
        <v>0.7193455</v>
      </c>
      <c r="D24" s="0" t="n">
        <f aca="false">INDEX(paste_data_here!D:D,(ROW()-2)*5+2)</f>
        <v>0.004471472</v>
      </c>
      <c r="E24" s="0" t="n">
        <f aca="false">INDEX(paste_data_here!E:E,(ROW()-2)*5+2)</f>
        <v>0.554503824</v>
      </c>
      <c r="F24" s="0" t="n">
        <f aca="false">INDEX(paste_data_here!F:F,(ROW()-2)*5+2)</f>
        <v>1.044453661576</v>
      </c>
      <c r="G24" s="0" t="n">
        <f aca="false">RANK(E24,E:E)</f>
        <v>80</v>
      </c>
      <c r="H24" s="0" t="n">
        <f aca="false">RANK(F24,F:F)</f>
        <v>40</v>
      </c>
      <c r="I24" s="0" t="n">
        <f aca="false">ABS(F24-E24)</f>
        <v>0.489949837576</v>
      </c>
      <c r="J24" s="0" t="n">
        <f aca="false">I24^2</f>
        <v>0.240050843340748</v>
      </c>
    </row>
    <row r="25" customFormat="false" ht="15" hidden="false" customHeight="false" outlineLevel="0" collapsed="false">
      <c r="A25" s="0" t="str">
        <f aca="false">INDEX(paste_data_here!A:A,(ROW()-2)*5+2)</f>
        <v>c1(C)ccccc1(Cl)</v>
      </c>
      <c r="B25" s="0" t="n">
        <f aca="false">INDEX(paste_data_here!B:B,(ROW()-2)*5+2)</f>
        <v>-2.3498006</v>
      </c>
      <c r="C25" s="0" t="n">
        <f aca="false">INDEX(paste_data_here!C:C,(ROW()-2)*5+2)</f>
        <v>0.7190312</v>
      </c>
      <c r="D25" s="0" t="n">
        <f aca="false">INDEX(paste_data_here!D:D,(ROW()-2)*5+2)</f>
        <v>0.00422565</v>
      </c>
      <c r="E25" s="0" t="n">
        <f aca="false">INDEX(paste_data_here!E:E,(ROW()-2)*5+2)</f>
        <v>0.463144978</v>
      </c>
      <c r="F25" s="0" t="n">
        <f aca="false">INDEX(paste_data_here!F:F,(ROW()-2)*5+2)</f>
        <v>0.68857359028</v>
      </c>
      <c r="G25" s="0" t="n">
        <f aca="false">RANK(E25,E:E)</f>
        <v>88</v>
      </c>
      <c r="H25" s="0" t="n">
        <f aca="false">RANK(F25,F:F)</f>
        <v>70</v>
      </c>
      <c r="I25" s="0" t="n">
        <f aca="false">ABS(F25-E25)</f>
        <v>0.22542861228</v>
      </c>
      <c r="J25" s="0" t="n">
        <f aca="false">I25^2</f>
        <v>0.0508180592344865</v>
      </c>
    </row>
    <row r="26" customFormat="false" ht="15" hidden="false" customHeight="false" outlineLevel="0" collapsed="false">
      <c r="A26" s="0" t="str">
        <f aca="false">INDEX(paste_data_here!A:A,(ROW()-2)*5+2)</f>
        <v>c1(CC(C)C)ccccc1</v>
      </c>
      <c r="B26" s="0" t="n">
        <f aca="false">INDEX(paste_data_here!B:B,(ROW()-2)*5+2)</f>
        <v>-2.2457469</v>
      </c>
      <c r="C26" s="0" t="n">
        <f aca="false">INDEX(paste_data_here!C:C,(ROW()-2)*5+2)</f>
        <v>0.6924259</v>
      </c>
      <c r="D26" s="0" t="n">
        <f aca="false">INDEX(paste_data_here!D:D,(ROW()-2)*5+2)</f>
        <v>0.0045106</v>
      </c>
      <c r="E26" s="0" t="n">
        <f aca="false">INDEX(paste_data_here!E:E,(ROW()-2)*5+2)</f>
        <v>0.416442237</v>
      </c>
      <c r="F26" s="0" t="n">
        <f aca="false">INDEX(paste_data_here!F:F,(ROW()-2)*5+2)</f>
        <v>0.87750936454</v>
      </c>
      <c r="G26" s="0" t="n">
        <f aca="false">RANK(E26,E:E)</f>
        <v>92</v>
      </c>
      <c r="H26" s="0" t="n">
        <f aca="false">RANK(F26,F:F)</f>
        <v>53</v>
      </c>
      <c r="I26" s="0" t="n">
        <f aca="false">ABS(F26-E26)</f>
        <v>0.46106712754</v>
      </c>
      <c r="J26" s="0" t="n">
        <f aca="false">I26^2</f>
        <v>0.212582896097987</v>
      </c>
    </row>
    <row r="27" customFormat="false" ht="15" hidden="false" customHeight="false" outlineLevel="0" collapsed="false">
      <c r="A27" s="0" t="str">
        <f aca="false">INDEX(paste_data_here!A:A,(ROW()-2)*5+2)</f>
        <v>c1(CC)c(CC)cc(CC)cc1</v>
      </c>
      <c r="B27" s="0" t="n">
        <f aca="false">INDEX(paste_data_here!B:B,(ROW()-2)*5+2)</f>
        <v>-2.3004</v>
      </c>
      <c r="C27" s="0" t="n">
        <f aca="false">INDEX(paste_data_here!C:C,(ROW()-2)*5+2)</f>
        <v>0.66352695</v>
      </c>
      <c r="D27" s="0" t="n">
        <f aca="false">INDEX(paste_data_here!D:D,(ROW()-2)*5+2)</f>
        <v>0.005124263</v>
      </c>
      <c r="E27" s="0" t="n">
        <f aca="false">INDEX(paste_data_here!E:E,(ROW()-2)*5+2)</f>
        <v>0.456475879</v>
      </c>
      <c r="F27" s="0" t="n">
        <f aca="false">INDEX(paste_data_here!F:F,(ROW()-2)*5+2)</f>
        <v>1.09968659938785</v>
      </c>
      <c r="G27" s="0" t="n">
        <f aca="false">RANK(E27,E:E)</f>
        <v>89</v>
      </c>
      <c r="H27" s="0" t="n">
        <f aca="false">RANK(F27,F:F)</f>
        <v>32</v>
      </c>
      <c r="I27" s="0" t="n">
        <f aca="false">ABS(F27-E27)</f>
        <v>0.643210720387851</v>
      </c>
      <c r="J27" s="0" t="n">
        <f aca="false">I27^2</f>
        <v>0.413720030821858</v>
      </c>
    </row>
    <row r="28" customFormat="false" ht="15" hidden="false" customHeight="false" outlineLevel="0" collapsed="false">
      <c r="A28" s="0" t="str">
        <f aca="false">INDEX(paste_data_here!A:A,(ROW()-2)*5+2)</f>
        <v>C1(CCC=CC)=CC=CC=C1C</v>
      </c>
      <c r="B28" s="0" t="n">
        <f aca="false">INDEX(paste_data_here!B:B,(ROW()-2)*5+2)</f>
        <v>-2.103515</v>
      </c>
      <c r="C28" s="0" t="n">
        <f aca="false">INDEX(paste_data_here!C:C,(ROW()-2)*5+2)</f>
        <v>0.67719656</v>
      </c>
      <c r="D28" s="0" t="n">
        <f aca="false">INDEX(paste_data_here!D:D,(ROW()-2)*5+2)</f>
        <v>0.004001601</v>
      </c>
      <c r="E28" s="0" t="n">
        <f aca="false">INDEX(paste_data_here!E:E,(ROW()-2)*5+2)</f>
        <v>0.100256666</v>
      </c>
      <c r="F28" s="0" t="n">
        <f aca="false">INDEX(paste_data_here!F:F,(ROW()-2)*5+2)</f>
        <v>0.60635543169256</v>
      </c>
      <c r="G28" s="0" t="n">
        <f aca="false">RANK(E28,E:E)</f>
        <v>111</v>
      </c>
      <c r="H28" s="0" t="n">
        <f aca="false">RANK(F28,F:F)</f>
        <v>79</v>
      </c>
      <c r="I28" s="0" t="n">
        <f aca="false">ABS(F28-E28)</f>
        <v>0.50609876569256</v>
      </c>
      <c r="J28" s="0" t="n">
        <f aca="false">I28^2</f>
        <v>0.256135960635532</v>
      </c>
    </row>
    <row r="29" customFormat="false" ht="15" hidden="false" customHeight="false" outlineLevel="0" collapsed="false">
      <c r="A29" s="0" t="str">
        <f aca="false">INDEX(paste_data_here!A:A,(ROW()-2)*5+2)</f>
        <v>C1(CCCCC1)C=O</v>
      </c>
      <c r="B29" s="0" t="n">
        <f aca="false">INDEX(paste_data_here!B:B,(ROW()-2)*5+2)</f>
        <v>-1.1893727</v>
      </c>
      <c r="C29" s="0" t="n">
        <f aca="false">INDEX(paste_data_here!C:C,(ROW()-2)*5+2)</f>
        <v>0.44978166</v>
      </c>
      <c r="D29" s="0" t="n">
        <f aca="false">INDEX(paste_data_here!D:D,(ROW()-2)*5+2)</f>
        <v>0.003759398</v>
      </c>
      <c r="E29" s="0" t="n">
        <f aca="false">INDEX(paste_data_here!E:E,(ROW()-2)*5+2)</f>
        <v>0.618619206</v>
      </c>
      <c r="F29" s="0" t="n">
        <f aca="false">INDEX(paste_data_here!F:F,(ROW()-2)*5+2)</f>
        <v>0.50153557304068</v>
      </c>
      <c r="G29" s="0" t="n">
        <f aca="false">RANK(E29,E:E)</f>
        <v>76</v>
      </c>
      <c r="H29" s="0" t="n">
        <f aca="false">RANK(F29,F:F)</f>
        <v>91</v>
      </c>
      <c r="I29" s="0" t="n">
        <f aca="false">ABS(F29-E29)</f>
        <v>0.11708363295932</v>
      </c>
      <c r="J29" s="0" t="n">
        <f aca="false">I29^2</f>
        <v>0.0137085771069527</v>
      </c>
    </row>
    <row r="30" customFormat="false" ht="15" hidden="false" customHeight="false" outlineLevel="0" collapsed="false">
      <c r="A30" s="0" t="str">
        <f aca="false">INDEX(paste_data_here!A:A,(ROW()-2)*5+2)</f>
        <v>c1(CCCCCCC)ccccc1</v>
      </c>
      <c r="B30" s="0" t="n">
        <f aca="false">INDEX(paste_data_here!B:B,(ROW()-2)*5+2)</f>
        <v>-2.2129562</v>
      </c>
      <c r="C30" s="0" t="n">
        <f aca="false">INDEX(paste_data_here!C:C,(ROW()-2)*5+2)</f>
        <v>0.70592725</v>
      </c>
      <c r="D30" s="0" t="n">
        <f aca="false">INDEX(paste_data_here!D:D,(ROW()-2)*5+2)</f>
        <v>0.004441483</v>
      </c>
      <c r="E30" s="0" t="n">
        <f aca="false">INDEX(paste_data_here!E:E,(ROW()-2)*5+2)</f>
        <v>0.161247155</v>
      </c>
      <c r="F30" s="0" t="n">
        <f aca="false">INDEX(paste_data_here!F:F,(ROW()-2)*5+2)</f>
        <v>0.922407680111751</v>
      </c>
      <c r="G30" s="0" t="n">
        <f aca="false">RANK(E30,E:E)</f>
        <v>106</v>
      </c>
      <c r="H30" s="0" t="n">
        <f aca="false">RANK(F30,F:F)</f>
        <v>51</v>
      </c>
      <c r="I30" s="0" t="n">
        <f aca="false">ABS(F30-E30)</f>
        <v>0.761160525111751</v>
      </c>
      <c r="J30" s="0" t="n">
        <f aca="false">I30^2</f>
        <v>0.579365344988396</v>
      </c>
    </row>
    <row r="31" customFormat="false" ht="15" hidden="false" customHeight="false" outlineLevel="0" collapsed="false">
      <c r="A31" s="0" t="str">
        <f aca="false">INDEX(paste_data_here!A:A,(ROW()-2)*5+2)</f>
        <v>C1(Cl)(F)C(Cl)(F)C(F)(F)C1(F)(F)</v>
      </c>
      <c r="B31" s="0" t="n">
        <f aca="false">INDEX(paste_data_here!B:B,(ROW()-2)*5+2)</f>
        <v>-3.6201332</v>
      </c>
      <c r="C31" s="0" t="n">
        <f aca="false">INDEX(paste_data_here!C:C,(ROW()-2)*5+2)</f>
        <v>0.6015675</v>
      </c>
      <c r="D31" s="0" t="n">
        <f aca="false">INDEX(paste_data_here!D:D,(ROW()-2)*5+2)</f>
        <v>0.004013646</v>
      </c>
      <c r="E31" s="0" t="n">
        <f aca="false">INDEX(paste_data_here!E:E,(ROW()-2)*5+2)</f>
        <v>-1.695676517</v>
      </c>
      <c r="F31" s="0" t="n">
        <f aca="false">INDEX(paste_data_here!F:F,(ROW()-2)*5+2)</f>
        <v>-1.205654209895</v>
      </c>
      <c r="G31" s="0" t="n">
        <f aca="false">RANK(E31,E:E)</f>
        <v>122</v>
      </c>
      <c r="H31" s="0" t="n">
        <f aca="false">RANK(F31,F:F)</f>
        <v>122</v>
      </c>
      <c r="I31" s="0" t="n">
        <f aca="false">ABS(F31-E31)</f>
        <v>0.490022307105</v>
      </c>
      <c r="J31" s="0" t="n">
        <f aca="false">I31^2</f>
        <v>0.240121861460507</v>
      </c>
    </row>
    <row r="32" customFormat="false" ht="15" hidden="false" customHeight="false" outlineLevel="0" collapsed="false">
      <c r="A32" s="0" t="str">
        <f aca="false">INDEX(paste_data_here!A:A,(ROW()-2)*5+2)</f>
        <v>C1(Cl)=C(Cl)C(Cl)(Cl)C(Cl)=C1(Cl)</v>
      </c>
      <c r="B32" s="0" t="n">
        <f aca="false">INDEX(paste_data_here!B:B,(ROW()-2)*5+2)</f>
        <v>-2.5852275</v>
      </c>
      <c r="C32" s="0" t="n">
        <f aca="false">INDEX(paste_data_here!C:C,(ROW()-2)*5+2)</f>
        <v>0.7047348</v>
      </c>
      <c r="D32" s="0" t="n">
        <f aca="false">INDEX(paste_data_here!D:D,(ROW()-2)*5+2)</f>
        <v>0.003525472</v>
      </c>
      <c r="E32" s="0" t="n">
        <f aca="false">INDEX(paste_data_here!E:E,(ROW()-2)*5+2)</f>
        <v>-0.088524742</v>
      </c>
      <c r="F32" s="0" t="n">
        <f aca="false">INDEX(paste_data_here!F:F,(ROW()-2)*5+2)</f>
        <v>-0.1007046951744</v>
      </c>
      <c r="G32" s="0" t="n">
        <f aca="false">RANK(E32,E:E)</f>
        <v>112</v>
      </c>
      <c r="H32" s="0" t="n">
        <f aca="false">RANK(F32,F:F)</f>
        <v>114</v>
      </c>
      <c r="I32" s="0" t="n">
        <f aca="false">ABS(F32-E32)</f>
        <v>0.0121799531743997</v>
      </c>
      <c r="J32" s="0" t="n">
        <f aca="false">I32^2</f>
        <v>0.00014835125933057</v>
      </c>
    </row>
    <row r="33" customFormat="false" ht="15" hidden="false" customHeight="false" outlineLevel="0" collapsed="false">
      <c r="A33" s="0" t="str">
        <f aca="false">INDEX(paste_data_here!A:A,(ROW()-2)*5+2)</f>
        <v>c1(F)ccccc1</v>
      </c>
      <c r="B33" s="0" t="n">
        <f aca="false">INDEX(paste_data_here!B:B,(ROW()-2)*5+2)</f>
        <v>-2.3443053</v>
      </c>
      <c r="C33" s="0" t="n">
        <f aca="false">INDEX(paste_data_here!C:C,(ROW()-2)*5+2)</f>
        <v>0.7170847</v>
      </c>
      <c r="D33" s="0" t="n">
        <f aca="false">INDEX(paste_data_here!D:D,(ROW()-2)*5+2)</f>
        <v>0.004199034</v>
      </c>
      <c r="E33" s="0" t="n">
        <f aca="false">INDEX(paste_data_here!E:E,(ROW()-2)*5+2)</f>
        <v>0.590594543</v>
      </c>
      <c r="F33" s="0" t="n">
        <f aca="false">INDEX(paste_data_here!F:F,(ROW()-2)*5+2)</f>
        <v>0.6667577361798</v>
      </c>
      <c r="G33" s="0" t="n">
        <f aca="false">RANK(E33,E:E)</f>
        <v>77</v>
      </c>
      <c r="H33" s="0" t="n">
        <f aca="false">RANK(F33,F:F)</f>
        <v>74</v>
      </c>
      <c r="I33" s="0" t="n">
        <f aca="false">ABS(F33-E33)</f>
        <v>0.0761631931798003</v>
      </c>
      <c r="J33" s="0" t="n">
        <f aca="false">I33^2</f>
        <v>0.00580083199534357</v>
      </c>
    </row>
    <row r="34" customFormat="false" ht="15" hidden="false" customHeight="false" outlineLevel="0" collapsed="false">
      <c r="A34" s="0" t="str">
        <f aca="false">INDEX(paste_data_here!A:A,(ROW()-2)*5+2)</f>
        <v>c1(N)c(Cl)cccc1</v>
      </c>
      <c r="B34" s="0" t="n">
        <f aca="false">INDEX(paste_data_here!B:B,(ROW()-2)*5+2)</f>
        <v>-1.816696</v>
      </c>
      <c r="C34" s="0" t="n">
        <f aca="false">INDEX(paste_data_here!C:C,(ROW()-2)*5+2)</f>
        <v>0.74329585</v>
      </c>
      <c r="D34" s="0" t="n">
        <f aca="false">INDEX(paste_data_here!D:D,(ROW()-2)*5+2)</f>
        <v>0.003689356</v>
      </c>
      <c r="E34" s="0" t="n">
        <f aca="false">INDEX(paste_data_here!E:E,(ROW()-2)*5+2)</f>
        <v>0.972997047</v>
      </c>
      <c r="F34" s="0" t="n">
        <f aca="false">INDEX(paste_data_here!F:F,(ROW()-2)*5+2)</f>
        <v>0.9255870039726</v>
      </c>
      <c r="G34" s="0" t="n">
        <f aca="false">RANK(E34,E:E)</f>
        <v>50</v>
      </c>
      <c r="H34" s="0" t="n">
        <f aca="false">RANK(F34,F:F)</f>
        <v>50</v>
      </c>
      <c r="I34" s="0" t="n">
        <f aca="false">ABS(F34-E34)</f>
        <v>0.0474100430274</v>
      </c>
      <c r="J34" s="0" t="n">
        <f aca="false">I34^2</f>
        <v>0.00224771217985992</v>
      </c>
    </row>
    <row r="35" customFormat="false" ht="15" hidden="false" customHeight="false" outlineLevel="0" collapsed="false">
      <c r="A35" s="0" t="str">
        <f aca="false">INDEX(paste_data_here!A:A,(ROW()-2)*5+2)</f>
        <v>C1(N)CCCCC1</v>
      </c>
      <c r="B35" s="0" t="n">
        <f aca="false">INDEX(paste_data_here!B:B,(ROW()-2)*5+2)</f>
        <v>-1.2606348</v>
      </c>
      <c r="C35" s="0" t="n">
        <f aca="false">INDEX(paste_data_here!C:C,(ROW()-2)*5+2)</f>
        <v>0.47189826</v>
      </c>
      <c r="D35" s="0" t="n">
        <f aca="false">INDEX(paste_data_here!D:D,(ROW()-2)*5+2)</f>
        <v>0.00391466</v>
      </c>
      <c r="E35" s="0" t="n">
        <f aca="false">INDEX(paste_data_here!E:E,(ROW()-2)*5+2)</f>
        <v>0.448782245</v>
      </c>
      <c r="F35" s="0" t="n">
        <f aca="false">INDEX(paste_data_here!F:F,(ROW()-2)*5+2)</f>
        <v>0.5866864424916</v>
      </c>
      <c r="G35" s="0" t="n">
        <f aca="false">RANK(E35,E:E)</f>
        <v>90</v>
      </c>
      <c r="H35" s="0" t="n">
        <f aca="false">RANK(F35,F:F)</f>
        <v>81</v>
      </c>
      <c r="I35" s="0" t="n">
        <f aca="false">ABS(F35-E35)</f>
        <v>0.1379041974916</v>
      </c>
      <c r="J35" s="0" t="n">
        <f aca="false">I35^2</f>
        <v>0.0190175676858022</v>
      </c>
    </row>
    <row r="36" customFormat="false" ht="15" hidden="false" customHeight="false" outlineLevel="0" collapsed="false">
      <c r="A36" s="0" t="str">
        <f aca="false">INDEX(paste_data_here!A:A,(ROW()-2)*5+2)</f>
        <v>c1(O)ccccc1(C=O)</v>
      </c>
      <c r="B36" s="0" t="n">
        <f aca="false">INDEX(paste_data_here!B:B,(ROW()-2)*5+2)</f>
        <v>-2.0893528</v>
      </c>
      <c r="C36" s="0" t="n">
        <f aca="false">INDEX(paste_data_here!C:C,(ROW()-2)*5+2)</f>
        <v>0.91155136</v>
      </c>
      <c r="D36" s="0" t="n">
        <f aca="false">INDEX(paste_data_here!D:D,(ROW()-2)*5+2)</f>
        <v>0.003639672</v>
      </c>
      <c r="E36" s="0" t="n">
        <f aca="false">INDEX(paste_data_here!E:E,(ROW()-2)*5+2)</f>
        <v>1.31039761</v>
      </c>
      <c r="F36" s="0" t="n">
        <f aca="false">INDEX(paste_data_here!F:F,(ROW()-2)*5+2)</f>
        <v>1.22839516155392</v>
      </c>
      <c r="G36" s="0" t="n">
        <f aca="false">RANK(E36,E:E)</f>
        <v>31</v>
      </c>
      <c r="H36" s="0" t="n">
        <f aca="false">RANK(F36,F:F)</f>
        <v>18</v>
      </c>
      <c r="I36" s="0" t="n">
        <f aca="false">ABS(F36-E36)</f>
        <v>0.0820024484460797</v>
      </c>
      <c r="J36" s="0" t="n">
        <f aca="false">I36^2</f>
        <v>0.00672440155115197</v>
      </c>
    </row>
    <row r="37" customFormat="false" ht="15" hidden="false" customHeight="false" outlineLevel="0" collapsed="false">
      <c r="A37" s="0" t="str">
        <f aca="false">INDEX(paste_data_here!A:A,(ROW()-2)*5+2)</f>
        <v>C1(S)CCCCC1</v>
      </c>
      <c r="B37" s="0" t="n">
        <f aca="false">INDEX(paste_data_here!B:B,(ROW()-2)*5+2)</f>
        <v>-1.4379151</v>
      </c>
      <c r="C37" s="0" t="n">
        <f aca="false">INDEX(paste_data_here!C:C,(ROW()-2)*5+2)</f>
        <v>0.42019066</v>
      </c>
      <c r="D37" s="0" t="n">
        <f aca="false">INDEX(paste_data_here!D:D,(ROW()-2)*5+2)</f>
        <v>0.005273149</v>
      </c>
      <c r="E37" s="0" t="n">
        <f aca="false">INDEX(paste_data_here!E:E,(ROW()-2)*5+2)</f>
        <v>0.66693418</v>
      </c>
      <c r="F37" s="0" t="n">
        <f aca="false">INDEX(paste_data_here!F:F,(ROW()-2)*5+2)</f>
        <v>0.77781285858834</v>
      </c>
      <c r="G37" s="0" t="n">
        <f aca="false">RANK(E37,E:E)</f>
        <v>69</v>
      </c>
      <c r="H37" s="0" t="n">
        <f aca="false">RANK(F37,F:F)</f>
        <v>61</v>
      </c>
      <c r="I37" s="0" t="n">
        <f aca="false">ABS(F37-E37)</f>
        <v>0.11087867858834</v>
      </c>
      <c r="J37" s="0" t="n">
        <f aca="false">I37^2</f>
        <v>0.0122940813654964</v>
      </c>
    </row>
    <row r="38" customFormat="false" ht="15" hidden="false" customHeight="false" outlineLevel="0" collapsed="false">
      <c r="A38" s="0" t="str">
        <f aca="false">INDEX(paste_data_here!A:A,(ROW()-2)*5+2)</f>
        <v>C1[C@](O)([H])([C@](C)([H])(CCC1))</v>
      </c>
      <c r="B38" s="0" t="n">
        <f aca="false">INDEX(paste_data_here!B:B,(ROW()-2)*5+2)</f>
        <v>-1.611085</v>
      </c>
      <c r="C38" s="0" t="n">
        <f aca="false">INDEX(paste_data_here!C:C,(ROW()-2)*5+2)</f>
        <v>0.5827862</v>
      </c>
      <c r="D38" s="0" t="n">
        <f aca="false">INDEX(paste_data_here!D:D,(ROW()-2)*5+2)</f>
        <v>0.003569516</v>
      </c>
      <c r="E38" s="0" t="n">
        <f aca="false">INDEX(paste_data_here!E:E,(ROW()-2)*5+2)</f>
        <v>0.678910613</v>
      </c>
      <c r="F38" s="0" t="n">
        <f aca="false">INDEX(paste_data_here!F:F,(ROW()-2)*5+2)</f>
        <v>0.4691796654792</v>
      </c>
      <c r="G38" s="0" t="n">
        <f aca="false">RANK(E38,E:E)</f>
        <v>68</v>
      </c>
      <c r="H38" s="0" t="n">
        <f aca="false">RANK(F38,F:F)</f>
        <v>94</v>
      </c>
      <c r="I38" s="0" t="n">
        <f aca="false">ABS(F38-E38)</f>
        <v>0.2097309475208</v>
      </c>
      <c r="J38" s="0" t="n">
        <f aca="false">I38^2</f>
        <v>0.0439870703479727</v>
      </c>
    </row>
    <row r="39" customFormat="false" ht="15" hidden="false" customHeight="false" outlineLevel="0" collapsed="false">
      <c r="A39" s="0" t="str">
        <f aca="false">INDEX(paste_data_here!A:A,(ROW()-2)*5+2)</f>
        <v>C1=CC=CC1</v>
      </c>
      <c r="B39" s="0" t="n">
        <f aca="false">INDEX(paste_data_here!B:B,(ROW()-2)*5+2)</f>
        <v>-1.0413065</v>
      </c>
      <c r="C39" s="0" t="n">
        <f aca="false">INDEX(paste_data_here!C:C,(ROW()-2)*5+2)</f>
        <v>0.39425153</v>
      </c>
      <c r="D39" s="0" t="n">
        <f aca="false">INDEX(paste_data_here!D:D,(ROW()-2)*5+2)</f>
        <v>0.005314908</v>
      </c>
      <c r="E39" s="0" t="n">
        <f aca="false">INDEX(paste_data_here!E:E,(ROW()-2)*5+2)</f>
        <v>1.219587998</v>
      </c>
      <c r="F39" s="0" t="n">
        <f aca="false">INDEX(paste_data_here!F:F,(ROW()-2)*5+2)</f>
        <v>1.05410411080924</v>
      </c>
      <c r="G39" s="0" t="n">
        <f aca="false">RANK(E39,E:E)</f>
        <v>36</v>
      </c>
      <c r="H39" s="0" t="n">
        <f aca="false">RANK(F39,F:F)</f>
        <v>38</v>
      </c>
      <c r="I39" s="0" t="n">
        <f aca="false">ABS(F39-E39)</f>
        <v>0.16548388719076</v>
      </c>
      <c r="J39" s="0" t="n">
        <f aca="false">I39^2</f>
        <v>0.027384916919764</v>
      </c>
    </row>
    <row r="40" customFormat="false" ht="15" hidden="false" customHeight="false" outlineLevel="0" collapsed="false">
      <c r="A40" s="0" t="str">
        <f aca="false">INDEX(paste_data_here!A:A,(ROW()-2)*5+2)</f>
        <v>C1=CCCC=CCC1</v>
      </c>
      <c r="B40" s="0" t="n">
        <f aca="false">INDEX(paste_data_here!B:B,(ROW()-2)*5+2)</f>
        <v>-0.69351804</v>
      </c>
      <c r="C40" s="0" t="n">
        <f aca="false">INDEX(paste_data_here!C:C,(ROW()-2)*5+2)</f>
        <v>0.22864687</v>
      </c>
      <c r="D40" s="0" t="n">
        <f aca="false">INDEX(paste_data_here!D:D,(ROW()-2)*5+2)</f>
        <v>0.004902441</v>
      </c>
      <c r="E40" s="0" t="n">
        <f aca="false">INDEX(paste_data_here!E:E,(ROW()-2)*5+2)</f>
        <v>0.815459253</v>
      </c>
      <c r="F40" s="0" t="n">
        <f aca="false">INDEX(paste_data_here!F:F,(ROW()-2)*5+2)</f>
        <v>0.42740975000967</v>
      </c>
      <c r="G40" s="0" t="n">
        <f aca="false">RANK(E40,E:E)</f>
        <v>57</v>
      </c>
      <c r="H40" s="0" t="n">
        <f aca="false">RANK(F40,F:F)</f>
        <v>98</v>
      </c>
      <c r="I40" s="0" t="n">
        <f aca="false">ABS(F40-E40)</f>
        <v>0.38804950299033</v>
      </c>
      <c r="J40" s="0" t="n">
        <f aca="false">I40^2</f>
        <v>0.150582416771042</v>
      </c>
    </row>
    <row r="41" customFormat="false" ht="15" hidden="false" customHeight="false" outlineLevel="0" collapsed="false">
      <c r="A41" s="0" t="str">
        <f aca="false">INDEX(paste_data_here!A:A,(ROW()-2)*5+2)</f>
        <v>C1=CCCCCC1</v>
      </c>
      <c r="B41" s="0" t="n">
        <f aca="false">INDEX(paste_data_here!B:B,(ROW()-2)*5+2)</f>
        <v>-0.8905872</v>
      </c>
      <c r="C41" s="0" t="n">
        <f aca="false">INDEX(paste_data_here!C:C,(ROW()-2)*5+2)</f>
        <v>0.30970085</v>
      </c>
      <c r="D41" s="0" t="n">
        <f aca="false">INDEX(paste_data_here!D:D,(ROW()-2)*5+2)</f>
        <v>0.004605112</v>
      </c>
      <c r="E41" s="0" t="n">
        <f aca="false">INDEX(paste_data_here!E:E,(ROW()-2)*5+2)</f>
        <v>0.664844855</v>
      </c>
      <c r="F41" s="0" t="n">
        <f aca="false">INDEX(paste_data_here!F:F,(ROW()-2)*5+2)</f>
        <v>0.5356199007452</v>
      </c>
      <c r="G41" s="0" t="n">
        <f aca="false">RANK(E41,E:E)</f>
        <v>70</v>
      </c>
      <c r="H41" s="0" t="n">
        <f aca="false">RANK(F41,F:F)</f>
        <v>87</v>
      </c>
      <c r="I41" s="0" t="n">
        <f aca="false">ABS(F41-E41)</f>
        <v>0.1292249542548</v>
      </c>
      <c r="J41" s="0" t="n">
        <f aca="false">I41^2</f>
        <v>0.0166990888021552</v>
      </c>
    </row>
    <row r="42" customFormat="false" ht="15" hidden="false" customHeight="false" outlineLevel="0" collapsed="false">
      <c r="A42" s="0" t="str">
        <f aca="false">INDEX(paste_data_here!A:A,(ROW()-2)*5+2)</f>
        <v>C1=CCCCCCC1</v>
      </c>
      <c r="B42" s="0" t="n">
        <f aca="false">INDEX(paste_data_here!B:B,(ROW()-2)*5+2)</f>
        <v>-1.1658431</v>
      </c>
      <c r="C42" s="0" t="n">
        <f aca="false">INDEX(paste_data_here!C:C,(ROW()-2)*5+2)</f>
        <v>0.35683206</v>
      </c>
      <c r="D42" s="0" t="n">
        <f aca="false">INDEX(paste_data_here!D:D,(ROW()-2)*5+2)</f>
        <v>0.004669624</v>
      </c>
      <c r="E42" s="0" t="n">
        <f aca="false">INDEX(paste_data_here!E:E,(ROW()-2)*5+2)</f>
        <v>0.621996608</v>
      </c>
      <c r="F42" s="0" t="n">
        <f aca="false">INDEX(paste_data_here!F:F,(ROW()-2)*5+2)</f>
        <v>0.50042845134544</v>
      </c>
      <c r="G42" s="0" t="n">
        <f aca="false">RANK(E42,E:E)</f>
        <v>75</v>
      </c>
      <c r="H42" s="0" t="n">
        <f aca="false">RANK(F42,F:F)</f>
        <v>92</v>
      </c>
      <c r="I42" s="0" t="n">
        <f aca="false">ABS(F42-E42)</f>
        <v>0.12156815665456</v>
      </c>
      <c r="J42" s="0" t="n">
        <f aca="false">I42^2</f>
        <v>0.0147788167123876</v>
      </c>
    </row>
    <row r="43" customFormat="false" ht="15" hidden="false" customHeight="false" outlineLevel="0" collapsed="false">
      <c r="A43" s="0" t="str">
        <f aca="false">INDEX(paste_data_here!A:A,(ROW()-2)*5+2)</f>
        <v>C1C(C)c2ccccc2CC1</v>
      </c>
      <c r="B43" s="0" t="n">
        <f aca="false">INDEX(paste_data_here!B:B,(ROW()-2)*5+2)</f>
        <v>-1.9739832</v>
      </c>
      <c r="C43" s="0" t="n">
        <f aca="false">INDEX(paste_data_here!C:C,(ROW()-2)*5+2)</f>
        <v>0.6894237</v>
      </c>
      <c r="D43" s="0" t="n">
        <f aca="false">INDEX(paste_data_here!D:D,(ROW()-2)*5+2)</f>
        <v>0.005076915</v>
      </c>
      <c r="E43" s="0" t="n">
        <f aca="false">INDEX(paste_data_here!E:E,(ROW()-2)*5+2)</f>
        <v>0.342791095</v>
      </c>
      <c r="F43" s="0" t="n">
        <f aca="false">INDEX(paste_data_here!F:F,(ROW()-2)*5+2)</f>
        <v>1.5261623238855</v>
      </c>
      <c r="G43" s="0" t="n">
        <f aca="false">RANK(E43,E:E)</f>
        <v>97</v>
      </c>
      <c r="H43" s="0" t="n">
        <f aca="false">RANK(F43,F:F)</f>
        <v>9</v>
      </c>
      <c r="I43" s="0" t="n">
        <f aca="false">ABS(F43-E43)</f>
        <v>1.1833712288855</v>
      </c>
      <c r="J43" s="0" t="n">
        <f aca="false">I43^2</f>
        <v>1.40036746535398</v>
      </c>
    </row>
    <row r="44" customFormat="false" ht="15" hidden="false" customHeight="false" outlineLevel="0" collapsed="false">
      <c r="A44" s="0" t="str">
        <f aca="false">INDEX(paste_data_here!A:A,(ROW()-2)*5+2)</f>
        <v>C1C(C)OC(=O)C1</v>
      </c>
      <c r="B44" s="0" t="n">
        <f aca="false">INDEX(paste_data_here!B:B,(ROW()-2)*5+2)</f>
        <v>-0.23324645</v>
      </c>
      <c r="C44" s="0" t="n">
        <f aca="false">INDEX(paste_data_here!C:C,(ROW()-2)*5+2)</f>
        <v>0.31771988</v>
      </c>
      <c r="D44" s="0" t="n">
        <f aca="false">INDEX(paste_data_here!D:D,(ROW()-2)*5+2)</f>
        <v>0.004129672</v>
      </c>
      <c r="E44" s="0" t="n">
        <f aca="false">INDEX(paste_data_here!E:E,(ROW()-2)*5+2)</f>
        <v>1.325417665</v>
      </c>
      <c r="F44" s="0" t="n">
        <f aca="false">INDEX(paste_data_here!F:F,(ROW()-2)*5+2)</f>
        <v>1.07883244227936</v>
      </c>
      <c r="G44" s="0" t="n">
        <f aca="false">RANK(E44,E:E)</f>
        <v>30</v>
      </c>
      <c r="H44" s="0" t="n">
        <f aca="false">RANK(F44,F:F)</f>
        <v>35</v>
      </c>
      <c r="I44" s="0" t="n">
        <f aca="false">ABS(F44-E44)</f>
        <v>0.24658522272064</v>
      </c>
      <c r="J44" s="0" t="n">
        <f aca="false">I44^2</f>
        <v>0.0608042720641875</v>
      </c>
    </row>
    <row r="45" customFormat="false" ht="15" hidden="false" customHeight="false" outlineLevel="0" collapsed="false">
      <c r="A45" s="0" t="str">
        <f aca="false">INDEX(paste_data_here!A:A,(ROW()-2)*5+2)</f>
        <v>C1C(C2(C)(C))CC2C(C)=C1</v>
      </c>
      <c r="B45" s="0" t="n">
        <f aca="false">INDEX(paste_data_here!B:B,(ROW()-2)*5+2)</f>
        <v>-1.4969723</v>
      </c>
      <c r="C45" s="0" t="n">
        <f aca="false">INDEX(paste_data_here!C:C,(ROW()-2)*5+2)</f>
        <v>0.45645738</v>
      </c>
      <c r="D45" s="0" t="n">
        <f aca="false">INDEX(paste_data_here!D:D,(ROW()-2)*5+2)</f>
        <v>0.004781257</v>
      </c>
      <c r="E45" s="0" t="n">
        <f aca="false">INDEX(paste_data_here!E:E,(ROW()-2)*5+2)</f>
        <v>0.506745627</v>
      </c>
      <c r="F45" s="0" t="n">
        <f aca="false">INDEX(paste_data_here!F:F,(ROW()-2)*5+2)</f>
        <v>0.68546774332666</v>
      </c>
      <c r="G45" s="0" t="n">
        <f aca="false">RANK(E45,E:E)</f>
        <v>84</v>
      </c>
      <c r="H45" s="0" t="n">
        <f aca="false">RANK(F45,F:F)</f>
        <v>72</v>
      </c>
      <c r="I45" s="0" t="n">
        <f aca="false">ABS(F45-E45)</f>
        <v>0.17872211632666</v>
      </c>
      <c r="J45" s="0" t="n">
        <f aca="false">I45^2</f>
        <v>0.0319415948642801</v>
      </c>
    </row>
    <row r="46" customFormat="false" ht="15" hidden="false" customHeight="false" outlineLevel="0" collapsed="false">
      <c r="A46" s="0" t="str">
        <f aca="false">INDEX(paste_data_here!A:A,(ROW()-2)*5+2)</f>
        <v>C1C(CC)c2ccccc2CC1</v>
      </c>
      <c r="B46" s="0" t="n">
        <f aca="false">INDEX(paste_data_here!B:B,(ROW()-2)*5+2)</f>
        <v>-1.8768156</v>
      </c>
      <c r="C46" s="0" t="n">
        <f aca="false">INDEX(paste_data_here!C:C,(ROW()-2)*5+2)</f>
        <v>0.63489366</v>
      </c>
      <c r="D46" s="0" t="n">
        <f aca="false">INDEX(paste_data_here!D:D,(ROW()-2)*5+2)</f>
        <v>0.004763039</v>
      </c>
      <c r="E46" s="0" t="n">
        <f aca="false">INDEX(paste_data_here!E:E,(ROW()-2)*5+2)</f>
        <v>0.360691348</v>
      </c>
      <c r="F46" s="0" t="n">
        <f aca="false">INDEX(paste_data_here!F:F,(ROW()-2)*5+2)</f>
        <v>1.14720766343274</v>
      </c>
      <c r="G46" s="0" t="n">
        <f aca="false">RANK(E46,E:E)</f>
        <v>95</v>
      </c>
      <c r="H46" s="0" t="n">
        <f aca="false">RANK(F46,F:F)</f>
        <v>24</v>
      </c>
      <c r="I46" s="0" t="n">
        <f aca="false">ABS(F46-E46)</f>
        <v>0.78651631543274</v>
      </c>
      <c r="J46" s="0" t="n">
        <f aca="false">I46^2</f>
        <v>0.618607914441894</v>
      </c>
    </row>
    <row r="47" customFormat="false" ht="15" hidden="false" customHeight="false" outlineLevel="0" collapsed="false">
      <c r="A47" s="0" t="str">
        <f aca="false">INDEX(paste_data_here!A:A,(ROW()-2)*5+2)</f>
        <v>c1c(CCCCOO)cccc1</v>
      </c>
      <c r="B47" s="0" t="n">
        <f aca="false">INDEX(paste_data_here!B:B,(ROW()-2)*5+2)</f>
        <v>-1.495095</v>
      </c>
      <c r="C47" s="0" t="n">
        <f aca="false">INDEX(paste_data_here!C:C,(ROW()-2)*5+2)</f>
        <v>0.7305654</v>
      </c>
      <c r="D47" s="0" t="n">
        <f aca="false">INDEX(paste_data_here!D:D,(ROW()-2)*5+2)</f>
        <v>0.003749531</v>
      </c>
      <c r="E47" s="0" t="n">
        <f aca="false">INDEX(paste_data_here!E:E,(ROW()-2)*5+2)</f>
        <v>1.271335028</v>
      </c>
      <c r="F47" s="0" t="n">
        <f aca="false">INDEX(paste_data_here!F:F,(ROW()-2)*5+2)</f>
        <v>1.2441826148274</v>
      </c>
      <c r="G47" s="0" t="n">
        <f aca="false">RANK(E47,E:E)</f>
        <v>34</v>
      </c>
      <c r="H47" s="0" t="n">
        <f aca="false">RANK(F47,F:F)</f>
        <v>15</v>
      </c>
      <c r="I47" s="0" t="n">
        <f aca="false">ABS(F47-E47)</f>
        <v>0.0271524131726</v>
      </c>
      <c r="J47" s="0" t="n">
        <f aca="false">I47^2</f>
        <v>0.000737253541095581</v>
      </c>
    </row>
    <row r="48" customFormat="false" ht="15" hidden="false" customHeight="false" outlineLevel="0" collapsed="false">
      <c r="A48" s="0" t="str">
        <f aca="false">INDEX(paste_data_here!A:A,(ROW()-2)*5+2)</f>
        <v>C1C[C@]2(CCCC[C@]2(CC1)([H]))([H])</v>
      </c>
      <c r="B48" s="0" t="n">
        <f aca="false">INDEX(paste_data_here!B:B,(ROW()-2)*5+2)</f>
        <v>-2.1187541</v>
      </c>
      <c r="C48" s="0" t="n">
        <f aca="false">INDEX(paste_data_here!C:C,(ROW()-2)*5+2)</f>
        <v>0.62645</v>
      </c>
      <c r="D48" s="0" t="n">
        <f aca="false">INDEX(paste_data_here!D:D,(ROW()-2)*5+2)</f>
        <v>0.004344049</v>
      </c>
      <c r="E48" s="0" t="n">
        <f aca="false">INDEX(paste_data_here!E:E,(ROW()-2)*5+2)</f>
        <v>-0.11209053</v>
      </c>
      <c r="F48" s="0" t="n">
        <f aca="false">INDEX(paste_data_here!F:F,(ROW()-2)*5+2)</f>
        <v>0.60257539605</v>
      </c>
      <c r="G48" s="0" t="n">
        <f aca="false">RANK(E48,E:E)</f>
        <v>113</v>
      </c>
      <c r="H48" s="0" t="n">
        <f aca="false">RANK(F48,F:F)</f>
        <v>80</v>
      </c>
      <c r="I48" s="0" t="n">
        <f aca="false">ABS(F48-E48)</f>
        <v>0.71466592605</v>
      </c>
      <c r="J48" s="0" t="n">
        <f aca="false">I48^2</f>
        <v>0.510747385856904</v>
      </c>
    </row>
    <row r="49" customFormat="false" ht="15" hidden="false" customHeight="false" outlineLevel="0" collapsed="false">
      <c r="A49" s="0" t="str">
        <f aca="false">INDEX(paste_data_here!A:A,(ROW()-2)*5+2)</f>
        <v>C1CC1(C(=O)O)</v>
      </c>
      <c r="B49" s="0" t="n">
        <f aca="false">INDEX(paste_data_here!B:B,(ROW()-2)*5+2)</f>
        <v>-0.18336973</v>
      </c>
      <c r="C49" s="0" t="n">
        <f aca="false">INDEX(paste_data_here!C:C,(ROW()-2)*5+2)</f>
        <v>0.38241875</v>
      </c>
      <c r="D49" s="0" t="n">
        <f aca="false">INDEX(paste_data_here!D:D,(ROW()-2)*5+2)</f>
        <v>0.003440564</v>
      </c>
      <c r="E49" s="0" t="n">
        <f aca="false">INDEX(paste_data_here!E:E,(ROW()-2)*5+2)</f>
        <v>0.576980109</v>
      </c>
      <c r="F49" s="0" t="n">
        <f aca="false">INDEX(paste_data_here!F:F,(ROW()-2)*5+2)</f>
        <v>1.132366454175</v>
      </c>
      <c r="G49" s="0" t="n">
        <f aca="false">RANK(E49,E:E)</f>
        <v>79</v>
      </c>
      <c r="H49" s="0" t="n">
        <f aca="false">RANK(F49,F:F)</f>
        <v>29</v>
      </c>
      <c r="I49" s="0" t="n">
        <f aca="false">ABS(F49-E49)</f>
        <v>0.555386345175</v>
      </c>
      <c r="J49" s="0" t="n">
        <f aca="false">I49^2</f>
        <v>0.308453992406844</v>
      </c>
    </row>
    <row r="50" customFormat="false" ht="15" hidden="false" customHeight="false" outlineLevel="0" collapsed="false">
      <c r="A50" s="0" t="str">
        <f aca="false">INDEX(paste_data_here!A:A,(ROW()-2)*5+2)</f>
        <v>C1CCCc2ccccc21</v>
      </c>
      <c r="B50" s="0" t="n">
        <f aca="false">INDEX(paste_data_here!B:B,(ROW()-2)*5+2)</f>
        <v>-1.5137167</v>
      </c>
      <c r="C50" s="0" t="n">
        <f aca="false">INDEX(paste_data_here!C:C,(ROW()-2)*5+2)</f>
        <v>0.60028553</v>
      </c>
      <c r="D50" s="0" t="n">
        <f aca="false">INDEX(paste_data_here!D:D,(ROW()-2)*5+2)</f>
        <v>0.004212655</v>
      </c>
      <c r="E50" s="0" t="n">
        <f aca="false">INDEX(paste_data_here!E:E,(ROW()-2)*5+2)</f>
        <v>0.313174556</v>
      </c>
      <c r="F50" s="0" t="n">
        <f aca="false">INDEX(paste_data_here!F:F,(ROW()-2)*5+2)</f>
        <v>1.01507913938215</v>
      </c>
      <c r="G50" s="0" t="n">
        <f aca="false">RANK(E50,E:E)</f>
        <v>99</v>
      </c>
      <c r="H50" s="0" t="n">
        <f aca="false">RANK(F50,F:F)</f>
        <v>43</v>
      </c>
      <c r="I50" s="0" t="n">
        <f aca="false">ABS(F50-E50)</f>
        <v>0.70190458338215</v>
      </c>
      <c r="J50" s="0" t="n">
        <f aca="false">I50^2</f>
        <v>0.492670044172869</v>
      </c>
    </row>
    <row r="51" customFormat="false" ht="15" hidden="false" customHeight="false" outlineLevel="0" collapsed="false">
      <c r="A51" s="0" t="str">
        <f aca="false">INDEX(paste_data_here!A:A,(ROW()-2)*5+2)</f>
        <v>c1cccc2oc(C)cc21</v>
      </c>
      <c r="B51" s="0" t="n">
        <f aca="false">INDEX(paste_data_here!B:B,(ROW()-2)*5+2)</f>
        <v>-2.620126</v>
      </c>
      <c r="C51" s="0" t="n">
        <f aca="false">INDEX(paste_data_here!C:C,(ROW()-2)*5+2)</f>
        <v>0.9999301</v>
      </c>
      <c r="D51" s="0" t="n">
        <f aca="false">INDEX(paste_data_here!D:D,(ROW()-2)*5+2)</f>
        <v>0.00342818</v>
      </c>
      <c r="E51" s="0" t="n">
        <f aca="false">INDEX(paste_data_here!E:E,(ROW()-2)*5+2)</f>
        <v>0.160389438</v>
      </c>
      <c r="F51" s="0" t="n">
        <f aca="false">INDEX(paste_data_here!F:F,(ROW()-2)*5+2)</f>
        <v>0.807814370218</v>
      </c>
      <c r="G51" s="0" t="n">
        <f aca="false">RANK(E51,E:E)</f>
        <v>107</v>
      </c>
      <c r="H51" s="0" t="n">
        <f aca="false">RANK(F51,F:F)</f>
        <v>58</v>
      </c>
      <c r="I51" s="0" t="n">
        <f aca="false">ABS(F51-E51)</f>
        <v>0.647424932218</v>
      </c>
      <c r="J51" s="0" t="n">
        <f aca="false">I51^2</f>
        <v>0.419159042857482</v>
      </c>
    </row>
    <row r="52" customFormat="false" ht="15" hidden="false" customHeight="false" outlineLevel="0" collapsed="false">
      <c r="A52" s="0" t="str">
        <f aca="false">INDEX(paste_data_here!A:A,(ROW()-2)*5+2)</f>
        <v>C1CCCCC1(CC)</v>
      </c>
      <c r="B52" s="0" t="n">
        <f aca="false">INDEX(paste_data_here!B:B,(ROW()-2)*5+2)</f>
        <v>-1.9101977</v>
      </c>
      <c r="C52" s="0" t="n">
        <f aca="false">INDEX(paste_data_here!C:C,(ROW()-2)*5+2)</f>
        <v>0.48813835</v>
      </c>
      <c r="D52" s="0" t="n">
        <f aca="false">INDEX(paste_data_here!D:D,(ROW()-2)*5+2)</f>
        <v>0.00619195</v>
      </c>
      <c r="E52" s="0" t="n">
        <f aca="false">INDEX(paste_data_here!E:E,(ROW()-2)*5+2)</f>
        <v>0.647134867</v>
      </c>
      <c r="F52" s="0" t="n">
        <f aca="false">INDEX(paste_data_here!F:F,(ROW()-2)*5+2)</f>
        <v>1.1123305562825</v>
      </c>
      <c r="G52" s="0" t="n">
        <f aca="false">RANK(E52,E:E)</f>
        <v>73</v>
      </c>
      <c r="H52" s="0" t="n">
        <f aca="false">RANK(F52,F:F)</f>
        <v>30</v>
      </c>
      <c r="I52" s="0" t="n">
        <f aca="false">ABS(F52-E52)</f>
        <v>0.4651956892825</v>
      </c>
      <c r="J52" s="0" t="n">
        <f aca="false">I52^2</f>
        <v>0.21640702932702</v>
      </c>
    </row>
    <row r="53" customFormat="false" ht="15" hidden="false" customHeight="false" outlineLevel="0" collapsed="false">
      <c r="A53" s="0" t="str">
        <f aca="false">INDEX(paste_data_here!A:A,(ROW()-2)*5+2)</f>
        <v>C1CCCCC1(CC)(CC)</v>
      </c>
      <c r="B53" s="0" t="n">
        <f aca="false">INDEX(paste_data_here!B:B,(ROW()-2)*5+2)</f>
        <v>-2.0187855</v>
      </c>
      <c r="C53" s="0" t="n">
        <f aca="false">INDEX(paste_data_here!C:C,(ROW()-2)*5+2)</f>
        <v>0.552924</v>
      </c>
      <c r="D53" s="0" t="n">
        <f aca="false">INDEX(paste_data_here!D:D,(ROW()-2)*5+2)</f>
        <v>0.005775339</v>
      </c>
      <c r="E53" s="0" t="n">
        <f aca="false">INDEX(paste_data_here!E:E,(ROW()-2)*5+2)</f>
        <v>0.491951612</v>
      </c>
      <c r="F53" s="0" t="n">
        <f aca="false">INDEX(paste_data_here!F:F,(ROW()-2)*5+2)</f>
        <v>1.174538041236</v>
      </c>
      <c r="G53" s="0" t="n">
        <f aca="false">RANK(E53,E:E)</f>
        <v>87</v>
      </c>
      <c r="H53" s="0" t="n">
        <f aca="false">RANK(F53,F:F)</f>
        <v>23</v>
      </c>
      <c r="I53" s="0" t="n">
        <f aca="false">ABS(F53-E53)</f>
        <v>0.682586429236</v>
      </c>
      <c r="J53" s="0" t="n">
        <f aca="false">I53^2</f>
        <v>0.465924233377152</v>
      </c>
    </row>
    <row r="54" customFormat="false" ht="15" hidden="false" customHeight="false" outlineLevel="0" collapsed="false">
      <c r="A54" s="0" t="str">
        <f aca="false">INDEX(paste_data_here!A:A,(ROW()-2)*5+2)</f>
        <v>c1ccccc1(Cl)</v>
      </c>
      <c r="B54" s="0" t="n">
        <f aca="false">INDEX(paste_data_here!B:B,(ROW()-2)*5+2)</f>
        <v>-2.3334532</v>
      </c>
      <c r="C54" s="0" t="n">
        <f aca="false">INDEX(paste_data_here!C:C,(ROW()-2)*5+2)</f>
        <v>0.7086665</v>
      </c>
      <c r="D54" s="0" t="n">
        <f aca="false">INDEX(paste_data_here!D:D,(ROW()-2)*5+2)</f>
        <v>0.004386927</v>
      </c>
      <c r="E54" s="0" t="n">
        <f aca="false">INDEX(paste_data_here!E:E,(ROW()-2)*5+2)</f>
        <v>0.523987041</v>
      </c>
      <c r="F54" s="0" t="n">
        <f aca="false">INDEX(paste_data_here!F:F,(ROW()-2)*5+2)</f>
        <v>0.7754150028455</v>
      </c>
      <c r="G54" s="0" t="n">
        <f aca="false">RANK(E54,E:E)</f>
        <v>83</v>
      </c>
      <c r="H54" s="0" t="n">
        <f aca="false">RANK(F54,F:F)</f>
        <v>62</v>
      </c>
      <c r="I54" s="0" t="n">
        <f aca="false">ABS(F54-E54)</f>
        <v>0.2514279618455</v>
      </c>
      <c r="J54" s="0" t="n">
        <f aca="false">I54^2</f>
        <v>0.063216019997782</v>
      </c>
    </row>
    <row r="55" customFormat="false" ht="15" hidden="false" customHeight="false" outlineLevel="0" collapsed="false">
      <c r="A55" s="0" t="str">
        <f aca="false">INDEX(paste_data_here!A:A,(ROW()-2)*5+2)</f>
        <v>CC(=O)CC(=O)C</v>
      </c>
      <c r="B55" s="0" t="n">
        <f aca="false">INDEX(paste_data_here!B:B,(ROW()-2)*5+2)</f>
        <v>-0.94906914</v>
      </c>
      <c r="C55" s="0" t="n">
        <f aca="false">INDEX(paste_data_here!C:C,(ROW()-2)*5+2)</f>
        <v>0.41284454</v>
      </c>
      <c r="D55" s="0" t="n">
        <f aca="false">INDEX(paste_data_here!D:D,(ROW()-2)*5+2)</f>
        <v>0.0040008</v>
      </c>
      <c r="E55" s="0" t="n">
        <f aca="false">INDEX(paste_data_here!E:E,(ROW()-2)*5+2)</f>
        <v>1.048085782</v>
      </c>
      <c r="F55" s="0" t="n">
        <f aca="false">INDEX(paste_data_here!F:F,(ROW()-2)*5+2)</f>
        <v>0.702639295632</v>
      </c>
      <c r="G55" s="0" t="n">
        <f aca="false">RANK(E55,E:E)</f>
        <v>44</v>
      </c>
      <c r="H55" s="0" t="n">
        <f aca="false">RANK(F55,F:F)</f>
        <v>68</v>
      </c>
      <c r="I55" s="0" t="n">
        <f aca="false">ABS(F55-E55)</f>
        <v>0.345446486368</v>
      </c>
      <c r="J55" s="0" t="n">
        <f aca="false">I55^2</f>
        <v>0.119333274943997</v>
      </c>
    </row>
    <row r="56" customFormat="false" ht="15" hidden="false" customHeight="false" outlineLevel="0" collapsed="false">
      <c r="A56" s="0" t="str">
        <f aca="false">INDEX(paste_data_here!A:A,(ROW()-2)*5+2)</f>
        <v>CC(=O)CC(=O)OC</v>
      </c>
      <c r="B56" s="0" t="n">
        <f aca="false">INDEX(paste_data_here!B:B,(ROW()-2)*5+2)</f>
        <v>-1.0939243</v>
      </c>
      <c r="C56" s="0" t="n">
        <f aca="false">INDEX(paste_data_here!C:C,(ROW()-2)*5+2)</f>
        <v>0.48591742</v>
      </c>
      <c r="D56" s="0" t="n">
        <f aca="false">INDEX(paste_data_here!D:D,(ROW()-2)*5+2)</f>
        <v>0.004584002</v>
      </c>
      <c r="E56" s="0" t="n">
        <f aca="false">INDEX(paste_data_here!E:E,(ROW()-2)*5+2)</f>
        <v>1.680374457</v>
      </c>
      <c r="F56" s="0" t="n">
        <f aca="false">INDEX(paste_data_here!F:F,(ROW()-2)*5+2)</f>
        <v>1.13352212511484</v>
      </c>
      <c r="G56" s="0" t="n">
        <f aca="false">RANK(E56,E:E)</f>
        <v>12</v>
      </c>
      <c r="H56" s="0" t="n">
        <f aca="false">RANK(F56,F:F)</f>
        <v>27</v>
      </c>
      <c r="I56" s="0" t="n">
        <f aca="false">ABS(F56-E56)</f>
        <v>0.54685233188516</v>
      </c>
      <c r="J56" s="0" t="n">
        <f aca="false">I56^2</f>
        <v>0.299047472888237</v>
      </c>
    </row>
    <row r="57" customFormat="false" ht="15" hidden="false" customHeight="false" outlineLevel="0" collapsed="false">
      <c r="A57" s="0" t="str">
        <f aca="false">INDEX(paste_data_here!A:A,(ROW()-2)*5+2)</f>
        <v>CC(=O)CC(O)C</v>
      </c>
      <c r="B57" s="0" t="n">
        <f aca="false">INDEX(paste_data_here!B:B,(ROW()-2)*5+2)</f>
        <v>-0.9543727</v>
      </c>
      <c r="C57" s="0" t="n">
        <f aca="false">INDEX(paste_data_here!C:C,(ROW()-2)*5+2)</f>
        <v>0.39295885</v>
      </c>
      <c r="D57" s="0" t="n">
        <f aca="false">INDEX(paste_data_here!D:D,(ROW()-2)*5+2)</f>
        <v>0.004347826</v>
      </c>
      <c r="E57" s="0" t="n">
        <f aca="false">INDEX(paste_data_here!E:E,(ROW()-2)*5+2)</f>
        <v>1.985402329</v>
      </c>
      <c r="F57" s="0" t="n">
        <f aca="false">INDEX(paste_data_here!F:F,(ROW()-2)*5+2)</f>
        <v>0.7541440049601</v>
      </c>
      <c r="G57" s="0" t="n">
        <f aca="false">RANK(E57,E:E)</f>
        <v>6</v>
      </c>
      <c r="H57" s="0" t="n">
        <f aca="false">RANK(F57,F:F)</f>
        <v>64</v>
      </c>
      <c r="I57" s="0" t="n">
        <f aca="false">ABS(F57-E57)</f>
        <v>1.2312583240399</v>
      </c>
      <c r="J57" s="0" t="n">
        <f aca="false">I57^2</f>
        <v>1.51599706051754</v>
      </c>
    </row>
    <row r="58" customFormat="false" ht="15" hidden="false" customHeight="false" outlineLevel="0" collapsed="false">
      <c r="A58" s="0" t="str">
        <f aca="false">INDEX(paste_data_here!A:A,(ROW()-2)*5+2)</f>
        <v>CC(=O)CCC(C)C</v>
      </c>
      <c r="B58" s="0" t="n">
        <f aca="false">INDEX(paste_data_here!B:B,(ROW()-2)*5+2)</f>
        <v>-1.7879522</v>
      </c>
      <c r="C58" s="0" t="n">
        <f aca="false">INDEX(paste_data_here!C:C,(ROW()-2)*5+2)</f>
        <v>0.4445948</v>
      </c>
      <c r="D58" s="0" t="n">
        <f aca="false">INDEX(paste_data_here!D:D,(ROW()-2)*5+2)</f>
        <v>0.005018821</v>
      </c>
      <c r="E58" s="0" t="n">
        <f aca="false">INDEX(paste_data_here!E:E,(ROW()-2)*5+2)</f>
        <v>1.424781172</v>
      </c>
      <c r="F58" s="0" t="n">
        <f aca="false">INDEX(paste_data_here!F:F,(ROW()-2)*5+2)</f>
        <v>0.4433895187308</v>
      </c>
      <c r="G58" s="0" t="n">
        <f aca="false">RANK(E58,E:E)</f>
        <v>22</v>
      </c>
      <c r="H58" s="0" t="n">
        <f aca="false">RANK(F58,F:F)</f>
        <v>97</v>
      </c>
      <c r="I58" s="0" t="n">
        <f aca="false">ABS(F58-E58)</f>
        <v>0.9813916532692</v>
      </c>
      <c r="J58" s="0" t="n">
        <f aca="false">I58^2</f>
        <v>0.963129577106454</v>
      </c>
    </row>
    <row r="59" customFormat="false" ht="15" hidden="false" customHeight="false" outlineLevel="0" collapsed="false">
      <c r="A59" s="0" t="str">
        <f aca="false">INDEX(paste_data_here!A:A,(ROW()-2)*5+2)</f>
        <v>CC(=O)COC</v>
      </c>
      <c r="B59" s="0" t="n">
        <f aca="false">INDEX(paste_data_here!B:B,(ROW()-2)*5+2)</f>
        <v>-0.9132544</v>
      </c>
      <c r="C59" s="0" t="n">
        <f aca="false">INDEX(paste_data_here!C:C,(ROW()-2)*5+2)</f>
        <v>0.40382367</v>
      </c>
      <c r="D59" s="0" t="n">
        <f aca="false">INDEX(paste_data_here!D:D,(ROW()-2)*5+2)</f>
        <v>0.004319654</v>
      </c>
      <c r="E59" s="0" t="n">
        <f aca="false">INDEX(paste_data_here!E:E,(ROW()-2)*5+2)</f>
        <v>1.493777098</v>
      </c>
      <c r="F59" s="0" t="n">
        <f aca="false">INDEX(paste_data_here!F:F,(ROW()-2)*5+2)</f>
        <v>0.83112413141018</v>
      </c>
      <c r="G59" s="0" t="n">
        <f aca="false">RANK(E59,E:E)</f>
        <v>18</v>
      </c>
      <c r="H59" s="0" t="n">
        <f aca="false">RANK(F59,F:F)</f>
        <v>56</v>
      </c>
      <c r="I59" s="0" t="n">
        <f aca="false">ABS(F59-E59)</f>
        <v>0.66265296658982</v>
      </c>
      <c r="J59" s="0" t="n">
        <f aca="false">I59^2</f>
        <v>0.439108954130289</v>
      </c>
    </row>
    <row r="60" customFormat="false" ht="15" hidden="false" customHeight="false" outlineLevel="0" collapsed="false">
      <c r="A60" s="0" t="str">
        <f aca="false">INDEX(paste_data_here!A:A,(ROW()-2)*5+2)</f>
        <v>CC(=O)O</v>
      </c>
      <c r="B60" s="0" t="n">
        <f aca="false">INDEX(paste_data_here!B:B,(ROW()-2)*5+2)</f>
        <v>0.88454837</v>
      </c>
      <c r="C60" s="0" t="n">
        <f aca="false">INDEX(paste_data_here!C:C,(ROW()-2)*5+2)</f>
        <v>0.11207675</v>
      </c>
      <c r="D60" s="0" t="n">
        <f aca="false">INDEX(paste_data_here!D:D,(ROW()-2)*5+2)</f>
        <v>0.003450537</v>
      </c>
      <c r="E60" s="0" t="n">
        <f aca="false">INDEX(paste_data_here!E:E,(ROW()-2)*5+2)</f>
        <v>1.046387268</v>
      </c>
      <c r="F60" s="0" t="n">
        <f aca="false">INDEX(paste_data_here!F:F,(ROW()-2)*5+2)</f>
        <v>1.27127334271475</v>
      </c>
      <c r="G60" s="0" t="n">
        <f aca="false">RANK(E60,E:E)</f>
        <v>46</v>
      </c>
      <c r="H60" s="0" t="n">
        <f aca="false">RANK(F60,F:F)</f>
        <v>14</v>
      </c>
      <c r="I60" s="0" t="n">
        <f aca="false">ABS(F60-E60)</f>
        <v>0.22488607471475</v>
      </c>
      <c r="J60" s="0" t="n">
        <f aca="false">I60^2</f>
        <v>0.0505737466006082</v>
      </c>
    </row>
    <row r="61" customFormat="false" ht="15" hidden="false" customHeight="false" outlineLevel="0" collapsed="false">
      <c r="A61" s="0" t="str">
        <f aca="false">INDEX(paste_data_here!A:A,(ROW()-2)*5+2)</f>
        <v>CC(=O)OC</v>
      </c>
      <c r="B61" s="0" t="n">
        <f aca="false">INDEX(paste_data_here!B:B,(ROW()-2)*5+2)</f>
        <v>-0.7052476</v>
      </c>
      <c r="C61" s="0" t="n">
        <f aca="false">INDEX(paste_data_here!C:C,(ROW()-2)*5+2)</f>
        <v>0.34665722</v>
      </c>
      <c r="D61" s="0" t="n">
        <f aca="false">INDEX(paste_data_here!D:D,(ROW()-2)*5+2)</f>
        <v>0.005709392</v>
      </c>
      <c r="E61" s="0" t="n">
        <f aca="false">INDEX(paste_data_here!E:E,(ROW()-2)*5+2)</f>
        <v>1.898335093</v>
      </c>
      <c r="F61" s="0" t="n">
        <f aca="false">INDEX(paste_data_here!F:F,(ROW()-2)*5+2)</f>
        <v>1.27395435861024</v>
      </c>
      <c r="G61" s="0" t="n">
        <f aca="false">RANK(E61,E:E)</f>
        <v>8</v>
      </c>
      <c r="H61" s="0" t="n">
        <f aca="false">RANK(F61,F:F)</f>
        <v>13</v>
      </c>
      <c r="I61" s="0" t="n">
        <f aca="false">ABS(F61-E61)</f>
        <v>0.624380734389761</v>
      </c>
      <c r="J61" s="0" t="n">
        <f aca="false">I61^2</f>
        <v>0.389851301477097</v>
      </c>
    </row>
    <row r="62" customFormat="false" ht="15" hidden="false" customHeight="false" outlineLevel="0" collapsed="false">
      <c r="A62" s="0" t="str">
        <f aca="false">INDEX(paste_data_here!A:A,(ROW()-2)*5+2)</f>
        <v>CC(=O)OCCCCC</v>
      </c>
      <c r="B62" s="0" t="n">
        <f aca="false">INDEX(paste_data_here!B:B,(ROW()-2)*5+2)</f>
        <v>-1.6217315</v>
      </c>
      <c r="C62" s="0" t="n">
        <f aca="false">INDEX(paste_data_here!C:C,(ROW()-2)*5+2)</f>
        <v>0.5448732</v>
      </c>
      <c r="D62" s="0" t="n">
        <f aca="false">INDEX(paste_data_here!D:D,(ROW()-2)*5+2)</f>
        <v>0.004941932</v>
      </c>
      <c r="E62" s="0" t="n">
        <f aca="false">INDEX(paste_data_here!E:E,(ROW()-2)*5+2)</f>
        <v>0.985200918</v>
      </c>
      <c r="F62" s="0" t="n">
        <f aca="false">INDEX(paste_data_here!F:F,(ROW()-2)*5+2)</f>
        <v>1.0709948030224</v>
      </c>
      <c r="G62" s="0" t="n">
        <f aca="false">RANK(E62,E:E)</f>
        <v>49</v>
      </c>
      <c r="H62" s="0" t="n">
        <f aca="false">RANK(F62,F:F)</f>
        <v>36</v>
      </c>
      <c r="I62" s="0" t="n">
        <f aca="false">ABS(F62-E62)</f>
        <v>0.0857938850223995</v>
      </c>
      <c r="J62" s="0" t="n">
        <f aca="false">I62^2</f>
        <v>0.0073605907072367</v>
      </c>
    </row>
    <row r="63" customFormat="false" ht="15" hidden="false" customHeight="false" outlineLevel="0" collapsed="false">
      <c r="A63" s="0" t="str">
        <f aca="false">INDEX(paste_data_here!A:A,(ROW()-2)*5+2)</f>
        <v>CC(C)(C)NC=O</v>
      </c>
      <c r="B63" s="0" t="n">
        <f aca="false">INDEX(paste_data_here!B:B,(ROW()-2)*5+2)</f>
        <v>-0.8187887</v>
      </c>
      <c r="C63" s="0" t="n">
        <f aca="false">INDEX(paste_data_here!C:C,(ROW()-2)*5+2)</f>
        <v>0.35264856</v>
      </c>
      <c r="D63" s="0" t="n">
        <f aca="false">INDEX(paste_data_here!D:D,(ROW()-2)*5+2)</f>
        <v>0.003458413</v>
      </c>
      <c r="E63" s="0" t="n">
        <f aca="false">INDEX(paste_data_here!E:E,(ROW()-2)*5+2)</f>
        <v>0.701655369</v>
      </c>
      <c r="F63" s="0" t="n">
        <f aca="false">INDEX(paste_data_here!F:F,(ROW()-2)*5+2)</f>
        <v>0.40081566433528</v>
      </c>
      <c r="G63" s="0" t="n">
        <f aca="false">RANK(E63,E:E)</f>
        <v>65</v>
      </c>
      <c r="H63" s="0" t="n">
        <f aca="false">RANK(F63,F:F)</f>
        <v>101</v>
      </c>
      <c r="I63" s="0" t="n">
        <f aca="false">ABS(F63-E63)</f>
        <v>0.30083970466472</v>
      </c>
      <c r="J63" s="0" t="n">
        <f aca="false">I63^2</f>
        <v>0.0905045279027559</v>
      </c>
    </row>
    <row r="64" customFormat="false" ht="15" hidden="false" customHeight="false" outlineLevel="0" collapsed="false">
      <c r="A64" s="0" t="str">
        <f aca="false">INDEX(paste_data_here!A:A,(ROW()-2)*5+2)</f>
        <v>CC(C)(C)OO</v>
      </c>
      <c r="B64" s="0" t="n">
        <f aca="false">INDEX(paste_data_here!B:B,(ROW()-2)*5+2)</f>
        <v>-0.6267092</v>
      </c>
      <c r="C64" s="0" t="n">
        <f aca="false">INDEX(paste_data_here!C:C,(ROW()-2)*5+2)</f>
        <v>0.37440366</v>
      </c>
      <c r="D64" s="0" t="n">
        <f aca="false">INDEX(paste_data_here!D:D,(ROW()-2)*5+2)</f>
        <v>0.003604253</v>
      </c>
      <c r="E64" s="0" t="n">
        <f aca="false">INDEX(paste_data_here!E:E,(ROW()-2)*5+2)</f>
        <v>1.342339569</v>
      </c>
      <c r="F64" s="0" t="n">
        <f aca="false">INDEX(paste_data_here!F:F,(ROW()-2)*5+2)</f>
        <v>0.72273631476598</v>
      </c>
      <c r="G64" s="0" t="n">
        <f aca="false">RANK(E64,E:E)</f>
        <v>28</v>
      </c>
      <c r="H64" s="0" t="n">
        <f aca="false">RANK(F64,F:F)</f>
        <v>67</v>
      </c>
      <c r="I64" s="0" t="n">
        <f aca="false">ABS(F64-E64)</f>
        <v>0.61960325423402</v>
      </c>
      <c r="J64" s="0" t="n">
        <f aca="false">I64^2</f>
        <v>0.383908192657387</v>
      </c>
    </row>
    <row r="65" customFormat="false" ht="15" hidden="false" customHeight="false" outlineLevel="0" collapsed="false">
      <c r="A65" s="0" t="str">
        <f aca="false">INDEX(paste_data_here!A:A,(ROW()-2)*5+2)</f>
        <v>CC(C)(C)SC(C)(C)C</v>
      </c>
      <c r="B65" s="0" t="n">
        <f aca="false">INDEX(paste_data_here!B:B,(ROW()-2)*5+2)</f>
        <v>-1.8220534</v>
      </c>
      <c r="C65" s="0" t="n">
        <f aca="false">INDEX(paste_data_here!C:C,(ROW()-2)*5+2)</f>
        <v>0.47159436</v>
      </c>
      <c r="D65" s="0" t="n">
        <f aca="false">INDEX(paste_data_here!D:D,(ROW()-2)*5+2)</f>
        <v>0.003785728</v>
      </c>
      <c r="E65" s="0" t="n">
        <f aca="false">INDEX(paste_data_here!E:E,(ROW()-2)*5+2)</f>
        <v>0.351154128</v>
      </c>
      <c r="F65" s="0" t="n">
        <f aca="false">INDEX(paste_data_here!F:F,(ROW()-2)*5+2)</f>
        <v>-0.0367254267059201</v>
      </c>
      <c r="G65" s="0" t="n">
        <f aca="false">RANK(E65,E:E)</f>
        <v>96</v>
      </c>
      <c r="H65" s="0" t="n">
        <f aca="false">RANK(F65,F:F)</f>
        <v>112</v>
      </c>
      <c r="I65" s="0" t="n">
        <f aca="false">ABS(F65-E65)</f>
        <v>0.38787955470592</v>
      </c>
      <c r="J65" s="0" t="n">
        <f aca="false">I65^2</f>
        <v>0.150450548958863</v>
      </c>
    </row>
    <row r="66" customFormat="false" ht="15" hidden="false" customHeight="false" outlineLevel="0" collapsed="false">
      <c r="A66" s="0" t="str">
        <f aca="false">INDEX(paste_data_here!A:A,(ROW()-2)*5+2)</f>
        <v>CC(C)=CC</v>
      </c>
      <c r="B66" s="0" t="n">
        <f aca="false">INDEX(paste_data_here!B:B,(ROW()-2)*5+2)</f>
        <v>-1.0611178</v>
      </c>
      <c r="C66" s="0" t="n">
        <f aca="false">INDEX(paste_data_here!C:C,(ROW()-2)*5+2)</f>
        <v>0.23555383</v>
      </c>
      <c r="D66" s="0" t="n">
        <f aca="false">INDEX(paste_data_here!D:D,(ROW()-2)*5+2)</f>
        <v>0.007174116</v>
      </c>
      <c r="E66" s="0" t="n">
        <f aca="false">INDEX(paste_data_here!E:E,(ROW()-2)*5+2)</f>
        <v>0.923783069</v>
      </c>
      <c r="F66" s="0" t="n">
        <f aca="false">INDEX(paste_data_here!F:F,(ROW()-2)*5+2)</f>
        <v>0.62877270066428</v>
      </c>
      <c r="G66" s="0" t="n">
        <f aca="false">RANK(E66,E:E)</f>
        <v>53</v>
      </c>
      <c r="H66" s="0" t="n">
        <f aca="false">RANK(F66,F:F)</f>
        <v>77</v>
      </c>
      <c r="I66" s="0" t="n">
        <f aca="false">ABS(F66-E66)</f>
        <v>0.29501036833572</v>
      </c>
      <c r="J66" s="0" t="n">
        <f aca="false">I66^2</f>
        <v>0.0870311174255771</v>
      </c>
    </row>
    <row r="67" customFormat="false" ht="15" hidden="false" customHeight="false" outlineLevel="0" collapsed="false">
      <c r="A67" s="0" t="str">
        <f aca="false">INDEX(paste_data_here!A:A,(ROW()-2)*5+2)</f>
        <v>CC(C)C(=O)OC1C(COC(=O)C)OC(OC2(COC(=O)C(C)C)C(OC(=O)C(C)C)C(OC(=O)C(C)C)C(COC(=O)C)O2)C(OC(=O)C(C)C)C1OC(=O)C(C)C</v>
      </c>
      <c r="B67" s="0" t="n">
        <f aca="false">INDEX(paste_data_here!B:B,(ROW()-2)*5+2)</f>
        <v>-3.5830357</v>
      </c>
      <c r="C67" s="0" t="n">
        <f aca="false">INDEX(paste_data_here!C:C,(ROW()-2)*5+2)</f>
        <v>1.2741951</v>
      </c>
      <c r="D67" s="0" t="n">
        <f aca="false">INDEX(paste_data_here!D:D,(ROW()-2)*5+2)</f>
        <v>0.003500175</v>
      </c>
      <c r="E67" s="0" t="n">
        <f aca="false">INDEX(paste_data_here!E:E,(ROW()-2)*5+2)</f>
        <v>0.112602635</v>
      </c>
      <c r="F67" s="0" t="n">
        <f aca="false">INDEX(paste_data_here!F:F,(ROW()-2)*5+2)</f>
        <v>0.8768701341425</v>
      </c>
      <c r="G67" s="0" t="n">
        <f aca="false">RANK(E67,E:E)</f>
        <v>110</v>
      </c>
      <c r="H67" s="0" t="n">
        <f aca="false">RANK(F67,F:F)</f>
        <v>54</v>
      </c>
      <c r="I67" s="0" t="n">
        <f aca="false">ABS(F67-E67)</f>
        <v>0.7642674991425</v>
      </c>
      <c r="J67" s="0" t="n">
        <f aca="false">I67^2</f>
        <v>0.584104810245531</v>
      </c>
    </row>
    <row r="68" customFormat="false" ht="15" hidden="false" customHeight="false" outlineLevel="0" collapsed="false">
      <c r="A68" s="0" t="str">
        <f aca="false">INDEX(paste_data_here!A:A,(ROW()-2)*5+2)</f>
        <v>CC(C)C(C)C</v>
      </c>
      <c r="B68" s="0" t="n">
        <f aca="false">INDEX(paste_data_here!B:B,(ROW()-2)*5+2)</f>
        <v>-1.7596574</v>
      </c>
      <c r="C68" s="0" t="n">
        <f aca="false">INDEX(paste_data_here!C:C,(ROW()-2)*5+2)</f>
        <v>0.31228754</v>
      </c>
      <c r="D68" s="0" t="n">
        <f aca="false">INDEX(paste_data_here!D:D,(ROW()-2)*5+2)</f>
        <v>0.006887527</v>
      </c>
      <c r="E68" s="0" t="n">
        <f aca="false">INDEX(paste_data_here!E:E,(ROW()-2)*5+2)</f>
        <v>0.762858733</v>
      </c>
      <c r="F68" s="0" t="n">
        <f aca="false">INDEX(paste_data_here!F:F,(ROW()-2)*5+2)</f>
        <v>0.39123146351358</v>
      </c>
      <c r="G68" s="0" t="n">
        <f aca="false">RANK(E68,E:E)</f>
        <v>62</v>
      </c>
      <c r="H68" s="0" t="n">
        <f aca="false">RANK(F68,F:F)</f>
        <v>102</v>
      </c>
      <c r="I68" s="0" t="n">
        <f aca="false">ABS(F68-E68)</f>
        <v>0.37162726948642</v>
      </c>
      <c r="J68" s="0" t="n">
        <f aca="false">I68^2</f>
        <v>0.138106827425932</v>
      </c>
    </row>
    <row r="69" customFormat="false" ht="15" hidden="false" customHeight="false" outlineLevel="0" collapsed="false">
      <c r="A69" s="0" t="str">
        <f aca="false">INDEX(paste_data_here!A:A,(ROW()-2)*5+2)</f>
        <v>CC(C)CC(C)C</v>
      </c>
      <c r="B69" s="0" t="n">
        <f aca="false">INDEX(paste_data_here!B:B,(ROW()-2)*5+2)</f>
        <v>-2.5037277</v>
      </c>
      <c r="C69" s="0" t="n">
        <f aca="false">INDEX(paste_data_here!C:C,(ROW()-2)*5+2)</f>
        <v>0.43841708</v>
      </c>
      <c r="D69" s="0" t="n">
        <f aca="false">INDEX(paste_data_here!D:D,(ROW()-2)*5+2)</f>
        <v>0.006497304</v>
      </c>
      <c r="E69" s="0" t="n">
        <f aca="false">INDEX(paste_data_here!E:E,(ROW()-2)*5+2)</f>
        <v>0.649558188</v>
      </c>
      <c r="F69" s="0" t="n">
        <f aca="false">INDEX(paste_data_here!F:F,(ROW()-2)*5+2)</f>
        <v>0.34480134755232</v>
      </c>
      <c r="G69" s="0" t="n">
        <f aca="false">RANK(E69,E:E)</f>
        <v>72</v>
      </c>
      <c r="H69" s="0" t="n">
        <f aca="false">RANK(F69,F:F)</f>
        <v>104</v>
      </c>
      <c r="I69" s="0" t="n">
        <f aca="false">ABS(F69-E69)</f>
        <v>0.30475684044768</v>
      </c>
      <c r="J69" s="0" t="n">
        <f aca="false">I69^2</f>
        <v>0.0928767317996526</v>
      </c>
    </row>
    <row r="70" customFormat="false" ht="15" hidden="false" customHeight="false" outlineLevel="0" collapsed="false">
      <c r="A70" s="0" t="str">
        <f aca="false">INDEX(paste_data_here!A:A,(ROW()-2)*5+2)</f>
        <v>CC(C)CC(C)CC(=O)CC(C)C</v>
      </c>
      <c r="B70" s="0" t="n">
        <f aca="false">INDEX(paste_data_here!B:B,(ROW()-2)*5+2)</f>
        <v>-2.71738</v>
      </c>
      <c r="C70" s="0" t="n">
        <f aca="false">INDEX(paste_data_here!C:C,(ROW()-2)*5+2)</f>
        <v>0.661464</v>
      </c>
      <c r="D70" s="0" t="n">
        <f aca="false">INDEX(paste_data_here!D:D,(ROW()-2)*5+2)</f>
        <v>0.005050505</v>
      </c>
      <c r="E70" s="0" t="n">
        <f aca="false">INDEX(paste_data_here!E:E,(ROW()-2)*5+2)</f>
        <v>0.859999651</v>
      </c>
      <c r="F70" s="0" t="n">
        <f aca="false">INDEX(paste_data_here!F:F,(ROW()-2)*5+2)</f>
        <v>0.623347239320001</v>
      </c>
      <c r="G70" s="0" t="n">
        <f aca="false">RANK(E70,E:E)</f>
        <v>54</v>
      </c>
      <c r="H70" s="0" t="n">
        <f aca="false">RANK(F70,F:F)</f>
        <v>78</v>
      </c>
      <c r="I70" s="0" t="n">
        <f aca="false">ABS(F70-E70)</f>
        <v>0.236652411679999</v>
      </c>
      <c r="J70" s="0" t="n">
        <f aca="false">I70^2</f>
        <v>0.0560043639539599</v>
      </c>
    </row>
    <row r="71" customFormat="false" ht="15" hidden="false" customHeight="false" outlineLevel="0" collapsed="false">
      <c r="A71" s="0" t="str">
        <f aca="false">INDEX(paste_data_here!A:A,(ROW()-2)*5+2)</f>
        <v>CC(C)CCCCCCCCCC</v>
      </c>
      <c r="B71" s="0" t="n">
        <f aca="false">INDEX(paste_data_here!B:B,(ROW()-2)*5+2)</f>
        <v>-2.9376922</v>
      </c>
      <c r="C71" s="0" t="n">
        <f aca="false">INDEX(paste_data_here!C:C,(ROW()-2)*5+2)</f>
        <v>0.8375718</v>
      </c>
      <c r="D71" s="0" t="n">
        <f aca="false">INDEX(paste_data_here!D:D,(ROW()-2)*5+2)</f>
        <v>0.004046126</v>
      </c>
      <c r="E71" s="0" t="n">
        <f aca="false">INDEX(paste_data_here!E:E,(ROW()-2)*5+2)</f>
        <v>0.551607787</v>
      </c>
      <c r="F71" s="0" t="n">
        <f aca="false">INDEX(paste_data_here!F:F,(ROW()-2)*5+2)</f>
        <v>0.4512288368468</v>
      </c>
      <c r="G71" s="0" t="n">
        <f aca="false">RANK(E71,E:E)</f>
        <v>81</v>
      </c>
      <c r="H71" s="0" t="n">
        <f aca="false">RANK(F71,F:F)</f>
        <v>96</v>
      </c>
      <c r="I71" s="0" t="n">
        <f aca="false">ABS(F71-E71)</f>
        <v>0.1003789501532</v>
      </c>
      <c r="J71" s="0" t="n">
        <f aca="false">I71^2</f>
        <v>0.0100759336338587</v>
      </c>
    </row>
    <row r="72" customFormat="false" ht="15" hidden="false" customHeight="false" outlineLevel="0" collapsed="false">
      <c r="A72" s="0" t="str">
        <f aca="false">INDEX(paste_data_here!A:A,(ROW()-2)*5+2)</f>
        <v>CC(CC1C)(CCC1)C</v>
      </c>
      <c r="B72" s="0" t="n">
        <f aca="false">INDEX(paste_data_here!B:B,(ROW()-2)*5+2)</f>
        <v>-2.1517236</v>
      </c>
      <c r="C72" s="0" t="n">
        <f aca="false">INDEX(paste_data_here!C:C,(ROW()-2)*5+2)</f>
        <v>0.49008274</v>
      </c>
      <c r="D72" s="0" t="n">
        <f aca="false">INDEX(paste_data_here!D:D,(ROW()-2)*5+2)</f>
        <v>0.004821601</v>
      </c>
      <c r="E72" s="0" t="n">
        <f aca="false">INDEX(paste_data_here!E:E,(ROW()-2)*5+2)</f>
        <v>0.181923035</v>
      </c>
      <c r="F72" s="0" t="n">
        <f aca="false">INDEX(paste_data_here!F:F,(ROW()-2)*5+2)</f>
        <v>0.21125982926674</v>
      </c>
      <c r="G72" s="0" t="n">
        <f aca="false">RANK(E72,E:E)</f>
        <v>105</v>
      </c>
      <c r="H72" s="0" t="n">
        <f aca="false">RANK(F72,F:F)</f>
        <v>106</v>
      </c>
      <c r="I72" s="0" t="n">
        <f aca="false">ABS(F72-E72)</f>
        <v>0.0293367942667402</v>
      </c>
      <c r="J72" s="0" t="n">
        <f aca="false">I72^2</f>
        <v>0.000860647497849043</v>
      </c>
    </row>
    <row r="73" customFormat="false" ht="15" hidden="false" customHeight="false" outlineLevel="0" collapsed="false">
      <c r="A73" s="0" t="str">
        <f aca="false">INDEX(paste_data_here!A:A,(ROW()-2)*5+2)</f>
        <v>CC(Cl)C(Cl)C</v>
      </c>
      <c r="B73" s="0" t="n">
        <f aca="false">INDEX(paste_data_here!B:B,(ROW()-2)*5+2)</f>
        <v>-2.4755003</v>
      </c>
      <c r="C73" s="0" t="n">
        <f aca="false">INDEX(paste_data_here!C:C,(ROW()-2)*5+2)</f>
        <v>0.4959745</v>
      </c>
      <c r="D73" s="0" t="n">
        <f aca="false">INDEX(paste_data_here!D:D,(ROW()-2)*5+2)</f>
        <v>0.005177323</v>
      </c>
      <c r="E73" s="0" t="n">
        <f aca="false">INDEX(paste_data_here!E:E,(ROW()-2)*5+2)</f>
        <v>0.291915053</v>
      </c>
      <c r="F73" s="0" t="n">
        <f aca="false">INDEX(paste_data_here!F:F,(ROW()-2)*5+2)</f>
        <v>0.0923198862634997</v>
      </c>
      <c r="G73" s="0" t="n">
        <f aca="false">RANK(E73,E:E)</f>
        <v>100</v>
      </c>
      <c r="H73" s="0" t="n">
        <f aca="false">RANK(F73,F:F)</f>
        <v>109</v>
      </c>
      <c r="I73" s="0" t="n">
        <f aca="false">ABS(F73-E73)</f>
        <v>0.1995951667365</v>
      </c>
      <c r="J73" s="0" t="n">
        <f aca="false">I73^2</f>
        <v>0.0398382305845713</v>
      </c>
    </row>
    <row r="74" customFormat="false" ht="15" hidden="false" customHeight="false" outlineLevel="0" collapsed="false">
      <c r="A74" s="0" t="str">
        <f aca="false">INDEX(paste_data_here!A:A,(ROW()-2)*5+2)</f>
        <v>CC(I)C</v>
      </c>
      <c r="B74" s="0" t="n">
        <f aca="false">INDEX(paste_data_here!B:B,(ROW()-2)*5+2)</f>
        <v>-2.3296084</v>
      </c>
      <c r="C74" s="0" t="n">
        <f aca="false">INDEX(paste_data_here!C:C,(ROW()-2)*5+2)</f>
        <v>0.33278972</v>
      </c>
      <c r="D74" s="0" t="n">
        <f aca="false">INDEX(paste_data_here!D:D,(ROW()-2)*5+2)</f>
        <v>0.005460005</v>
      </c>
      <c r="E74" s="0" t="n">
        <f aca="false">INDEX(paste_data_here!E:E,(ROW()-2)*5+2)</f>
        <v>-0.830774784</v>
      </c>
      <c r="F74" s="0" t="n">
        <f aca="false">INDEX(paste_data_here!F:F,(ROW()-2)*5+2)</f>
        <v>-0.5125748648514</v>
      </c>
      <c r="G74" s="0" t="n">
        <f aca="false">RANK(E74,E:E)</f>
        <v>119</v>
      </c>
      <c r="H74" s="0" t="n">
        <f aca="false">RANK(F74,F:F)</f>
        <v>119</v>
      </c>
      <c r="I74" s="0" t="n">
        <f aca="false">ABS(F74-E74)</f>
        <v>0.3181999191486</v>
      </c>
      <c r="J74" s="0" t="n">
        <f aca="false">I74^2</f>
        <v>0.101251188546176</v>
      </c>
    </row>
    <row r="75" customFormat="false" ht="15" hidden="false" customHeight="false" outlineLevel="0" collapsed="false">
      <c r="A75" s="0" t="str">
        <f aca="false">INDEX(paste_data_here!A:A,(ROW()-2)*5+2)</f>
        <v>CC/C=C/C=C</v>
      </c>
      <c r="B75" s="0" t="n">
        <f aca="false">INDEX(paste_data_here!B:B,(ROW()-2)*5+2)</f>
        <v>-1.1520462</v>
      </c>
      <c r="C75" s="0" t="n">
        <f aca="false">INDEX(paste_data_here!C:C,(ROW()-2)*5+2)</f>
        <v>0.32486483</v>
      </c>
      <c r="D75" s="0" t="n">
        <f aca="false">INDEX(paste_data_here!D:D,(ROW()-2)*5+2)</f>
        <v>0.004826954</v>
      </c>
      <c r="E75" s="0" t="n">
        <f aca="false">INDEX(paste_data_here!E:E,(ROW()-2)*5+2)</f>
        <v>0.374323742</v>
      </c>
      <c r="F75" s="0" t="n">
        <f aca="false">INDEX(paste_data_here!F:F,(ROW()-2)*5+2)</f>
        <v>0.41606139062782</v>
      </c>
      <c r="G75" s="0" t="n">
        <f aca="false">RANK(E75,E:E)</f>
        <v>94</v>
      </c>
      <c r="H75" s="0" t="n">
        <f aca="false">RANK(F75,F:F)</f>
        <v>99</v>
      </c>
      <c r="I75" s="0" t="n">
        <f aca="false">ABS(F75-E75)</f>
        <v>0.0417376486278199</v>
      </c>
      <c r="J75" s="0" t="n">
        <f aca="false">I75^2</f>
        <v>0.00174203131297935</v>
      </c>
    </row>
    <row r="76" customFormat="false" ht="15" hidden="false" customHeight="false" outlineLevel="0" collapsed="false">
      <c r="A76" s="0" t="str">
        <f aca="false">INDEX(paste_data_here!A:A,(ROW()-2)*5+2)</f>
        <v>CC#CC=C</v>
      </c>
      <c r="B76" s="0" t="n">
        <f aca="false">INDEX(paste_data_here!B:B,(ROW()-2)*5+2)</f>
        <v>-0.5857541</v>
      </c>
      <c r="C76" s="0" t="n">
        <f aca="false">INDEX(paste_data_here!C:C,(ROW()-2)*5+2)</f>
        <v>0.25905156</v>
      </c>
      <c r="D76" s="0" t="n">
        <f aca="false">INDEX(paste_data_here!D:D,(ROW()-2)*5+2)</f>
        <v>0.004004004</v>
      </c>
      <c r="E76" s="0" t="n">
        <f aca="false">INDEX(paste_data_here!E:E,(ROW()-2)*5+2)</f>
        <v>0.706347226</v>
      </c>
      <c r="F76" s="0" t="n">
        <f aca="false">INDEX(paste_data_here!F:F,(ROW()-2)*5+2)</f>
        <v>0.45148938244624</v>
      </c>
      <c r="G76" s="0" t="n">
        <f aca="false">RANK(E76,E:E)</f>
        <v>64</v>
      </c>
      <c r="H76" s="0" t="n">
        <f aca="false">RANK(F76,F:F)</f>
        <v>95</v>
      </c>
      <c r="I76" s="0" t="n">
        <f aca="false">ABS(F76-E76)</f>
        <v>0.25485784355376</v>
      </c>
      <c r="J76" s="0" t="n">
        <f aca="false">I76^2</f>
        <v>0.0649525204208728</v>
      </c>
    </row>
    <row r="77" customFormat="false" ht="15" hidden="false" customHeight="false" outlineLevel="0" collapsed="false">
      <c r="A77" s="0" t="str">
        <f aca="false">INDEX(paste_data_here!A:A,(ROW()-2)*5+2)</f>
        <v>CC#N</v>
      </c>
      <c r="B77" s="0" t="n">
        <f aca="false">INDEX(paste_data_here!B:B,(ROW()-2)*5+2)</f>
        <v>0.75167125</v>
      </c>
      <c r="C77" s="0" t="n">
        <f aca="false">INDEX(paste_data_here!C:C,(ROW()-2)*5+2)</f>
        <v>0.10720241</v>
      </c>
      <c r="D77" s="0" t="n">
        <f aca="false">INDEX(paste_data_here!D:D,(ROW()-2)*5+2)</f>
        <v>0.004360814</v>
      </c>
      <c r="E77" s="0" t="n">
        <f aca="false">INDEX(paste_data_here!E:E,(ROW()-2)*5+2)</f>
        <v>2.167882775</v>
      </c>
      <c r="F77" s="0" t="n">
        <f aca="false">INDEX(paste_data_here!F:F,(ROW()-2)*5+2)</f>
        <v>1.21916102036174</v>
      </c>
      <c r="G77" s="0" t="n">
        <f aca="false">RANK(E77,E:E)</f>
        <v>5</v>
      </c>
      <c r="H77" s="0" t="n">
        <f aca="false">RANK(F77,F:F)</f>
        <v>19</v>
      </c>
      <c r="I77" s="0" t="n">
        <f aca="false">ABS(F77-E77)</f>
        <v>0.94872175463826</v>
      </c>
      <c r="J77" s="0" t="n">
        <f aca="false">I77^2</f>
        <v>0.900072967723898</v>
      </c>
    </row>
    <row r="78" customFormat="false" ht="15" hidden="false" customHeight="false" outlineLevel="0" collapsed="false">
      <c r="A78" s="0" t="str">
        <f aca="false">INDEX(paste_data_here!A:A,(ROW()-2)*5+2)</f>
        <v>CC=C=CC</v>
      </c>
      <c r="B78" s="0" t="n">
        <f aca="false">INDEX(paste_data_here!B:B,(ROW()-2)*5+2)</f>
        <v>-0.8976571</v>
      </c>
      <c r="C78" s="0" t="n">
        <f aca="false">INDEX(paste_data_here!C:C,(ROW()-2)*5+2)</f>
        <v>0.27353814</v>
      </c>
      <c r="D78" s="0" t="n">
        <f aca="false">INDEX(paste_data_here!D:D,(ROW()-2)*5+2)</f>
        <v>0.006779661</v>
      </c>
      <c r="E78" s="0" t="n">
        <f aca="false">INDEX(paste_data_here!E:E,(ROW()-2)*5+2)</f>
        <v>1.263057221</v>
      </c>
      <c r="F78" s="0" t="n">
        <f aca="false">INDEX(paste_data_here!F:F,(ROW()-2)*5+2)</f>
        <v>0.95683875977054</v>
      </c>
      <c r="G78" s="0" t="n">
        <f aca="false">RANK(E78,E:E)</f>
        <v>35</v>
      </c>
      <c r="H78" s="0" t="n">
        <f aca="false">RANK(F78,F:F)</f>
        <v>49</v>
      </c>
      <c r="I78" s="0" t="n">
        <f aca="false">ABS(F78-E78)</f>
        <v>0.30621846122946</v>
      </c>
      <c r="J78" s="0" t="n">
        <f aca="false">I78^2</f>
        <v>0.0937697459977383</v>
      </c>
    </row>
    <row r="79" customFormat="false" ht="15" hidden="false" customHeight="false" outlineLevel="0" collapsed="false">
      <c r="A79" s="0" t="str">
        <f aca="false">INDEX(paste_data_here!A:A,(ROW()-2)*5+2)</f>
        <v>CC1(C)CO1</v>
      </c>
      <c r="B79" s="0" t="n">
        <f aca="false">INDEX(paste_data_here!B:B,(ROW()-2)*5+2)</f>
        <v>-0.6527997</v>
      </c>
      <c r="C79" s="0" t="n">
        <f aca="false">INDEX(paste_data_here!C:C,(ROW()-2)*5+2)</f>
        <v>0.34894958</v>
      </c>
      <c r="D79" s="0" t="n">
        <f aca="false">INDEX(paste_data_here!D:D,(ROW()-2)*5+2)</f>
        <v>0.005117707</v>
      </c>
      <c r="E79" s="0" t="n">
        <f aca="false">INDEX(paste_data_here!E:E,(ROW()-2)*5+2)</f>
        <v>1.675176858</v>
      </c>
      <c r="F79" s="0" t="n">
        <f aca="false">INDEX(paste_data_here!F:F,(ROW()-2)*5+2)</f>
        <v>1.13302200821306</v>
      </c>
      <c r="G79" s="0" t="n">
        <f aca="false">RANK(E79,E:E)</f>
        <v>13</v>
      </c>
      <c r="H79" s="0" t="n">
        <f aca="false">RANK(F79,F:F)</f>
        <v>28</v>
      </c>
      <c r="I79" s="0" t="n">
        <f aca="false">ABS(F79-E79)</f>
        <v>0.54215484978694</v>
      </c>
      <c r="J79" s="0" t="n">
        <f aca="false">I79^2</f>
        <v>0.293931881147499</v>
      </c>
    </row>
    <row r="80" customFormat="false" ht="15" hidden="false" customHeight="false" outlineLevel="0" collapsed="false">
      <c r="A80" s="0" t="str">
        <f aca="false">INDEX(paste_data_here!A:A,(ROW()-2)*5+2)</f>
        <v>CC1CCC(=O)C1</v>
      </c>
      <c r="B80" s="0" t="n">
        <f aca="false">INDEX(paste_data_here!B:B,(ROW()-2)*5+2)</f>
        <v>-0.76213664</v>
      </c>
      <c r="C80" s="0" t="n">
        <f aca="false">INDEX(paste_data_here!C:C,(ROW()-2)*5+2)</f>
        <v>0.35140353</v>
      </c>
      <c r="D80" s="0" t="n">
        <f aca="false">INDEX(paste_data_here!D:D,(ROW()-2)*5+2)</f>
        <v>0.004656577</v>
      </c>
      <c r="E80" s="0" t="n">
        <f aca="false">INDEX(paste_data_here!E:E,(ROW()-2)*5+2)</f>
        <v>1.641316736</v>
      </c>
      <c r="F80" s="0" t="n">
        <f aca="false">INDEX(paste_data_here!F:F,(ROW()-2)*5+2)</f>
        <v>0.87420095551681</v>
      </c>
      <c r="G80" s="0" t="n">
        <f aca="false">RANK(E80,E:E)</f>
        <v>15</v>
      </c>
      <c r="H80" s="0" t="n">
        <f aca="false">RANK(F80,F:F)</f>
        <v>55</v>
      </c>
      <c r="I80" s="0" t="n">
        <f aca="false">ABS(F80-E80)</f>
        <v>0.76711578048319</v>
      </c>
      <c r="J80" s="0" t="n">
        <f aca="false">I80^2</f>
        <v>0.588466620666334</v>
      </c>
    </row>
    <row r="81" customFormat="false" ht="15" hidden="false" customHeight="false" outlineLevel="0" collapsed="false">
      <c r="A81" s="0" t="str">
        <f aca="false">INDEX(paste_data_here!A:A,(ROW()-2)*5+2)</f>
        <v>CCC(=O)OCC</v>
      </c>
      <c r="B81" s="0" t="n">
        <f aca="false">INDEX(paste_data_here!B:B,(ROW()-2)*5+2)</f>
        <v>-1.1174235</v>
      </c>
      <c r="C81" s="0" t="n">
        <f aca="false">INDEX(paste_data_here!C:C,(ROW()-2)*5+2)</f>
        <v>0.4290472</v>
      </c>
      <c r="D81" s="0" t="n">
        <f aca="false">INDEX(paste_data_here!D:D,(ROW()-2)*5+2)</f>
        <v>0.005018821</v>
      </c>
      <c r="E81" s="0" t="n">
        <f aca="false">INDEX(paste_data_here!E:E,(ROW()-2)*5+2)</f>
        <v>1.111285307</v>
      </c>
      <c r="F81" s="0" t="n">
        <f aca="false">INDEX(paste_data_here!F:F,(ROW()-2)*5+2)</f>
        <v>1.0358875973512</v>
      </c>
      <c r="G81" s="0" t="n">
        <f aca="false">RANK(E81,E:E)</f>
        <v>41</v>
      </c>
      <c r="H81" s="0" t="n">
        <f aca="false">RANK(F81,F:F)</f>
        <v>42</v>
      </c>
      <c r="I81" s="0" t="n">
        <f aca="false">ABS(F81-E81)</f>
        <v>0.0753977096487999</v>
      </c>
      <c r="J81" s="0" t="n">
        <f aca="false">I81^2</f>
        <v>0.00568481462028473</v>
      </c>
    </row>
    <row r="82" customFormat="false" ht="15" hidden="false" customHeight="false" outlineLevel="0" collapsed="false">
      <c r="A82" s="0" t="str">
        <f aca="false">INDEX(paste_data_here!A:A,(ROW()-2)*5+2)</f>
        <v>CCC(C)(N)C</v>
      </c>
      <c r="B82" s="0" t="n">
        <f aca="false">INDEX(paste_data_here!B:B,(ROW()-2)*5+2)</f>
        <v>-1.2181567</v>
      </c>
      <c r="C82" s="0" t="n">
        <f aca="false">INDEX(paste_data_here!C:C,(ROW()-2)*5+2)</f>
        <v>0.318219</v>
      </c>
      <c r="D82" s="0" t="n">
        <f aca="false">INDEX(paste_data_here!D:D,(ROW()-2)*5+2)</f>
        <v>0.005947071</v>
      </c>
      <c r="E82" s="0" t="n">
        <f aca="false">INDEX(paste_data_here!E:E,(ROW()-2)*5+2)</f>
        <v>1.534815853</v>
      </c>
      <c r="F82" s="0" t="n">
        <f aca="false">INDEX(paste_data_here!F:F,(ROW()-2)*5+2)</f>
        <v>0.674314286549</v>
      </c>
      <c r="G82" s="0" t="n">
        <f aca="false">RANK(E82,E:E)</f>
        <v>17</v>
      </c>
      <c r="H82" s="0" t="n">
        <f aca="false">RANK(F82,F:F)</f>
        <v>73</v>
      </c>
      <c r="I82" s="0" t="n">
        <f aca="false">ABS(F82-E82)</f>
        <v>0.860501566451</v>
      </c>
      <c r="J82" s="0" t="n">
        <f aca="false">I82^2</f>
        <v>0.740462945864625</v>
      </c>
    </row>
    <row r="83" customFormat="false" ht="15" hidden="false" customHeight="false" outlineLevel="0" collapsed="false">
      <c r="A83" s="0" t="str">
        <f aca="false">INDEX(paste_data_here!A:A,(ROW()-2)*5+2)</f>
        <v>CCC(C)OC(C)(C)C</v>
      </c>
      <c r="B83" s="0" t="n">
        <f aca="false">INDEX(paste_data_here!B:B,(ROW()-2)*5+2)</f>
        <v>-2.751825</v>
      </c>
      <c r="C83" s="0" t="n">
        <f aca="false">INDEX(paste_data_here!C:C,(ROW()-2)*5+2)</f>
        <v>0.55493665</v>
      </c>
      <c r="D83" s="0" t="n">
        <f aca="false">INDEX(paste_data_here!D:D,(ROW()-2)*5+2)</f>
        <v>0.004514673</v>
      </c>
      <c r="E83" s="0" t="n">
        <f aca="false">INDEX(paste_data_here!E:E,(ROW()-2)*5+2)</f>
        <v>0.196563937</v>
      </c>
      <c r="F83" s="0" t="n">
        <f aca="false">INDEX(paste_data_here!F:F,(ROW()-2)*5+2)</f>
        <v>-0.24646748953455</v>
      </c>
      <c r="G83" s="0" t="n">
        <f aca="false">RANK(E83,E:E)</f>
        <v>103</v>
      </c>
      <c r="H83" s="0" t="n">
        <f aca="false">RANK(F83,F:F)</f>
        <v>116</v>
      </c>
      <c r="I83" s="0" t="n">
        <f aca="false">ABS(F83-E83)</f>
        <v>0.44303142653455</v>
      </c>
      <c r="J83" s="0" t="n">
        <f aca="false">I83^2</f>
        <v>0.196276844897238</v>
      </c>
    </row>
    <row r="84" customFormat="false" ht="15" hidden="false" customHeight="false" outlineLevel="0" collapsed="false">
      <c r="A84" s="0" t="str">
        <f aca="false">INDEX(paste_data_here!A:A,(ROW()-2)*5+2)</f>
        <v>CCC(O)CCC</v>
      </c>
      <c r="B84" s="0" t="n">
        <f aca="false">INDEX(paste_data_here!B:B,(ROW()-2)*5+2)</f>
        <v>-1.6322347</v>
      </c>
      <c r="C84" s="0" t="n">
        <f aca="false">INDEX(paste_data_here!C:C,(ROW()-2)*5+2)</f>
        <v>0.52576673</v>
      </c>
      <c r="D84" s="0" t="n">
        <f aca="false">INDEX(paste_data_here!D:D,(ROW()-2)*5+2)</f>
        <v>0.004796163</v>
      </c>
      <c r="E84" s="0" t="n">
        <f aca="false">INDEX(paste_data_here!E:E,(ROW()-2)*5+2)</f>
        <v>0.945362802</v>
      </c>
      <c r="F84" s="0" t="n">
        <f aca="false">INDEX(paste_data_here!F:F,(ROW()-2)*5+2)</f>
        <v>0.88942823705699</v>
      </c>
      <c r="G84" s="0" t="n">
        <f aca="false">RANK(E84,E:E)</f>
        <v>52</v>
      </c>
      <c r="H84" s="0" t="n">
        <f aca="false">RANK(F84,F:F)</f>
        <v>52</v>
      </c>
      <c r="I84" s="0" t="n">
        <f aca="false">ABS(F84-E84)</f>
        <v>0.0559345649430101</v>
      </c>
      <c r="J84" s="0" t="n">
        <f aca="false">I84^2</f>
        <v>0.00312867555536381</v>
      </c>
    </row>
    <row r="85" customFormat="false" ht="15" hidden="false" customHeight="false" outlineLevel="0" collapsed="false">
      <c r="A85" s="0" t="str">
        <f aca="false">INDEX(paste_data_here!A:A,(ROW()-2)*5+2)</f>
        <v>CCC1(CCCC1)CC</v>
      </c>
      <c r="B85" s="0" t="n">
        <f aca="false">INDEX(paste_data_here!B:B,(ROW()-2)*5+2)</f>
        <v>-1.7957348</v>
      </c>
      <c r="C85" s="0" t="n">
        <f aca="false">INDEX(paste_data_here!C:C,(ROW()-2)*5+2)</f>
        <v>0.49116307</v>
      </c>
      <c r="D85" s="0" t="n">
        <f aca="false">INDEX(paste_data_here!D:D,(ROW()-2)*5+2)</f>
        <v>0.005632216</v>
      </c>
      <c r="E85" s="0" t="n">
        <f aca="false">INDEX(paste_data_here!E:E,(ROW()-2)*5+2)</f>
        <v>0.492487451</v>
      </c>
      <c r="F85" s="0" t="n">
        <f aca="false">INDEX(paste_data_here!F:F,(ROW()-2)*5+2)</f>
        <v>0.97060170146312</v>
      </c>
      <c r="G85" s="0" t="n">
        <f aca="false">RANK(E85,E:E)</f>
        <v>86</v>
      </c>
      <c r="H85" s="0" t="n">
        <f aca="false">RANK(F85,F:F)</f>
        <v>46</v>
      </c>
      <c r="I85" s="0" t="n">
        <f aca="false">ABS(F85-E85)</f>
        <v>0.47811425046312</v>
      </c>
      <c r="J85" s="0" t="n">
        <f aca="false">I85^2</f>
        <v>0.228593236495911</v>
      </c>
    </row>
    <row r="86" customFormat="false" ht="15" hidden="false" customHeight="false" outlineLevel="0" collapsed="false">
      <c r="A86" s="0" t="str">
        <f aca="false">INDEX(paste_data_here!A:A,(ROW()-2)*5+2)</f>
        <v>CCc1c(C)cc(C)c(C)c1</v>
      </c>
      <c r="B86" s="0" t="n">
        <f aca="false">INDEX(paste_data_here!B:B,(ROW()-2)*5+2)</f>
        <v>-2.2497323</v>
      </c>
      <c r="C86" s="0" t="n">
        <f aca="false">INDEX(paste_data_here!C:C,(ROW()-2)*5+2)</f>
        <v>0.7294652</v>
      </c>
      <c r="D86" s="0" t="n">
        <f aca="false">INDEX(paste_data_here!D:D,(ROW()-2)*5+2)</f>
        <v>0.003843936</v>
      </c>
      <c r="E86" s="0" t="n">
        <f aca="false">INDEX(paste_data_here!E:E,(ROW()-2)*5+2)</f>
        <v>0.19078595</v>
      </c>
      <c r="F86" s="0" t="n">
        <f aca="false">INDEX(paste_data_here!F:F,(ROW()-2)*5+2)</f>
        <v>0.5542852430272</v>
      </c>
      <c r="G86" s="0" t="n">
        <f aca="false">RANK(E86,E:E)</f>
        <v>104</v>
      </c>
      <c r="H86" s="0" t="n">
        <f aca="false">RANK(F86,F:F)</f>
        <v>84</v>
      </c>
      <c r="I86" s="0" t="n">
        <f aca="false">ABS(F86-E86)</f>
        <v>0.3634992930272</v>
      </c>
      <c r="J86" s="0" t="n">
        <f aca="false">I86^2</f>
        <v>0.132131736031274</v>
      </c>
    </row>
    <row r="87" customFormat="false" ht="15" hidden="false" customHeight="false" outlineLevel="0" collapsed="false">
      <c r="A87" s="0" t="str">
        <f aca="false">INDEX(paste_data_here!A:A,(ROW()-2)*5+2)</f>
        <v>CCC1CCCS1</v>
      </c>
      <c r="B87" s="0" t="n">
        <f aca="false">INDEX(paste_data_here!B:B,(ROW()-2)*5+2)</f>
        <v>-1.2185297</v>
      </c>
      <c r="C87" s="0" t="n">
        <f aca="false">INDEX(paste_data_here!C:C,(ROW()-2)*5+2)</f>
        <v>0.36021435</v>
      </c>
      <c r="D87" s="0" t="n">
        <f aca="false">INDEX(paste_data_here!D:D,(ROW()-2)*5+2)</f>
        <v>0.004970179</v>
      </c>
      <c r="E87" s="0" t="n">
        <f aca="false">INDEX(paste_data_here!E:E,(ROW()-2)*5+2)</f>
        <v>0.772159901</v>
      </c>
      <c r="F87" s="0" t="n">
        <f aca="false">INDEX(paste_data_here!F:F,(ROW()-2)*5+2)</f>
        <v>0.57180009786865</v>
      </c>
      <c r="G87" s="0" t="n">
        <f aca="false">RANK(E87,E:E)</f>
        <v>61</v>
      </c>
      <c r="H87" s="0" t="n">
        <f aca="false">RANK(F87,F:F)</f>
        <v>83</v>
      </c>
      <c r="I87" s="0" t="n">
        <f aca="false">ABS(F87-E87)</f>
        <v>0.20035980313135</v>
      </c>
      <c r="J87" s="0" t="n">
        <f aca="false">I87^2</f>
        <v>0.0401440507108333</v>
      </c>
    </row>
    <row r="88" customFormat="false" ht="15" hidden="false" customHeight="false" outlineLevel="0" collapsed="false">
      <c r="A88" s="0" t="str">
        <f aca="false">INDEX(paste_data_here!A:A,(ROW()-2)*5+2)</f>
        <v>CCCC(O)C</v>
      </c>
      <c r="B88" s="0" t="n">
        <f aca="false">INDEX(paste_data_here!B:B,(ROW()-2)*5+2)</f>
        <v>-1.0034114</v>
      </c>
      <c r="C88" s="0" t="n">
        <f aca="false">INDEX(paste_data_here!C:C,(ROW()-2)*5+2)</f>
        <v>0.32977358</v>
      </c>
      <c r="D88" s="0" t="n">
        <f aca="false">INDEX(paste_data_here!D:D,(ROW()-2)*5+2)</f>
        <v>0.005</v>
      </c>
      <c r="E88" s="0" t="n">
        <f aca="false">INDEX(paste_data_here!E:E,(ROW()-2)*5+2)</f>
        <v>1.09866012</v>
      </c>
      <c r="F88" s="0" t="n">
        <f aca="false">INDEX(paste_data_here!F:F,(ROW()-2)*5+2)</f>
        <v>0.6454565</v>
      </c>
      <c r="G88" s="0" t="n">
        <f aca="false">RANK(E88,E:E)</f>
        <v>43</v>
      </c>
      <c r="H88" s="0" t="n">
        <f aca="false">RANK(F88,F:F)</f>
        <v>76</v>
      </c>
      <c r="I88" s="0" t="n">
        <f aca="false">ABS(F88-E88)</f>
        <v>0.45320362</v>
      </c>
      <c r="J88" s="0" t="n">
        <f aca="false">I88^2</f>
        <v>0.205393521181104</v>
      </c>
    </row>
    <row r="89" customFormat="false" ht="15" hidden="false" customHeight="false" outlineLevel="0" collapsed="false">
      <c r="A89" s="0" t="str">
        <f aca="false">INDEX(paste_data_here!A:A,(ROW()-2)*5+2)</f>
        <v>CCCCBr</v>
      </c>
      <c r="B89" s="0" t="n">
        <f aca="false">INDEX(paste_data_here!B:B,(ROW()-2)*5+2)</f>
        <v>-2.0527165</v>
      </c>
      <c r="C89" s="0" t="n">
        <f aca="false">INDEX(paste_data_here!C:C,(ROW()-2)*5+2)</f>
        <v>0.4228198</v>
      </c>
      <c r="D89" s="0" t="n">
        <f aca="false">INDEX(paste_data_here!D:D,(ROW()-2)*5+2)</f>
        <v>0.006216972</v>
      </c>
      <c r="E89" s="0" t="n">
        <f aca="false">INDEX(paste_data_here!E:E,(ROW()-2)*5+2)</f>
        <v>0.276393717</v>
      </c>
      <c r="F89" s="0" t="n">
        <f aca="false">INDEX(paste_data_here!F:F,(ROW()-2)*5+2)</f>
        <v>0.5759423576456</v>
      </c>
      <c r="G89" s="0" t="n">
        <f aca="false">RANK(E89,E:E)</f>
        <v>101</v>
      </c>
      <c r="H89" s="0" t="n">
        <f aca="false">RANK(F89,F:F)</f>
        <v>82</v>
      </c>
      <c r="I89" s="0" t="n">
        <f aca="false">ABS(F89-E89)</f>
        <v>0.2995486406456</v>
      </c>
      <c r="J89" s="0" t="n">
        <f aca="false">I89^2</f>
        <v>0.0897293881126269</v>
      </c>
    </row>
    <row r="90" customFormat="false" ht="15" hidden="false" customHeight="false" outlineLevel="0" collapsed="false">
      <c r="A90" s="0" t="str">
        <f aca="false">INDEX(paste_data_here!A:A,(ROW()-2)*5+2)</f>
        <v>CCCCCC#N</v>
      </c>
      <c r="B90" s="0" t="n">
        <f aca="false">INDEX(paste_data_here!B:B,(ROW()-2)*5+2)</f>
        <v>-0.9086843</v>
      </c>
      <c r="C90" s="0" t="n">
        <f aca="false">INDEX(paste_data_here!C:C,(ROW()-2)*5+2)</f>
        <v>0.42150113</v>
      </c>
      <c r="D90" s="0" t="n">
        <f aca="false">INDEX(paste_data_here!D:D,(ROW()-2)*5+2)</f>
        <v>0.005185646</v>
      </c>
      <c r="E90" s="0" t="n">
        <f aca="false">INDEX(paste_data_here!E:E,(ROW()-2)*5+2)</f>
        <v>1.414169084</v>
      </c>
      <c r="F90" s="0" t="n">
        <f aca="false">INDEX(paste_data_here!F:F,(ROW()-2)*5+2)</f>
        <v>1.27707134877998</v>
      </c>
      <c r="G90" s="0" t="n">
        <f aca="false">RANK(E90,E:E)</f>
        <v>23</v>
      </c>
      <c r="H90" s="0" t="n">
        <f aca="false">RANK(F90,F:F)</f>
        <v>12</v>
      </c>
      <c r="I90" s="0" t="n">
        <f aca="false">ABS(F90-E90)</f>
        <v>0.13709773522002</v>
      </c>
      <c r="J90" s="0" t="n">
        <f aca="false">I90^2</f>
        <v>0.0187957890024588</v>
      </c>
    </row>
    <row r="91" customFormat="false" ht="15" hidden="false" customHeight="false" outlineLevel="0" collapsed="false">
      <c r="A91" s="0" t="str">
        <f aca="false">INDEX(paste_data_here!A:A,(ROW()-2)*5+2)</f>
        <v>CCCCCC=O</v>
      </c>
      <c r="B91" s="0" t="n">
        <f aca="false">INDEX(paste_data_here!B:B,(ROW()-2)*5+2)</f>
        <v>-0.6308061</v>
      </c>
      <c r="C91" s="0" t="n">
        <f aca="false">INDEX(paste_data_here!C:C,(ROW()-2)*5+2)</f>
        <v>0.37199503</v>
      </c>
      <c r="D91" s="0" t="n">
        <f aca="false">INDEX(paste_data_here!D:D,(ROW()-2)*5+2)</f>
        <v>0.004652678</v>
      </c>
      <c r="E91" s="0" t="n">
        <f aca="false">INDEX(paste_data_here!E:E,(ROW()-2)*5+2)</f>
        <v>1.290566371</v>
      </c>
      <c r="F91" s="0" t="n">
        <f aca="false">INDEX(paste_data_here!F:F,(ROW()-2)*5+2)</f>
        <v>1.09996699219034</v>
      </c>
      <c r="G91" s="0" t="n">
        <f aca="false">RANK(E91,E:E)</f>
        <v>32</v>
      </c>
      <c r="H91" s="0" t="n">
        <f aca="false">RANK(F91,F:F)</f>
        <v>31</v>
      </c>
      <c r="I91" s="0" t="n">
        <f aca="false">ABS(F91-E91)</f>
        <v>0.19059937880966</v>
      </c>
      <c r="J91" s="0" t="n">
        <f aca="false">I91^2</f>
        <v>0.0363281232026282</v>
      </c>
    </row>
    <row r="92" customFormat="false" ht="15" hidden="false" customHeight="false" outlineLevel="0" collapsed="false">
      <c r="A92" s="0" t="str">
        <f aca="false">INDEX(paste_data_here!A:A,(ROW()-2)*5+2)</f>
        <v>CCCCCCC=O</v>
      </c>
      <c r="B92" s="0" t="n">
        <f aca="false">INDEX(paste_data_here!B:B,(ROW()-2)*5+2)</f>
        <v>-1.0839186</v>
      </c>
      <c r="C92" s="0" t="n">
        <f aca="false">INDEX(paste_data_here!C:C,(ROW()-2)*5+2)</f>
        <v>0.4787466</v>
      </c>
      <c r="D92" s="0" t="n">
        <f aca="false">INDEX(paste_data_here!D:D,(ROW()-2)*5+2)</f>
        <v>0.00435161</v>
      </c>
      <c r="E92" s="0" t="n">
        <f aca="false">INDEX(paste_data_here!E:E,(ROW()-2)*5+2)</f>
        <v>1.214321373</v>
      </c>
      <c r="F92" s="0" t="n">
        <f aca="false">INDEX(paste_data_here!F:F,(ROW()-2)*5+2)</f>
        <v>0.999399892026</v>
      </c>
      <c r="G92" s="0" t="n">
        <f aca="false">RANK(E92,E:E)</f>
        <v>37</v>
      </c>
      <c r="H92" s="0" t="n">
        <f aca="false">RANK(F92,F:F)</f>
        <v>45</v>
      </c>
      <c r="I92" s="0" t="n">
        <f aca="false">ABS(F92-E92)</f>
        <v>0.214921480974</v>
      </c>
      <c r="J92" s="0" t="n">
        <f aca="false">I92^2</f>
        <v>0.0461912429840574</v>
      </c>
    </row>
    <row r="93" customFormat="false" ht="15" hidden="false" customHeight="false" outlineLevel="0" collapsed="false">
      <c r="A93" s="0" t="str">
        <f aca="false">INDEX(paste_data_here!A:A,(ROW()-2)*5+2)</f>
        <v>CCCCCCCC(CO)CCCC</v>
      </c>
      <c r="B93" s="0" t="n">
        <f aca="false">INDEX(paste_data_here!B:B,(ROW()-2)*5+2)</f>
        <v>-2.6435668</v>
      </c>
      <c r="C93" s="0" t="n">
        <f aca="false">INDEX(paste_data_here!C:C,(ROW()-2)*5+2)</f>
        <v>0.9352907</v>
      </c>
      <c r="D93" s="0" t="n">
        <f aca="false">INDEX(paste_data_here!D:D,(ROW()-2)*5+2)</f>
        <v>0.003687316</v>
      </c>
      <c r="E93" s="0" t="n">
        <f aca="false">INDEX(paste_data_here!E:E,(ROW()-2)*5+2)</f>
        <v>0.701389219</v>
      </c>
      <c r="F93" s="0" t="n">
        <f aca="false">INDEX(paste_data_here!F:F,(ROW()-2)*5+2)</f>
        <v>0.8051455627612</v>
      </c>
      <c r="G93" s="0" t="n">
        <f aca="false">RANK(E93,E:E)</f>
        <v>66</v>
      </c>
      <c r="H93" s="0" t="n">
        <f aca="false">RANK(F93,F:F)</f>
        <v>59</v>
      </c>
      <c r="I93" s="0" t="n">
        <f aca="false">ABS(F93-E93)</f>
        <v>0.1037563437612</v>
      </c>
      <c r="J93" s="0" t="n">
        <f aca="false">I93^2</f>
        <v>0.0107653788706924</v>
      </c>
    </row>
    <row r="94" customFormat="false" ht="15" hidden="false" customHeight="false" outlineLevel="0" collapsed="false">
      <c r="A94" s="0" t="str">
        <f aca="false">INDEX(paste_data_here!A:A,(ROW()-2)*5+2)</f>
        <v>CCCCCCCCCCCCCC(=O)OC(C)C</v>
      </c>
      <c r="B94" s="0" t="n">
        <f aca="false">INDEX(paste_data_here!B:B,(ROW()-2)*5+2)</f>
        <v>-3.0619369</v>
      </c>
      <c r="C94" s="0" t="n">
        <f aca="false">INDEX(paste_data_here!C:C,(ROW()-2)*5+2)</f>
        <v>1.0054682</v>
      </c>
      <c r="D94" s="0" t="n">
        <f aca="false">INDEX(paste_data_here!D:D,(ROW()-2)*5+2)</f>
        <v>0.003729256</v>
      </c>
      <c r="E94" s="0" t="n">
        <f aca="false">INDEX(paste_data_here!E:E,(ROW()-2)*5+2)</f>
        <v>0.633562973</v>
      </c>
      <c r="F94" s="0" t="n">
        <f aca="false">INDEX(paste_data_here!F:F,(ROW()-2)*5+2)</f>
        <v>0.687711417659199</v>
      </c>
      <c r="G94" s="0" t="n">
        <f aca="false">RANK(E94,E:E)</f>
        <v>74</v>
      </c>
      <c r="H94" s="0" t="n">
        <f aca="false">RANK(F94,F:F)</f>
        <v>71</v>
      </c>
      <c r="I94" s="0" t="n">
        <f aca="false">ABS(F94-E94)</f>
        <v>0.0541484446591994</v>
      </c>
      <c r="J94" s="0" t="n">
        <f aca="false">I94^2</f>
        <v>0.00293205405901038</v>
      </c>
    </row>
    <row r="95" customFormat="false" ht="15" hidden="false" customHeight="false" outlineLevel="0" collapsed="false">
      <c r="A95" s="0" t="str">
        <f aca="false">INDEX(paste_data_here!A:A,(ROW()-2)*5+2)</f>
        <v>CCCCCCCCCCN</v>
      </c>
      <c r="B95" s="0" t="n">
        <f aca="false">INDEX(paste_data_here!B:B,(ROW()-2)*5+2)</f>
        <v>-2.1545856</v>
      </c>
      <c r="C95" s="0" t="n">
        <f aca="false">INDEX(paste_data_here!C:C,(ROW()-2)*5+2)</f>
        <v>0.8253787</v>
      </c>
      <c r="D95" s="0" t="n">
        <f aca="false">INDEX(paste_data_here!D:D,(ROW()-2)*5+2)</f>
        <v>0.003458293</v>
      </c>
      <c r="E95" s="0" t="n">
        <f aca="false">INDEX(paste_data_here!E:E,(ROW()-2)*5+2)</f>
        <v>0.842681404</v>
      </c>
      <c r="F95" s="0" t="n">
        <f aca="false">INDEX(paste_data_here!F:F,(ROW()-2)*5+2)</f>
        <v>0.6998157805591</v>
      </c>
      <c r="G95" s="0" t="n">
        <f aca="false">RANK(E95,E:E)</f>
        <v>56</v>
      </c>
      <c r="H95" s="0" t="n">
        <f aca="false">RANK(F95,F:F)</f>
        <v>69</v>
      </c>
      <c r="I95" s="0" t="n">
        <f aca="false">ABS(F95-E95)</f>
        <v>0.1428656234409</v>
      </c>
      <c r="J95" s="0" t="n">
        <f aca="false">I95^2</f>
        <v>0.020410586361157</v>
      </c>
    </row>
    <row r="96" customFormat="false" ht="15" hidden="false" customHeight="false" outlineLevel="0" collapsed="false">
      <c r="A96" s="0" t="str">
        <f aca="false">INDEX(paste_data_here!A:A,(ROW()-2)*5+2)</f>
        <v>CCCCCCN</v>
      </c>
      <c r="B96" s="0" t="n">
        <f aca="false">INDEX(paste_data_here!B:B,(ROW()-2)*5+2)</f>
        <v>-0.6720578</v>
      </c>
      <c r="C96" s="0" t="n">
        <f aca="false">INDEX(paste_data_here!C:C,(ROW()-2)*5+2)</f>
        <v>0.41417032</v>
      </c>
      <c r="D96" s="0" t="n">
        <f aca="false">INDEX(paste_data_here!D:D,(ROW()-2)*5+2)</f>
        <v>0.003965893</v>
      </c>
      <c r="E96" s="0" t="n">
        <f aca="false">INDEX(paste_data_here!E:E,(ROW()-2)*5+2)</f>
        <v>1.033149166</v>
      </c>
      <c r="F96" s="0" t="n">
        <f aca="false">INDEX(paste_data_here!F:F,(ROW()-2)*5+2)</f>
        <v>0.97049737289576</v>
      </c>
      <c r="G96" s="0" t="n">
        <f aca="false">RANK(E96,E:E)</f>
        <v>47</v>
      </c>
      <c r="H96" s="0" t="n">
        <f aca="false">RANK(F96,F:F)</f>
        <v>47</v>
      </c>
      <c r="I96" s="0" t="n">
        <f aca="false">ABS(F96-E96)</f>
        <v>0.0626517931042402</v>
      </c>
      <c r="J96" s="0" t="n">
        <f aca="false">I96^2</f>
        <v>0.00392524717917652</v>
      </c>
    </row>
    <row r="97" customFormat="false" ht="15" hidden="false" customHeight="false" outlineLevel="0" collapsed="false">
      <c r="A97" s="0" t="str">
        <f aca="false">INDEX(paste_data_here!A:A,(ROW()-2)*5+2)</f>
        <v>CCCCCCOC(=O)CCCCC(=O)OCCCCCC</v>
      </c>
      <c r="B97" s="0" t="n">
        <f aca="false">INDEX(paste_data_here!B:B,(ROW()-2)*5+2)</f>
        <v>-3.0931284</v>
      </c>
      <c r="C97" s="0" t="n">
        <f aca="false">INDEX(paste_data_here!C:C,(ROW()-2)*5+2)</f>
        <v>1.0962871</v>
      </c>
      <c r="D97" s="0" t="n">
        <f aca="false">INDEX(paste_data_here!D:D,(ROW()-2)*5+2)</f>
        <v>0.003855793</v>
      </c>
      <c r="E97" s="0" t="n">
        <f aca="false">INDEX(paste_data_here!E:E,(ROW()-2)*5+2)</f>
        <v>0.985746502</v>
      </c>
      <c r="F97" s="0" t="n">
        <f aca="false">INDEX(paste_data_here!F:F,(ROW()-2)*5+2)</f>
        <v>1.1339277261703</v>
      </c>
      <c r="G97" s="0" t="n">
        <f aca="false">RANK(E97,E:E)</f>
        <v>48</v>
      </c>
      <c r="H97" s="0" t="n">
        <f aca="false">RANK(F97,F:F)</f>
        <v>26</v>
      </c>
      <c r="I97" s="0" t="n">
        <f aca="false">ABS(F97-E97)</f>
        <v>0.148181224170301</v>
      </c>
      <c r="J97" s="0" t="n">
        <f aca="false">I97^2</f>
        <v>0.021957675196609</v>
      </c>
    </row>
    <row r="98" customFormat="false" ht="15" hidden="false" customHeight="false" outlineLevel="0" collapsed="false">
      <c r="A98" s="0" t="str">
        <f aca="false">INDEX(paste_data_here!A:A,(ROW()-2)*5+2)</f>
        <v>CCCCCOCCOCCO</v>
      </c>
      <c r="B98" s="0" t="n">
        <f aca="false">INDEX(paste_data_here!B:B,(ROW()-2)*5+2)</f>
        <v>-2.1931875</v>
      </c>
      <c r="C98" s="0" t="n">
        <f aca="false">INDEX(paste_data_here!C:C,(ROW()-2)*5+2)</f>
        <v>0.8851562</v>
      </c>
      <c r="D98" s="0" t="n">
        <f aca="false">INDEX(paste_data_here!D:D,(ROW()-2)*5+2)</f>
        <v>0.004347826</v>
      </c>
      <c r="E98" s="0" t="n">
        <f aca="false">INDEX(paste_data_here!E:E,(ROW()-2)*5+2)</f>
        <v>1.33140789</v>
      </c>
      <c r="F98" s="0" t="n">
        <f aca="false">INDEX(paste_data_here!F:F,(ROW()-2)*5+2)</f>
        <v>1.6553176404212</v>
      </c>
      <c r="G98" s="0" t="n">
        <f aca="false">RANK(E98,E:E)</f>
        <v>29</v>
      </c>
      <c r="H98" s="0" t="n">
        <f aca="false">RANK(F98,F:F)</f>
        <v>5</v>
      </c>
      <c r="I98" s="0" t="n">
        <f aca="false">ABS(F98-E98)</f>
        <v>0.3239097504212</v>
      </c>
      <c r="J98" s="0" t="n">
        <f aca="false">I98^2</f>
        <v>0.104917526417924</v>
      </c>
    </row>
    <row r="99" customFormat="false" ht="15" hidden="false" customHeight="false" outlineLevel="0" collapsed="false">
      <c r="A99" s="0" t="str">
        <f aca="false">INDEX(paste_data_here!A:A,(ROW()-2)*5+2)</f>
        <v>CCCCOS(=O)(=O)O</v>
      </c>
      <c r="B99" s="0" t="n">
        <f aca="false">INDEX(paste_data_here!B:B,(ROW()-2)*5+2)</f>
        <v>-1.6067282</v>
      </c>
      <c r="C99" s="0" t="n">
        <f aca="false">INDEX(paste_data_here!C:C,(ROW()-2)*5+2)</f>
        <v>0.5368946</v>
      </c>
      <c r="D99" s="0" t="n">
        <f aca="false">INDEX(paste_data_here!D:D,(ROW()-2)*5+2)</f>
        <v>0.003472222</v>
      </c>
      <c r="E99" s="0" t="n">
        <f aca="false">INDEX(paste_data_here!E:E,(ROW()-2)*5+2)</f>
        <v>-1.045729612</v>
      </c>
      <c r="F99" s="0" t="n">
        <f aca="false">INDEX(paste_data_here!F:F,(ROW()-2)*5+2)</f>
        <v>0.2574890418012</v>
      </c>
      <c r="G99" s="0" t="n">
        <f aca="false">RANK(E99,E:E)</f>
        <v>120</v>
      </c>
      <c r="H99" s="0" t="n">
        <f aca="false">RANK(F99,F:F)</f>
        <v>105</v>
      </c>
      <c r="I99" s="0" t="n">
        <f aca="false">ABS(F99-E99)</f>
        <v>1.3032186538012</v>
      </c>
      <c r="J99" s="0" t="n">
        <f aca="false">I99^2</f>
        <v>1.69837885961541</v>
      </c>
    </row>
    <row r="100" customFormat="false" ht="15" hidden="false" customHeight="false" outlineLevel="0" collapsed="false">
      <c r="A100" s="0" t="str">
        <f aca="false">INDEX(paste_data_here!A:A,(ROW()-2)*5+2)</f>
        <v>CCCCOS(=O)(=O)OCCCC</v>
      </c>
      <c r="B100" s="0" t="n">
        <f aca="false">INDEX(paste_data_here!B:B,(ROW()-2)*5+2)</f>
        <v>-2.518576</v>
      </c>
      <c r="C100" s="0" t="n">
        <f aca="false">INDEX(paste_data_here!C:C,(ROW()-2)*5+2)</f>
        <v>0.7841378</v>
      </c>
      <c r="D100" s="0" t="n">
        <f aca="false">INDEX(paste_data_here!D:D,(ROW()-2)*5+2)</f>
        <v>0.005169294</v>
      </c>
      <c r="E100" s="0" t="n">
        <f aca="false">INDEX(paste_data_here!E:E,(ROW()-2)*5+2)</f>
        <v>-0.75513087</v>
      </c>
      <c r="F100" s="0" t="n">
        <f aca="false">INDEX(paste_data_here!F:F,(ROW()-2)*5+2)</f>
        <v>1.5348628247132</v>
      </c>
      <c r="G100" s="0" t="n">
        <f aca="false">RANK(E100,E:E)</f>
        <v>118</v>
      </c>
      <c r="H100" s="0" t="n">
        <f aca="false">RANK(F100,F:F)</f>
        <v>8</v>
      </c>
      <c r="I100" s="0" t="n">
        <f aca="false">ABS(F100-E100)</f>
        <v>2.2899936947132</v>
      </c>
      <c r="J100" s="0" t="n">
        <f aca="false">I100^2</f>
        <v>5.24407112182621</v>
      </c>
    </row>
    <row r="101" customFormat="false" ht="15" hidden="false" customHeight="false" outlineLevel="0" collapsed="false">
      <c r="A101" s="0" t="str">
        <f aca="false">INDEX(paste_data_here!A:A,(ROW()-2)*5+2)</f>
        <v>CCCCSCCCC</v>
      </c>
      <c r="B101" s="0" t="n">
        <f aca="false">INDEX(paste_data_here!B:B,(ROW()-2)*5+2)</f>
        <v>-1.9954126</v>
      </c>
      <c r="C101" s="0" t="n">
        <f aca="false">INDEX(paste_data_here!C:C,(ROW()-2)*5+2)</f>
        <v>0.58732563</v>
      </c>
      <c r="D101" s="0" t="n">
        <f aca="false">INDEX(paste_data_here!D:D,(ROW()-2)*5+2)</f>
        <v>0.005047191</v>
      </c>
      <c r="E101" s="0" t="n">
        <f aca="false">INDEX(paste_data_here!E:E,(ROW()-2)*5+2)</f>
        <v>0.855426675</v>
      </c>
      <c r="F101" s="0" t="n">
        <f aca="false">INDEX(paste_data_here!F:F,(ROW()-2)*5+2)</f>
        <v>0.96893203380533</v>
      </c>
      <c r="G101" s="0" t="n">
        <f aca="false">RANK(E101,E:E)</f>
        <v>55</v>
      </c>
      <c r="H101" s="0" t="n">
        <f aca="false">RANK(F101,F:F)</f>
        <v>48</v>
      </c>
      <c r="I101" s="0" t="n">
        <f aca="false">ABS(F101-E101)</f>
        <v>0.11350535880533</v>
      </c>
      <c r="J101" s="0" t="n">
        <f aca="false">I101^2</f>
        <v>0.0128834664775268</v>
      </c>
    </row>
    <row r="102" customFormat="false" ht="15" hidden="false" customHeight="false" outlineLevel="0" collapsed="false">
      <c r="A102" s="0" t="str">
        <f aca="false">INDEX(paste_data_here!A:A,(ROW()-2)*5+2)</f>
        <v>CCCOCCO</v>
      </c>
      <c r="B102" s="0" t="n">
        <f aca="false">INDEX(paste_data_here!B:B,(ROW()-2)*5+2)</f>
        <v>-0.7966652</v>
      </c>
      <c r="C102" s="0" t="n">
        <f aca="false">INDEX(paste_data_here!C:C,(ROW()-2)*5+2)</f>
        <v>0.461948</v>
      </c>
      <c r="D102" s="0" t="n">
        <f aca="false">INDEX(paste_data_here!D:D,(ROW()-2)*5+2)</f>
        <v>0.005460005</v>
      </c>
      <c r="E102" s="0" t="n">
        <f aca="false">INDEX(paste_data_here!E:E,(ROW()-2)*5+2)</f>
        <v>1.960710185</v>
      </c>
      <c r="F102" s="0" t="n">
        <f aca="false">INDEX(paste_data_here!F:F,(ROW()-2)*5+2)</f>
        <v>1.72557318974</v>
      </c>
      <c r="G102" s="0" t="n">
        <f aca="false">RANK(E102,E:E)</f>
        <v>7</v>
      </c>
      <c r="H102" s="0" t="n">
        <f aca="false">RANK(F102,F:F)</f>
        <v>4</v>
      </c>
      <c r="I102" s="0" t="n">
        <f aca="false">ABS(F102-E102)</f>
        <v>0.23513699526</v>
      </c>
      <c r="J102" s="0" t="n">
        <f aca="false">I102^2</f>
        <v>0.0552894065399013</v>
      </c>
    </row>
    <row r="103" customFormat="false" ht="15" hidden="false" customHeight="false" outlineLevel="0" collapsed="false">
      <c r="A103" s="0" t="str">
        <f aca="false">INDEX(paste_data_here!A:A,(ROW()-2)*5+2)</f>
        <v>CCOC(=O)CCC(=O)OCC</v>
      </c>
      <c r="B103" s="0" t="n">
        <f aca="false">INDEX(paste_data_here!B:B,(ROW()-2)*5+2)</f>
        <v>-1.6815726</v>
      </c>
      <c r="C103" s="0" t="n">
        <f aca="false">INDEX(paste_data_here!C:C,(ROW()-2)*5+2)</f>
        <v>0.6255163</v>
      </c>
      <c r="D103" s="0" t="n">
        <f aca="false">INDEX(paste_data_here!D:D,(ROW()-2)*5+2)</f>
        <v>0.003965893</v>
      </c>
      <c r="E103" s="0" t="n">
        <f aca="false">INDEX(paste_data_here!E:E,(ROW()-2)*5+2)</f>
        <v>1.155400709</v>
      </c>
      <c r="F103" s="0" t="n">
        <f aca="false">INDEX(paste_data_here!F:F,(ROW()-2)*5+2)</f>
        <v>0.7991581155559</v>
      </c>
      <c r="G103" s="0" t="n">
        <f aca="false">RANK(E103,E:E)</f>
        <v>39</v>
      </c>
      <c r="H103" s="0" t="n">
        <f aca="false">RANK(F103,F:F)</f>
        <v>60</v>
      </c>
      <c r="I103" s="0" t="n">
        <f aca="false">ABS(F103-E103)</f>
        <v>0.3562425934441</v>
      </c>
      <c r="J103" s="0" t="n">
        <f aca="false">I103^2</f>
        <v>0.126908785383778</v>
      </c>
    </row>
    <row r="104" customFormat="false" ht="15" hidden="false" customHeight="false" outlineLevel="0" collapsed="false">
      <c r="A104" s="0" t="str">
        <f aca="false">INDEX(paste_data_here!A:A,(ROW()-2)*5+2)</f>
        <v>CCOC(=O)OCC</v>
      </c>
      <c r="B104" s="0" t="n">
        <f aca="false">INDEX(paste_data_here!B:B,(ROW()-2)*5+2)</f>
        <v>-1.4919676</v>
      </c>
      <c r="C104" s="0" t="n">
        <f aca="false">INDEX(paste_data_here!C:C,(ROW()-2)*5+2)</f>
        <v>0.5097609</v>
      </c>
      <c r="D104" s="0" t="n">
        <f aca="false">INDEX(paste_data_here!D:D,(ROW()-2)*5+2)</f>
        <v>0.004344992</v>
      </c>
      <c r="E104" s="0" t="n">
        <f aca="false">INDEX(paste_data_here!E:E,(ROW()-2)*5+2)</f>
        <v>0.505995226</v>
      </c>
      <c r="F104" s="0" t="n">
        <f aca="false">INDEX(paste_data_here!F:F,(ROW()-2)*5+2)</f>
        <v>0.7229394324128</v>
      </c>
      <c r="G104" s="0" t="n">
        <f aca="false">RANK(E104,E:E)</f>
        <v>85</v>
      </c>
      <c r="H104" s="0" t="n">
        <f aca="false">RANK(F104,F:F)</f>
        <v>66</v>
      </c>
      <c r="I104" s="0" t="n">
        <f aca="false">ABS(F104-E104)</f>
        <v>0.2169442064128</v>
      </c>
      <c r="J104" s="0" t="n">
        <f aca="false">I104^2</f>
        <v>0.0470647886960795</v>
      </c>
    </row>
    <row r="105" customFormat="false" ht="15" hidden="false" customHeight="false" outlineLevel="0" collapsed="false">
      <c r="A105" s="0" t="str">
        <f aca="false">INDEX(paste_data_here!A:A,(ROW()-2)*5+2)</f>
        <v>CCOCC(C)OCC(C)O</v>
      </c>
      <c r="B105" s="0" t="n">
        <f aca="false">INDEX(paste_data_here!B:B,(ROW()-2)*5+2)</f>
        <v>-2.1920922</v>
      </c>
      <c r="C105" s="0" t="n">
        <f aca="false">INDEX(paste_data_here!C:C,(ROW()-2)*5+2)</f>
        <v>0.67046404</v>
      </c>
      <c r="D105" s="0" t="n">
        <f aca="false">INDEX(paste_data_here!D:D,(ROW()-2)*5+2)</f>
        <v>0.004901961</v>
      </c>
      <c r="E105" s="0" t="n">
        <f aca="false">INDEX(paste_data_here!E:E,(ROW()-2)*5+2)</f>
        <v>1.101047999</v>
      </c>
      <c r="F105" s="0" t="n">
        <f aca="false">INDEX(paste_data_here!F:F,(ROW()-2)*5+2)</f>
        <v>1.09449637598244</v>
      </c>
      <c r="G105" s="0" t="n">
        <f aca="false">RANK(E105,E:E)</f>
        <v>42</v>
      </c>
      <c r="H105" s="0" t="n">
        <f aca="false">RANK(F105,F:F)</f>
        <v>33</v>
      </c>
      <c r="I105" s="0" t="n">
        <f aca="false">ABS(F105-E105)</f>
        <v>0.00655162301755974</v>
      </c>
      <c r="J105" s="0" t="n">
        <f aca="false">I105^2</f>
        <v>4.29237641642186E-005</v>
      </c>
    </row>
    <row r="106" customFormat="false" ht="15" hidden="false" customHeight="false" outlineLevel="0" collapsed="false">
      <c r="A106" s="0" t="str">
        <f aca="false">INDEX(paste_data_here!A:A,(ROW()-2)*5+2)</f>
        <v>ClC(=O)OCC</v>
      </c>
      <c r="B106" s="0" t="n">
        <f aca="false">INDEX(paste_data_here!B:B,(ROW()-2)*5+2)</f>
        <v>-0.9909283</v>
      </c>
      <c r="C106" s="0" t="n">
        <f aca="false">INDEX(paste_data_here!C:C,(ROW()-2)*5+2)</f>
        <v>0.34538168</v>
      </c>
      <c r="D106" s="0" t="n">
        <f aca="false">INDEX(paste_data_here!D:D,(ROW()-2)*5+2)</f>
        <v>0.005208333</v>
      </c>
      <c r="E106" s="0" t="n">
        <f aca="false">INDEX(paste_data_here!E:E,(ROW()-2)*5+2)</f>
        <v>1.704900013</v>
      </c>
      <c r="F106" s="0" t="n">
        <f aca="false">INDEX(paste_data_here!F:F,(ROW()-2)*5+2)</f>
        <v>0.80793450153944</v>
      </c>
      <c r="G106" s="0" t="n">
        <f aca="false">RANK(E106,E:E)</f>
        <v>11</v>
      </c>
      <c r="H106" s="0" t="n">
        <f aca="false">RANK(F106,F:F)</f>
        <v>57</v>
      </c>
      <c r="I106" s="0" t="n">
        <f aca="false">ABS(F106-E106)</f>
        <v>0.89696551146056</v>
      </c>
      <c r="J106" s="0" t="n">
        <f aca="false">I106^2</f>
        <v>0.804547128749704</v>
      </c>
    </row>
    <row r="107" customFormat="false" ht="15" hidden="false" customHeight="false" outlineLevel="0" collapsed="false">
      <c r="A107" s="0" t="str">
        <f aca="false">INDEX(paste_data_here!A:A,(ROW()-2)*5+2)</f>
        <v>ClCC(=O)Cl</v>
      </c>
      <c r="B107" s="0" t="n">
        <f aca="false">INDEX(paste_data_here!B:B,(ROW()-2)*5+2)</f>
        <v>-1.5887021</v>
      </c>
      <c r="C107" s="0" t="n">
        <f aca="false">INDEX(paste_data_here!C:C,(ROW()-2)*5+2)</f>
        <v>0.42941347</v>
      </c>
      <c r="D107" s="0" t="n">
        <f aca="false">INDEX(paste_data_here!D:D,(ROW()-2)*5+2)</f>
        <v>0.003981684</v>
      </c>
      <c r="E107" s="0" t="n">
        <f aca="false">INDEX(paste_data_here!E:E,(ROW()-2)*5+2)</f>
        <v>0.528291147</v>
      </c>
      <c r="F107" s="0" t="n">
        <f aca="false">INDEX(paste_data_here!F:F,(ROW()-2)*5+2)</f>
        <v>0.12108664288348</v>
      </c>
      <c r="G107" s="0" t="n">
        <f aca="false">RANK(E107,E:E)</f>
        <v>82</v>
      </c>
      <c r="H107" s="0" t="n">
        <f aca="false">RANK(F107,F:F)</f>
        <v>108</v>
      </c>
      <c r="I107" s="0" t="n">
        <f aca="false">ABS(F107-E107)</f>
        <v>0.40720450411652</v>
      </c>
      <c r="J107" s="0" t="n">
        <f aca="false">I107^2</f>
        <v>0.165815508172781</v>
      </c>
    </row>
    <row r="108" customFormat="false" ht="15" hidden="false" customHeight="false" outlineLevel="0" collapsed="false">
      <c r="A108" s="0" t="str">
        <f aca="false">INDEX(paste_data_here!A:A,(ROW()-2)*5+2)</f>
        <v>ClCCl</v>
      </c>
      <c r="B108" s="0" t="n">
        <f aca="false">INDEX(paste_data_here!B:B,(ROW()-2)*5+2)</f>
        <v>-1.0379682</v>
      </c>
      <c r="C108" s="0" t="n">
        <f aca="false">INDEX(paste_data_here!C:C,(ROW()-2)*5+2)</f>
        <v>0.25197375</v>
      </c>
      <c r="D108" s="0" t="n">
        <f aca="false">INDEX(paste_data_here!D:D,(ROW()-2)*5+2)</f>
        <v>0.005617662</v>
      </c>
      <c r="E108" s="0" t="n">
        <f aca="false">INDEX(paste_data_here!E:E,(ROW()-2)*5+2)</f>
        <v>1.458836967</v>
      </c>
      <c r="F108" s="0" t="n">
        <f aca="false">INDEX(paste_data_here!F:F,(ROW()-2)*5+2)</f>
        <v>0.3775351603725</v>
      </c>
      <c r="G108" s="0" t="n">
        <f aca="false">RANK(E108,E:E)</f>
        <v>20</v>
      </c>
      <c r="H108" s="0" t="n">
        <f aca="false">RANK(F108,F:F)</f>
        <v>103</v>
      </c>
      <c r="I108" s="0" t="n">
        <f aca="false">ABS(F108-E108)</f>
        <v>1.0813018066275</v>
      </c>
      <c r="J108" s="0" t="n">
        <f aca="false">I108^2</f>
        <v>1.1692135970159</v>
      </c>
    </row>
    <row r="109" customFormat="false" ht="15" hidden="false" customHeight="false" outlineLevel="0" collapsed="false">
      <c r="A109" s="0" t="str">
        <f aca="false">INDEX(paste_data_here!A:A,(ROW()-2)*5+2)</f>
        <v>ClP(=O)(Cl)Cl</v>
      </c>
      <c r="B109" s="0" t="n">
        <f aca="false">INDEX(paste_data_here!B:B,(ROW()-2)*5+2)</f>
        <v>-2.2011395</v>
      </c>
      <c r="C109" s="0" t="n">
        <f aca="false">INDEX(paste_data_here!C:C,(ROW()-2)*5+2)</f>
        <v>0.42944902</v>
      </c>
      <c r="D109" s="0" t="n">
        <f aca="false">INDEX(paste_data_here!D:D,(ROW()-2)*5+2)</f>
        <v>0.003645245</v>
      </c>
      <c r="E109" s="0" t="n">
        <f aca="false">INDEX(paste_data_here!E:E,(ROW()-2)*5+2)</f>
        <v>0.197918823</v>
      </c>
      <c r="F109" s="0" t="n">
        <f aca="false">INDEX(paste_data_here!F:F,(ROW()-2)*5+2)</f>
        <v>-0.6356926070901</v>
      </c>
      <c r="G109" s="0" t="n">
        <f aca="false">RANK(E109,E:E)</f>
        <v>102</v>
      </c>
      <c r="H109" s="0" t="n">
        <f aca="false">RANK(F109,F:F)</f>
        <v>120</v>
      </c>
      <c r="I109" s="0" t="n">
        <f aca="false">ABS(F109-E109)</f>
        <v>0.8336114300901</v>
      </c>
      <c r="J109" s="0" t="n">
        <f aca="false">I109^2</f>
        <v>0.694908016376861</v>
      </c>
    </row>
    <row r="110" customFormat="false" ht="15" hidden="false" customHeight="false" outlineLevel="0" collapsed="false">
      <c r="A110" s="0" t="str">
        <f aca="false">INDEX(paste_data_here!A:A,(ROW()-2)*5+2)</f>
        <v>ClS(=O)(=O)Cl</v>
      </c>
      <c r="B110" s="0" t="n">
        <f aca="false">INDEX(paste_data_here!B:B,(ROW()-2)*5+2)</f>
        <v>-2.3548923</v>
      </c>
      <c r="C110" s="0" t="n">
        <f aca="false">INDEX(paste_data_here!C:C,(ROW()-2)*5+2)</f>
        <v>0.45432955</v>
      </c>
      <c r="D110" s="0" t="n">
        <f aca="false">INDEX(paste_data_here!D:D,(ROW()-2)*5+2)</f>
        <v>0.00456621</v>
      </c>
      <c r="E110" s="0" t="n">
        <f aca="false">INDEX(paste_data_here!E:E,(ROW()-2)*5+2)</f>
        <v>0.758751913</v>
      </c>
      <c r="F110" s="0" t="n">
        <f aca="false">INDEX(paste_data_here!F:F,(ROW()-2)*5+2)</f>
        <v>-0.2803281654945</v>
      </c>
      <c r="G110" s="0" t="n">
        <f aca="false">RANK(E110,E:E)</f>
        <v>63</v>
      </c>
      <c r="H110" s="0" t="n">
        <f aca="false">RANK(F110,F:F)</f>
        <v>117</v>
      </c>
      <c r="I110" s="0" t="n">
        <f aca="false">ABS(F110-E110)</f>
        <v>1.0390800784945</v>
      </c>
      <c r="J110" s="0" t="n">
        <f aca="false">I110^2</f>
        <v>1.07968740952414</v>
      </c>
    </row>
    <row r="111" customFormat="false" ht="15" hidden="false" customHeight="false" outlineLevel="0" collapsed="false">
      <c r="A111" s="0" t="str">
        <f aca="false">INDEX(paste_data_here!A:A,(ROW()-2)*5+2)</f>
        <v>COCOC</v>
      </c>
      <c r="B111" s="0" t="n">
        <f aca="false">INDEX(paste_data_here!B:B,(ROW()-2)*5+2)</f>
        <v>-0.8062942</v>
      </c>
      <c r="C111" s="0" t="n">
        <f aca="false">INDEX(paste_data_here!C:C,(ROW()-2)*5+2)</f>
        <v>0.3442309</v>
      </c>
      <c r="D111" s="0" t="n">
        <f aca="false">INDEX(paste_data_here!D:D,(ROW()-2)*5+2)</f>
        <v>0.005952027</v>
      </c>
      <c r="E111" s="0" t="n">
        <f aca="false">INDEX(paste_data_here!E:E,(ROW()-2)*5+2)</f>
        <v>1.811013694</v>
      </c>
      <c r="F111" s="0" t="n">
        <f aca="false">INDEX(paste_data_here!F:F,(ROW()-2)*5+2)</f>
        <v>1.2425774110343</v>
      </c>
      <c r="G111" s="0" t="n">
        <f aca="false">RANK(E111,E:E)</f>
        <v>10</v>
      </c>
      <c r="H111" s="0" t="n">
        <f aca="false">RANK(F111,F:F)</f>
        <v>16</v>
      </c>
      <c r="I111" s="0" t="n">
        <f aca="false">ABS(F111-E111)</f>
        <v>0.5684362829657</v>
      </c>
      <c r="J111" s="0" t="n">
        <f aca="false">I111^2</f>
        <v>0.323119807791861</v>
      </c>
    </row>
    <row r="112" customFormat="false" ht="15" hidden="false" customHeight="false" outlineLevel="0" collapsed="false">
      <c r="A112" s="0" t="str">
        <f aca="false">INDEX(paste_data_here!A:A,(ROW()-2)*5+2)</f>
        <v>ICCCCCC</v>
      </c>
      <c r="B112" s="0" t="n">
        <f aca="false">INDEX(paste_data_here!B:B,(ROW()-2)*5+2)</f>
        <v>-3.00305</v>
      </c>
      <c r="C112" s="0" t="n">
        <f aca="false">INDEX(paste_data_here!C:C,(ROW()-2)*5+2)</f>
        <v>0.6321744</v>
      </c>
      <c r="D112" s="0" t="n">
        <f aca="false">INDEX(paste_data_here!D:D,(ROW()-2)*5+2)</f>
        <v>0.005045409</v>
      </c>
      <c r="E112" s="0" t="n">
        <f aca="false">INDEX(paste_data_here!E:E,(ROW()-2)*5+2)</f>
        <v>-0.440355993</v>
      </c>
      <c r="F112" s="0" t="n">
        <f aca="false">INDEX(paste_data_here!F:F,(ROW()-2)*5+2)</f>
        <v>0.1865284073296</v>
      </c>
      <c r="G112" s="0" t="n">
        <f aca="false">RANK(E112,E:E)</f>
        <v>116</v>
      </c>
      <c r="H112" s="0" t="n">
        <f aca="false">RANK(F112,F:F)</f>
        <v>107</v>
      </c>
      <c r="I112" s="0" t="n">
        <f aca="false">ABS(F112-E112)</f>
        <v>0.6268844003296</v>
      </c>
      <c r="J112" s="0" t="n">
        <f aca="false">I112^2</f>
        <v>0.392984051376602</v>
      </c>
    </row>
    <row r="113" customFormat="false" ht="15" hidden="false" customHeight="false" outlineLevel="0" collapsed="false">
      <c r="A113" s="0" t="str">
        <f aca="false">INDEX(paste_data_here!A:A,(ROW()-2)*5+2)</f>
        <v>N#CCC(=O)OC</v>
      </c>
      <c r="B113" s="0" t="n">
        <f aca="false">INDEX(paste_data_here!B:B,(ROW()-2)*5+2)</f>
        <v>-0.65914094</v>
      </c>
      <c r="C113" s="0" t="n">
        <f aca="false">INDEX(paste_data_here!C:C,(ROW()-2)*5+2)</f>
        <v>0.44156292</v>
      </c>
      <c r="D113" s="0" t="n">
        <f aca="false">INDEX(paste_data_here!D:D,(ROW()-2)*5+2)</f>
        <v>0.003844971</v>
      </c>
      <c r="E113" s="0" t="n">
        <f aca="false">INDEX(paste_data_here!E:E,(ROW()-2)*5+2)</f>
        <v>1.661879856</v>
      </c>
      <c r="F113" s="0" t="n">
        <f aca="false">INDEX(paste_data_here!F:F,(ROW()-2)*5+2)</f>
        <v>1.03865568207532</v>
      </c>
      <c r="G113" s="0" t="n">
        <f aca="false">RANK(E113,E:E)</f>
        <v>14</v>
      </c>
      <c r="H113" s="0" t="n">
        <f aca="false">RANK(F113,F:F)</f>
        <v>41</v>
      </c>
      <c r="I113" s="0" t="n">
        <f aca="false">ABS(F113-E113)</f>
        <v>0.62322417392468</v>
      </c>
      <c r="J113" s="0" t="n">
        <f aca="false">I113^2</f>
        <v>0.3884083709641</v>
      </c>
    </row>
    <row r="114" customFormat="false" ht="15" hidden="false" customHeight="false" outlineLevel="0" collapsed="false">
      <c r="A114" s="0" t="str">
        <f aca="false">INDEX(paste_data_here!A:A,(ROW()-2)*5+2)</f>
        <v>N#CCCO</v>
      </c>
      <c r="B114" s="0" t="n">
        <f aca="false">INDEX(paste_data_here!B:B,(ROW()-2)*5+2)</f>
        <v>0.22090456</v>
      </c>
      <c r="C114" s="0" t="n">
        <f aca="false">INDEX(paste_data_here!C:C,(ROW()-2)*5+2)</f>
        <v>0.30864832</v>
      </c>
      <c r="D114" s="0" t="n">
        <f aca="false">INDEX(paste_data_here!D:D,(ROW()-2)*5+2)</f>
        <v>0.004382121</v>
      </c>
      <c r="E114" s="0" t="n">
        <f aca="false">INDEX(paste_data_here!E:E,(ROW()-2)*5+2)</f>
        <v>2.545122496</v>
      </c>
      <c r="F114" s="0" t="n">
        <f aca="false">INDEX(paste_data_here!F:F,(ROW()-2)*5+2)</f>
        <v>1.57343884468672</v>
      </c>
      <c r="G114" s="0" t="n">
        <f aca="false">RANK(E114,E:E)</f>
        <v>3</v>
      </c>
      <c r="H114" s="0" t="n">
        <f aca="false">RANK(F114,F:F)</f>
        <v>7</v>
      </c>
      <c r="I114" s="0" t="n">
        <f aca="false">ABS(F114-E114)</f>
        <v>0.97168365131328</v>
      </c>
      <c r="J114" s="0" t="n">
        <f aca="false">I114^2</f>
        <v>0.944169118229508</v>
      </c>
    </row>
    <row r="115" customFormat="false" ht="15" hidden="false" customHeight="false" outlineLevel="0" collapsed="false">
      <c r="A115" s="0" t="str">
        <f aca="false">INDEX(paste_data_here!A:A,(ROW()-2)*5+2)</f>
        <v>N#CCCOCCC#N</v>
      </c>
      <c r="B115" s="0" t="n">
        <f aca="false">INDEX(paste_data_here!B:B,(ROW()-2)*5+2)</f>
        <v>-1.132062</v>
      </c>
      <c r="C115" s="0" t="n">
        <f aca="false">INDEX(paste_data_here!C:C,(ROW()-2)*5+2)</f>
        <v>0.5794264</v>
      </c>
      <c r="D115" s="0" t="n">
        <f aca="false">INDEX(paste_data_here!D:D,(ROW()-2)*5+2)</f>
        <v>0.004051043</v>
      </c>
      <c r="E115" s="0" t="n">
        <f aca="false">INDEX(paste_data_here!E:E,(ROW()-2)*5+2)</f>
        <v>1.553266973</v>
      </c>
      <c r="F115" s="0" t="n">
        <f aca="false">INDEX(paste_data_here!F:F,(ROW()-2)*5+2)</f>
        <v>1.2152192617352</v>
      </c>
      <c r="G115" s="0" t="n">
        <f aca="false">RANK(E115,E:E)</f>
        <v>16</v>
      </c>
      <c r="H115" s="0" t="n">
        <f aca="false">RANK(F115,F:F)</f>
        <v>20</v>
      </c>
      <c r="I115" s="0" t="n">
        <f aca="false">ABS(F115-E115)</f>
        <v>0.3380477112648</v>
      </c>
      <c r="J115" s="0" t="n">
        <f aca="false">I115^2</f>
        <v>0.11427625509137</v>
      </c>
    </row>
    <row r="116" customFormat="false" ht="15" hidden="false" customHeight="false" outlineLevel="0" collapsed="false">
      <c r="A116" s="0" t="str">
        <f aca="false">INDEX(paste_data_here!A:A,(ROW()-2)*5+2)</f>
        <v>N#CCO</v>
      </c>
      <c r="B116" s="0" t="n">
        <f aca="false">INDEX(paste_data_here!B:B,(ROW()-2)*5+2)</f>
        <v>1.0416809</v>
      </c>
      <c r="C116" s="0" t="n">
        <f aca="false">INDEX(paste_data_here!C:C,(ROW()-2)*5+2)</f>
        <v>0.18813226</v>
      </c>
      <c r="D116" s="0" t="n">
        <f aca="false">INDEX(paste_data_here!D:D,(ROW()-2)*5+2)</f>
        <v>0.004975124</v>
      </c>
      <c r="E116" s="0" t="n">
        <f aca="false">INDEX(paste_data_here!E:E,(ROW()-2)*5+2)</f>
        <v>3.78169976</v>
      </c>
      <c r="F116" s="0" t="n">
        <f aca="false">INDEX(paste_data_here!F:F,(ROW()-2)*5+2)</f>
        <v>1.97766222190024</v>
      </c>
      <c r="G116" s="0" t="n">
        <f aca="false">RANK(E116,E:E)</f>
        <v>1</v>
      </c>
      <c r="H116" s="0" t="n">
        <f aca="false">RANK(F116,F:F)</f>
        <v>1</v>
      </c>
      <c r="I116" s="0" t="n">
        <f aca="false">ABS(F116-E116)</f>
        <v>1.80403753809976</v>
      </c>
      <c r="J116" s="0" t="n">
        <f aca="false">I116^2</f>
        <v>3.25455143887304</v>
      </c>
    </row>
    <row r="117" customFormat="false" ht="15" hidden="false" customHeight="false" outlineLevel="0" collapsed="false">
      <c r="A117" s="0" t="str">
        <f aca="false">INDEX(paste_data_here!A:A,(ROW()-2)*5+2)</f>
        <v>n1(C)cccc1</v>
      </c>
      <c r="B117" s="0" t="n">
        <f aca="false">INDEX(paste_data_here!B:B,(ROW()-2)*5+2)</f>
        <v>-1.8999633</v>
      </c>
      <c r="C117" s="0" t="n">
        <f aca="false">INDEX(paste_data_here!C:C,(ROW()-2)*5+2)</f>
        <v>0.6916262</v>
      </c>
      <c r="D117" s="0" t="n">
        <f aca="false">INDEX(paste_data_here!D:D,(ROW()-2)*5+2)</f>
        <v>0.004610207</v>
      </c>
      <c r="E117" s="0" t="n">
        <f aca="false">INDEX(paste_data_here!E:E,(ROW()-2)*5+2)</f>
        <v>1.111694054</v>
      </c>
      <c r="F117" s="0" t="n">
        <f aca="false">INDEX(paste_data_here!F:F,(ROW()-2)*5+2)</f>
        <v>1.2885766486234</v>
      </c>
      <c r="G117" s="0" t="n">
        <f aca="false">RANK(E117,E:E)</f>
        <v>40</v>
      </c>
      <c r="H117" s="0" t="n">
        <f aca="false">RANK(F117,F:F)</f>
        <v>10</v>
      </c>
      <c r="I117" s="0" t="n">
        <f aca="false">ABS(F117-E117)</f>
        <v>0.1768825946234</v>
      </c>
      <c r="J117" s="0" t="n">
        <f aca="false">I117^2</f>
        <v>0.031287452280706</v>
      </c>
    </row>
    <row r="118" customFormat="false" ht="15" hidden="false" customHeight="false" outlineLevel="0" collapsed="false">
      <c r="A118" s="0" t="str">
        <f aca="false">INDEX(paste_data_here!A:A,(ROW()-2)*5+2)</f>
        <v>n1c(C)cccc1(C)</v>
      </c>
      <c r="B118" s="0" t="n">
        <f aca="false">INDEX(paste_data_here!B:B,(ROW()-2)*5+2)</f>
        <v>-2.0541005</v>
      </c>
      <c r="C118" s="0" t="n">
        <f aca="false">INDEX(paste_data_here!C:C,(ROW()-2)*5+2)</f>
        <v>0.75292635</v>
      </c>
      <c r="D118" s="0" t="n">
        <f aca="false">INDEX(paste_data_here!D:D,(ROW()-2)*5+2)</f>
        <v>0.003745318</v>
      </c>
      <c r="E118" s="0" t="n">
        <f aca="false">INDEX(paste_data_here!E:E,(ROW()-2)*5+2)</f>
        <v>0.438457605</v>
      </c>
      <c r="F118" s="0" t="n">
        <f aca="false">INDEX(paste_data_here!F:F,(ROW()-2)*5+2)</f>
        <v>0.7658481113293</v>
      </c>
      <c r="G118" s="0" t="n">
        <f aca="false">RANK(E118,E:E)</f>
        <v>91</v>
      </c>
      <c r="H118" s="0" t="n">
        <f aca="false">RANK(F118,F:F)</f>
        <v>63</v>
      </c>
      <c r="I118" s="0" t="n">
        <f aca="false">ABS(F118-E118)</f>
        <v>0.3273905063293</v>
      </c>
      <c r="J118" s="0" t="n">
        <f aca="false">I118^2</f>
        <v>0.107184543634555</v>
      </c>
    </row>
    <row r="119" customFormat="false" ht="15" hidden="false" customHeight="false" outlineLevel="0" collapsed="false">
      <c r="A119" s="0" t="str">
        <f aca="false">INDEX(paste_data_here!A:A,(ROW()-2)*5+2)</f>
        <v>O=C(C=C)OCCCCCCOC(=O)C=C</v>
      </c>
      <c r="B119" s="0" t="n">
        <f aca="false">INDEX(paste_data_here!B:B,(ROW()-2)*5+2)</f>
        <v>-2.7966352</v>
      </c>
      <c r="C119" s="0" t="n">
        <f aca="false">INDEX(paste_data_here!C:C,(ROW()-2)*5+2)</f>
        <v>0.9151242</v>
      </c>
      <c r="D119" s="0" t="n">
        <f aca="false">INDEX(paste_data_here!D:D,(ROW()-2)*5+2)</f>
        <v>0.003582945</v>
      </c>
      <c r="E119" s="0" t="n">
        <f aca="false">INDEX(paste_data_here!E:E,(ROW()-2)*5+2)</f>
        <v>0.151617682</v>
      </c>
      <c r="F119" s="0" t="n">
        <f aca="false">INDEX(paste_data_here!F:F,(ROW()-2)*5+2)</f>
        <v>0.482204476769</v>
      </c>
      <c r="G119" s="0" t="n">
        <f aca="false">RANK(E119,E:E)</f>
        <v>108</v>
      </c>
      <c r="H119" s="0" t="n">
        <f aca="false">RANK(F119,F:F)</f>
        <v>93</v>
      </c>
      <c r="I119" s="0" t="n">
        <f aca="false">ABS(F119-E119)</f>
        <v>0.330586794769</v>
      </c>
      <c r="J119" s="0" t="n">
        <f aca="false">I119^2</f>
        <v>0.109287628875641</v>
      </c>
    </row>
    <row r="120" customFormat="false" ht="15" hidden="false" customHeight="false" outlineLevel="0" collapsed="false">
      <c r="A120" s="0" t="str">
        <f aca="false">INDEX(paste_data_here!A:A,(ROW()-2)*5+2)</f>
        <v>O=C(OC)CCCCCCCCCCCCCC</v>
      </c>
      <c r="B120" s="0" t="n">
        <f aca="false">INDEX(paste_data_here!B:B,(ROW()-2)*5+2)</f>
        <v>-3.0293322</v>
      </c>
      <c r="C120" s="0" t="n">
        <f aca="false">INDEX(paste_data_here!C:C,(ROW()-2)*5+2)</f>
        <v>1.0330074</v>
      </c>
      <c r="D120" s="0" t="n">
        <f aca="false">INDEX(paste_data_here!D:D,(ROW()-2)*5+2)</f>
        <v>0.00342912</v>
      </c>
      <c r="E120" s="0" t="n">
        <f aca="false">INDEX(paste_data_here!E:E,(ROW()-2)*5+2)</f>
        <v>0.578802711</v>
      </c>
      <c r="F120" s="0" t="n">
        <f aca="false">INDEX(paste_data_here!F:F,(ROW()-2)*5+2)</f>
        <v>0.512974135488</v>
      </c>
      <c r="G120" s="0" t="n">
        <f aca="false">RANK(E120,E:E)</f>
        <v>78</v>
      </c>
      <c r="H120" s="0" t="n">
        <f aca="false">RANK(F120,F:F)</f>
        <v>89</v>
      </c>
      <c r="I120" s="0" t="n">
        <f aca="false">ABS(F120-E120)</f>
        <v>0.0658285755119998</v>
      </c>
      <c r="J120" s="0" t="n">
        <f aca="false">I120^2</f>
        <v>0.00433340135393906</v>
      </c>
    </row>
    <row r="121" customFormat="false" ht="15" hidden="false" customHeight="false" outlineLevel="0" collapsed="false">
      <c r="A121" s="0" t="str">
        <f aca="false">INDEX(paste_data_here!A:A,(ROW()-2)*5+2)</f>
        <v>O=CC=O</v>
      </c>
      <c r="B121" s="0" t="n">
        <f aca="false">INDEX(paste_data_here!B:B,(ROW()-2)*5+2)</f>
        <v>0.06286087</v>
      </c>
      <c r="C121" s="0" t="n">
        <f aca="false">INDEX(paste_data_here!C:C,(ROW()-2)*5+2)</f>
        <v>0.33677137</v>
      </c>
      <c r="D121" s="0" t="n">
        <f aca="false">INDEX(paste_data_here!D:D,(ROW()-2)*5+2)</f>
        <v>0.003470415</v>
      </c>
      <c r="E121" s="0" t="n">
        <f aca="false">INDEX(paste_data_here!E:E,(ROW()-2)*5+2)</f>
        <v>1.427033563</v>
      </c>
      <c r="F121" s="0" t="n">
        <f aca="false">INDEX(paste_data_here!F:F,(ROW()-2)*5+2)</f>
        <v>1.23159728401855</v>
      </c>
      <c r="G121" s="0" t="n">
        <f aca="false">RANK(E121,E:E)</f>
        <v>21</v>
      </c>
      <c r="H121" s="0" t="n">
        <f aca="false">RANK(F121,F:F)</f>
        <v>17</v>
      </c>
      <c r="I121" s="0" t="n">
        <f aca="false">ABS(F121-E121)</f>
        <v>0.19543627898145</v>
      </c>
      <c r="J121" s="0" t="n">
        <f aca="false">I121^2</f>
        <v>0.0381953391421152</v>
      </c>
    </row>
    <row r="122" customFormat="false" ht="15" hidden="false" customHeight="false" outlineLevel="0" collapsed="false">
      <c r="A122" s="0" t="str">
        <f aca="false">INDEX(paste_data_here!A:A,(ROW()-2)*5+2)</f>
        <v>Oc1ccc(C)cc1OC</v>
      </c>
      <c r="B122" s="0" t="n">
        <f aca="false">INDEX(paste_data_here!B:B,(ROW()-2)*5+2)</f>
        <v>-1.8829178</v>
      </c>
      <c r="C122" s="0" t="n">
        <f aca="false">INDEX(paste_data_here!C:C,(ROW()-2)*5+2)</f>
        <v>0.86305255</v>
      </c>
      <c r="D122" s="0" t="n">
        <f aca="false">INDEX(paste_data_here!D:D,(ROW()-2)*5+2)</f>
        <v>0.003588731</v>
      </c>
      <c r="E122" s="0" t="n">
        <f aca="false">INDEX(paste_data_here!E:E,(ROW()-2)*5+2)</f>
        <v>0.328613675</v>
      </c>
      <c r="F122" s="0" t="n">
        <f aca="false">INDEX(paste_data_here!F:F,(ROW()-2)*5+2)</f>
        <v>1.21434564081405</v>
      </c>
      <c r="G122" s="0" t="n">
        <f aca="false">RANK(E122,E:E)</f>
        <v>98</v>
      </c>
      <c r="H122" s="0" t="n">
        <f aca="false">RANK(F122,F:F)</f>
        <v>21</v>
      </c>
      <c r="I122" s="0" t="n">
        <f aca="false">ABS(F122-E122)</f>
        <v>0.88573196581405</v>
      </c>
      <c r="J122" s="0" t="n">
        <f aca="false">I122^2</f>
        <v>0.784521115264822</v>
      </c>
    </row>
    <row r="123" customFormat="false" ht="15" hidden="false" customHeight="false" outlineLevel="0" collapsed="false">
      <c r="A123" s="0" t="str">
        <f aca="false">INDEX(paste_data_here!A:A,(ROW()-2)*5+2)</f>
        <v>OCCN(CCO)N=O</v>
      </c>
      <c r="B123" s="0" t="n">
        <f aca="false">INDEX(paste_data_here!B:B,(ROW()-2)*5+2)</f>
        <v>-0.21733046</v>
      </c>
      <c r="C123" s="0" t="n">
        <f aca="false">INDEX(paste_data_here!C:C,(ROW()-2)*5+2)</f>
        <v>0.59871393</v>
      </c>
      <c r="D123" s="0" t="n">
        <f aca="false">INDEX(paste_data_here!D:D,(ROW()-2)*5+2)</f>
        <v>0.003448276</v>
      </c>
      <c r="E123" s="0" t="n">
        <f aca="false">INDEX(paste_data_here!E:E,(ROW()-2)*5+2)</f>
        <v>2.440850046</v>
      </c>
      <c r="F123" s="0" t="n">
        <f aca="false">INDEX(paste_data_here!F:F,(ROW()-2)*5+2)</f>
        <v>1.84720041568468</v>
      </c>
      <c r="G123" s="0" t="n">
        <f aca="false">RANK(E123,E:E)</f>
        <v>4</v>
      </c>
      <c r="H123" s="0" t="n">
        <f aca="false">RANK(F123,F:F)</f>
        <v>2</v>
      </c>
      <c r="I123" s="0" t="n">
        <f aca="false">ABS(F123-E123)</f>
        <v>0.59364963031532</v>
      </c>
      <c r="J123" s="0" t="n">
        <f aca="false">I123^2</f>
        <v>0.352419883573516</v>
      </c>
    </row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9.34375" defaultRowHeight="12.8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128</v>
      </c>
      <c r="H1" s="0" t="s">
        <v>129</v>
      </c>
      <c r="I1" s="0" t="s">
        <v>130</v>
      </c>
      <c r="J1" s="0" t="s">
        <v>131</v>
      </c>
    </row>
    <row r="2" customFormat="false" ht="15" hidden="false" customHeight="false" outlineLevel="0" collapsed="false">
      <c r="A2" s="0" t="str">
        <f aca="false">INDEX(paste_data_here!A:A,(ROW()-2)*5+3)</f>
        <v>[Si](C)(C)(C)O</v>
      </c>
      <c r="B2" s="0" t="n">
        <f aca="false">INDEX(paste_data_here!B:B,(ROW()-2)*5+3)</f>
        <v>0.595132</v>
      </c>
      <c r="C2" s="0" t="n">
        <f aca="false">INDEX(paste_data_here!C:C,(ROW()-2)*5+3)</f>
        <v>0.12803157</v>
      </c>
      <c r="D2" s="0" t="n">
        <f aca="false">INDEX(paste_data_here!D:D,(ROW()-2)*5+3)</f>
        <v>0.00327842</v>
      </c>
      <c r="E2" s="0" t="n">
        <f aca="false">INDEX(paste_data_here!E:E,(ROW()-2)*5+3)</f>
        <v>-0.068121399</v>
      </c>
      <c r="F2" s="0" t="n">
        <f aca="false">INDEX(paste_data_here!F:F,(ROW()-2)*5+3)</f>
        <v>1.0148732597194</v>
      </c>
      <c r="G2" s="0" t="n">
        <f aca="false">RANK(E2,E:E)</f>
        <v>101</v>
      </c>
      <c r="H2" s="0" t="n">
        <f aca="false">RANK(F2,F:F)</f>
        <v>9</v>
      </c>
      <c r="I2" s="0" t="n">
        <f aca="false">ABS(F2-E2)</f>
        <v>1.0829946587194</v>
      </c>
      <c r="J2" s="0" t="n">
        <f aca="false">I2^2</f>
        <v>1.17287743081475</v>
      </c>
    </row>
    <row r="3" customFormat="false" ht="15" hidden="false" customHeight="false" outlineLevel="0" collapsed="false">
      <c r="A3" s="0" t="str">
        <f aca="false">INDEX(paste_data_here!A:A,(ROW()-2)*5+3)</f>
        <v>BrC(F)(F)C(F)(F)Br</v>
      </c>
      <c r="B3" s="0" t="n">
        <f aca="false">INDEX(paste_data_here!B:B,(ROW()-2)*5+3)</f>
        <v>-4.538918</v>
      </c>
      <c r="C3" s="0" t="n">
        <f aca="false">INDEX(paste_data_here!C:C,(ROW()-2)*5+3)</f>
        <v>0.72667754</v>
      </c>
      <c r="D3" s="0" t="n">
        <f aca="false">INDEX(paste_data_here!D:D,(ROW()-2)*5+3)</f>
        <v>0.004925199</v>
      </c>
      <c r="E3" s="0" t="n">
        <f aca="false">INDEX(paste_data_here!E:E,(ROW()-2)*5+3)</f>
        <v>-1.73806042</v>
      </c>
      <c r="F3" s="0" t="n">
        <f aca="false">INDEX(paste_data_here!F:F,(ROW()-2)*5+3)</f>
        <v>-0.95988650666954</v>
      </c>
      <c r="G3" s="0" t="n">
        <f aca="false">RANK(E3,E:E)</f>
        <v>121</v>
      </c>
      <c r="H3" s="0" t="n">
        <f aca="false">RANK(F3,F:F)</f>
        <v>120</v>
      </c>
      <c r="I3" s="0" t="n">
        <f aca="false">ABS(F3-E3)</f>
        <v>0.77817391333046</v>
      </c>
      <c r="J3" s="0" t="n">
        <f aca="false">I3^2</f>
        <v>0.605554639388042</v>
      </c>
    </row>
    <row r="4" customFormat="false" ht="15" hidden="false" customHeight="false" outlineLevel="0" collapsed="false">
      <c r="A4" s="0" t="str">
        <f aca="false">INDEX(paste_data_here!A:A,(ROW()-2)*5+3)</f>
        <v>C(=O)O</v>
      </c>
      <c r="B4" s="0" t="n">
        <f aca="false">INDEX(paste_data_here!B:B,(ROW()-2)*5+3)</f>
        <v>1.626675</v>
      </c>
      <c r="C4" s="0" t="n">
        <f aca="false">INDEX(paste_data_here!C:C,(ROW()-2)*5+3)</f>
        <v>0.0041752197</v>
      </c>
      <c r="D4" s="0" t="n">
        <f aca="false">INDEX(paste_data_here!D:D,(ROW()-2)*5+3)</f>
        <v>0.00328391</v>
      </c>
      <c r="E4" s="0" t="n">
        <f aca="false">INDEX(paste_data_here!E:E,(ROW()-2)*5+3)</f>
        <v>3.023951118</v>
      </c>
      <c r="F4" s="0" t="n">
        <f aca="false">INDEX(paste_data_here!F:F,(ROW()-2)*5+3)</f>
        <v>1.64038604572503</v>
      </c>
      <c r="G4" s="0" t="n">
        <f aca="false">RANK(E4,E:E)</f>
        <v>2</v>
      </c>
      <c r="H4" s="0" t="n">
        <f aca="false">RANK(F4,F:F)</f>
        <v>2</v>
      </c>
      <c r="I4" s="0" t="n">
        <f aca="false">ABS(F4-E4)</f>
        <v>1.38356507227497</v>
      </c>
      <c r="J4" s="0" t="n">
        <f aca="false">I4^2</f>
        <v>1.91425230921925</v>
      </c>
    </row>
    <row r="5" customFormat="false" ht="15" hidden="false" customHeight="false" outlineLevel="0" collapsed="false">
      <c r="A5" s="0" t="str">
        <f aca="false">INDEX(paste_data_here!A:A,(ROW()-2)*5+3)</f>
        <v>C(CCCC1)(C1)CCCCCCCC</v>
      </c>
      <c r="B5" s="0" t="n">
        <f aca="false">INDEX(paste_data_here!B:B,(ROW()-2)*5+3)</f>
        <v>-2.8643806</v>
      </c>
      <c r="C5" s="0" t="n">
        <f aca="false">INDEX(paste_data_here!C:C,(ROW()-2)*5+3)</f>
        <v>0.84454924</v>
      </c>
      <c r="D5" s="0" t="n">
        <f aca="false">INDEX(paste_data_here!D:D,(ROW()-2)*5+3)</f>
        <v>0.003115871</v>
      </c>
      <c r="E5" s="0" t="n">
        <f aca="false">INDEX(paste_data_here!E:E,(ROW()-2)*5+3)</f>
        <v>0.009449198</v>
      </c>
      <c r="F5" s="0" t="n">
        <f aca="false">INDEX(paste_data_here!F:F,(ROW()-2)*5+3)</f>
        <v>-0.23287411501196</v>
      </c>
      <c r="G5" s="0" t="n">
        <f aca="false">RANK(E5,E:E)</f>
        <v>95</v>
      </c>
      <c r="H5" s="0" t="n">
        <f aca="false">RANK(F5,F:F)</f>
        <v>99</v>
      </c>
      <c r="I5" s="0" t="n">
        <f aca="false">ABS(F5-E5)</f>
        <v>0.24232331301196</v>
      </c>
      <c r="J5" s="0" t="n">
        <f aca="false">I5^2</f>
        <v>0.0587205880290922</v>
      </c>
    </row>
    <row r="6" customFormat="false" ht="15" hidden="false" customHeight="false" outlineLevel="0" collapsed="false">
      <c r="A6" s="0" t="str">
        <f aca="false">INDEX(paste_data_here!A:A,(ROW()-2)*5+3)</f>
        <v>C(F)(F)(F)C(F)(F)C(F)(F)C(=O)O</v>
      </c>
      <c r="B6" s="0" t="n">
        <f aca="false">INDEX(paste_data_here!B:B,(ROW()-2)*5+3)</f>
        <v>-3.0476224</v>
      </c>
      <c r="C6" s="0" t="n">
        <f aca="false">INDEX(paste_data_here!C:C,(ROW()-2)*5+3)</f>
        <v>0.5374609</v>
      </c>
      <c r="D6" s="0" t="n">
        <f aca="false">INDEX(paste_data_here!D:D,(ROW()-2)*5+3)</f>
        <v>0.003445306</v>
      </c>
      <c r="E6" s="0" t="n">
        <f aca="false">INDEX(paste_data_here!E:E,(ROW()-2)*5+3)</f>
        <v>1.118098947</v>
      </c>
      <c r="F6" s="0" t="n">
        <f aca="false">INDEX(paste_data_here!F:F,(ROW()-2)*5+3)</f>
        <v>-1.1959051364646</v>
      </c>
      <c r="G6" s="0" t="n">
        <f aca="false">RANK(E6,E:E)</f>
        <v>22</v>
      </c>
      <c r="H6" s="0" t="n">
        <f aca="false">RANK(F6,F:F)</f>
        <v>121</v>
      </c>
      <c r="I6" s="0" t="n">
        <f aca="false">ABS(F6-E6)</f>
        <v>2.3140040834646</v>
      </c>
      <c r="J6" s="0" t="n">
        <f aca="false">I6^2</f>
        <v>5.35461489829084</v>
      </c>
    </row>
    <row r="7" customFormat="false" ht="15" hidden="false" customHeight="false" outlineLevel="0" collapsed="false">
      <c r="A7" s="0" t="str">
        <f aca="false">INDEX(paste_data_here!A:A,(ROW()-2)*5+3)</f>
        <v>C[Al+1]C.[Cl-]</v>
      </c>
      <c r="B7" s="0" t="n">
        <f aca="false">INDEX(paste_data_here!B:B,(ROW()-2)*5+3)</f>
        <v>-0.80690634</v>
      </c>
      <c r="C7" s="0" t="n">
        <f aca="false">INDEX(paste_data_here!C:C,(ROW()-2)*5+3)</f>
        <v>0.2157248</v>
      </c>
      <c r="D7" s="0" t="n">
        <f aca="false">INDEX(paste_data_here!D:D,(ROW()-2)*5+3)</f>
        <v>0.003461405</v>
      </c>
      <c r="E7" s="0" t="n">
        <f aca="false">INDEX(paste_data_here!E:E,(ROW()-2)*5+3)</f>
        <v>0.548230843</v>
      </c>
      <c r="F7" s="0" t="n">
        <f aca="false">INDEX(paste_data_here!F:F,(ROW()-2)*5+3)</f>
        <v>-0.0601954386560002</v>
      </c>
      <c r="G7" s="0" t="n">
        <f aca="false">RANK(E7,E:E)</f>
        <v>55</v>
      </c>
      <c r="H7" s="0" t="n">
        <f aca="false">RANK(F7,F:F)</f>
        <v>91</v>
      </c>
      <c r="I7" s="0" t="n">
        <f aca="false">ABS(F7-E7)</f>
        <v>0.608426281656</v>
      </c>
      <c r="J7" s="0" t="n">
        <f aca="false">I7^2</f>
        <v>0.370182540209747</v>
      </c>
    </row>
    <row r="8" customFormat="false" ht="15" hidden="false" customHeight="false" outlineLevel="0" collapsed="false">
      <c r="A8" s="0" t="str">
        <f aca="false">INDEX(paste_data_here!A:A,(ROW()-2)*5+3)</f>
        <v>C[Ge](Cl)(Cl)Cl</v>
      </c>
      <c r="B8" s="0" t="n">
        <f aca="false">INDEX(paste_data_here!B:B,(ROW()-2)*5+3)</f>
        <v>-2.4307387</v>
      </c>
      <c r="C8" s="0" t="n">
        <f aca="false">INDEX(paste_data_here!C:C,(ROW()-2)*5+3)</f>
        <v>0.45182887</v>
      </c>
      <c r="D8" s="0" t="n">
        <f aca="false">INDEX(paste_data_here!D:D,(ROW()-2)*5+3)</f>
        <v>0.003898066</v>
      </c>
      <c r="E8" s="0" t="n">
        <f aca="false">INDEX(paste_data_here!E:E,(ROW()-2)*5+3)</f>
        <v>-0.634996952</v>
      </c>
      <c r="F8" s="0" t="n">
        <f aca="false">INDEX(paste_data_here!F:F,(ROW()-2)*5+3)</f>
        <v>-0.66947994403458</v>
      </c>
      <c r="G8" s="0" t="n">
        <f aca="false">RANK(E8,E:E)</f>
        <v>114</v>
      </c>
      <c r="H8" s="0" t="n">
        <f aca="false">RANK(F8,F:F)</f>
        <v>115</v>
      </c>
      <c r="I8" s="0" t="n">
        <f aca="false">ABS(F8-E8)</f>
        <v>0.0344829920345801</v>
      </c>
      <c r="J8" s="0" t="n">
        <f aca="false">I8^2</f>
        <v>0.00118907673965691</v>
      </c>
    </row>
    <row r="9" customFormat="false" ht="15" hidden="false" customHeight="false" outlineLevel="0" collapsed="false">
      <c r="A9" s="0" t="str">
        <f aca="false">INDEX(paste_data_here!A:A,(ROW()-2)*5+3)</f>
        <v>C[Si](C)(C)C</v>
      </c>
      <c r="B9" s="0" t="n">
        <f aca="false">INDEX(paste_data_here!B:B,(ROW()-2)*5+3)</f>
        <v>-1.4705493</v>
      </c>
      <c r="C9" s="0" t="n">
        <f aca="false">INDEX(paste_data_here!C:C,(ROW()-2)*5+3)</f>
        <v>0.35232574</v>
      </c>
      <c r="D9" s="0" t="n">
        <f aca="false">INDEX(paste_data_here!D:D,(ROW()-2)*5+3)</f>
        <v>0.004866121</v>
      </c>
      <c r="E9" s="0" t="n">
        <f aca="false">INDEX(paste_data_here!E:E,(ROW()-2)*5+3)</f>
        <v>0.683201978</v>
      </c>
      <c r="F9" s="0" t="n">
        <f aca="false">INDEX(paste_data_here!F:F,(ROW()-2)*5+3)</f>
        <v>0.24391038225454</v>
      </c>
      <c r="G9" s="0" t="n">
        <f aca="false">RANK(E9,E:E)</f>
        <v>47</v>
      </c>
      <c r="H9" s="0" t="n">
        <f aca="false">RANK(F9,F:F)</f>
        <v>66</v>
      </c>
      <c r="I9" s="0" t="n">
        <f aca="false">ABS(F9-E9)</f>
        <v>0.43929159574546</v>
      </c>
      <c r="J9" s="0" t="n">
        <f aca="false">I9^2</f>
        <v>0.192977106092593</v>
      </c>
    </row>
    <row r="10" customFormat="false" ht="15" hidden="false" customHeight="false" outlineLevel="0" collapsed="false">
      <c r="A10" s="0" t="str">
        <f aca="false">INDEX(paste_data_here!A:A,(ROW()-2)*5+3)</f>
        <v>C[SiH](Cl)Cl</v>
      </c>
      <c r="B10" s="0" t="n">
        <f aca="false">INDEX(paste_data_here!B:B,(ROW()-2)*5+3)</f>
        <v>-1.169095</v>
      </c>
      <c r="C10" s="0" t="n">
        <f aca="false">INDEX(paste_data_here!C:C,(ROW()-2)*5+3)</f>
        <v>0.28700337</v>
      </c>
      <c r="D10" s="0" t="n">
        <f aca="false">INDEX(paste_data_here!D:D,(ROW()-2)*5+3)</f>
        <v>0.004638488</v>
      </c>
      <c r="E10" s="0" t="n">
        <f aca="false">INDEX(paste_data_here!E:E,(ROW()-2)*5+3)</f>
        <v>0.784268729</v>
      </c>
      <c r="F10" s="0" t="n">
        <f aca="false">INDEX(paste_data_here!F:F,(ROW()-2)*5+3)</f>
        <v>0.16216668770456</v>
      </c>
      <c r="G10" s="0" t="n">
        <f aca="false">RANK(E10,E:E)</f>
        <v>44</v>
      </c>
      <c r="H10" s="0" t="n">
        <f aca="false">RANK(F10,F:F)</f>
        <v>80</v>
      </c>
      <c r="I10" s="0" t="n">
        <f aca="false">ABS(F10-E10)</f>
        <v>0.62210204129544</v>
      </c>
      <c r="J10" s="0" t="n">
        <f aca="false">I10^2</f>
        <v>0.387010949783954</v>
      </c>
    </row>
    <row r="11" customFormat="false" ht="15" hidden="false" customHeight="false" outlineLevel="0" collapsed="false">
      <c r="A11" s="0" t="str">
        <f aca="false">INDEX(paste_data_here!A:A,(ROW()-2)*5+3)</f>
        <v>C/C=C(C)/CC</v>
      </c>
      <c r="B11" s="0" t="n">
        <f aca="false">INDEX(paste_data_here!B:B,(ROW()-2)*5+3)</f>
        <v>-1.3149368</v>
      </c>
      <c r="C11" s="0" t="n">
        <f aca="false">INDEX(paste_data_here!C:C,(ROW()-2)*5+3)</f>
        <v>0.27732483</v>
      </c>
      <c r="D11" s="0" t="n">
        <f aca="false">INDEX(paste_data_here!D:D,(ROW()-2)*5+3)</f>
        <v>0.005349811</v>
      </c>
      <c r="E11" s="0" t="n">
        <f aca="false">INDEX(paste_data_here!E:E,(ROW()-2)*5+3)</f>
        <v>0.449887126</v>
      </c>
      <c r="F11" s="0" t="n">
        <f aca="false">INDEX(paste_data_here!F:F,(ROW()-2)*5+3)</f>
        <v>0.16869862610713</v>
      </c>
      <c r="G11" s="0" t="n">
        <f aca="false">RANK(E11,E:E)</f>
        <v>61</v>
      </c>
      <c r="H11" s="0" t="n">
        <f aca="false">RANK(F11,F:F)</f>
        <v>77</v>
      </c>
      <c r="I11" s="0" t="n">
        <f aca="false">ABS(F11-E11)</f>
        <v>0.28118849989287</v>
      </c>
      <c r="J11" s="0" t="n">
        <f aca="false">I11^2</f>
        <v>0.0790669724720025</v>
      </c>
    </row>
    <row r="12" customFormat="false" ht="15" hidden="false" customHeight="false" outlineLevel="0" collapsed="false">
      <c r="A12" s="0" t="str">
        <f aca="false">INDEX(paste_data_here!A:A,(ROW()-2)*5+3)</f>
        <v>C/C=CC#N</v>
      </c>
      <c r="B12" s="0" t="n">
        <f aca="false">INDEX(paste_data_here!B:B,(ROW()-2)*5+3)</f>
        <v>-0.31394765</v>
      </c>
      <c r="C12" s="0" t="n">
        <f aca="false">INDEX(paste_data_here!C:C,(ROW()-2)*5+3)</f>
        <v>0.29247993</v>
      </c>
      <c r="D12" s="0" t="n">
        <f aca="false">INDEX(paste_data_here!D:D,(ROW()-2)*5+3)</f>
        <v>0.004072283</v>
      </c>
      <c r="E12" s="0" t="n">
        <f aca="false">INDEX(paste_data_here!E:E,(ROW()-2)*5+3)</f>
        <v>1.516219131</v>
      </c>
      <c r="F12" s="0" t="n">
        <f aca="false">INDEX(paste_data_here!F:F,(ROW()-2)*5+3)</f>
        <v>0.87711339678019</v>
      </c>
      <c r="G12" s="0" t="n">
        <f aca="false">RANK(E12,E:E)</f>
        <v>7</v>
      </c>
      <c r="H12" s="0" t="n">
        <f aca="false">RANK(F12,F:F)</f>
        <v>11</v>
      </c>
      <c r="I12" s="0" t="n">
        <f aca="false">ABS(F12-E12)</f>
        <v>0.63910573421981</v>
      </c>
      <c r="J12" s="0" t="n">
        <f aca="false">I12^2</f>
        <v>0.408456139512642</v>
      </c>
    </row>
    <row r="13" customFormat="false" ht="15" hidden="false" customHeight="false" outlineLevel="0" collapsed="false">
      <c r="A13" s="0" t="str">
        <f aca="false">INDEX(paste_data_here!A:A,(ROW()-2)*5+3)</f>
        <v>C#CCCCC</v>
      </c>
      <c r="B13" s="0" t="n">
        <f aca="false">INDEX(paste_data_here!B:B,(ROW()-2)*5+3)</f>
        <v>-1.1100038</v>
      </c>
      <c r="C13" s="0" t="n">
        <f aca="false">INDEX(paste_data_here!C:C,(ROW()-2)*5+3)</f>
        <v>0.3385103</v>
      </c>
      <c r="D13" s="0" t="n">
        <f aca="false">INDEX(paste_data_here!D:D,(ROW()-2)*5+3)</f>
        <v>0.005206774</v>
      </c>
      <c r="E13" s="0" t="n">
        <f aca="false">INDEX(paste_data_here!E:E,(ROW()-2)*5+3)</f>
        <v>1.007821928</v>
      </c>
      <c r="F13" s="0" t="n">
        <f aca="false">INDEX(paste_data_here!F:F,(ROW()-2)*5+3)</f>
        <v>0.6525428287722</v>
      </c>
      <c r="G13" s="0" t="n">
        <f aca="false">RANK(E13,E:E)</f>
        <v>27</v>
      </c>
      <c r="H13" s="0" t="n">
        <f aca="false">RANK(F13,F:F)</f>
        <v>26</v>
      </c>
      <c r="I13" s="0" t="n">
        <f aca="false">ABS(F13-E13)</f>
        <v>0.3552790992278</v>
      </c>
      <c r="J13" s="0" t="n">
        <f aca="false">I13^2</f>
        <v>0.126223238348117</v>
      </c>
    </row>
    <row r="14" customFormat="false" ht="15" hidden="false" customHeight="false" outlineLevel="0" collapsed="false">
      <c r="A14" s="0" t="str">
        <f aca="false">INDEX(paste_data_here!A:A,(ROW()-2)*5+3)</f>
        <v>C=C(Cl)C=C</v>
      </c>
      <c r="B14" s="0" t="n">
        <f aca="false">INDEX(paste_data_here!B:B,(ROW()-2)*5+3)</f>
        <v>-1.286761</v>
      </c>
      <c r="C14" s="0" t="n">
        <f aca="false">INDEX(paste_data_here!C:C,(ROW()-2)*5+3)</f>
        <v>0.33646744</v>
      </c>
      <c r="D14" s="0" t="n">
        <f aca="false">INDEX(paste_data_here!D:D,(ROW()-2)*5+3)</f>
        <v>0.005249344</v>
      </c>
      <c r="E14" s="0" t="n">
        <f aca="false">INDEX(paste_data_here!E:E,(ROW()-2)*5+3)</f>
        <v>0.861264643</v>
      </c>
      <c r="F14" s="0" t="n">
        <f aca="false">INDEX(paste_data_here!F:F,(ROW()-2)*5+3)</f>
        <v>0.47947233735936</v>
      </c>
      <c r="G14" s="0" t="n">
        <f aca="false">RANK(E14,E:E)</f>
        <v>41</v>
      </c>
      <c r="H14" s="0" t="n">
        <f aca="false">RANK(F14,F:F)</f>
        <v>37</v>
      </c>
      <c r="I14" s="0" t="n">
        <f aca="false">ABS(F14-E14)</f>
        <v>0.38179230564064</v>
      </c>
      <c r="J14" s="0" t="n">
        <f aca="false">I14^2</f>
        <v>0.145765364646396</v>
      </c>
    </row>
    <row r="15" customFormat="false" ht="15" hidden="false" customHeight="false" outlineLevel="0" collapsed="false">
      <c r="A15" s="0" t="str">
        <f aca="false">INDEX(paste_data_here!A:A,(ROW()-2)*5+3)</f>
        <v>C=C=CCCC</v>
      </c>
      <c r="B15" s="0" t="n">
        <f aca="false">INDEX(paste_data_here!B:B,(ROW()-2)*5+3)</f>
        <v>-1.0378366</v>
      </c>
      <c r="C15" s="0" t="n">
        <f aca="false">INDEX(paste_data_here!C:C,(ROW()-2)*5+3)</f>
        <v>0.29647827</v>
      </c>
      <c r="D15" s="0" t="n">
        <f aca="false">INDEX(paste_data_here!D:D,(ROW()-2)*5+3)</f>
        <v>0.005101065</v>
      </c>
      <c r="E15" s="0" t="n">
        <f aca="false">INDEX(paste_data_here!E:E,(ROW()-2)*5+3)</f>
        <v>0.954682425</v>
      </c>
      <c r="F15" s="0" t="n">
        <f aca="false">INDEX(paste_data_here!F:F,(ROW()-2)*5+3)</f>
        <v>0.47451832635755</v>
      </c>
      <c r="G15" s="0" t="n">
        <f aca="false">RANK(E15,E:E)</f>
        <v>34</v>
      </c>
      <c r="H15" s="0" t="n">
        <f aca="false">RANK(F15,F:F)</f>
        <v>41</v>
      </c>
      <c r="I15" s="0" t="n">
        <f aca="false">ABS(F15-E15)</f>
        <v>0.48016409864245</v>
      </c>
      <c r="J15" s="0" t="n">
        <f aca="false">I15^2</f>
        <v>0.230557561625117</v>
      </c>
    </row>
    <row r="16" customFormat="false" ht="15" hidden="false" customHeight="false" outlineLevel="0" collapsed="false">
      <c r="A16" s="0" t="str">
        <f aca="false">INDEX(paste_data_here!A:A,(ROW()-2)*5+3)</f>
        <v>C=C1CC(=O)O1</v>
      </c>
      <c r="B16" s="0" t="n">
        <f aca="false">INDEX(paste_data_here!B:B,(ROW()-2)*5+3)</f>
        <v>-0.37876257</v>
      </c>
      <c r="C16" s="0" t="n">
        <f aca="false">INDEX(paste_data_here!C:C,(ROW()-2)*5+3)</f>
        <v>0.41712478</v>
      </c>
      <c r="D16" s="0" t="n">
        <f aca="false">INDEX(paste_data_here!D:D,(ROW()-2)*5+3)</f>
        <v>0.002961515</v>
      </c>
      <c r="E16" s="0" t="n">
        <f aca="false">INDEX(paste_data_here!E:E,(ROW()-2)*5+3)</f>
        <v>0.893420948</v>
      </c>
      <c r="F16" s="0" t="n">
        <f aca="false">INDEX(paste_data_here!F:F,(ROW()-2)*5+3)</f>
        <v>0.8565587228417</v>
      </c>
      <c r="G16" s="0" t="n">
        <f aca="false">RANK(E16,E:E)</f>
        <v>40</v>
      </c>
      <c r="H16" s="0" t="n">
        <f aca="false">RANK(F16,F:F)</f>
        <v>12</v>
      </c>
      <c r="I16" s="0" t="n">
        <f aca="false">ABS(F16-E16)</f>
        <v>0.0368622251583</v>
      </c>
      <c r="J16" s="0" t="n">
        <f aca="false">I16^2</f>
        <v>0.0013588236436212</v>
      </c>
    </row>
    <row r="17" customFormat="false" ht="15" hidden="false" customHeight="false" outlineLevel="0" collapsed="false">
      <c r="A17" s="0" t="str">
        <f aca="false">INDEX(paste_data_here!A:A,(ROW()-2)*5+3)</f>
        <v>C=CC(=O)OCC</v>
      </c>
      <c r="B17" s="0" t="n">
        <f aca="false">INDEX(paste_data_here!B:B,(ROW()-2)*5+3)</f>
        <v>-1.2934128</v>
      </c>
      <c r="C17" s="0" t="n">
        <f aca="false">INDEX(paste_data_here!C:C,(ROW()-2)*5+3)</f>
        <v>0.4817377</v>
      </c>
      <c r="D17" s="0" t="n">
        <f aca="false">INDEX(paste_data_here!D:D,(ROW()-2)*5+3)</f>
        <v>0.003839324</v>
      </c>
      <c r="E17" s="0" t="n">
        <f aca="false">INDEX(paste_data_here!E:E,(ROW()-2)*5+3)</f>
        <v>0.956759585</v>
      </c>
      <c r="F17" s="0" t="n">
        <f aca="false">INDEX(paste_data_here!F:F,(ROW()-2)*5+3)</f>
        <v>0.5561343133148</v>
      </c>
      <c r="G17" s="0" t="n">
        <f aca="false">RANK(E17,E:E)</f>
        <v>33</v>
      </c>
      <c r="H17" s="0" t="n">
        <f aca="false">RANK(F17,F:F)</f>
        <v>34</v>
      </c>
      <c r="I17" s="0" t="n">
        <f aca="false">ABS(F17-E17)</f>
        <v>0.4006252716852</v>
      </c>
      <c r="J17" s="0" t="n">
        <f aca="false">I17^2</f>
        <v>0.160500608312841</v>
      </c>
    </row>
    <row r="18" customFormat="false" ht="15" hidden="false" customHeight="false" outlineLevel="0" collapsed="false">
      <c r="A18" s="0" t="str">
        <f aca="false">INDEX(paste_data_here!A:A,(ROW()-2)*5+3)</f>
        <v>C=CCC(C)CCC</v>
      </c>
      <c r="B18" s="0" t="n">
        <f aca="false">INDEX(paste_data_here!B:B,(ROW()-2)*5+3)</f>
        <v>-1.9202342</v>
      </c>
      <c r="C18" s="0" t="n">
        <f aca="false">INDEX(paste_data_here!C:C,(ROW()-2)*5+3)</f>
        <v>0.41315708</v>
      </c>
      <c r="D18" s="0" t="n">
        <f aca="false">INDEX(paste_data_here!D:D,(ROW()-2)*5+3)</f>
        <v>0.004506788</v>
      </c>
      <c r="E18" s="0" t="n">
        <f aca="false">INDEX(paste_data_here!E:E,(ROW()-2)*5+3)</f>
        <v>1.246646004</v>
      </c>
      <c r="F18" s="0" t="n">
        <f aca="false">INDEX(paste_data_here!F:F,(ROW()-2)*5+3)</f>
        <v>-0.0582228297409597</v>
      </c>
      <c r="G18" s="0" t="n">
        <f aca="false">RANK(E18,E:E)</f>
        <v>16</v>
      </c>
      <c r="H18" s="0" t="n">
        <f aca="false">RANK(F18,F:F)</f>
        <v>90</v>
      </c>
      <c r="I18" s="0" t="n">
        <f aca="false">ABS(F18-E18)</f>
        <v>1.30486883374096</v>
      </c>
      <c r="J18" s="0" t="n">
        <f aca="false">I18^2</f>
        <v>1.70268267326849</v>
      </c>
    </row>
    <row r="19" customFormat="false" ht="15" hidden="false" customHeight="false" outlineLevel="0" collapsed="false">
      <c r="A19" s="0" t="str">
        <f aca="false">INDEX(paste_data_here!A:A,(ROW()-2)*5+3)</f>
        <v>C=CCCCCCCCCCCCC</v>
      </c>
      <c r="B19" s="0" t="n">
        <f aca="false">INDEX(paste_data_here!B:B,(ROW()-2)*5+3)</f>
        <v>-2.9360235</v>
      </c>
      <c r="C19" s="0" t="n">
        <f aca="false">INDEX(paste_data_here!C:C,(ROW()-2)*5+3)</f>
        <v>0.93526244</v>
      </c>
      <c r="D19" s="0" t="n">
        <f aca="false">INDEX(paste_data_here!D:D,(ROW()-2)*5+3)</f>
        <v>0.003064782</v>
      </c>
      <c r="E19" s="0" t="n">
        <f aca="false">INDEX(paste_data_here!E:E,(ROW()-2)*5+3)</f>
        <v>0.353559647</v>
      </c>
      <c r="F19" s="0" t="n">
        <f aca="false">INDEX(paste_data_here!F:F,(ROW()-2)*5+3)</f>
        <v>-0.06964800861192</v>
      </c>
      <c r="G19" s="0" t="n">
        <f aca="false">RANK(E19,E:E)</f>
        <v>68</v>
      </c>
      <c r="H19" s="0" t="n">
        <f aca="false">RANK(F19,F:F)</f>
        <v>93</v>
      </c>
      <c r="I19" s="0" t="n">
        <f aca="false">ABS(F19-E19)</f>
        <v>0.42320765561192</v>
      </c>
      <c r="J19" s="0" t="n">
        <f aca="false">I19^2</f>
        <v>0.179104719768537</v>
      </c>
    </row>
    <row r="20" customFormat="false" ht="15" hidden="false" customHeight="false" outlineLevel="0" collapsed="false">
      <c r="A20" s="0" t="str">
        <f aca="false">INDEX(paste_data_here!A:A,(ROW()-2)*5+3)</f>
        <v>C=CCCCCCCCCCCCCCCC</v>
      </c>
      <c r="B20" s="0" t="n">
        <f aca="false">INDEX(paste_data_here!B:B,(ROW()-2)*5+3)</f>
        <v>-3.1358547</v>
      </c>
      <c r="C20" s="0" t="n">
        <f aca="false">INDEX(paste_data_here!C:C,(ROW()-2)*5+3)</f>
        <v>1.0344888</v>
      </c>
      <c r="D20" s="0" t="n">
        <f aca="false">INDEX(paste_data_here!D:D,(ROW()-2)*5+3)</f>
        <v>0.002803712</v>
      </c>
      <c r="E20" s="0" t="n">
        <f aca="false">INDEX(paste_data_here!E:E,(ROW()-2)*5+3)</f>
        <v>0.258362598</v>
      </c>
      <c r="F20" s="0" t="n">
        <f aca="false">INDEX(paste_data_here!F:F,(ROW()-2)*5+3)</f>
        <v>-0.2354460375744</v>
      </c>
      <c r="G20" s="0" t="n">
        <f aca="false">RANK(E20,E:E)</f>
        <v>76</v>
      </c>
      <c r="H20" s="0" t="n">
        <f aca="false">RANK(F20,F:F)</f>
        <v>100</v>
      </c>
      <c r="I20" s="0" t="n">
        <f aca="false">ABS(F20-E20)</f>
        <v>0.4938086355744</v>
      </c>
      <c r="J20" s="0" t="n">
        <f aca="false">I20^2</f>
        <v>0.24384696856785</v>
      </c>
    </row>
    <row r="21" customFormat="false" ht="15" hidden="false" customHeight="false" outlineLevel="0" collapsed="false">
      <c r="A21" s="0" t="str">
        <f aca="false">INDEX(paste_data_here!A:A,(ROW()-2)*5+3)</f>
        <v>c1(C(C)C)cc(C(C)C)cc(C(C)C)c1</v>
      </c>
      <c r="B21" s="0" t="n">
        <f aca="false">INDEX(paste_data_here!B:B,(ROW()-2)*5+3)</f>
        <v>-2.913427</v>
      </c>
      <c r="C21" s="0" t="n">
        <f aca="false">INDEX(paste_data_here!C:C,(ROW()-2)*5+3)</f>
        <v>0.7880355</v>
      </c>
      <c r="D21" s="0" t="n">
        <f aca="false">INDEX(paste_data_here!D:D,(ROW()-2)*5+3)</f>
        <v>0.002808614</v>
      </c>
      <c r="E21" s="0" t="n">
        <f aca="false">INDEX(paste_data_here!E:E,(ROW()-2)*5+3)</f>
        <v>-0.746696944</v>
      </c>
      <c r="F21" s="0" t="n">
        <f aca="false">INDEX(paste_data_here!F:F,(ROW()-2)*5+3)</f>
        <v>-0.700139462203</v>
      </c>
      <c r="G21" s="0" t="n">
        <f aca="false">RANK(E21,E:E)</f>
        <v>115</v>
      </c>
      <c r="H21" s="0" t="n">
        <f aca="false">RANK(F21,F:F)</f>
        <v>116</v>
      </c>
      <c r="I21" s="0" t="n">
        <f aca="false">ABS(F21-E21)</f>
        <v>0.046557481797</v>
      </c>
      <c r="J21" s="0" t="n">
        <f aca="false">I21^2</f>
        <v>0.00216759911127799</v>
      </c>
    </row>
    <row r="22" customFormat="false" ht="15" hidden="false" customHeight="false" outlineLevel="0" collapsed="false">
      <c r="A22" s="0" t="str">
        <f aca="false">INDEX(paste_data_here!A:A,(ROW()-2)*5+3)</f>
        <v>c1(C(C)C)ccccc1</v>
      </c>
      <c r="B22" s="0" t="n">
        <f aca="false">INDEX(paste_data_here!B:B,(ROW()-2)*5+3)</f>
        <v>-2.4727068</v>
      </c>
      <c r="C22" s="0" t="n">
        <f aca="false">INDEX(paste_data_here!C:C,(ROW()-2)*5+3)</f>
        <v>0.7639423</v>
      </c>
      <c r="D22" s="0" t="n">
        <f aca="false">INDEX(paste_data_here!D:D,(ROW()-2)*5+3)</f>
        <v>0.003804379</v>
      </c>
      <c r="E22" s="0" t="n">
        <f aca="false">INDEX(paste_data_here!E:E,(ROW()-2)*5+3)</f>
        <v>0.243311462</v>
      </c>
      <c r="F22" s="0" t="n">
        <f aca="false">INDEX(paste_data_here!F:F,(ROW()-2)*5+3)</f>
        <v>0.4336192433317</v>
      </c>
      <c r="G22" s="0" t="n">
        <f aca="false">RANK(E22,E:E)</f>
        <v>77</v>
      </c>
      <c r="H22" s="0" t="n">
        <f aca="false">RANK(F22,F:F)</f>
        <v>44</v>
      </c>
      <c r="I22" s="0" t="n">
        <f aca="false">ABS(F22-E22)</f>
        <v>0.1903077813317</v>
      </c>
      <c r="J22" s="0" t="n">
        <f aca="false">I22^2</f>
        <v>0.0362170516353941</v>
      </c>
    </row>
    <row r="23" customFormat="false" ht="15" hidden="false" customHeight="false" outlineLevel="0" collapsed="false">
      <c r="A23" s="0" t="str">
        <f aca="false">INDEX(paste_data_here!A:A,(ROW()-2)*5+3)</f>
        <v>c1(C(F)(F)F)ccc(Cl)cc1</v>
      </c>
      <c r="B23" s="0" t="n">
        <f aca="false">INDEX(paste_data_here!B:B,(ROW()-2)*5+3)</f>
        <v>-3.2855358</v>
      </c>
      <c r="C23" s="0" t="n">
        <f aca="false">INDEX(paste_data_here!C:C,(ROW()-2)*5+3)</f>
        <v>0.75791556</v>
      </c>
      <c r="D23" s="0" t="n">
        <f aca="false">INDEX(paste_data_here!D:D,(ROW()-2)*5+3)</f>
        <v>0.00333275</v>
      </c>
      <c r="E23" s="0" t="n">
        <f aca="false">INDEX(paste_data_here!E:E,(ROW()-2)*5+3)</f>
        <v>-1.087662813</v>
      </c>
      <c r="F23" s="0" t="n">
        <f aca="false">INDEX(paste_data_here!F:F,(ROW()-2)*5+3)</f>
        <v>-0.75959271741</v>
      </c>
      <c r="G23" s="0" t="n">
        <f aca="false">RANK(E23,E:E)</f>
        <v>117</v>
      </c>
      <c r="H23" s="0" t="n">
        <f aca="false">RANK(F23,F:F)</f>
        <v>117</v>
      </c>
      <c r="I23" s="0" t="n">
        <f aca="false">ABS(F23-E23)</f>
        <v>0.32807009559</v>
      </c>
      <c r="J23" s="0" t="n">
        <f aca="false">I23^2</f>
        <v>0.107629987620432</v>
      </c>
    </row>
    <row r="24" customFormat="false" ht="15" hidden="false" customHeight="false" outlineLevel="0" collapsed="false">
      <c r="A24" s="0" t="str">
        <f aca="false">INDEX(paste_data_here!A:A,(ROW()-2)*5+3)</f>
        <v>c1(C)c(C)c(CC)ccc1</v>
      </c>
      <c r="B24" s="0" t="n">
        <f aca="false">INDEX(paste_data_here!B:B,(ROW()-2)*5+3)</f>
        <v>-2.1720796</v>
      </c>
      <c r="C24" s="0" t="n">
        <f aca="false">INDEX(paste_data_here!C:C,(ROW()-2)*5+3)</f>
        <v>0.7193455</v>
      </c>
      <c r="D24" s="0" t="n">
        <f aca="false">INDEX(paste_data_here!D:D,(ROW()-2)*5+3)</f>
        <v>0.003514846</v>
      </c>
      <c r="E24" s="0" t="n">
        <f aca="false">INDEX(paste_data_here!E:E,(ROW()-2)*5+3)</f>
        <v>0.223819383</v>
      </c>
      <c r="F24" s="0" t="n">
        <f aca="false">INDEX(paste_data_here!F:F,(ROW()-2)*5+3)</f>
        <v>0.356309053293</v>
      </c>
      <c r="G24" s="0" t="n">
        <f aca="false">RANK(E24,E:E)</f>
        <v>79</v>
      </c>
      <c r="H24" s="0" t="n">
        <f aca="false">RANK(F24,F:F)</f>
        <v>50</v>
      </c>
      <c r="I24" s="0" t="n">
        <f aca="false">ABS(F24-E24)</f>
        <v>0.132489670293</v>
      </c>
      <c r="J24" s="0" t="n">
        <f aca="false">I24^2</f>
        <v>0.0175535127343478</v>
      </c>
    </row>
    <row r="25" customFormat="false" ht="15" hidden="false" customHeight="false" outlineLevel="0" collapsed="false">
      <c r="A25" s="0" t="str">
        <f aca="false">INDEX(paste_data_here!A:A,(ROW()-2)*5+3)</f>
        <v>c1(C)ccccc1(Cl)</v>
      </c>
      <c r="B25" s="0" t="n">
        <f aca="false">INDEX(paste_data_here!B:B,(ROW()-2)*5+3)</f>
        <v>-2.3498006</v>
      </c>
      <c r="C25" s="0" t="n">
        <f aca="false">INDEX(paste_data_here!C:C,(ROW()-2)*5+3)</f>
        <v>0.7190313</v>
      </c>
      <c r="D25" s="0" t="n">
        <f aca="false">INDEX(paste_data_here!D:D,(ROW()-2)*5+3)</f>
        <v>0.00350186</v>
      </c>
      <c r="E25" s="0" t="n">
        <f aca="false">INDEX(paste_data_here!E:E,(ROW()-2)*5+3)</f>
        <v>0.180897446</v>
      </c>
      <c r="F25" s="0" t="n">
        <f aca="false">INDEX(paste_data_here!F:F,(ROW()-2)*5+3)</f>
        <v>0.168146348218</v>
      </c>
      <c r="G25" s="0" t="n">
        <f aca="false">RANK(E25,E:E)</f>
        <v>85</v>
      </c>
      <c r="H25" s="0" t="n">
        <f aca="false">RANK(F25,F:F)</f>
        <v>78</v>
      </c>
      <c r="I25" s="0" t="n">
        <f aca="false">ABS(F25-E25)</f>
        <v>0.0127510977820001</v>
      </c>
      <c r="J25" s="0" t="n">
        <f aca="false">I25^2</f>
        <v>0.000162590494646128</v>
      </c>
    </row>
    <row r="26" customFormat="false" ht="15" hidden="false" customHeight="false" outlineLevel="0" collapsed="false">
      <c r="A26" s="0" t="str">
        <f aca="false">INDEX(paste_data_here!A:A,(ROW()-2)*5+3)</f>
        <v>c1(CC(C)C)ccccc1</v>
      </c>
      <c r="B26" s="0" t="n">
        <f aca="false">INDEX(paste_data_here!B:B,(ROW()-2)*5+3)</f>
        <v>-2.2457466</v>
      </c>
      <c r="C26" s="0" t="n">
        <f aca="false">INDEX(paste_data_here!C:C,(ROW()-2)*5+3)</f>
        <v>0.69242597</v>
      </c>
      <c r="D26" s="0" t="n">
        <f aca="false">INDEX(paste_data_here!D:D,(ROW()-2)*5+3)</f>
        <v>0.00360023</v>
      </c>
      <c r="E26" s="0" t="n">
        <f aca="false">INDEX(paste_data_here!E:E,(ROW()-2)*5+3)</f>
        <v>0.094045855</v>
      </c>
      <c r="F26" s="0" t="n">
        <f aca="false">INDEX(paste_data_here!F:F,(ROW()-2)*5+3)</f>
        <v>0.2471461499731</v>
      </c>
      <c r="G26" s="0" t="n">
        <f aca="false">RANK(E26,E:E)</f>
        <v>89</v>
      </c>
      <c r="H26" s="0" t="n">
        <f aca="false">RANK(F26,F:F)</f>
        <v>65</v>
      </c>
      <c r="I26" s="0" t="n">
        <f aca="false">ABS(F26-E26)</f>
        <v>0.1531002949731</v>
      </c>
      <c r="J26" s="0" t="n">
        <f aca="false">I26^2</f>
        <v>0.0234397003208501</v>
      </c>
    </row>
    <row r="27" customFormat="false" ht="15" hidden="false" customHeight="false" outlineLevel="0" collapsed="false">
      <c r="A27" s="0" t="str">
        <f aca="false">INDEX(paste_data_here!A:A,(ROW()-2)*5+3)</f>
        <v>c1(CC)c(CC)cc(CC)cc1</v>
      </c>
      <c r="B27" s="0" t="n">
        <f aca="false">INDEX(paste_data_here!B:B,(ROW()-2)*5+3)</f>
        <v>-2.3004</v>
      </c>
      <c r="C27" s="0" t="n">
        <f aca="false">INDEX(paste_data_here!C:C,(ROW()-2)*5+3)</f>
        <v>0.663527</v>
      </c>
      <c r="D27" s="0" t="n">
        <f aca="false">INDEX(paste_data_here!D:D,(ROW()-2)*5+3)</f>
        <v>0.0037154</v>
      </c>
      <c r="E27" s="0" t="n">
        <f aca="false">INDEX(paste_data_here!E:E,(ROW()-2)*5+3)</f>
        <v>0.068357101</v>
      </c>
      <c r="F27" s="0" t="n">
        <f aca="false">INDEX(paste_data_here!F:F,(ROW()-2)*5+3)</f>
        <v>0.1648682158</v>
      </c>
      <c r="G27" s="0" t="n">
        <f aca="false">RANK(E27,E:E)</f>
        <v>91</v>
      </c>
      <c r="H27" s="0" t="n">
        <f aca="false">RANK(F27,F:F)</f>
        <v>79</v>
      </c>
      <c r="I27" s="0" t="n">
        <f aca="false">ABS(F27-E27)</f>
        <v>0.0965111148000003</v>
      </c>
      <c r="J27" s="0" t="n">
        <f aca="false">I27^2</f>
        <v>0.00931439527993884</v>
      </c>
    </row>
    <row r="28" customFormat="false" ht="15" hidden="false" customHeight="false" outlineLevel="0" collapsed="false">
      <c r="A28" s="0" t="str">
        <f aca="false">INDEX(paste_data_here!A:A,(ROW()-2)*5+3)</f>
        <v>C1(CCC=CC)=CC=CC=C1C</v>
      </c>
      <c r="B28" s="0" t="n">
        <f aca="false">INDEX(paste_data_here!B:B,(ROW()-2)*5+3)</f>
        <v>-2.103515</v>
      </c>
      <c r="C28" s="0" t="n">
        <f aca="false">INDEX(paste_data_here!C:C,(ROW()-2)*5+3)</f>
        <v>0.67719656</v>
      </c>
      <c r="D28" s="0" t="n">
        <f aca="false">INDEX(paste_data_here!D:D,(ROW()-2)*5+3)</f>
        <v>0.003200768</v>
      </c>
      <c r="E28" s="0" t="n">
        <f aca="false">INDEX(paste_data_here!E:E,(ROW()-2)*5+3)</f>
        <v>-0.241654484</v>
      </c>
      <c r="F28" s="0" t="n">
        <f aca="false">INDEX(paste_data_here!F:F,(ROW()-2)*5+3)</f>
        <v>0.0640340789580804</v>
      </c>
      <c r="G28" s="0" t="n">
        <f aca="false">RANK(E28,E:E)</f>
        <v>109</v>
      </c>
      <c r="H28" s="0" t="n">
        <f aca="false">RANK(F28,F:F)</f>
        <v>85</v>
      </c>
      <c r="I28" s="0" t="n">
        <f aca="false">ABS(F28-E28)</f>
        <v>0.30568856295808</v>
      </c>
      <c r="J28" s="0" t="n">
        <f aca="false">I28^2</f>
        <v>0.0934454975233763</v>
      </c>
    </row>
    <row r="29" customFormat="false" ht="15" hidden="false" customHeight="false" outlineLevel="0" collapsed="false">
      <c r="A29" s="0" t="str">
        <f aca="false">INDEX(paste_data_here!A:A,(ROW()-2)*5+3)</f>
        <v>C1(CCCCC1)C=O</v>
      </c>
      <c r="B29" s="0" t="n">
        <f aca="false">INDEX(paste_data_here!B:B,(ROW()-2)*5+3)</f>
        <v>-1.1893728</v>
      </c>
      <c r="C29" s="0" t="n">
        <f aca="false">INDEX(paste_data_here!C:C,(ROW()-2)*5+3)</f>
        <v>0.44978166</v>
      </c>
      <c r="D29" s="0" t="n">
        <f aca="false">INDEX(paste_data_here!D:D,(ROW()-2)*5+3)</f>
        <v>0.003250843</v>
      </c>
      <c r="E29" s="0" t="n">
        <f aca="false">INDEX(paste_data_here!E:E,(ROW()-2)*5+3)</f>
        <v>0.353999526</v>
      </c>
      <c r="F29" s="0" t="n">
        <f aca="false">INDEX(paste_data_here!F:F,(ROW()-2)*5+3)</f>
        <v>0.27279676093938</v>
      </c>
      <c r="G29" s="0" t="n">
        <f aca="false">RANK(E29,E:E)</f>
        <v>67</v>
      </c>
      <c r="H29" s="0" t="n">
        <f aca="false">RANK(F29,F:F)</f>
        <v>61</v>
      </c>
      <c r="I29" s="0" t="n">
        <f aca="false">ABS(F29-E29)</f>
        <v>0.08120276506062</v>
      </c>
      <c r="J29" s="0" t="n">
        <f aca="false">I29^2</f>
        <v>0.00659388905349025</v>
      </c>
    </row>
    <row r="30" customFormat="false" ht="15" hidden="false" customHeight="false" outlineLevel="0" collapsed="false">
      <c r="A30" s="0" t="str">
        <f aca="false">INDEX(paste_data_here!A:A,(ROW()-2)*5+3)</f>
        <v>c1(CCCCCCC)ccccc1</v>
      </c>
      <c r="B30" s="0" t="n">
        <f aca="false">INDEX(paste_data_here!B:B,(ROW()-2)*5+3)</f>
        <v>-2.2129562</v>
      </c>
      <c r="C30" s="0" t="n">
        <f aca="false">INDEX(paste_data_here!C:C,(ROW()-2)*5+3)</f>
        <v>0.70592725</v>
      </c>
      <c r="D30" s="0" t="n">
        <f aca="false">INDEX(paste_data_here!D:D,(ROW()-2)*5+3)</f>
        <v>0.0030456</v>
      </c>
      <c r="E30" s="0" t="n">
        <f aca="false">INDEX(paste_data_here!E:E,(ROW()-2)*5+3)</f>
        <v>-0.42469384</v>
      </c>
      <c r="F30" s="0" t="n">
        <f aca="false">INDEX(paste_data_here!F:F,(ROW()-2)*5+3)</f>
        <v>-0.0629841673999998</v>
      </c>
      <c r="G30" s="0" t="n">
        <f aca="false">RANK(E30,E:E)</f>
        <v>113</v>
      </c>
      <c r="H30" s="0" t="n">
        <f aca="false">RANK(F30,F:F)</f>
        <v>92</v>
      </c>
      <c r="I30" s="0" t="n">
        <f aca="false">ABS(F30-E30)</f>
        <v>0.3617096726</v>
      </c>
      <c r="J30" s="0" t="n">
        <f aca="false">I30^2</f>
        <v>0.130833887252399</v>
      </c>
    </row>
    <row r="31" customFormat="false" ht="15" hidden="false" customHeight="false" outlineLevel="0" collapsed="false">
      <c r="A31" s="0" t="str">
        <f aca="false">INDEX(paste_data_here!A:A,(ROW()-2)*5+3)</f>
        <v>C1(Cl)(F)C(Cl)(F)C(F)(F)C1(F)(F)</v>
      </c>
      <c r="B31" s="0" t="n">
        <f aca="false">INDEX(paste_data_here!B:B,(ROW()-2)*5+3)</f>
        <v>-3.6201332</v>
      </c>
      <c r="C31" s="0" t="n">
        <f aca="false">INDEX(paste_data_here!C:C,(ROW()-2)*5+3)</f>
        <v>0.6015675</v>
      </c>
      <c r="D31" s="0" t="n">
        <f aca="false">INDEX(paste_data_here!D:D,(ROW()-2)*5+3)</f>
        <v>0.003493297</v>
      </c>
      <c r="E31" s="0" t="n">
        <f aca="false">INDEX(paste_data_here!E:E,(ROW()-2)*5+3)</f>
        <v>-2.038775722</v>
      </c>
      <c r="F31" s="0" t="n">
        <f aca="false">INDEX(paste_data_here!F:F,(ROW()-2)*5+3)</f>
        <v>-1.5186792569525</v>
      </c>
      <c r="G31" s="0" t="n">
        <f aca="false">RANK(E31,E:E)</f>
        <v>122</v>
      </c>
      <c r="H31" s="0" t="n">
        <f aca="false">RANK(F31,F:F)</f>
        <v>122</v>
      </c>
      <c r="I31" s="0" t="n">
        <f aca="false">ABS(F31-E31)</f>
        <v>0.5200964650475</v>
      </c>
      <c r="J31" s="0" t="n">
        <f aca="false">I31^2</f>
        <v>0.270500332954905</v>
      </c>
    </row>
    <row r="32" customFormat="false" ht="15" hidden="false" customHeight="false" outlineLevel="0" collapsed="false">
      <c r="A32" s="0" t="str">
        <f aca="false">INDEX(paste_data_here!A:A,(ROW()-2)*5+3)</f>
        <v>C1(Cl)=C(Cl)C(Cl)(Cl)C(Cl)=C1(Cl)</v>
      </c>
      <c r="B32" s="0" t="n">
        <f aca="false">INDEX(paste_data_here!B:B,(ROW()-2)*5+3)</f>
        <v>-2.5852275</v>
      </c>
      <c r="C32" s="0" t="n">
        <f aca="false">INDEX(paste_data_here!C:C,(ROW()-2)*5+3)</f>
        <v>0.7047348</v>
      </c>
      <c r="D32" s="0" t="n">
        <f aca="false">INDEX(paste_data_here!D:D,(ROW()-2)*5+3)</f>
        <v>0.002934488</v>
      </c>
      <c r="E32" s="0" t="n">
        <f aca="false">INDEX(paste_data_here!E:E,(ROW()-2)*5+3)</f>
        <v>-0.388675282</v>
      </c>
      <c r="F32" s="0" t="n">
        <f aca="false">INDEX(paste_data_here!F:F,(ROW()-2)*5+3)</f>
        <v>-0.5171916862176</v>
      </c>
      <c r="G32" s="0" t="n">
        <f aca="false">RANK(E32,E:E)</f>
        <v>112</v>
      </c>
      <c r="H32" s="0" t="n">
        <f aca="false">RANK(F32,F:F)</f>
        <v>108</v>
      </c>
      <c r="I32" s="0" t="n">
        <f aca="false">ABS(F32-E32)</f>
        <v>0.1285164042176</v>
      </c>
      <c r="J32" s="0" t="n">
        <f aca="false">I32^2</f>
        <v>0.0165164661530216</v>
      </c>
    </row>
    <row r="33" customFormat="false" ht="15" hidden="false" customHeight="false" outlineLevel="0" collapsed="false">
      <c r="A33" s="0" t="str">
        <f aca="false">INDEX(paste_data_here!A:A,(ROW()-2)*5+3)</f>
        <v>c1(F)ccccc1</v>
      </c>
      <c r="B33" s="0" t="n">
        <f aca="false">INDEX(paste_data_here!B:B,(ROW()-2)*5+3)</f>
        <v>-2.3443053</v>
      </c>
      <c r="C33" s="0" t="n">
        <f aca="false">INDEX(paste_data_here!C:C,(ROW()-2)*5+3)</f>
        <v>0.71708477</v>
      </c>
      <c r="D33" s="0" t="n">
        <f aca="false">INDEX(paste_data_here!D:D,(ROW()-2)*5+3)</f>
        <v>0.003746722</v>
      </c>
      <c r="E33" s="0" t="n">
        <f aca="false">INDEX(paste_data_here!E:E,(ROW()-2)*5+3)</f>
        <v>0.367454606</v>
      </c>
      <c r="F33" s="0" t="n">
        <f aca="false">INDEX(paste_data_here!F:F,(ROW()-2)*5+3)</f>
        <v>0.34241198362394</v>
      </c>
      <c r="G33" s="0" t="n">
        <f aca="false">RANK(E33,E:E)</f>
        <v>65</v>
      </c>
      <c r="H33" s="0" t="n">
        <f aca="false">RANK(F33,F:F)</f>
        <v>54</v>
      </c>
      <c r="I33" s="0" t="n">
        <f aca="false">ABS(F33-E33)</f>
        <v>0.0250426223760597</v>
      </c>
      <c r="J33" s="0" t="n">
        <f aca="false">I33^2</f>
        <v>0.000627132935469926</v>
      </c>
    </row>
    <row r="34" customFormat="false" ht="15" hidden="false" customHeight="false" outlineLevel="0" collapsed="false">
      <c r="A34" s="0" t="str">
        <f aca="false">INDEX(paste_data_here!A:A,(ROW()-2)*5+3)</f>
        <v>c1(N)c(Cl)cccc1</v>
      </c>
      <c r="B34" s="0" t="n">
        <f aca="false">INDEX(paste_data_here!B:B,(ROW()-2)*5+3)</f>
        <v>-1.816696</v>
      </c>
      <c r="C34" s="0" t="n">
        <f aca="false">INDEX(paste_data_here!C:C,(ROW()-2)*5+3)</f>
        <v>0.7432959</v>
      </c>
      <c r="D34" s="0" t="n">
        <f aca="false">INDEX(paste_data_here!D:D,(ROW()-2)*5+3)</f>
        <v>0.003088469</v>
      </c>
      <c r="E34" s="0" t="n">
        <f aca="false">INDEX(paste_data_here!E:E,(ROW()-2)*5+3)</f>
        <v>0.701693912</v>
      </c>
      <c r="F34" s="0" t="n">
        <f aca="false">INDEX(paste_data_here!F:F,(ROW()-2)*5+3)</f>
        <v>0.4789503449771</v>
      </c>
      <c r="G34" s="0" t="n">
        <f aca="false">RANK(E34,E:E)</f>
        <v>46</v>
      </c>
      <c r="H34" s="0" t="n">
        <f aca="false">RANK(F34,F:F)</f>
        <v>38</v>
      </c>
      <c r="I34" s="0" t="n">
        <f aca="false">ABS(F34-E34)</f>
        <v>0.2227435670229</v>
      </c>
      <c r="J34" s="0" t="n">
        <f aca="false">I34^2</f>
        <v>0.0496146966500852</v>
      </c>
    </row>
    <row r="35" customFormat="false" ht="15" hidden="false" customHeight="false" outlineLevel="0" collapsed="false">
      <c r="A35" s="0" t="str">
        <f aca="false">INDEX(paste_data_here!A:A,(ROW()-2)*5+3)</f>
        <v>C1(N)CCCCC1</v>
      </c>
      <c r="B35" s="0" t="n">
        <f aca="false">INDEX(paste_data_here!B:B,(ROW()-2)*5+3)</f>
        <v>-1.2606349</v>
      </c>
      <c r="C35" s="0" t="n">
        <f aca="false">INDEX(paste_data_here!C:C,(ROW()-2)*5+3)</f>
        <v>0.4718983</v>
      </c>
      <c r="D35" s="0" t="n">
        <f aca="false">INDEX(paste_data_here!D:D,(ROW()-2)*5+3)</f>
        <v>0.003006456</v>
      </c>
      <c r="E35" s="0" t="n">
        <f aca="false">INDEX(paste_data_here!E:E,(ROW()-2)*5+3)</f>
        <v>0.155334521</v>
      </c>
      <c r="F35" s="0" t="n">
        <f aca="false">INDEX(paste_data_here!F:F,(ROW()-2)*5+3)</f>
        <v>0.1581065754248</v>
      </c>
      <c r="G35" s="0" t="n">
        <f aca="false">RANK(E35,E:E)</f>
        <v>86</v>
      </c>
      <c r="H35" s="0" t="n">
        <f aca="false">RANK(F35,F:F)</f>
        <v>81</v>
      </c>
      <c r="I35" s="0" t="n">
        <f aca="false">ABS(F35-E35)</f>
        <v>0.00277205442479989</v>
      </c>
      <c r="J35" s="0" t="n">
        <f aca="false">I35^2</f>
        <v>7.68428573405263E-006</v>
      </c>
    </row>
    <row r="36" customFormat="false" ht="15" hidden="false" customHeight="false" outlineLevel="0" collapsed="false">
      <c r="A36" s="0" t="str">
        <f aca="false">INDEX(paste_data_here!A:A,(ROW()-2)*5+3)</f>
        <v>c1(O)ccccc1(C=O)</v>
      </c>
      <c r="B36" s="0" t="n">
        <f aca="false">INDEX(paste_data_here!B:B,(ROW()-2)*5+3)</f>
        <v>-2.0893528</v>
      </c>
      <c r="C36" s="0" t="n">
        <f aca="false">INDEX(paste_data_here!C:C,(ROW()-2)*5+3)</f>
        <v>0.91155136</v>
      </c>
      <c r="D36" s="0" t="n">
        <f aca="false">INDEX(paste_data_here!D:D,(ROW()-2)*5+3)</f>
        <v>0.003091429</v>
      </c>
      <c r="E36" s="0" t="n">
        <f aca="false">INDEX(paste_data_here!E:E,(ROW()-2)*5+3)</f>
        <v>1.020920795</v>
      </c>
      <c r="F36" s="0" t="n">
        <f aca="false">INDEX(paste_data_here!F:F,(ROW()-2)*5+3)</f>
        <v>0.728643509293441</v>
      </c>
      <c r="G36" s="0" t="n">
        <f aca="false">RANK(E36,E:E)</f>
        <v>26</v>
      </c>
      <c r="H36" s="0" t="n">
        <f aca="false">RANK(F36,F:F)</f>
        <v>22</v>
      </c>
      <c r="I36" s="0" t="n">
        <f aca="false">ABS(F36-E36)</f>
        <v>0.292277285706559</v>
      </c>
      <c r="J36" s="0" t="n">
        <f aca="false">I36^2</f>
        <v>0.0854260117399938</v>
      </c>
    </row>
    <row r="37" customFormat="false" ht="15" hidden="false" customHeight="false" outlineLevel="0" collapsed="false">
      <c r="A37" s="0" t="str">
        <f aca="false">INDEX(paste_data_here!A:A,(ROW()-2)*5+3)</f>
        <v>C1(S)CCCCC1</v>
      </c>
      <c r="B37" s="0" t="n">
        <f aca="false">INDEX(paste_data_here!B:B,(ROW()-2)*5+3)</f>
        <v>-1.437915</v>
      </c>
      <c r="C37" s="0" t="n">
        <f aca="false">INDEX(paste_data_here!C:C,(ROW()-2)*5+3)</f>
        <v>0.4201906</v>
      </c>
      <c r="D37" s="0" t="n">
        <f aca="false">INDEX(paste_data_here!D:D,(ROW()-2)*5+3)</f>
        <v>0.003996511</v>
      </c>
      <c r="E37" s="0" t="n">
        <f aca="false">INDEX(paste_data_here!E:E,(ROW()-2)*5+3)</f>
        <v>0.364617919</v>
      </c>
      <c r="F37" s="0" t="n">
        <f aca="false">INDEX(paste_data_here!F:F,(ROW()-2)*5+3)</f>
        <v>0.2413813549966</v>
      </c>
      <c r="G37" s="0" t="n">
        <f aca="false">RANK(E37,E:E)</f>
        <v>66</v>
      </c>
      <c r="H37" s="0" t="n">
        <f aca="false">RANK(F37,F:F)</f>
        <v>67</v>
      </c>
      <c r="I37" s="0" t="n">
        <f aca="false">ABS(F37-E37)</f>
        <v>0.1232365640034</v>
      </c>
      <c r="J37" s="0" t="n">
        <f aca="false">I37^2</f>
        <v>0.0151872507073641</v>
      </c>
    </row>
    <row r="38" customFormat="false" ht="15" hidden="false" customHeight="false" outlineLevel="0" collapsed="false">
      <c r="A38" s="0" t="str">
        <f aca="false">INDEX(paste_data_here!A:A,(ROW()-2)*5+3)</f>
        <v>C1[C@](O)([H])([C@](C)([H])(CCC1))</v>
      </c>
      <c r="B38" s="0" t="n">
        <f aca="false">INDEX(paste_data_here!B:B,(ROW()-2)*5+3)</f>
        <v>-1.611085</v>
      </c>
      <c r="C38" s="0" t="n">
        <f aca="false">INDEX(paste_data_here!C:C,(ROW()-2)*5+3)</f>
        <v>0.5827862</v>
      </c>
      <c r="D38" s="0" t="n">
        <f aca="false">INDEX(paste_data_here!D:D,(ROW()-2)*5+3)</f>
        <v>0.003019666</v>
      </c>
      <c r="E38" s="0" t="n">
        <f aca="false">INDEX(paste_data_here!E:E,(ROW()-2)*5+3)</f>
        <v>0.316732468</v>
      </c>
      <c r="F38" s="0" t="n">
        <f aca="false">INDEX(paste_data_here!F:F,(ROW()-2)*5+3)</f>
        <v>0.1487346734092</v>
      </c>
      <c r="G38" s="0" t="n">
        <f aca="false">RANK(E38,E:E)</f>
        <v>71</v>
      </c>
      <c r="H38" s="0" t="n">
        <f aca="false">RANK(F38,F:F)</f>
        <v>82</v>
      </c>
      <c r="I38" s="0" t="n">
        <f aca="false">ABS(F38-E38)</f>
        <v>0.1679977945908</v>
      </c>
      <c r="J38" s="0" t="n">
        <f aca="false">I38^2</f>
        <v>0.0282232589873727</v>
      </c>
    </row>
    <row r="39" customFormat="false" ht="15" hidden="false" customHeight="false" outlineLevel="0" collapsed="false">
      <c r="A39" s="0" t="str">
        <f aca="false">INDEX(paste_data_here!A:A,(ROW()-2)*5+3)</f>
        <v>C1=CC=CC1</v>
      </c>
      <c r="B39" s="0" t="n">
        <f aca="false">INDEX(paste_data_here!B:B,(ROW()-2)*5+3)</f>
        <v>-1.0413063</v>
      </c>
      <c r="C39" s="0" t="n">
        <f aca="false">INDEX(paste_data_here!C:C,(ROW()-2)*5+3)</f>
        <v>0.39425156</v>
      </c>
      <c r="D39" s="0" t="n">
        <f aca="false">INDEX(paste_data_here!D:D,(ROW()-2)*5+3)</f>
        <v>0.004550108</v>
      </c>
      <c r="E39" s="0" t="n">
        <f aca="false">INDEX(paste_data_here!E:E,(ROW()-2)*5+3)</f>
        <v>0.984936831</v>
      </c>
      <c r="F39" s="0" t="n">
        <f aca="false">INDEX(paste_data_here!F:F,(ROW()-2)*5+3)</f>
        <v>0.75258087716848</v>
      </c>
      <c r="G39" s="0" t="n">
        <f aca="false">RANK(E39,E:E)</f>
        <v>29</v>
      </c>
      <c r="H39" s="0" t="n">
        <f aca="false">RANK(F39,F:F)</f>
        <v>18</v>
      </c>
      <c r="I39" s="0" t="n">
        <f aca="false">ABS(F39-E39)</f>
        <v>0.23235595383152</v>
      </c>
      <c r="J39" s="0" t="n">
        <f aca="false">I39^2</f>
        <v>0.0539892892809555</v>
      </c>
    </row>
    <row r="40" customFormat="false" ht="15" hidden="false" customHeight="false" outlineLevel="0" collapsed="false">
      <c r="A40" s="0" t="str">
        <f aca="false">INDEX(paste_data_here!A:A,(ROW()-2)*5+3)</f>
        <v>C1=CCCC=CCC1</v>
      </c>
      <c r="B40" s="0" t="n">
        <f aca="false">INDEX(paste_data_here!B:B,(ROW()-2)*5+3)</f>
        <v>-0.69351804</v>
      </c>
      <c r="C40" s="0" t="n">
        <f aca="false">INDEX(paste_data_here!C:C,(ROW()-2)*5+3)</f>
        <v>0.22864687</v>
      </c>
      <c r="D40" s="0" t="n">
        <f aca="false">INDEX(paste_data_here!D:D,(ROW()-2)*5+3)</f>
        <v>0.00386395</v>
      </c>
      <c r="E40" s="0" t="n">
        <f aca="false">INDEX(paste_data_here!E:E,(ROW()-2)*5+3)</f>
        <v>0.517181067</v>
      </c>
      <c r="F40" s="0" t="n">
        <f aca="false">INDEX(paste_data_here!F:F,(ROW()-2)*5+3)</f>
        <v>0.1899620333365</v>
      </c>
      <c r="G40" s="0" t="n">
        <f aca="false">RANK(E40,E:E)</f>
        <v>58</v>
      </c>
      <c r="H40" s="0" t="n">
        <f aca="false">RANK(F40,F:F)</f>
        <v>73</v>
      </c>
      <c r="I40" s="0" t="n">
        <f aca="false">ABS(F40-E40)</f>
        <v>0.3272190336635</v>
      </c>
      <c r="J40" s="0" t="n">
        <f aca="false">I40^2</f>
        <v>0.107072295991675</v>
      </c>
    </row>
    <row r="41" customFormat="false" ht="15" hidden="false" customHeight="false" outlineLevel="0" collapsed="false">
      <c r="A41" s="0" t="str">
        <f aca="false">INDEX(paste_data_here!A:A,(ROW()-2)*5+3)</f>
        <v>C1=CCCCCC1</v>
      </c>
      <c r="B41" s="0" t="n">
        <f aca="false">INDEX(paste_data_here!B:B,(ROW()-2)*5+3)</f>
        <v>-0.89058733</v>
      </c>
      <c r="C41" s="0" t="n">
        <f aca="false">INDEX(paste_data_here!C:C,(ROW()-2)*5+3)</f>
        <v>0.30970085</v>
      </c>
      <c r="D41" s="0" t="n">
        <f aca="false">INDEX(paste_data_here!D:D,(ROW()-2)*5+3)</f>
        <v>0.003850041</v>
      </c>
      <c r="E41" s="0" t="n">
        <f aca="false">INDEX(paste_data_here!E:E,(ROW()-2)*5+3)</f>
        <v>0.396266431</v>
      </c>
      <c r="F41" s="0" t="n">
        <f aca="false">INDEX(paste_data_here!F:F,(ROW()-2)*5+3)</f>
        <v>0.30177364023485</v>
      </c>
      <c r="G41" s="0" t="n">
        <f aca="false">RANK(E41,E:E)</f>
        <v>64</v>
      </c>
      <c r="H41" s="0" t="n">
        <f aca="false">RANK(F41,F:F)</f>
        <v>57</v>
      </c>
      <c r="I41" s="0" t="n">
        <f aca="false">ABS(F41-E41)</f>
        <v>0.0944927907651499</v>
      </c>
      <c r="J41" s="0" t="n">
        <f aca="false">I41^2</f>
        <v>0.00892888750658639</v>
      </c>
    </row>
    <row r="42" customFormat="false" ht="15" hidden="false" customHeight="false" outlineLevel="0" collapsed="false">
      <c r="A42" s="0" t="str">
        <f aca="false">INDEX(paste_data_here!A:A,(ROW()-2)*5+3)</f>
        <v>C1=CCCCCCC1</v>
      </c>
      <c r="B42" s="0" t="n">
        <f aca="false">INDEX(paste_data_here!B:B,(ROW()-2)*5+3)</f>
        <v>-1.1658431</v>
      </c>
      <c r="C42" s="0" t="n">
        <f aca="false">INDEX(paste_data_here!C:C,(ROW()-2)*5+3)</f>
        <v>0.35683206</v>
      </c>
      <c r="D42" s="0" t="n">
        <f aca="false">INDEX(paste_data_here!D:D,(ROW()-2)*5+3)</f>
        <v>0.003778575</v>
      </c>
      <c r="E42" s="0" t="n">
        <f aca="false">INDEX(paste_data_here!E:E,(ROW()-2)*5+3)</f>
        <v>0.327172104</v>
      </c>
      <c r="F42" s="0" t="n">
        <f aca="false">INDEX(paste_data_here!F:F,(ROW()-2)*5+3)</f>
        <v>0.1824736011145</v>
      </c>
      <c r="G42" s="0" t="n">
        <f aca="false">RANK(E42,E:E)</f>
        <v>69</v>
      </c>
      <c r="H42" s="0" t="n">
        <f aca="false">RANK(F42,F:F)</f>
        <v>75</v>
      </c>
      <c r="I42" s="0" t="n">
        <f aca="false">ABS(F42-E42)</f>
        <v>0.1446985028855</v>
      </c>
      <c r="J42" s="0" t="n">
        <f aca="false">I42^2</f>
        <v>0.020937656737305</v>
      </c>
    </row>
    <row r="43" customFormat="false" ht="15" hidden="false" customHeight="false" outlineLevel="0" collapsed="false">
      <c r="A43" s="0" t="str">
        <f aca="false">INDEX(paste_data_here!A:A,(ROW()-2)*5+3)</f>
        <v>C1C(C)c2ccccc2CC1</v>
      </c>
      <c r="B43" s="0" t="n">
        <f aca="false">INDEX(paste_data_here!B:B,(ROW()-2)*5+3)</f>
        <v>-1.9739833</v>
      </c>
      <c r="C43" s="0" t="n">
        <f aca="false">INDEX(paste_data_here!C:C,(ROW()-2)*5+3)</f>
        <v>0.6894236</v>
      </c>
      <c r="D43" s="0" t="n">
        <f aca="false">INDEX(paste_data_here!D:D,(ROW()-2)*5+3)</f>
        <v>0.003687962</v>
      </c>
      <c r="E43" s="0" t="n">
        <f aca="false">INDEX(paste_data_here!E:E,(ROW()-2)*5+3)</f>
        <v>-0.016849581</v>
      </c>
      <c r="F43" s="0" t="n">
        <f aca="false">INDEX(paste_data_here!F:F,(ROW()-2)*5+3)</f>
        <v>0.5685847387032</v>
      </c>
      <c r="G43" s="0" t="n">
        <f aca="false">RANK(E43,E:E)</f>
        <v>99</v>
      </c>
      <c r="H43" s="0" t="n">
        <f aca="false">RANK(F43,F:F)</f>
        <v>33</v>
      </c>
      <c r="I43" s="0" t="n">
        <f aca="false">ABS(F43-E43)</f>
        <v>0.5854343197032</v>
      </c>
      <c r="J43" s="0" t="n">
        <f aca="false">I43^2</f>
        <v>0.342733342686349</v>
      </c>
    </row>
    <row r="44" customFormat="false" ht="15" hidden="false" customHeight="false" outlineLevel="0" collapsed="false">
      <c r="A44" s="0" t="str">
        <f aca="false">INDEX(paste_data_here!A:A,(ROW()-2)*5+3)</f>
        <v>C1C(C)OC(=O)C1</v>
      </c>
      <c r="B44" s="0" t="n">
        <f aca="false">INDEX(paste_data_here!B:B,(ROW()-2)*5+3)</f>
        <v>-0.23324645</v>
      </c>
      <c r="C44" s="0" t="n">
        <f aca="false">INDEX(paste_data_here!C:C,(ROW()-2)*5+3)</f>
        <v>0.31771985</v>
      </c>
      <c r="D44" s="0" t="n">
        <f aca="false">INDEX(paste_data_here!D:D,(ROW()-2)*5+3)</f>
        <v>0.003313727</v>
      </c>
      <c r="E44" s="0" t="n">
        <f aca="false">INDEX(paste_data_here!E:E,(ROW()-2)*5+3)</f>
        <v>1.025661632</v>
      </c>
      <c r="F44" s="0" t="n">
        <f aca="false">INDEX(paste_data_here!F:F,(ROW()-2)*5+3)</f>
        <v>0.81959039538095</v>
      </c>
      <c r="G44" s="0" t="n">
        <f aca="false">RANK(E44,E:E)</f>
        <v>25</v>
      </c>
      <c r="H44" s="0" t="n">
        <f aca="false">RANK(F44,F:F)</f>
        <v>13</v>
      </c>
      <c r="I44" s="0" t="n">
        <f aca="false">ABS(F44-E44)</f>
        <v>0.20607123661905</v>
      </c>
      <c r="J44" s="0" t="n">
        <f aca="false">I44^2</f>
        <v>0.0424653545617045</v>
      </c>
    </row>
    <row r="45" customFormat="false" ht="15" hidden="false" customHeight="false" outlineLevel="0" collapsed="false">
      <c r="A45" s="0" t="str">
        <f aca="false">INDEX(paste_data_here!A:A,(ROW()-2)*5+3)</f>
        <v>C1C(C2(C)(C))CC2C(C)=C1</v>
      </c>
      <c r="B45" s="0" t="n">
        <f aca="false">INDEX(paste_data_here!B:B,(ROW()-2)*5+3)</f>
        <v>-1.4969724</v>
      </c>
      <c r="C45" s="0" t="n">
        <f aca="false">INDEX(paste_data_here!C:C,(ROW()-2)*5+3)</f>
        <v>0.4564574</v>
      </c>
      <c r="D45" s="0" t="n">
        <f aca="false">INDEX(paste_data_here!D:D,(ROW()-2)*5+3)</f>
        <v>0.003785226</v>
      </c>
      <c r="E45" s="0" t="n">
        <f aca="false">INDEX(paste_data_here!E:E,(ROW()-2)*5+3)</f>
        <v>0.19505887</v>
      </c>
      <c r="F45" s="0" t="n">
        <f aca="false">INDEX(paste_data_here!F:F,(ROW()-2)*5+3)</f>
        <v>0.2308220183724</v>
      </c>
      <c r="G45" s="0" t="n">
        <f aca="false">RANK(E45,E:E)</f>
        <v>83</v>
      </c>
      <c r="H45" s="0" t="n">
        <f aca="false">RANK(F45,F:F)</f>
        <v>69</v>
      </c>
      <c r="I45" s="0" t="n">
        <f aca="false">ABS(F45-E45)</f>
        <v>0.0357631483724001</v>
      </c>
      <c r="J45" s="0" t="n">
        <f aca="false">I45^2</f>
        <v>0.00127900278150631</v>
      </c>
    </row>
    <row r="46" customFormat="false" ht="15" hidden="false" customHeight="false" outlineLevel="0" collapsed="false">
      <c r="A46" s="0" t="str">
        <f aca="false">INDEX(paste_data_here!A:A,(ROW()-2)*5+3)</f>
        <v>C1C(CC)c2ccccc2CC1</v>
      </c>
      <c r="B46" s="0" t="n">
        <f aca="false">INDEX(paste_data_here!B:B,(ROW()-2)*5+3)</f>
        <v>-1.8768156</v>
      </c>
      <c r="C46" s="0" t="n">
        <f aca="false">INDEX(paste_data_here!C:C,(ROW()-2)*5+3)</f>
        <v>0.63489366</v>
      </c>
      <c r="D46" s="0" t="n">
        <f aca="false">INDEX(paste_data_here!D:D,(ROW()-2)*5+3)</f>
        <v>0.003501217</v>
      </c>
      <c r="E46" s="0" t="n">
        <f aca="false">INDEX(paste_data_here!E:E,(ROW()-2)*5+3)</f>
        <v>-0.006293101</v>
      </c>
      <c r="F46" s="0" t="n">
        <f aca="false">INDEX(paste_data_here!F:F,(ROW()-2)*5+3)</f>
        <v>0.34608487558422</v>
      </c>
      <c r="G46" s="0" t="n">
        <f aca="false">RANK(E46,E:E)</f>
        <v>97</v>
      </c>
      <c r="H46" s="0" t="n">
        <f aca="false">RANK(F46,F:F)</f>
        <v>53</v>
      </c>
      <c r="I46" s="0" t="n">
        <f aca="false">ABS(F46-E46)</f>
        <v>0.35237797658422</v>
      </c>
      <c r="J46" s="0" t="n">
        <f aca="false">I46^2</f>
        <v>0.124170238381589</v>
      </c>
    </row>
    <row r="47" customFormat="false" ht="15" hidden="false" customHeight="false" outlineLevel="0" collapsed="false">
      <c r="A47" s="0" t="str">
        <f aca="false">INDEX(paste_data_here!A:A,(ROW()-2)*5+3)</f>
        <v>c1c(CCCCOO)cccc1</v>
      </c>
      <c r="B47" s="0" t="n">
        <f aca="false">INDEX(paste_data_here!B:B,(ROW()-2)*5+3)</f>
        <v>-1.4950949</v>
      </c>
      <c r="C47" s="0" t="n">
        <f aca="false">INDEX(paste_data_here!C:C,(ROW()-2)*5+3)</f>
        <v>0.7305654</v>
      </c>
      <c r="D47" s="0" t="n">
        <f aca="false">INDEX(paste_data_here!D:D,(ROW()-2)*5+3)</f>
        <v>0.002909091</v>
      </c>
      <c r="E47" s="0" t="n">
        <f aca="false">INDEX(paste_data_here!E:E,(ROW()-2)*5+3)</f>
        <v>0.920484656</v>
      </c>
      <c r="F47" s="0" t="n">
        <f aca="false">INDEX(paste_data_here!F:F,(ROW()-2)*5+3)</f>
        <v>0.6301863300514</v>
      </c>
      <c r="G47" s="0" t="n">
        <f aca="false">RANK(E47,E:E)</f>
        <v>37</v>
      </c>
      <c r="H47" s="0" t="n">
        <f aca="false">RANK(F47,F:F)</f>
        <v>29</v>
      </c>
      <c r="I47" s="0" t="n">
        <f aca="false">ABS(F47-E47)</f>
        <v>0.2902983259486</v>
      </c>
      <c r="J47" s="0" t="n">
        <f aca="false">I47^2</f>
        <v>0.0842731180485596</v>
      </c>
    </row>
    <row r="48" customFormat="false" ht="15" hidden="false" customHeight="false" outlineLevel="0" collapsed="false">
      <c r="A48" s="0" t="str">
        <f aca="false">INDEX(paste_data_here!A:A,(ROW()-2)*5+3)</f>
        <v>C1C[C@]2(CCCC[C@]2(CC1)([H]))([H])</v>
      </c>
      <c r="B48" s="0" t="n">
        <f aca="false">INDEX(paste_data_here!B:B,(ROW()-2)*5+3)</f>
        <v>-2.1187541</v>
      </c>
      <c r="C48" s="0" t="n">
        <f aca="false">INDEX(paste_data_here!C:C,(ROW()-2)*5+3)</f>
        <v>0.62645</v>
      </c>
      <c r="D48" s="0" t="n">
        <f aca="false">INDEX(paste_data_here!D:D,(ROW()-2)*5+3)</f>
        <v>0.003449555</v>
      </c>
      <c r="E48" s="0" t="n">
        <f aca="false">INDEX(paste_data_here!E:E,(ROW()-2)*5+3)</f>
        <v>-0.286559787</v>
      </c>
      <c r="F48" s="0" t="n">
        <f aca="false">INDEX(paste_data_here!F:F,(ROW()-2)*5+3)</f>
        <v>0.0422196297499999</v>
      </c>
      <c r="G48" s="0" t="n">
        <f aca="false">RANK(E48,E:E)</f>
        <v>111</v>
      </c>
      <c r="H48" s="0" t="n">
        <f aca="false">RANK(F48,F:F)</f>
        <v>86</v>
      </c>
      <c r="I48" s="0" t="n">
        <f aca="false">ABS(F48-E48)</f>
        <v>0.32877941675</v>
      </c>
      <c r="J48" s="0" t="n">
        <f aca="false">I48^2</f>
        <v>0.10809590487847</v>
      </c>
    </row>
    <row r="49" customFormat="false" ht="15" hidden="false" customHeight="false" outlineLevel="0" collapsed="false">
      <c r="A49" s="0" t="str">
        <f aca="false">INDEX(paste_data_here!A:A,(ROW()-2)*5+3)</f>
        <v>C1CC1(C(=O)O)</v>
      </c>
      <c r="B49" s="0" t="n">
        <f aca="false">INDEX(paste_data_here!B:B,(ROW()-2)*5+3)</f>
        <v>-0.1833696</v>
      </c>
      <c r="C49" s="0" t="n">
        <f aca="false">INDEX(paste_data_here!C:C,(ROW()-2)*5+3)</f>
        <v>0.38241875</v>
      </c>
      <c r="D49" s="0" t="n">
        <f aca="false">INDEX(paste_data_here!D:D,(ROW()-2)*5+3)</f>
        <v>0.003011821</v>
      </c>
      <c r="E49" s="0" t="n">
        <f aca="false">INDEX(paste_data_here!E:E,(ROW()-2)*5+3)</f>
        <v>0.32042354</v>
      </c>
      <c r="F49" s="0" t="n">
        <f aca="false">INDEX(paste_data_here!F:F,(ROW()-2)*5+3)</f>
        <v>0.96840722204375</v>
      </c>
      <c r="G49" s="0" t="n">
        <f aca="false">RANK(E49,E:E)</f>
        <v>70</v>
      </c>
      <c r="H49" s="0" t="n">
        <f aca="false">RANK(F49,F:F)</f>
        <v>10</v>
      </c>
      <c r="I49" s="0" t="n">
        <f aca="false">ABS(F49-E49)</f>
        <v>0.64798368204375</v>
      </c>
      <c r="J49" s="0" t="n">
        <f aca="false">I49^2</f>
        <v>0.419882852194976</v>
      </c>
    </row>
    <row r="50" customFormat="false" ht="15" hidden="false" customHeight="false" outlineLevel="0" collapsed="false">
      <c r="A50" s="0" t="str">
        <f aca="false">INDEX(paste_data_here!A:A,(ROW()-2)*5+3)</f>
        <v>C1CCCc2ccccc21</v>
      </c>
      <c r="B50" s="0" t="n">
        <f aca="false">INDEX(paste_data_here!B:B,(ROW()-2)*5+3)</f>
        <v>-1.5137165</v>
      </c>
      <c r="C50" s="0" t="n">
        <f aca="false">INDEX(paste_data_here!C:C,(ROW()-2)*5+3)</f>
        <v>0.60028553</v>
      </c>
      <c r="D50" s="0" t="n">
        <f aca="false">INDEX(paste_data_here!D:D,(ROW()-2)*5+3)</f>
        <v>0.003353145</v>
      </c>
      <c r="E50" s="0" t="n">
        <f aca="false">INDEX(paste_data_here!E:E,(ROW()-2)*5+3)</f>
        <v>0.217707791</v>
      </c>
      <c r="F50" s="0" t="n">
        <f aca="false">INDEX(paste_data_here!F:F,(ROW()-2)*5+3)</f>
        <v>0.49912792349185</v>
      </c>
      <c r="G50" s="0" t="n">
        <f aca="false">RANK(E50,E:E)</f>
        <v>80</v>
      </c>
      <c r="H50" s="0" t="n">
        <f aca="false">RANK(F50,F:F)</f>
        <v>36</v>
      </c>
      <c r="I50" s="0" t="n">
        <f aca="false">ABS(F50-E50)</f>
        <v>0.28142013249185</v>
      </c>
      <c r="J50" s="0" t="n">
        <f aca="false">I50^2</f>
        <v>0.0791972909717304</v>
      </c>
    </row>
    <row r="51" customFormat="false" ht="15" hidden="false" customHeight="false" outlineLevel="0" collapsed="false">
      <c r="A51" s="0" t="str">
        <f aca="false">INDEX(paste_data_here!A:A,(ROW()-2)*5+3)</f>
        <v>c1cccc2oc(C)cc21</v>
      </c>
      <c r="B51" s="0" t="n">
        <f aca="false">INDEX(paste_data_here!B:B,(ROW()-2)*5+3)</f>
        <v>-2.620126</v>
      </c>
      <c r="C51" s="0" t="n">
        <f aca="false">INDEX(paste_data_here!C:C,(ROW()-2)*5+3)</f>
        <v>0.9999301</v>
      </c>
      <c r="D51" s="0" t="n">
        <f aca="false">INDEX(paste_data_here!D:D,(ROW()-2)*5+3)</f>
        <v>0.00297232</v>
      </c>
      <c r="E51" s="0" t="n">
        <f aca="false">INDEX(paste_data_here!E:E,(ROW()-2)*5+3)</f>
        <v>-0.100484089</v>
      </c>
      <c r="F51" s="0" t="n">
        <f aca="false">INDEX(paste_data_here!F:F,(ROW()-2)*5+3)</f>
        <v>0.351986234832</v>
      </c>
      <c r="G51" s="0" t="n">
        <f aca="false">RANK(E51,E:E)</f>
        <v>105</v>
      </c>
      <c r="H51" s="0" t="n">
        <f aca="false">RANK(F51,F:F)</f>
        <v>52</v>
      </c>
      <c r="I51" s="0" t="n">
        <f aca="false">ABS(F51-E51)</f>
        <v>0.452470323832</v>
      </c>
      <c r="J51" s="0" t="n">
        <f aca="false">I51^2</f>
        <v>0.204729393948635</v>
      </c>
    </row>
    <row r="52" customFormat="false" ht="15" hidden="false" customHeight="false" outlineLevel="0" collapsed="false">
      <c r="A52" s="0" t="str">
        <f aca="false">INDEX(paste_data_here!A:A,(ROW()-2)*5+3)</f>
        <v>C1CCCCC1(CC)</v>
      </c>
      <c r="B52" s="0" t="n">
        <f aca="false">INDEX(paste_data_here!B:B,(ROW()-2)*5+3)</f>
        <v>-1.9101976</v>
      </c>
      <c r="C52" s="0" t="n">
        <f aca="false">INDEX(paste_data_here!C:C,(ROW()-2)*5+3)</f>
        <v>0.48813835</v>
      </c>
      <c r="D52" s="0" t="n">
        <f aca="false">INDEX(paste_data_here!D:D,(ROW()-2)*5+3)</f>
        <v>0.004497161</v>
      </c>
      <c r="E52" s="0" t="n">
        <f aca="false">INDEX(paste_data_here!E:E,(ROW()-2)*5+3)</f>
        <v>0.300602752</v>
      </c>
      <c r="F52" s="0" t="n">
        <f aca="false">INDEX(paste_data_here!F:F,(ROW()-2)*5+3)</f>
        <v>0.28503915022435</v>
      </c>
      <c r="G52" s="0" t="n">
        <f aca="false">RANK(E52,E:E)</f>
        <v>74</v>
      </c>
      <c r="H52" s="0" t="n">
        <f aca="false">RANK(F52,F:F)</f>
        <v>58</v>
      </c>
      <c r="I52" s="0" t="n">
        <f aca="false">ABS(F52-E52)</f>
        <v>0.0155636017756499</v>
      </c>
      <c r="J52" s="0" t="n">
        <f aca="false">I52^2</f>
        <v>0.000242225700231011</v>
      </c>
    </row>
    <row r="53" customFormat="false" ht="15" hidden="false" customHeight="false" outlineLevel="0" collapsed="false">
      <c r="A53" s="0" t="str">
        <f aca="false">INDEX(paste_data_here!A:A,(ROW()-2)*5+3)</f>
        <v>C1CCCCC1(CC)(CC)</v>
      </c>
      <c r="B53" s="0" t="n">
        <f aca="false">INDEX(paste_data_here!B:B,(ROW()-2)*5+3)</f>
        <v>-2.0187855</v>
      </c>
      <c r="C53" s="0" t="n">
        <f aca="false">INDEX(paste_data_here!C:C,(ROW()-2)*5+3)</f>
        <v>0.5529239</v>
      </c>
      <c r="D53" s="0" t="n">
        <f aca="false">INDEX(paste_data_here!D:D,(ROW()-2)*5+3)</f>
        <v>0.004126817</v>
      </c>
      <c r="E53" s="0" t="n">
        <f aca="false">INDEX(paste_data_here!E:E,(ROW()-2)*5+3)</f>
        <v>0.115810885</v>
      </c>
      <c r="F53" s="0" t="n">
        <f aca="false">INDEX(paste_data_here!F:F,(ROW()-2)*5+3)</f>
        <v>0.2630302502263</v>
      </c>
      <c r="G53" s="0" t="n">
        <f aca="false">RANK(E53,E:E)</f>
        <v>88</v>
      </c>
      <c r="H53" s="0" t="n">
        <f aca="false">RANK(F53,F:F)</f>
        <v>64</v>
      </c>
      <c r="I53" s="0" t="n">
        <f aca="false">ABS(F53-E53)</f>
        <v>0.1472193652263</v>
      </c>
      <c r="J53" s="0" t="n">
        <f aca="false">I53^2</f>
        <v>0.0216735414976346</v>
      </c>
    </row>
    <row r="54" customFormat="false" ht="15" hidden="false" customHeight="false" outlineLevel="0" collapsed="false">
      <c r="A54" s="0" t="str">
        <f aca="false">INDEX(paste_data_here!A:A,(ROW()-2)*5+3)</f>
        <v>c1ccccc1(Cl)</v>
      </c>
      <c r="B54" s="0" t="n">
        <f aca="false">INDEX(paste_data_here!B:B,(ROW()-2)*5+3)</f>
        <v>-2.3334532</v>
      </c>
      <c r="C54" s="0" t="n">
        <f aca="false">INDEX(paste_data_here!C:C,(ROW()-2)*5+3)</f>
        <v>0.7086665</v>
      </c>
      <c r="D54" s="0" t="n">
        <f aca="false">INDEX(paste_data_here!D:D,(ROW()-2)*5+3)</f>
        <v>0.003674039</v>
      </c>
      <c r="E54" s="0" t="n">
        <f aca="false">INDEX(paste_data_here!E:E,(ROW()-2)*5+3)</f>
        <v>0.284639737</v>
      </c>
      <c r="F54" s="0" t="n">
        <f aca="false">INDEX(paste_data_here!F:F,(ROW()-2)*5+3)</f>
        <v>0.2702151589935</v>
      </c>
      <c r="G54" s="0" t="n">
        <f aca="false">RANK(E54,E:E)</f>
        <v>75</v>
      </c>
      <c r="H54" s="0" t="n">
        <f aca="false">RANK(F54,F:F)</f>
        <v>63</v>
      </c>
      <c r="I54" s="0" t="n">
        <f aca="false">ABS(F54-E54)</f>
        <v>0.0144245780065004</v>
      </c>
      <c r="J54" s="0" t="n">
        <f aca="false">I54^2</f>
        <v>0.000208068450665616</v>
      </c>
    </row>
    <row r="55" customFormat="false" ht="15" hidden="false" customHeight="false" outlineLevel="0" collapsed="false">
      <c r="A55" s="0" t="str">
        <f aca="false">INDEX(paste_data_here!A:A,(ROW()-2)*5+3)</f>
        <v>CC(=O)CC(=O)C</v>
      </c>
      <c r="B55" s="0" t="n">
        <f aca="false">INDEX(paste_data_here!B:B,(ROW()-2)*5+3)</f>
        <v>-0.94906926</v>
      </c>
      <c r="C55" s="0" t="n">
        <f aca="false">INDEX(paste_data_here!C:C,(ROW()-2)*5+3)</f>
        <v>0.4128445</v>
      </c>
      <c r="D55" s="0" t="n">
        <f aca="false">INDEX(paste_data_here!D:D,(ROW()-2)*5+3)</f>
        <v>0.003448276</v>
      </c>
      <c r="E55" s="0" t="n">
        <f aca="false">INDEX(paste_data_here!E:E,(ROW()-2)*5+3)</f>
        <v>0.902618028</v>
      </c>
      <c r="F55" s="0" t="n">
        <f aca="false">INDEX(paste_data_here!F:F,(ROW()-2)*5+3)</f>
        <v>0.474532521082</v>
      </c>
      <c r="G55" s="0" t="n">
        <f aca="false">RANK(E55,E:E)</f>
        <v>39</v>
      </c>
      <c r="H55" s="0" t="n">
        <f aca="false">RANK(F55,F:F)</f>
        <v>40</v>
      </c>
      <c r="I55" s="0" t="n">
        <f aca="false">ABS(F55-E55)</f>
        <v>0.428085506918</v>
      </c>
      <c r="J55" s="0" t="n">
        <f aca="false">I55^2</f>
        <v>0.183257201233241</v>
      </c>
    </row>
    <row r="56" customFormat="false" ht="15" hidden="false" customHeight="false" outlineLevel="0" collapsed="false">
      <c r="A56" s="0" t="str">
        <f aca="false">INDEX(paste_data_here!A:A,(ROW()-2)*5+3)</f>
        <v>CC(=O)CC(=O)OC</v>
      </c>
      <c r="B56" s="0" t="n">
        <f aca="false">INDEX(paste_data_here!B:B,(ROW()-2)*5+3)</f>
        <v>-1.0939243</v>
      </c>
      <c r="C56" s="0" t="n">
        <f aca="false">INDEX(paste_data_here!C:C,(ROW()-2)*5+3)</f>
        <v>0.48591742</v>
      </c>
      <c r="D56" s="0" t="n">
        <f aca="false">INDEX(paste_data_here!D:D,(ROW()-2)*5+3)</f>
        <v>0.003640004</v>
      </c>
      <c r="E56" s="0" t="n">
        <f aca="false">INDEX(paste_data_here!E:E,(ROW()-2)*5+3)</f>
        <v>1.359027107</v>
      </c>
      <c r="F56" s="0" t="n">
        <f aca="false">INDEX(paste_data_here!F:F,(ROW()-2)*5+3)</f>
        <v>0.67481705246968</v>
      </c>
      <c r="G56" s="0" t="n">
        <f aca="false">RANK(E56,E:E)</f>
        <v>11</v>
      </c>
      <c r="H56" s="0" t="n">
        <f aca="false">RANK(F56,F:F)</f>
        <v>24</v>
      </c>
      <c r="I56" s="0" t="n">
        <f aca="false">ABS(F56-E56)</f>
        <v>0.68421005453032</v>
      </c>
      <c r="J56" s="0" t="n">
        <f aca="false">I56^2</f>
        <v>0.468143398720384</v>
      </c>
    </row>
    <row r="57" customFormat="false" ht="15" hidden="false" customHeight="false" outlineLevel="0" collapsed="false">
      <c r="A57" s="0" t="str">
        <f aca="false">INDEX(paste_data_here!A:A,(ROW()-2)*5+3)</f>
        <v>CC(=O)CC(O)C</v>
      </c>
      <c r="B57" s="0" t="n">
        <f aca="false">INDEX(paste_data_here!B:B,(ROW()-2)*5+3)</f>
        <v>-0.9543727</v>
      </c>
      <c r="C57" s="0" t="n">
        <f aca="false">INDEX(paste_data_here!C:C,(ROW()-2)*5+3)</f>
        <v>0.39295885</v>
      </c>
      <c r="D57" s="0" t="n">
        <f aca="false">INDEX(paste_data_here!D:D,(ROW()-2)*5+3)</f>
        <v>0.003146361</v>
      </c>
      <c r="E57" s="0" t="n">
        <f aca="false">INDEX(paste_data_here!E:E,(ROW()-2)*5+3)</f>
        <v>1.428170486</v>
      </c>
      <c r="F57" s="0" t="n">
        <f aca="false">INDEX(paste_data_here!F:F,(ROW()-2)*5+3)</f>
        <v>0.28201770024485</v>
      </c>
      <c r="G57" s="0" t="n">
        <f aca="false">RANK(E57,E:E)</f>
        <v>9</v>
      </c>
      <c r="H57" s="0" t="n">
        <f aca="false">RANK(F57,F:F)</f>
        <v>59</v>
      </c>
      <c r="I57" s="0" t="n">
        <f aca="false">ABS(F57-E57)</f>
        <v>1.14615278575515</v>
      </c>
      <c r="J57" s="0" t="n">
        <f aca="false">I57^2</f>
        <v>1.31366620829429</v>
      </c>
    </row>
    <row r="58" customFormat="false" ht="15" hidden="false" customHeight="false" outlineLevel="0" collapsed="false">
      <c r="A58" s="0" t="str">
        <f aca="false">INDEX(paste_data_here!A:A,(ROW()-2)*5+3)</f>
        <v>CC(=O)CCC(C)C</v>
      </c>
      <c r="B58" s="0" t="n">
        <f aca="false">INDEX(paste_data_here!B:B,(ROW()-2)*5+3)</f>
        <v>-1.7879524</v>
      </c>
      <c r="C58" s="0" t="n">
        <f aca="false">INDEX(paste_data_here!C:C,(ROW()-2)*5+3)</f>
        <v>0.4445948</v>
      </c>
      <c r="D58" s="0" t="n">
        <f aca="false">INDEX(paste_data_here!D:D,(ROW()-2)*5+3)</f>
        <v>0.003700175</v>
      </c>
      <c r="E58" s="0" t="n">
        <f aca="false">INDEX(paste_data_here!E:E,(ROW()-2)*5+3)</f>
        <v>0.970513353</v>
      </c>
      <c r="F58" s="0" t="n">
        <f aca="false">INDEX(paste_data_here!F:F,(ROW()-2)*5+3)</f>
        <v>-0.14287383591</v>
      </c>
      <c r="G58" s="0" t="n">
        <f aca="false">RANK(E58,E:E)</f>
        <v>30</v>
      </c>
      <c r="H58" s="0" t="n">
        <f aca="false">RANK(F58,F:F)</f>
        <v>97</v>
      </c>
      <c r="I58" s="0" t="n">
        <f aca="false">ABS(F58-E58)</f>
        <v>1.11338718891</v>
      </c>
      <c r="J58" s="0" t="n">
        <f aca="false">I58^2</f>
        <v>1.23963103242891</v>
      </c>
    </row>
    <row r="59" customFormat="false" ht="15" hidden="false" customHeight="false" outlineLevel="0" collapsed="false">
      <c r="A59" s="0" t="str">
        <f aca="false">INDEX(paste_data_here!A:A,(ROW()-2)*5+3)</f>
        <v>CC(=O)COC</v>
      </c>
      <c r="B59" s="0" t="n">
        <f aca="false">INDEX(paste_data_here!B:B,(ROW()-2)*5+3)</f>
        <v>-0.9132544</v>
      </c>
      <c r="C59" s="0" t="n">
        <f aca="false">INDEX(paste_data_here!C:C,(ROW()-2)*5+3)</f>
        <v>0.40382367</v>
      </c>
      <c r="D59" s="0" t="n">
        <f aca="false">INDEX(paste_data_here!D:D,(ROW()-2)*5+3)</f>
        <v>0.003696345</v>
      </c>
      <c r="E59" s="0" t="n">
        <f aca="false">INDEX(paste_data_here!E:E,(ROW()-2)*5+3)</f>
        <v>1.230037612</v>
      </c>
      <c r="F59" s="0" t="n">
        <f aca="false">INDEX(paste_data_here!F:F,(ROW()-2)*5+3)</f>
        <v>0.57941720348615</v>
      </c>
      <c r="G59" s="0" t="n">
        <f aca="false">RANK(E59,E:E)</f>
        <v>17</v>
      </c>
      <c r="H59" s="0" t="n">
        <f aca="false">RANK(F59,F:F)</f>
        <v>32</v>
      </c>
      <c r="I59" s="0" t="n">
        <f aca="false">ABS(F59-E59)</f>
        <v>0.65062040851385</v>
      </c>
      <c r="J59" s="0" t="n">
        <f aca="false">I59^2</f>
        <v>0.423306915974729</v>
      </c>
    </row>
    <row r="60" customFormat="false" ht="15" hidden="false" customHeight="false" outlineLevel="0" collapsed="false">
      <c r="A60" s="0" t="str">
        <f aca="false">INDEX(paste_data_here!A:A,(ROW()-2)*5+3)</f>
        <v>CC(=O)O</v>
      </c>
      <c r="B60" s="0" t="n">
        <f aca="false">INDEX(paste_data_here!B:B,(ROW()-2)*5+3)</f>
        <v>0.88454837</v>
      </c>
      <c r="C60" s="0" t="n">
        <f aca="false">INDEX(paste_data_here!C:C,(ROW()-2)*5+3)</f>
        <v>0.11207673</v>
      </c>
      <c r="D60" s="0" t="n">
        <f aca="false">INDEX(paste_data_here!D:D,(ROW()-2)*5+3)</f>
        <v>0.003173394</v>
      </c>
      <c r="E60" s="0" t="n">
        <f aca="false">INDEX(paste_data_here!E:E,(ROW()-2)*5+3)</f>
        <v>0.933868886</v>
      </c>
      <c r="F60" s="0" t="n">
        <f aca="false">INDEX(paste_data_here!F:F,(ROW()-2)*5+3)</f>
        <v>1.24021199252162</v>
      </c>
      <c r="G60" s="0" t="n">
        <f aca="false">RANK(E60,E:E)</f>
        <v>36</v>
      </c>
      <c r="H60" s="0" t="n">
        <f aca="false">RANK(F60,F:F)</f>
        <v>5</v>
      </c>
      <c r="I60" s="0" t="n">
        <f aca="false">ABS(F60-E60)</f>
        <v>0.30634310652162</v>
      </c>
      <c r="J60" s="0" t="n">
        <f aca="false">I60^2</f>
        <v>0.0938460989133166</v>
      </c>
    </row>
    <row r="61" customFormat="false" ht="15" hidden="false" customHeight="false" outlineLevel="0" collapsed="false">
      <c r="A61" s="0" t="str">
        <f aca="false">INDEX(paste_data_here!A:A,(ROW()-2)*5+3)</f>
        <v>CC(=O)OC</v>
      </c>
      <c r="B61" s="0" t="n">
        <f aca="false">INDEX(paste_data_here!B:B,(ROW()-2)*5+3)</f>
        <v>-0.7052476</v>
      </c>
      <c r="C61" s="0" t="n">
        <f aca="false">INDEX(paste_data_here!C:C,(ROW()-2)*5+3)</f>
        <v>0.34665722</v>
      </c>
      <c r="D61" s="0" t="n">
        <f aca="false">INDEX(paste_data_here!D:D,(ROW()-2)*5+3)</f>
        <v>0.004388612</v>
      </c>
      <c r="E61" s="0" t="n">
        <f aca="false">INDEX(paste_data_here!E:E,(ROW()-2)*5+3)</f>
        <v>1.438966623</v>
      </c>
      <c r="F61" s="0" t="n">
        <f aca="false">INDEX(paste_data_here!F:F,(ROW()-2)*5+3)</f>
        <v>0.81609643557864</v>
      </c>
      <c r="G61" s="0" t="n">
        <f aca="false">RANK(E61,E:E)</f>
        <v>8</v>
      </c>
      <c r="H61" s="0" t="n">
        <f aca="false">RANK(F61,F:F)</f>
        <v>14</v>
      </c>
      <c r="I61" s="0" t="n">
        <f aca="false">ABS(F61-E61)</f>
        <v>0.62287018742136</v>
      </c>
      <c r="J61" s="0" t="n">
        <f aca="false">I61^2</f>
        <v>0.38796727037832</v>
      </c>
    </row>
    <row r="62" customFormat="false" ht="15" hidden="false" customHeight="false" outlineLevel="0" collapsed="false">
      <c r="A62" s="0" t="str">
        <f aca="false">INDEX(paste_data_here!A:A,(ROW()-2)*5+3)</f>
        <v>CC(=O)OCCCCC</v>
      </c>
      <c r="B62" s="0" t="n">
        <f aca="false">INDEX(paste_data_here!B:B,(ROW()-2)*5+3)</f>
        <v>-1.6217313</v>
      </c>
      <c r="C62" s="0" t="n">
        <f aca="false">INDEX(paste_data_here!C:C,(ROW()-2)*5+3)</f>
        <v>0.5448731</v>
      </c>
      <c r="D62" s="0" t="n">
        <f aca="false">INDEX(paste_data_here!D:D,(ROW()-2)*5+3)</f>
        <v>0.003715918</v>
      </c>
      <c r="E62" s="0" t="n">
        <f aca="false">INDEX(paste_data_here!E:E,(ROW()-2)*5+3)</f>
        <v>0.55347595</v>
      </c>
      <c r="F62" s="0" t="n">
        <f aca="false">INDEX(paste_data_here!F:F,(ROW()-2)*5+3)</f>
        <v>0.4029724600058</v>
      </c>
      <c r="G62" s="0" t="n">
        <f aca="false">RANK(E62,E:E)</f>
        <v>54</v>
      </c>
      <c r="H62" s="0" t="n">
        <f aca="false">RANK(F62,F:F)</f>
        <v>47</v>
      </c>
      <c r="I62" s="0" t="n">
        <f aca="false">ABS(F62-E62)</f>
        <v>0.1505034899942</v>
      </c>
      <c r="J62" s="0" t="n">
        <f aca="false">I62^2</f>
        <v>0.0226513005004342</v>
      </c>
    </row>
    <row r="63" customFormat="false" ht="15" hidden="false" customHeight="false" outlineLevel="0" collapsed="false">
      <c r="A63" s="0" t="str">
        <f aca="false">INDEX(paste_data_here!A:A,(ROW()-2)*5+3)</f>
        <v>CC(C)(C)NC=O</v>
      </c>
      <c r="B63" s="0" t="n">
        <f aca="false">INDEX(paste_data_here!B:B,(ROW()-2)*5+3)</f>
        <v>-0.8187887</v>
      </c>
      <c r="C63" s="0" t="n">
        <f aca="false">INDEX(paste_data_here!C:C,(ROW()-2)*5+3)</f>
        <v>0.3526486</v>
      </c>
      <c r="D63" s="0" t="n">
        <f aca="false">INDEX(paste_data_here!D:D,(ROW()-2)*5+3)</f>
        <v>0.002979294</v>
      </c>
      <c r="E63" s="0" t="n">
        <f aca="false">INDEX(paste_data_here!E:E,(ROW()-2)*5+3)</f>
        <v>0.427064219</v>
      </c>
      <c r="F63" s="0" t="n">
        <f aca="false">INDEX(paste_data_here!F:F,(ROW()-2)*5+3)</f>
        <v>0.2318551580884</v>
      </c>
      <c r="G63" s="0" t="n">
        <f aca="false">RANK(E63,E:E)</f>
        <v>62</v>
      </c>
      <c r="H63" s="0" t="n">
        <f aca="false">RANK(F63,F:F)</f>
        <v>68</v>
      </c>
      <c r="I63" s="0" t="n">
        <f aca="false">ABS(F63-E63)</f>
        <v>0.1952090609116</v>
      </c>
      <c r="J63" s="0" t="n">
        <f aca="false">I63^2</f>
        <v>0.0381065774619887</v>
      </c>
    </row>
    <row r="64" customFormat="false" ht="15" hidden="false" customHeight="false" outlineLevel="0" collapsed="false">
      <c r="A64" s="0" t="str">
        <f aca="false">INDEX(paste_data_here!A:A,(ROW()-2)*5+3)</f>
        <v>CC(C)(C)OO</v>
      </c>
      <c r="B64" s="0" t="n">
        <f aca="false">INDEX(paste_data_here!B:B,(ROW()-2)*5+3)</f>
        <v>-0.6267093</v>
      </c>
      <c r="C64" s="0" t="n">
        <f aca="false">INDEX(paste_data_here!C:C,(ROW()-2)*5+3)</f>
        <v>0.37440363</v>
      </c>
      <c r="D64" s="0" t="n">
        <f aca="false">INDEX(paste_data_here!D:D,(ROW()-2)*5+3)</f>
        <v>0.003277345</v>
      </c>
      <c r="E64" s="0" t="n">
        <f aca="false">INDEX(paste_data_here!E:E,(ROW()-2)*5+3)</f>
        <v>1.111194026</v>
      </c>
      <c r="F64" s="0" t="n">
        <f aca="false">INDEX(paste_data_here!F:F,(ROW()-2)*5+3)</f>
        <v>0.60034056476235</v>
      </c>
      <c r="G64" s="0" t="n">
        <f aca="false">RANK(E64,E:E)</f>
        <v>23</v>
      </c>
      <c r="H64" s="0" t="n">
        <f aca="false">RANK(F64,F:F)</f>
        <v>31</v>
      </c>
      <c r="I64" s="0" t="n">
        <f aca="false">ABS(F64-E64)</f>
        <v>0.51085346123765</v>
      </c>
      <c r="J64" s="0" t="n">
        <f aca="false">I64^2</f>
        <v>0.260971258858487</v>
      </c>
    </row>
    <row r="65" customFormat="false" ht="15" hidden="false" customHeight="false" outlineLevel="0" collapsed="false">
      <c r="A65" s="0" t="str">
        <f aca="false">INDEX(paste_data_here!A:A,(ROW()-2)*5+3)</f>
        <v>CC(C)(C)SC(C)(C)C</v>
      </c>
      <c r="B65" s="0" t="n">
        <f aca="false">INDEX(paste_data_here!B:B,(ROW()-2)*5+3)</f>
        <v>-1.8220534</v>
      </c>
      <c r="C65" s="0" t="n">
        <f aca="false">INDEX(paste_data_here!C:C,(ROW()-2)*5+3)</f>
        <v>0.47159436</v>
      </c>
      <c r="D65" s="0" t="n">
        <f aca="false">INDEX(paste_data_here!D:D,(ROW()-2)*5+3)</f>
        <v>0.003282455</v>
      </c>
      <c r="E65" s="0" t="n">
        <f aca="false">INDEX(paste_data_here!E:E,(ROW()-2)*5+3)</f>
        <v>0.084126485</v>
      </c>
      <c r="F65" s="0" t="n">
        <f aca="false">INDEX(paste_data_here!F:F,(ROW()-2)*5+3)</f>
        <v>-0.2740661350462</v>
      </c>
      <c r="G65" s="0" t="n">
        <f aca="false">RANK(E65,E:E)</f>
        <v>90</v>
      </c>
      <c r="H65" s="0" t="n">
        <f aca="false">RANK(F65,F:F)</f>
        <v>103</v>
      </c>
      <c r="I65" s="0" t="n">
        <f aca="false">ABS(F65-E65)</f>
        <v>0.3581926200462</v>
      </c>
      <c r="J65" s="0" t="n">
        <f aca="false">I65^2</f>
        <v>0.128301953055561</v>
      </c>
    </row>
    <row r="66" customFormat="false" ht="15" hidden="false" customHeight="false" outlineLevel="0" collapsed="false">
      <c r="A66" s="0" t="str">
        <f aca="false">INDEX(paste_data_here!A:A,(ROW()-2)*5+3)</f>
        <v>CC(C)=CC</v>
      </c>
      <c r="B66" s="0" t="n">
        <f aca="false">INDEX(paste_data_here!B:B,(ROW()-2)*5+3)</f>
        <v>-1.0611178</v>
      </c>
      <c r="C66" s="0" t="n">
        <f aca="false">INDEX(paste_data_here!C:C,(ROW()-2)*5+3)</f>
        <v>0.23555382</v>
      </c>
      <c r="D66" s="0" t="n">
        <f aca="false">INDEX(paste_data_here!D:D,(ROW()-2)*5+3)</f>
        <v>0.005480428</v>
      </c>
      <c r="E66" s="0" t="n">
        <f aca="false">INDEX(paste_data_here!E:E,(ROW()-2)*5+3)</f>
        <v>0.601470529</v>
      </c>
      <c r="F66" s="0" t="n">
        <f aca="false">INDEX(paste_data_here!F:F,(ROW()-2)*5+3)</f>
        <v>0.22981795063496</v>
      </c>
      <c r="G66" s="0" t="n">
        <f aca="false">RANK(E66,E:E)</f>
        <v>52</v>
      </c>
      <c r="H66" s="0" t="n">
        <f aca="false">RANK(F66,F:F)</f>
        <v>70</v>
      </c>
      <c r="I66" s="0" t="n">
        <f aca="false">ABS(F66-E66)</f>
        <v>0.37165257836504</v>
      </c>
      <c r="J66" s="0" t="n">
        <f aca="false">I66^2</f>
        <v>0.138125639005382</v>
      </c>
    </row>
    <row r="67" customFormat="false" ht="15" hidden="false" customHeight="false" outlineLevel="0" collapsed="false">
      <c r="A67" s="0" t="str">
        <f aca="false">INDEX(paste_data_here!A:A,(ROW()-2)*5+3)</f>
        <v>CC(C)C(=O)OC1C(COC(=O)C)OC(OC2(COC(=O)C(C)C)C(OC(=O)C(C)C)C(OC(=O)C(C)C)C(COC(=O)C)O2)C(OC(=O)C(C)C)C1OC(=O)C(C)C</v>
      </c>
      <c r="B67" s="0" t="n">
        <f aca="false">INDEX(paste_data_here!B:B,(ROW()-2)*5+3)</f>
        <v>-3.5830357</v>
      </c>
      <c r="C67" s="0" t="n">
        <f aca="false">INDEX(paste_data_here!C:C,(ROW()-2)*5+3)</f>
        <v>1.2741951</v>
      </c>
      <c r="D67" s="0" t="n">
        <f aca="false">INDEX(paste_data_here!D:D,(ROW()-2)*5+3)</f>
        <v>0.00232342</v>
      </c>
      <c r="E67" s="0" t="n">
        <f aca="false">INDEX(paste_data_here!E:E,(ROW()-2)*5+3)</f>
        <v>-0.045707792</v>
      </c>
      <c r="F67" s="0" t="n">
        <f aca="false">INDEX(paste_data_here!F:F,(ROW()-2)*5+3)</f>
        <v>-0.622545320758</v>
      </c>
      <c r="G67" s="0" t="n">
        <f aca="false">RANK(E67,E:E)</f>
        <v>100</v>
      </c>
      <c r="H67" s="0" t="n">
        <f aca="false">RANK(F67,F:F)</f>
        <v>113</v>
      </c>
      <c r="I67" s="0" t="n">
        <f aca="false">ABS(F67-E67)</f>
        <v>0.576837528758</v>
      </c>
      <c r="J67" s="0" t="n">
        <f aca="false">I67^2</f>
        <v>0.332741534583636</v>
      </c>
    </row>
    <row r="68" customFormat="false" ht="15" hidden="false" customHeight="false" outlineLevel="0" collapsed="false">
      <c r="A68" s="0" t="str">
        <f aca="false">INDEX(paste_data_here!A:A,(ROW()-2)*5+3)</f>
        <v>CC(C)C(C)C</v>
      </c>
      <c r="B68" s="0" t="n">
        <f aca="false">INDEX(paste_data_here!B:B,(ROW()-2)*5+3)</f>
        <v>-1.7596574</v>
      </c>
      <c r="C68" s="0" t="n">
        <f aca="false">INDEX(paste_data_here!C:C,(ROW()-2)*5+3)</f>
        <v>0.31228757</v>
      </c>
      <c r="D68" s="0" t="n">
        <f aca="false">INDEX(paste_data_here!D:D,(ROW()-2)*5+3)</f>
        <v>0.004516865</v>
      </c>
      <c r="E68" s="0" t="n">
        <f aca="false">INDEX(paste_data_here!E:E,(ROW()-2)*5+3)</f>
        <v>0.041341669</v>
      </c>
      <c r="F68" s="0" t="n">
        <f aca="false">INDEX(paste_data_here!F:F,(ROW()-2)*5+3)</f>
        <v>-0.34909660513195</v>
      </c>
      <c r="G68" s="0" t="n">
        <f aca="false">RANK(E68,E:E)</f>
        <v>92</v>
      </c>
      <c r="H68" s="0" t="n">
        <f aca="false">RANK(F68,F:F)</f>
        <v>105</v>
      </c>
      <c r="I68" s="0" t="n">
        <f aca="false">ABS(F68-E68)</f>
        <v>0.39043827413195</v>
      </c>
      <c r="J68" s="0" t="n">
        <f aca="false">I68^2</f>
        <v>0.152442045907136</v>
      </c>
    </row>
    <row r="69" customFormat="false" ht="15" hidden="false" customHeight="false" outlineLevel="0" collapsed="false">
      <c r="A69" s="0" t="str">
        <f aca="false">INDEX(paste_data_here!A:A,(ROW()-2)*5+3)</f>
        <v>CC(C)CC(C)C</v>
      </c>
      <c r="B69" s="0" t="n">
        <f aca="false">INDEX(paste_data_here!B:B,(ROW()-2)*5+3)</f>
        <v>-2.5037272</v>
      </c>
      <c r="C69" s="0" t="n">
        <f aca="false">INDEX(paste_data_here!C:C,(ROW()-2)*5+3)</f>
        <v>0.43841702</v>
      </c>
      <c r="D69" s="0" t="n">
        <f aca="false">INDEX(paste_data_here!D:D,(ROW()-2)*5+3)</f>
        <v>0.004387264</v>
      </c>
      <c r="E69" s="0" t="n">
        <f aca="false">INDEX(paste_data_here!E:E,(ROW()-2)*5+3)</f>
        <v>-0.012180567</v>
      </c>
      <c r="F69" s="0" t="n">
        <f aca="false">INDEX(paste_data_here!F:F,(ROW()-2)*5+3)</f>
        <v>-0.58027599116672</v>
      </c>
      <c r="G69" s="0" t="n">
        <f aca="false">RANK(E69,E:E)</f>
        <v>98</v>
      </c>
      <c r="H69" s="0" t="n">
        <f aca="false">RANK(F69,F:F)</f>
        <v>110</v>
      </c>
      <c r="I69" s="0" t="n">
        <f aca="false">ABS(F69-E69)</f>
        <v>0.56809542416672</v>
      </c>
      <c r="J69" s="0" t="n">
        <f aca="false">I69^2</f>
        <v>0.322732410959166</v>
      </c>
    </row>
    <row r="70" customFormat="false" ht="15" hidden="false" customHeight="false" outlineLevel="0" collapsed="false">
      <c r="A70" s="0" t="str">
        <f aca="false">INDEX(paste_data_here!A:A,(ROW()-2)*5+3)</f>
        <v>CC(C)CC(C)CC(=O)CC(C)C</v>
      </c>
      <c r="B70" s="0" t="n">
        <f aca="false">INDEX(paste_data_here!B:B,(ROW()-2)*5+3)</f>
        <v>-2.71738</v>
      </c>
      <c r="C70" s="0" t="n">
        <f aca="false">INDEX(paste_data_here!C:C,(ROW()-2)*5+3)</f>
        <v>0.661464</v>
      </c>
      <c r="D70" s="0" t="n">
        <f aca="false">INDEX(paste_data_here!D:D,(ROW()-2)*5+3)</f>
        <v>0.003642987</v>
      </c>
      <c r="E70" s="0" t="n">
        <f aca="false">INDEX(paste_data_here!E:E,(ROW()-2)*5+3)</f>
        <v>0.425146236</v>
      </c>
      <c r="F70" s="0" t="n">
        <f aca="false">INDEX(paste_data_here!F:F,(ROW()-2)*5+3)</f>
        <v>-0.307675247032</v>
      </c>
      <c r="G70" s="0" t="n">
        <f aca="false">RANK(E70,E:E)</f>
        <v>63</v>
      </c>
      <c r="H70" s="0" t="n">
        <f aca="false">RANK(F70,F:F)</f>
        <v>104</v>
      </c>
      <c r="I70" s="0" t="n">
        <f aca="false">ABS(F70-E70)</f>
        <v>0.732821483032</v>
      </c>
      <c r="J70" s="0" t="n">
        <f aca="false">I70^2</f>
        <v>0.53702732599322</v>
      </c>
    </row>
    <row r="71" customFormat="false" ht="15" hidden="false" customHeight="false" outlineLevel="0" collapsed="false">
      <c r="A71" s="0" t="str">
        <f aca="false">INDEX(paste_data_here!A:A,(ROW()-2)*5+3)</f>
        <v>CC(C)CCCCCCCCCC</v>
      </c>
      <c r="B71" s="0" t="n">
        <f aca="false">INDEX(paste_data_here!B:B,(ROW()-2)*5+3)</f>
        <v>-2.9376922</v>
      </c>
      <c r="C71" s="0" t="n">
        <f aca="false">INDEX(paste_data_here!C:C,(ROW()-2)*5+3)</f>
        <v>0.8375718</v>
      </c>
      <c r="D71" s="0" t="n">
        <f aca="false">INDEX(paste_data_here!D:D,(ROW()-2)*5+3)</f>
        <v>0.003215176</v>
      </c>
      <c r="E71" s="0" t="n">
        <f aca="false">INDEX(paste_data_here!E:E,(ROW()-2)*5+3)</f>
        <v>0.242718128</v>
      </c>
      <c r="F71" s="0" t="n">
        <f aca="false">INDEX(paste_data_here!F:F,(ROW()-2)*5+3)</f>
        <v>-0.2447514503632</v>
      </c>
      <c r="G71" s="0" t="n">
        <f aca="false">RANK(E71,E:E)</f>
        <v>78</v>
      </c>
      <c r="H71" s="0" t="n">
        <f aca="false">RANK(F71,F:F)</f>
        <v>101</v>
      </c>
      <c r="I71" s="0" t="n">
        <f aca="false">ABS(F71-E71)</f>
        <v>0.4874695783632</v>
      </c>
      <c r="J71" s="0" t="n">
        <f aca="false">I71^2</f>
        <v>0.237626589829596</v>
      </c>
    </row>
    <row r="72" customFormat="false" ht="15" hidden="false" customHeight="false" outlineLevel="0" collapsed="false">
      <c r="A72" s="0" t="str">
        <f aca="false">INDEX(paste_data_here!A:A,(ROW()-2)*5+3)</f>
        <v>CC(CC1C)(CCC1)C</v>
      </c>
      <c r="B72" s="0" t="n">
        <f aca="false">INDEX(paste_data_here!B:B,(ROW()-2)*5+3)</f>
        <v>-2.1517236</v>
      </c>
      <c r="C72" s="0" t="n">
        <f aca="false">INDEX(paste_data_here!C:C,(ROW()-2)*5+3)</f>
        <v>0.49008268</v>
      </c>
      <c r="D72" s="0" t="n">
        <f aca="false">INDEX(paste_data_here!D:D,(ROW()-2)*5+3)</f>
        <v>0.003876044</v>
      </c>
      <c r="E72" s="0" t="n">
        <f aca="false">INDEX(paste_data_here!E:E,(ROW()-2)*5+3)</f>
        <v>-0.125125921</v>
      </c>
      <c r="F72" s="0" t="n">
        <f aca="false">INDEX(paste_data_here!F:F,(ROW()-2)*5+3)</f>
        <v>-0.25214156868208</v>
      </c>
      <c r="G72" s="0" t="n">
        <f aca="false">RANK(E72,E:E)</f>
        <v>106</v>
      </c>
      <c r="H72" s="0" t="n">
        <f aca="false">RANK(F72,F:F)</f>
        <v>102</v>
      </c>
      <c r="I72" s="0" t="n">
        <f aca="false">ABS(F72-E72)</f>
        <v>0.12701564768208</v>
      </c>
      <c r="J72" s="0" t="n">
        <f aca="false">I72^2</f>
        <v>0.0161329747560983</v>
      </c>
    </row>
    <row r="73" customFormat="false" ht="15" hidden="false" customHeight="false" outlineLevel="0" collapsed="false">
      <c r="A73" s="0" t="str">
        <f aca="false">INDEX(paste_data_here!A:A,(ROW()-2)*5+3)</f>
        <v>CC(Cl)C(Cl)C</v>
      </c>
      <c r="B73" s="0" t="n">
        <f aca="false">INDEX(paste_data_here!B:B,(ROW()-2)*5+3)</f>
        <v>-2.4755006</v>
      </c>
      <c r="C73" s="0" t="n">
        <f aca="false">INDEX(paste_data_here!C:C,(ROW()-2)*5+3)</f>
        <v>0.49597454</v>
      </c>
      <c r="D73" s="0" t="n">
        <f aca="false">INDEX(paste_data_here!D:D,(ROW()-2)*5+3)</f>
        <v>0.003778397</v>
      </c>
      <c r="E73" s="0" t="n">
        <f aca="false">INDEX(paste_data_here!E:E,(ROW()-2)*5+3)</f>
        <v>-0.168311303</v>
      </c>
      <c r="F73" s="0" t="n">
        <f aca="false">INDEX(paste_data_here!F:F,(ROW()-2)*5+3)</f>
        <v>-0.60151188598762</v>
      </c>
      <c r="G73" s="0" t="n">
        <f aca="false">RANK(E73,E:E)</f>
        <v>107</v>
      </c>
      <c r="H73" s="0" t="n">
        <f aca="false">RANK(F73,F:F)</f>
        <v>112</v>
      </c>
      <c r="I73" s="0" t="n">
        <f aca="false">ABS(F73-E73)</f>
        <v>0.43320058298762</v>
      </c>
      <c r="J73" s="0" t="n">
        <f aca="false">I73^2</f>
        <v>0.187662745100814</v>
      </c>
    </row>
    <row r="74" customFormat="false" ht="15" hidden="false" customHeight="false" outlineLevel="0" collapsed="false">
      <c r="A74" s="0" t="str">
        <f aca="false">INDEX(paste_data_here!A:A,(ROW()-2)*5+3)</f>
        <v>CC(I)C</v>
      </c>
      <c r="B74" s="0" t="n">
        <f aca="false">INDEX(paste_data_here!B:B,(ROW()-2)*5+3)</f>
        <v>-2.3296084</v>
      </c>
      <c r="C74" s="0" t="n">
        <f aca="false">INDEX(paste_data_here!C:C,(ROW()-2)*5+3)</f>
        <v>0.3327897</v>
      </c>
      <c r="D74" s="0" t="n">
        <f aca="false">INDEX(paste_data_here!D:D,(ROW()-2)*5+3)</f>
        <v>0.004385484</v>
      </c>
      <c r="E74" s="0" t="n">
        <f aca="false">INDEX(paste_data_here!E:E,(ROW()-2)*5+3)</f>
        <v>-1.093261266</v>
      </c>
      <c r="F74" s="0" t="n">
        <f aca="false">INDEX(paste_data_here!F:F,(ROW()-2)*5+3)</f>
        <v>-0.8701644952852</v>
      </c>
      <c r="G74" s="0" t="n">
        <f aca="false">RANK(E74,E:E)</f>
        <v>119</v>
      </c>
      <c r="H74" s="0" t="n">
        <f aca="false">RANK(F74,F:F)</f>
        <v>119</v>
      </c>
      <c r="I74" s="0" t="n">
        <f aca="false">ABS(F74-E74)</f>
        <v>0.2230967707148</v>
      </c>
      <c r="J74" s="0" t="n">
        <f aca="false">I74^2</f>
        <v>0.0497721691033721</v>
      </c>
    </row>
    <row r="75" customFormat="false" ht="15" hidden="false" customHeight="false" outlineLevel="0" collapsed="false">
      <c r="A75" s="0" t="str">
        <f aca="false">INDEX(paste_data_here!A:A,(ROW()-2)*5+3)</f>
        <v>CC/C=C/C=C</v>
      </c>
      <c r="B75" s="0" t="n">
        <f aca="false">INDEX(paste_data_here!B:B,(ROW()-2)*5+3)</f>
        <v>-1.152046</v>
      </c>
      <c r="C75" s="0" t="n">
        <f aca="false">INDEX(paste_data_here!C:C,(ROW()-2)*5+3)</f>
        <v>0.32486483</v>
      </c>
      <c r="D75" s="0" t="n">
        <f aca="false">INDEX(paste_data_here!D:D,(ROW()-2)*5+3)</f>
        <v>0.00413582</v>
      </c>
      <c r="E75" s="0" t="n">
        <f aca="false">INDEX(paste_data_here!E:E,(ROW()-2)*5+3)</f>
        <v>0.130314827</v>
      </c>
      <c r="F75" s="0" t="n">
        <f aca="false">INDEX(paste_data_here!F:F,(ROW()-2)*5+3)</f>
        <v>0.1915364612106</v>
      </c>
      <c r="G75" s="0" t="n">
        <f aca="false">RANK(E75,E:E)</f>
        <v>87</v>
      </c>
      <c r="H75" s="0" t="n">
        <f aca="false">RANK(F75,F:F)</f>
        <v>72</v>
      </c>
      <c r="I75" s="0" t="n">
        <f aca="false">ABS(F75-E75)</f>
        <v>0.0612216342106001</v>
      </c>
      <c r="J75" s="0" t="n">
        <f aca="false">I75^2</f>
        <v>0.00374808849541652</v>
      </c>
    </row>
    <row r="76" customFormat="false" ht="15" hidden="false" customHeight="false" outlineLevel="0" collapsed="false">
      <c r="A76" s="0" t="str">
        <f aca="false">INDEX(paste_data_here!A:A,(ROW()-2)*5+3)</f>
        <v>CC#CC=C</v>
      </c>
      <c r="B76" s="0" t="n">
        <f aca="false">INDEX(paste_data_here!B:B,(ROW()-2)*5+3)</f>
        <v>-0.58575404</v>
      </c>
      <c r="C76" s="0" t="n">
        <f aca="false">INDEX(paste_data_here!C:C,(ROW()-2)*5+3)</f>
        <v>0.25905156</v>
      </c>
      <c r="D76" s="0" t="n">
        <f aca="false">INDEX(paste_data_here!D:D,(ROW()-2)*5+3)</f>
        <v>0.003698054</v>
      </c>
      <c r="E76" s="0" t="n">
        <f aca="false">INDEX(paste_data_here!E:E,(ROW()-2)*5+3)</f>
        <v>0.544331691</v>
      </c>
      <c r="F76" s="0" t="n">
        <f aca="false">INDEX(paste_data_here!F:F,(ROW()-2)*5+3)</f>
        <v>0.37223261766424</v>
      </c>
      <c r="G76" s="0" t="n">
        <f aca="false">RANK(E76,E:E)</f>
        <v>56</v>
      </c>
      <c r="H76" s="0" t="n">
        <f aca="false">RANK(F76,F:F)</f>
        <v>49</v>
      </c>
      <c r="I76" s="0" t="n">
        <f aca="false">ABS(F76-E76)</f>
        <v>0.17209907333576</v>
      </c>
      <c r="J76" s="0" t="n">
        <f aca="false">I76^2</f>
        <v>0.0296180910430273</v>
      </c>
    </row>
    <row r="77" customFormat="false" ht="15" hidden="false" customHeight="false" outlineLevel="0" collapsed="false">
      <c r="A77" s="0" t="str">
        <f aca="false">INDEX(paste_data_here!A:A,(ROW()-2)*5+3)</f>
        <v>CC#N</v>
      </c>
      <c r="B77" s="0" t="n">
        <f aca="false">INDEX(paste_data_here!B:B,(ROW()-2)*5+3)</f>
        <v>0.75167125</v>
      </c>
      <c r="C77" s="0" t="n">
        <f aca="false">INDEX(paste_data_here!C:C,(ROW()-2)*5+3)</f>
        <v>0.107202426</v>
      </c>
      <c r="D77" s="0" t="n">
        <f aca="false">INDEX(paste_data_here!D:D,(ROW()-2)*5+3)</f>
        <v>0.003835992</v>
      </c>
      <c r="E77" s="0" t="n">
        <f aca="false">INDEX(paste_data_here!E:E,(ROW()-2)*5+3)</f>
        <v>1.936003673</v>
      </c>
      <c r="F77" s="0" t="n">
        <f aca="false">INDEX(paste_data_here!F:F,(ROW()-2)*5+3)</f>
        <v>1.16289889851659</v>
      </c>
      <c r="G77" s="0" t="n">
        <f aca="false">RANK(E77,E:E)</f>
        <v>5</v>
      </c>
      <c r="H77" s="0" t="n">
        <f aca="false">RANK(F77,F:F)</f>
        <v>7</v>
      </c>
      <c r="I77" s="0" t="n">
        <f aca="false">ABS(F77-E77)</f>
        <v>0.773104774483408</v>
      </c>
      <c r="J77" s="0" t="n">
        <f aca="false">I77^2</f>
        <v>0.597690992329041</v>
      </c>
    </row>
    <row r="78" customFormat="false" ht="15" hidden="false" customHeight="false" outlineLevel="0" collapsed="false">
      <c r="A78" s="0" t="str">
        <f aca="false">INDEX(paste_data_here!A:A,(ROW()-2)*5+3)</f>
        <v>CC=C=CC</v>
      </c>
      <c r="B78" s="0" t="n">
        <f aca="false">INDEX(paste_data_here!B:B,(ROW()-2)*5+3)</f>
        <v>-0.8976571</v>
      </c>
      <c r="C78" s="0" t="n">
        <f aca="false">INDEX(paste_data_here!C:C,(ROW()-2)*5+3)</f>
        <v>0.27353814</v>
      </c>
      <c r="D78" s="0" t="n">
        <f aca="false">INDEX(paste_data_here!D:D,(ROW()-2)*5+3)</f>
        <v>0.005236287</v>
      </c>
      <c r="E78" s="0" t="n">
        <f aca="false">INDEX(paste_data_here!E:E,(ROW()-2)*5+3)</f>
        <v>0.956890343</v>
      </c>
      <c r="F78" s="0" t="n">
        <f aca="false">INDEX(paste_data_here!F:F,(ROW()-2)*5+3)</f>
        <v>0.53466710648618</v>
      </c>
      <c r="G78" s="0" t="n">
        <f aca="false">RANK(E78,E:E)</f>
        <v>32</v>
      </c>
      <c r="H78" s="0" t="n">
        <f aca="false">RANK(F78,F:F)</f>
        <v>35</v>
      </c>
      <c r="I78" s="0" t="n">
        <f aca="false">ABS(F78-E78)</f>
        <v>0.42222323651382</v>
      </c>
      <c r="J78" s="0" t="n">
        <f aca="false">I78^2</f>
        <v>0.178272461452205</v>
      </c>
    </row>
    <row r="79" customFormat="false" ht="15" hidden="false" customHeight="false" outlineLevel="0" collapsed="false">
      <c r="A79" s="0" t="str">
        <f aca="false">INDEX(paste_data_here!A:A,(ROW()-2)*5+3)</f>
        <v>CC1(C)CO1</v>
      </c>
      <c r="B79" s="0" t="n">
        <f aca="false">INDEX(paste_data_here!B:B,(ROW()-2)*5+3)</f>
        <v>-0.6527997</v>
      </c>
      <c r="C79" s="0" t="n">
        <f aca="false">INDEX(paste_data_here!C:C,(ROW()-2)*5+3)</f>
        <v>0.3489496</v>
      </c>
      <c r="D79" s="0" t="n">
        <f aca="false">INDEX(paste_data_here!D:D,(ROW()-2)*5+3)</f>
        <v>0.004056301</v>
      </c>
      <c r="E79" s="0" t="n">
        <f aca="false">INDEX(paste_data_here!E:E,(ROW()-2)*5+3)</f>
        <v>1.258680132</v>
      </c>
      <c r="F79" s="0" t="n">
        <f aca="false">INDEX(paste_data_here!F:F,(ROW()-2)*5+3)</f>
        <v>0.7626449114296</v>
      </c>
      <c r="G79" s="0" t="n">
        <f aca="false">RANK(E79,E:E)</f>
        <v>14</v>
      </c>
      <c r="H79" s="0" t="n">
        <f aca="false">RANK(F79,F:F)</f>
        <v>17</v>
      </c>
      <c r="I79" s="0" t="n">
        <f aca="false">ABS(F79-E79)</f>
        <v>0.4960352205704</v>
      </c>
      <c r="J79" s="0" t="n">
        <f aca="false">I79^2</f>
        <v>0.246050940046325</v>
      </c>
    </row>
    <row r="80" customFormat="false" ht="15" hidden="false" customHeight="false" outlineLevel="0" collapsed="false">
      <c r="A80" s="0" t="str">
        <f aca="false">INDEX(paste_data_here!A:A,(ROW()-2)*5+3)</f>
        <v>CC1CCC(=O)C1</v>
      </c>
      <c r="B80" s="0" t="n">
        <f aca="false">INDEX(paste_data_here!B:B,(ROW()-2)*5+3)</f>
        <v>-0.7621366</v>
      </c>
      <c r="C80" s="0" t="n">
        <f aca="false">INDEX(paste_data_here!C:C,(ROW()-2)*5+3)</f>
        <v>0.35140353</v>
      </c>
      <c r="D80" s="0" t="n">
        <f aca="false">INDEX(paste_data_here!D:D,(ROW()-2)*5+3)</f>
        <v>0.003475813</v>
      </c>
      <c r="E80" s="0" t="n">
        <f aca="false">INDEX(paste_data_here!E:E,(ROW()-2)*5+3)</f>
        <v>1.192767216</v>
      </c>
      <c r="F80" s="0" t="n">
        <f aca="false">INDEX(paste_data_here!F:F,(ROW()-2)*5+3)</f>
        <v>0.45927635781989</v>
      </c>
      <c r="G80" s="0" t="n">
        <f aca="false">RANK(E80,E:E)</f>
        <v>18</v>
      </c>
      <c r="H80" s="0" t="n">
        <f aca="false">RANK(F80,F:F)</f>
        <v>42</v>
      </c>
      <c r="I80" s="0" t="n">
        <f aca="false">ABS(F80-E80)</f>
        <v>0.73349085818011</v>
      </c>
      <c r="J80" s="0" t="n">
        <f aca="false">I80^2</f>
        <v>0.538008839033794</v>
      </c>
    </row>
    <row r="81" customFormat="false" ht="15" hidden="false" customHeight="false" outlineLevel="0" collapsed="false">
      <c r="A81" s="0" t="str">
        <f aca="false">INDEX(paste_data_here!A:A,(ROW()-2)*5+3)</f>
        <v>CCC(=O)OCC</v>
      </c>
      <c r="B81" s="0" t="n">
        <f aca="false">INDEX(paste_data_here!B:B,(ROW()-2)*5+3)</f>
        <v>-1.1174234</v>
      </c>
      <c r="C81" s="0" t="n">
        <f aca="false">INDEX(paste_data_here!C:C,(ROW()-2)*5+3)</f>
        <v>0.4290472</v>
      </c>
      <c r="D81" s="0" t="n">
        <f aca="false">INDEX(paste_data_here!D:D,(ROW()-2)*5+3)</f>
        <v>0.00366049</v>
      </c>
      <c r="E81" s="0" t="n">
        <f aca="false">INDEX(paste_data_here!E:E,(ROW()-2)*5+3)</f>
        <v>0.647629765</v>
      </c>
      <c r="F81" s="0" t="n">
        <f aca="false">INDEX(paste_data_here!F:F,(ROW()-2)*5+3)</f>
        <v>0.453099585128</v>
      </c>
      <c r="G81" s="0" t="n">
        <f aca="false">RANK(E81,E:E)</f>
        <v>49</v>
      </c>
      <c r="H81" s="0" t="n">
        <f aca="false">RANK(F81,F:F)</f>
        <v>43</v>
      </c>
      <c r="I81" s="0" t="n">
        <f aca="false">ABS(F81-E81)</f>
        <v>0.194530179872</v>
      </c>
      <c r="J81" s="0" t="n">
        <f aca="false">I81^2</f>
        <v>0.0378419908810326</v>
      </c>
    </row>
    <row r="82" customFormat="false" ht="15" hidden="false" customHeight="false" outlineLevel="0" collapsed="false">
      <c r="A82" s="0" t="str">
        <f aca="false">INDEX(paste_data_here!A:A,(ROW()-2)*5+3)</f>
        <v>CCC(C)(N)C</v>
      </c>
      <c r="B82" s="0" t="n">
        <f aca="false">INDEX(paste_data_here!B:B,(ROW()-2)*5+3)</f>
        <v>-1.2181566</v>
      </c>
      <c r="C82" s="0" t="n">
        <f aca="false">INDEX(paste_data_here!C:C,(ROW()-2)*5+3)</f>
        <v>0.318219</v>
      </c>
      <c r="D82" s="0" t="n">
        <f aca="false">INDEX(paste_data_here!D:D,(ROW()-2)*5+3)</f>
        <v>0.0046811</v>
      </c>
      <c r="E82" s="0" t="n">
        <f aca="false">INDEX(paste_data_here!E:E,(ROW()-2)*5+3)</f>
        <v>1.24818362</v>
      </c>
      <c r="F82" s="0" t="n">
        <f aca="false">INDEX(paste_data_here!F:F,(ROW()-2)*5+3)</f>
        <v>0.2714583609</v>
      </c>
      <c r="G82" s="0" t="n">
        <f aca="false">RANK(E82,E:E)</f>
        <v>15</v>
      </c>
      <c r="H82" s="0" t="n">
        <f aca="false">RANK(F82,F:F)</f>
        <v>62</v>
      </c>
      <c r="I82" s="0" t="n">
        <f aca="false">ABS(F82-E82)</f>
        <v>0.9767252591</v>
      </c>
      <c r="J82" s="0" t="n">
        <f aca="false">I82^2</f>
        <v>0.953992231763963</v>
      </c>
    </row>
    <row r="83" customFormat="false" ht="15" hidden="false" customHeight="false" outlineLevel="0" collapsed="false">
      <c r="A83" s="0" t="str">
        <f aca="false">INDEX(paste_data_here!A:A,(ROW()-2)*5+3)</f>
        <v>CCC(C)OC(C)(C)C</v>
      </c>
      <c r="B83" s="0" t="n">
        <f aca="false">INDEX(paste_data_here!B:B,(ROW()-2)*5+3)</f>
        <v>-2.751825</v>
      </c>
      <c r="C83" s="0" t="n">
        <f aca="false">INDEX(paste_data_here!C:C,(ROW()-2)*5+3)</f>
        <v>0.5549367</v>
      </c>
      <c r="D83" s="0" t="n">
        <f aca="false">INDEX(paste_data_here!D:D,(ROW()-2)*5+3)</f>
        <v>0.003803547</v>
      </c>
      <c r="E83" s="0" t="n">
        <f aca="false">INDEX(paste_data_here!E:E,(ROW()-2)*5+3)</f>
        <v>-0.099777822</v>
      </c>
      <c r="F83" s="0" t="n">
        <f aca="false">INDEX(paste_data_here!F:F,(ROW()-2)*5+3)</f>
        <v>-0.6410971795251</v>
      </c>
      <c r="G83" s="0" t="n">
        <f aca="false">RANK(E83,E:E)</f>
        <v>104</v>
      </c>
      <c r="H83" s="0" t="n">
        <f aca="false">RANK(F83,F:F)</f>
        <v>114</v>
      </c>
      <c r="I83" s="0" t="n">
        <f aca="false">ABS(F83-E83)</f>
        <v>0.5413193575251</v>
      </c>
      <c r="J83" s="0" t="n">
        <f aca="false">I83^2</f>
        <v>0.293026646831387</v>
      </c>
    </row>
    <row r="84" customFormat="false" ht="15" hidden="false" customHeight="false" outlineLevel="0" collapsed="false">
      <c r="A84" s="0" t="str">
        <f aca="false">INDEX(paste_data_here!A:A,(ROW()-2)*5+3)</f>
        <v>CCC(O)CCC</v>
      </c>
      <c r="B84" s="0" t="n">
        <f aca="false">INDEX(paste_data_here!B:B,(ROW()-2)*5+3)</f>
        <v>-1.6322347</v>
      </c>
      <c r="C84" s="0" t="n">
        <f aca="false">INDEX(paste_data_here!C:C,(ROW()-2)*5+3)</f>
        <v>0.52576673</v>
      </c>
      <c r="D84" s="0" t="n">
        <f aca="false">INDEX(paste_data_here!D:D,(ROW()-2)*5+3)</f>
        <v>0.003877284</v>
      </c>
      <c r="E84" s="0" t="n">
        <f aca="false">INDEX(paste_data_here!E:E,(ROW()-2)*5+3)</f>
        <v>0.619557248</v>
      </c>
      <c r="F84" s="0" t="n">
        <f aca="false">INDEX(paste_data_here!F:F,(ROW()-2)*5+3)</f>
        <v>0.40631222996132</v>
      </c>
      <c r="G84" s="0" t="n">
        <f aca="false">RANK(E84,E:E)</f>
        <v>50</v>
      </c>
      <c r="H84" s="0" t="n">
        <f aca="false">RANK(F84,F:F)</f>
        <v>46</v>
      </c>
      <c r="I84" s="0" t="n">
        <f aca="false">ABS(F84-E84)</f>
        <v>0.21324501803868</v>
      </c>
      <c r="J84" s="0" t="n">
        <f aca="false">I84^2</f>
        <v>0.0454734377183171</v>
      </c>
    </row>
    <row r="85" customFormat="false" ht="15" hidden="false" customHeight="false" outlineLevel="0" collapsed="false">
      <c r="A85" s="0" t="str">
        <f aca="false">INDEX(paste_data_here!A:A,(ROW()-2)*5+3)</f>
        <v>CCC1(CCCC1)CC</v>
      </c>
      <c r="B85" s="0" t="n">
        <f aca="false">INDEX(paste_data_here!B:B,(ROW()-2)*5+3)</f>
        <v>-1.7957351</v>
      </c>
      <c r="C85" s="0" t="n">
        <f aca="false">INDEX(paste_data_here!C:C,(ROW()-2)*5+3)</f>
        <v>0.4911631</v>
      </c>
      <c r="D85" s="0" t="n">
        <f aca="false">INDEX(paste_data_here!D:D,(ROW()-2)*5+3)</f>
        <v>0.003634844</v>
      </c>
      <c r="E85" s="0" t="n">
        <f aca="false">INDEX(paste_data_here!E:E,(ROW()-2)*5+3)</f>
        <v>-0.083526339</v>
      </c>
      <c r="F85" s="0" t="n">
        <f aca="false">INDEX(paste_data_here!F:F,(ROW()-2)*5+3)</f>
        <v>-0.0104338529435999</v>
      </c>
      <c r="G85" s="0" t="n">
        <f aca="false">RANK(E85,E:E)</f>
        <v>103</v>
      </c>
      <c r="H85" s="0" t="n">
        <f aca="false">RANK(F85,F:F)</f>
        <v>88</v>
      </c>
      <c r="I85" s="0" t="n">
        <f aca="false">ABS(F85-E85)</f>
        <v>0.0730924860564001</v>
      </c>
      <c r="J85" s="0" t="n">
        <f aca="false">I85^2</f>
        <v>0.00534251151790505</v>
      </c>
    </row>
    <row r="86" customFormat="false" ht="15" hidden="false" customHeight="false" outlineLevel="0" collapsed="false">
      <c r="A86" s="0" t="str">
        <f aca="false">INDEX(paste_data_here!A:A,(ROW()-2)*5+3)</f>
        <v>CCc1c(C)cc(C)c(C)c1</v>
      </c>
      <c r="B86" s="0" t="n">
        <f aca="false">INDEX(paste_data_here!B:B,(ROW()-2)*5+3)</f>
        <v>-2.2497323</v>
      </c>
      <c r="C86" s="0" t="n">
        <f aca="false">INDEX(paste_data_here!C:C,(ROW()-2)*5+3)</f>
        <v>0.7294652</v>
      </c>
      <c r="D86" s="0" t="n">
        <f aca="false">INDEX(paste_data_here!D:D,(ROW()-2)*5+3)</f>
        <v>0.003006863</v>
      </c>
      <c r="E86" s="0" t="n">
        <f aca="false">INDEX(paste_data_here!E:E,(ROW()-2)*5+3)</f>
        <v>-0.235026112</v>
      </c>
      <c r="F86" s="0" t="n">
        <f aca="false">INDEX(paste_data_here!F:F,(ROW()-2)*5+3)</f>
        <v>-0.0563303803323998</v>
      </c>
      <c r="G86" s="0" t="n">
        <f aca="false">RANK(E86,E:E)</f>
        <v>108</v>
      </c>
      <c r="H86" s="0" t="n">
        <f aca="false">RANK(F86,F:F)</f>
        <v>89</v>
      </c>
      <c r="I86" s="0" t="n">
        <f aca="false">ABS(F86-E86)</f>
        <v>0.1786957316676</v>
      </c>
      <c r="J86" s="0" t="n">
        <f aca="false">I86^2</f>
        <v>0.031932164516219</v>
      </c>
    </row>
    <row r="87" customFormat="false" ht="15" hidden="false" customHeight="false" outlineLevel="0" collapsed="false">
      <c r="A87" s="0" t="str">
        <f aca="false">INDEX(paste_data_here!A:A,(ROW()-2)*5+3)</f>
        <v>CCC1CCCS1</v>
      </c>
      <c r="B87" s="0" t="n">
        <f aca="false">INDEX(paste_data_here!B:B,(ROW()-2)*5+3)</f>
        <v>-1.2185296</v>
      </c>
      <c r="C87" s="0" t="n">
        <f aca="false">INDEX(paste_data_here!C:C,(ROW()-2)*5+3)</f>
        <v>0.36021435</v>
      </c>
      <c r="D87" s="0" t="n">
        <f aca="false">INDEX(paste_data_here!D:D,(ROW()-2)*5+3)</f>
        <v>0.003873154</v>
      </c>
      <c r="E87" s="0" t="n">
        <f aca="false">INDEX(paste_data_here!E:E,(ROW()-2)*5+3)</f>
        <v>0.464636212</v>
      </c>
      <c r="F87" s="0" t="n">
        <f aca="false">INDEX(paste_data_here!F:F,(ROW()-2)*5+3)</f>
        <v>0.1766360505599</v>
      </c>
      <c r="G87" s="0" t="n">
        <f aca="false">RANK(E87,E:E)</f>
        <v>60</v>
      </c>
      <c r="H87" s="0" t="n">
        <f aca="false">RANK(F87,F:F)</f>
        <v>76</v>
      </c>
      <c r="I87" s="0" t="n">
        <f aca="false">ABS(F87-E87)</f>
        <v>0.2880001614401</v>
      </c>
      <c r="J87" s="0" t="n">
        <f aca="false">I87^2</f>
        <v>0.0829440929895236</v>
      </c>
    </row>
    <row r="88" customFormat="false" ht="15" hidden="false" customHeight="false" outlineLevel="0" collapsed="false">
      <c r="A88" s="0" t="str">
        <f aca="false">INDEX(paste_data_here!A:A,(ROW()-2)*5+3)</f>
        <v>CCCC(O)C</v>
      </c>
      <c r="B88" s="0" t="n">
        <f aca="false">INDEX(paste_data_here!B:B,(ROW()-2)*5+3)</f>
        <v>-1.0034114</v>
      </c>
      <c r="C88" s="0" t="n">
        <f aca="false">INDEX(paste_data_here!C:C,(ROW()-2)*5+3)</f>
        <v>0.32977355</v>
      </c>
      <c r="D88" s="0" t="n">
        <f aca="false">INDEX(paste_data_here!D:D,(ROW()-2)*5+3)</f>
        <v>0.004031445</v>
      </c>
      <c r="E88" s="0" t="n">
        <f aca="false">INDEX(paste_data_here!E:E,(ROW()-2)*5+3)</f>
        <v>0.769622317</v>
      </c>
      <c r="F88" s="0" t="n">
        <f aca="false">INDEX(paste_data_here!F:F,(ROW()-2)*5+3)</f>
        <v>0.32605252927975</v>
      </c>
      <c r="G88" s="0" t="n">
        <f aca="false">RANK(E88,E:E)</f>
        <v>45</v>
      </c>
      <c r="H88" s="0" t="n">
        <f aca="false">RANK(F88,F:F)</f>
        <v>55</v>
      </c>
      <c r="I88" s="0" t="n">
        <f aca="false">ABS(F88-E88)</f>
        <v>0.44356978772025</v>
      </c>
      <c r="J88" s="0" t="n">
        <f aca="false">I88^2</f>
        <v>0.196754156578188</v>
      </c>
    </row>
    <row r="89" customFormat="false" ht="15" hidden="false" customHeight="false" outlineLevel="0" collapsed="false">
      <c r="A89" s="0" t="str">
        <f aca="false">INDEX(paste_data_here!A:A,(ROW()-2)*5+3)</f>
        <v>CCCCBr</v>
      </c>
      <c r="B89" s="0" t="n">
        <f aca="false">INDEX(paste_data_here!B:B,(ROW()-2)*5+3)</f>
        <v>-2.0527163</v>
      </c>
      <c r="C89" s="0" t="n">
        <f aca="false">INDEX(paste_data_here!C:C,(ROW()-2)*5+3)</f>
        <v>0.4228198</v>
      </c>
      <c r="D89" s="0" t="n">
        <f aca="false">INDEX(paste_data_here!D:D,(ROW()-2)*5+3)</f>
        <v>0.004667662</v>
      </c>
      <c r="E89" s="0" t="n">
        <f aca="false">INDEX(paste_data_here!E:E,(ROW()-2)*5+3)</f>
        <v>-0.069691042</v>
      </c>
      <c r="F89" s="0" t="n">
        <f aca="false">INDEX(paste_data_here!F:F,(ROW()-2)*5+3)</f>
        <v>-0.0791363866924</v>
      </c>
      <c r="G89" s="0" t="n">
        <f aca="false">RANK(E89,E:E)</f>
        <v>102</v>
      </c>
      <c r="H89" s="0" t="n">
        <f aca="false">RANK(F89,F:F)</f>
        <v>95</v>
      </c>
      <c r="I89" s="0" t="n">
        <f aca="false">ABS(F89-E89)</f>
        <v>0.00944534469239998</v>
      </c>
      <c r="J89" s="0" t="n">
        <f aca="false">I89^2</f>
        <v>8.92145363582485E-005</v>
      </c>
    </row>
    <row r="90" customFormat="false" ht="15" hidden="false" customHeight="false" outlineLevel="0" collapsed="false">
      <c r="A90" s="0" t="str">
        <f aca="false">INDEX(paste_data_here!A:A,(ROW()-2)*5+3)</f>
        <v>CCCCCC#N</v>
      </c>
      <c r="B90" s="0" t="n">
        <f aca="false">INDEX(paste_data_here!B:B,(ROW()-2)*5+3)</f>
        <v>-0.90868425</v>
      </c>
      <c r="C90" s="0" t="n">
        <f aca="false">INDEX(paste_data_here!C:C,(ROW()-2)*5+3)</f>
        <v>0.4215011</v>
      </c>
      <c r="D90" s="0" t="n">
        <f aca="false">INDEX(paste_data_here!D:D,(ROW()-2)*5+3)</f>
        <v>0.003940421</v>
      </c>
      <c r="E90" s="0" t="n">
        <f aca="false">INDEX(paste_data_here!E:E,(ROW()-2)*5+3)</f>
        <v>1.067632231</v>
      </c>
      <c r="F90" s="0" t="n">
        <f aca="false">INDEX(paste_data_here!F:F,(ROW()-2)*5+3)</f>
        <v>0.7522075359631</v>
      </c>
      <c r="G90" s="0" t="n">
        <f aca="false">RANK(E90,E:E)</f>
        <v>24</v>
      </c>
      <c r="H90" s="0" t="n">
        <f aca="false">RANK(F90,F:F)</f>
        <v>19</v>
      </c>
      <c r="I90" s="0" t="n">
        <f aca="false">ABS(F90-E90)</f>
        <v>0.3154246950369</v>
      </c>
      <c r="J90" s="0" t="n">
        <f aca="false">I90^2</f>
        <v>0.0994927382391211</v>
      </c>
    </row>
    <row r="91" customFormat="false" ht="15" hidden="false" customHeight="false" outlineLevel="0" collapsed="false">
      <c r="A91" s="0" t="str">
        <f aca="false">INDEX(paste_data_here!A:A,(ROW()-2)*5+3)</f>
        <v>CCCCCC=O</v>
      </c>
      <c r="B91" s="0" t="n">
        <f aca="false">INDEX(paste_data_here!B:B,(ROW()-2)*5+3)</f>
        <v>-0.6308061</v>
      </c>
      <c r="C91" s="0" t="n">
        <f aca="false">INDEX(paste_data_here!C:C,(ROW()-2)*5+3)</f>
        <v>0.37199503</v>
      </c>
      <c r="D91" s="0" t="n">
        <f aca="false">INDEX(paste_data_here!D:D,(ROW()-2)*5+3)</f>
        <v>0.003824311</v>
      </c>
      <c r="E91" s="0" t="n">
        <f aca="false">INDEX(paste_data_here!E:E,(ROW()-2)*5+3)</f>
        <v>1.003742159</v>
      </c>
      <c r="F91" s="0" t="n">
        <f aca="false">INDEX(paste_data_here!F:F,(ROW()-2)*5+3)</f>
        <v>0.79181858517433</v>
      </c>
      <c r="G91" s="0" t="n">
        <f aca="false">RANK(E91,E:E)</f>
        <v>28</v>
      </c>
      <c r="H91" s="0" t="n">
        <f aca="false">RANK(F91,F:F)</f>
        <v>15</v>
      </c>
      <c r="I91" s="0" t="n">
        <f aca="false">ABS(F91-E91)</f>
        <v>0.21192357382567</v>
      </c>
      <c r="J91" s="0" t="n">
        <f aca="false">I91^2</f>
        <v>0.0449116011430442</v>
      </c>
    </row>
    <row r="92" customFormat="false" ht="15" hidden="false" customHeight="false" outlineLevel="0" collapsed="false">
      <c r="A92" s="0" t="str">
        <f aca="false">INDEX(paste_data_here!A:A,(ROW()-2)*5+3)</f>
        <v>CCCCCCC=O</v>
      </c>
      <c r="B92" s="0" t="n">
        <f aca="false">INDEX(paste_data_here!B:B,(ROW()-2)*5+3)</f>
        <v>-1.0839186</v>
      </c>
      <c r="C92" s="0" t="n">
        <f aca="false">INDEX(paste_data_here!C:C,(ROW()-2)*5+3)</f>
        <v>0.4787466</v>
      </c>
      <c r="D92" s="0" t="n">
        <f aca="false">INDEX(paste_data_here!D:D,(ROW()-2)*5+3)</f>
        <v>0.003585675</v>
      </c>
      <c r="E92" s="0" t="n">
        <f aca="false">INDEX(paste_data_here!E:E,(ROW()-2)*5+3)</f>
        <v>0.907480244</v>
      </c>
      <c r="F92" s="0" t="n">
        <f aca="false">INDEX(paste_data_here!F:F,(ROW()-2)*5+3)</f>
        <v>0.632711114955</v>
      </c>
      <c r="G92" s="0" t="n">
        <f aca="false">RANK(E92,E:E)</f>
        <v>38</v>
      </c>
      <c r="H92" s="0" t="n">
        <f aca="false">RANK(F92,F:F)</f>
        <v>28</v>
      </c>
      <c r="I92" s="0" t="n">
        <f aca="false">ABS(F92-E92)</f>
        <v>0.274769129045</v>
      </c>
      <c r="J92" s="0" t="n">
        <f aca="false">I92^2</f>
        <v>0.0754980742761479</v>
      </c>
    </row>
    <row r="93" customFormat="false" ht="15" hidden="false" customHeight="false" outlineLevel="0" collapsed="false">
      <c r="A93" s="0" t="str">
        <f aca="false">INDEX(paste_data_here!A:A,(ROW()-2)*5+3)</f>
        <v>CCCCCCCC(CO)CCCC</v>
      </c>
      <c r="B93" s="0" t="n">
        <f aca="false">INDEX(paste_data_here!B:B,(ROW()-2)*5+3)</f>
        <v>-2.6435666</v>
      </c>
      <c r="C93" s="0" t="n">
        <f aca="false">INDEX(paste_data_here!C:C,(ROW()-2)*5+3)</f>
        <v>0.93529075</v>
      </c>
      <c r="D93" s="0" t="n">
        <f aca="false">INDEX(paste_data_here!D:D,(ROW()-2)*5+3)</f>
        <v>0.002959455</v>
      </c>
      <c r="E93" s="0" t="n">
        <f aca="false">INDEX(paste_data_here!E:E,(ROW()-2)*5+3)</f>
        <v>0.301762215</v>
      </c>
      <c r="F93" s="0" t="n">
        <f aca="false">INDEX(paste_data_here!F:F,(ROW()-2)*5+3)</f>
        <v>0.12438428654125</v>
      </c>
      <c r="G93" s="0" t="n">
        <f aca="false">RANK(E93,E:E)</f>
        <v>73</v>
      </c>
      <c r="H93" s="0" t="n">
        <f aca="false">RANK(F93,F:F)</f>
        <v>84</v>
      </c>
      <c r="I93" s="0" t="n">
        <f aca="false">ABS(F93-E93)</f>
        <v>0.17737792845875</v>
      </c>
      <c r="J93" s="0" t="n">
        <f aca="false">I93^2</f>
        <v>0.0314629295043175</v>
      </c>
    </row>
    <row r="94" customFormat="false" ht="15" hidden="false" customHeight="false" outlineLevel="0" collapsed="false">
      <c r="A94" s="0" t="str">
        <f aca="false">INDEX(paste_data_here!A:A,(ROW()-2)*5+3)</f>
        <v>CCCCCCCCCCCCCC(=O)OC(C)C</v>
      </c>
      <c r="B94" s="0" t="n">
        <f aca="false">INDEX(paste_data_here!B:B,(ROW()-2)*5+3)</f>
        <v>-3.0619366</v>
      </c>
      <c r="C94" s="0" t="n">
        <f aca="false">INDEX(paste_data_here!C:C,(ROW()-2)*5+3)</f>
        <v>1.0054682</v>
      </c>
      <c r="D94" s="0" t="n">
        <f aca="false">INDEX(paste_data_here!D:D,(ROW()-2)*5+3)</f>
        <v>0.002688895</v>
      </c>
      <c r="E94" s="0" t="n">
        <f aca="false">INDEX(paste_data_here!E:E,(ROW()-2)*5+3)</f>
        <v>0.208098629</v>
      </c>
      <c r="F94" s="0" t="n">
        <f aca="false">INDEX(paste_data_here!F:F,(ROW()-2)*5+3)</f>
        <v>-0.358338184361</v>
      </c>
      <c r="G94" s="0" t="n">
        <f aca="false">RANK(E94,E:E)</f>
        <v>82</v>
      </c>
      <c r="H94" s="0" t="n">
        <f aca="false">RANK(F94,F:F)</f>
        <v>106</v>
      </c>
      <c r="I94" s="0" t="n">
        <f aca="false">ABS(F94-E94)</f>
        <v>0.566436813361</v>
      </c>
      <c r="J94" s="0" t="n">
        <f aca="false">I94^2</f>
        <v>0.320850663530564</v>
      </c>
    </row>
    <row r="95" customFormat="false" ht="15" hidden="false" customHeight="false" outlineLevel="0" collapsed="false">
      <c r="A95" s="0" t="str">
        <f aca="false">INDEX(paste_data_here!A:A,(ROW()-2)*5+3)</f>
        <v>CCCCCCCCCCN</v>
      </c>
      <c r="B95" s="0" t="n">
        <f aca="false">INDEX(paste_data_here!B:B,(ROW()-2)*5+3)</f>
        <v>-2.1545856</v>
      </c>
      <c r="C95" s="0" t="n">
        <f aca="false">INDEX(paste_data_here!C:C,(ROW()-2)*5+3)</f>
        <v>0.8253787</v>
      </c>
      <c r="D95" s="0" t="n">
        <f aca="false">INDEX(paste_data_here!D:D,(ROW()-2)*5+3)</f>
        <v>0.002833584</v>
      </c>
      <c r="E95" s="0" t="n">
        <f aca="false">INDEX(paste_data_here!E:E,(ROW()-2)*5+3)</f>
        <v>0.609422207</v>
      </c>
      <c r="F95" s="0" t="n">
        <f aca="false">INDEX(paste_data_here!F:F,(ROW()-2)*5+3)</f>
        <v>0.1841942782608</v>
      </c>
      <c r="G95" s="0" t="n">
        <f aca="false">RANK(E95,E:E)</f>
        <v>51</v>
      </c>
      <c r="H95" s="0" t="n">
        <f aca="false">RANK(F95,F:F)</f>
        <v>74</v>
      </c>
      <c r="I95" s="0" t="n">
        <f aca="false">ABS(F95-E95)</f>
        <v>0.4252279287392</v>
      </c>
      <c r="J95" s="0" t="n">
        <f aca="false">I95^2</f>
        <v>0.18081879137983</v>
      </c>
    </row>
    <row r="96" customFormat="false" ht="15" hidden="false" customHeight="false" outlineLevel="0" collapsed="false">
      <c r="A96" s="0" t="str">
        <f aca="false">INDEX(paste_data_here!A:A,(ROW()-2)*5+3)</f>
        <v>CCCCCCN</v>
      </c>
      <c r="B96" s="0" t="n">
        <f aca="false">INDEX(paste_data_here!B:B,(ROW()-2)*5+3)</f>
        <v>-0.6720578</v>
      </c>
      <c r="C96" s="0" t="n">
        <f aca="false">INDEX(paste_data_here!C:C,(ROW()-2)*5+3)</f>
        <v>0.41417032</v>
      </c>
      <c r="D96" s="0" t="n">
        <f aca="false">INDEX(paste_data_here!D:D,(ROW()-2)*5+3)</f>
        <v>0.003251266</v>
      </c>
      <c r="E96" s="0" t="n">
        <f aca="false">INDEX(paste_data_here!E:E,(ROW()-2)*5+3)</f>
        <v>0.788544728</v>
      </c>
      <c r="F96" s="0" t="n">
        <f aca="false">INDEX(paste_data_here!F:F,(ROW()-2)*5+3)</f>
        <v>0.67452007962512</v>
      </c>
      <c r="G96" s="0" t="n">
        <f aca="false">RANK(E96,E:E)</f>
        <v>43</v>
      </c>
      <c r="H96" s="0" t="n">
        <f aca="false">RANK(F96,F:F)</f>
        <v>25</v>
      </c>
      <c r="I96" s="0" t="n">
        <f aca="false">ABS(F96-E96)</f>
        <v>0.11402464837488</v>
      </c>
      <c r="J96" s="0" t="n">
        <f aca="false">I96^2</f>
        <v>0.013001620437015</v>
      </c>
    </row>
    <row r="97" customFormat="false" ht="15" hidden="false" customHeight="false" outlineLevel="0" collapsed="false">
      <c r="A97" s="0" t="str">
        <f aca="false">INDEX(paste_data_here!A:A,(ROW()-2)*5+3)</f>
        <v>CCCCCCOC(=O)CCCCC(=O)OCCCCCC</v>
      </c>
      <c r="B97" s="0" t="n">
        <f aca="false">INDEX(paste_data_here!B:B,(ROW()-2)*5+3)</f>
        <v>-3.093129</v>
      </c>
      <c r="C97" s="0" t="n">
        <f aca="false">INDEX(paste_data_here!C:C,(ROW()-2)*5+3)</f>
        <v>1.0962871</v>
      </c>
      <c r="D97" s="0" t="n">
        <f aca="false">INDEX(paste_data_here!D:D,(ROW()-2)*5+3)</f>
        <v>0.002858776</v>
      </c>
      <c r="E97" s="0" t="n">
        <f aca="false">INDEX(paste_data_here!E:E,(ROW()-2)*5+3)</f>
        <v>0.587283619</v>
      </c>
      <c r="F97" s="0" t="n">
        <f aca="false">INDEX(paste_data_here!F:F,(ROW()-2)*5+3)</f>
        <v>0.0409102505896004</v>
      </c>
      <c r="G97" s="0" t="n">
        <f aca="false">RANK(E97,E:E)</f>
        <v>53</v>
      </c>
      <c r="H97" s="0" t="n">
        <f aca="false">RANK(F97,F:F)</f>
        <v>87</v>
      </c>
      <c r="I97" s="0" t="n">
        <f aca="false">ABS(F97-E97)</f>
        <v>0.5463733684104</v>
      </c>
      <c r="J97" s="0" t="n">
        <f aca="false">I97^2</f>
        <v>0.298523857708126</v>
      </c>
    </row>
    <row r="98" customFormat="false" ht="15" hidden="false" customHeight="false" outlineLevel="0" collapsed="false">
      <c r="A98" s="0" t="str">
        <f aca="false">INDEX(paste_data_here!A:A,(ROW()-2)*5+3)</f>
        <v>CCCCCOCCOCCO</v>
      </c>
      <c r="B98" s="0" t="n">
        <f aca="false">INDEX(paste_data_here!B:B,(ROW()-2)*5+3)</f>
        <v>-2.1931875</v>
      </c>
      <c r="C98" s="0" t="n">
        <f aca="false">INDEX(paste_data_here!C:C,(ROW()-2)*5+3)</f>
        <v>0.88515615</v>
      </c>
      <c r="D98" s="0" t="n">
        <f aca="false">INDEX(paste_data_here!D:D,(ROW()-2)*5+3)</f>
        <v>0.003307152</v>
      </c>
      <c r="E98" s="0" t="n">
        <f aca="false">INDEX(paste_data_here!E:E,(ROW()-2)*5+3)</f>
        <v>0.943325161</v>
      </c>
      <c r="F98" s="0" t="n">
        <f aca="false">INDEX(paste_data_here!F:F,(ROW()-2)*5+3)</f>
        <v>0.7341584317848</v>
      </c>
      <c r="G98" s="0" t="n">
        <f aca="false">RANK(E98,E:E)</f>
        <v>35</v>
      </c>
      <c r="H98" s="0" t="n">
        <f aca="false">RANK(F98,F:F)</f>
        <v>21</v>
      </c>
      <c r="I98" s="0" t="n">
        <f aca="false">ABS(F98-E98)</f>
        <v>0.2091667292152</v>
      </c>
      <c r="J98" s="0" t="n">
        <f aca="false">I98^2</f>
        <v>0.0437507206105849</v>
      </c>
    </row>
    <row r="99" customFormat="false" ht="15" hidden="false" customHeight="false" outlineLevel="0" collapsed="false">
      <c r="A99" s="0" t="str">
        <f aca="false">INDEX(paste_data_here!A:A,(ROW()-2)*5+3)</f>
        <v>CCCCOS(=O)(=O)O</v>
      </c>
      <c r="B99" s="0" t="n">
        <f aca="false">INDEX(paste_data_here!B:B,(ROW()-2)*5+3)</f>
        <v>-1.6067281</v>
      </c>
      <c r="C99" s="0" t="n">
        <f aca="false">INDEX(paste_data_here!C:C,(ROW()-2)*5+3)</f>
        <v>0.5368946</v>
      </c>
      <c r="D99" s="0" t="n">
        <f aca="false">INDEX(paste_data_here!D:D,(ROW()-2)*5+3)</f>
        <v>0.002782222</v>
      </c>
      <c r="E99" s="0" t="n">
        <f aca="false">INDEX(paste_data_here!E:E,(ROW()-2)*5+3)</f>
        <v>-1.335415071</v>
      </c>
      <c r="F99" s="0" t="n">
        <f aca="false">INDEX(paste_data_here!F:F,(ROW()-2)*5+3)</f>
        <v>-0.1129681321988</v>
      </c>
      <c r="G99" s="0" t="n">
        <f aca="false">RANK(E99,E:E)</f>
        <v>120</v>
      </c>
      <c r="H99" s="0" t="n">
        <f aca="false">RANK(F99,F:F)</f>
        <v>96</v>
      </c>
      <c r="I99" s="0" t="n">
        <f aca="false">ABS(F99-E99)</f>
        <v>1.2224469388012</v>
      </c>
      <c r="J99" s="0" t="n">
        <f aca="false">I99^2</f>
        <v>1.49437651818442</v>
      </c>
    </row>
    <row r="100" customFormat="false" ht="15" hidden="false" customHeight="false" outlineLevel="0" collapsed="false">
      <c r="A100" s="0" t="str">
        <f aca="false">INDEX(paste_data_here!A:A,(ROW()-2)*5+3)</f>
        <v>CCCCOS(=O)(=O)OCCCC</v>
      </c>
      <c r="B100" s="0" t="n">
        <f aca="false">INDEX(paste_data_here!B:B,(ROW()-2)*5+3)</f>
        <v>-2.518576</v>
      </c>
      <c r="C100" s="0" t="n">
        <f aca="false">INDEX(paste_data_here!C:C,(ROW()-2)*5+3)</f>
        <v>0.78413785</v>
      </c>
      <c r="D100" s="0" t="n">
        <f aca="false">INDEX(paste_data_here!D:D,(ROW()-2)*5+3)</f>
        <v>0.003618763</v>
      </c>
      <c r="E100" s="0" t="n">
        <f aca="false">INDEX(paste_data_here!E:E,(ROW()-2)*5+3)</f>
        <v>-1.091579355</v>
      </c>
      <c r="F100" s="0" t="n">
        <f aca="false">INDEX(paste_data_here!F:F,(ROW()-2)*5+3)</f>
        <v>0.31903303847955</v>
      </c>
      <c r="G100" s="0" t="n">
        <f aca="false">RANK(E100,E:E)</f>
        <v>118</v>
      </c>
      <c r="H100" s="0" t="n">
        <f aca="false">RANK(F100,F:F)</f>
        <v>56</v>
      </c>
      <c r="I100" s="0" t="n">
        <f aca="false">ABS(F100-E100)</f>
        <v>1.41061239347955</v>
      </c>
      <c r="J100" s="0" t="n">
        <f aca="false">I100^2</f>
        <v>1.98982732463811</v>
      </c>
    </row>
    <row r="101" customFormat="false" ht="15" hidden="false" customHeight="false" outlineLevel="0" collapsed="false">
      <c r="A101" s="0" t="str">
        <f aca="false">INDEX(paste_data_here!A:A,(ROW()-2)*5+3)</f>
        <v>CCCCSCCCC</v>
      </c>
      <c r="B101" s="0" t="n">
        <f aca="false">INDEX(paste_data_here!B:B,(ROW()-2)*5+3)</f>
        <v>-1.9954128</v>
      </c>
      <c r="C101" s="0" t="n">
        <f aca="false">INDEX(paste_data_here!C:C,(ROW()-2)*5+3)</f>
        <v>0.58732563</v>
      </c>
      <c r="D101" s="0" t="n">
        <f aca="false">INDEX(paste_data_here!D:D,(ROW()-2)*5+3)</f>
        <v>0.00378666</v>
      </c>
      <c r="E101" s="0" t="n">
        <f aca="false">INDEX(paste_data_here!E:E,(ROW()-2)*5+3)</f>
        <v>0.487339665</v>
      </c>
      <c r="F101" s="0" t="n">
        <f aca="false">INDEX(paste_data_here!F:F,(ROW()-2)*5+3)</f>
        <v>0.2285896700958</v>
      </c>
      <c r="G101" s="0" t="n">
        <f aca="false">RANK(E101,E:E)</f>
        <v>59</v>
      </c>
      <c r="H101" s="0" t="n">
        <f aca="false">RANK(F101,F:F)</f>
        <v>71</v>
      </c>
      <c r="I101" s="0" t="n">
        <f aca="false">ABS(F101-E101)</f>
        <v>0.2587499949042</v>
      </c>
      <c r="J101" s="0" t="n">
        <f aca="false">I101^2</f>
        <v>0.0669515598629235</v>
      </c>
    </row>
    <row r="102" customFormat="false" ht="15" hidden="false" customHeight="false" outlineLevel="0" collapsed="false">
      <c r="A102" s="0" t="str">
        <f aca="false">INDEX(paste_data_here!A:A,(ROW()-2)*5+3)</f>
        <v>CCCOCCO</v>
      </c>
      <c r="B102" s="0" t="n">
        <f aca="false">INDEX(paste_data_here!B:B,(ROW()-2)*5+3)</f>
        <v>-0.79666525</v>
      </c>
      <c r="C102" s="0" t="n">
        <f aca="false">INDEX(paste_data_here!C:C,(ROW()-2)*5+3)</f>
        <v>0.461948</v>
      </c>
      <c r="D102" s="0" t="n">
        <f aca="false">INDEX(paste_data_here!D:D,(ROW()-2)*5+3)</f>
        <v>0.004106987</v>
      </c>
      <c r="E102" s="0" t="n">
        <f aca="false">INDEX(paste_data_here!E:E,(ROW()-2)*5+3)</f>
        <v>1.609409848</v>
      </c>
      <c r="F102" s="0" t="n">
        <f aca="false">INDEX(paste_data_here!F:F,(ROW()-2)*5+3)</f>
        <v>1.100549180676</v>
      </c>
      <c r="G102" s="0" t="n">
        <f aca="false">RANK(E102,E:E)</f>
        <v>6</v>
      </c>
      <c r="H102" s="0" t="n">
        <f aca="false">RANK(F102,F:F)</f>
        <v>8</v>
      </c>
      <c r="I102" s="0" t="n">
        <f aca="false">ABS(F102-E102)</f>
        <v>0.508860667324</v>
      </c>
      <c r="J102" s="0" t="n">
        <f aca="false">I102^2</f>
        <v>0.258939178749427</v>
      </c>
    </row>
    <row r="103" customFormat="false" ht="15" hidden="false" customHeight="false" outlineLevel="0" collapsed="false">
      <c r="A103" s="0" t="str">
        <f aca="false">INDEX(paste_data_here!A:A,(ROW()-2)*5+3)</f>
        <v>CCOC(=O)CCC(=O)OCC</v>
      </c>
      <c r="B103" s="0" t="n">
        <f aca="false">INDEX(paste_data_here!B:B,(ROW()-2)*5+3)</f>
        <v>-1.6815724</v>
      </c>
      <c r="C103" s="0" t="n">
        <f aca="false">INDEX(paste_data_here!C:C,(ROW()-2)*5+3)</f>
        <v>0.6255163</v>
      </c>
      <c r="D103" s="0" t="n">
        <f aca="false">INDEX(paste_data_here!D:D,(ROW()-2)*5+3)</f>
        <v>0.00325309</v>
      </c>
      <c r="E103" s="0" t="n">
        <f aca="false">INDEX(paste_data_here!E:E,(ROW()-2)*5+3)</f>
        <v>0.959573486</v>
      </c>
      <c r="F103" s="0" t="n">
        <f aca="false">INDEX(paste_data_here!F:F,(ROW()-2)*5+3)</f>
        <v>0.353288420367</v>
      </c>
      <c r="G103" s="0" t="n">
        <f aca="false">RANK(E103,E:E)</f>
        <v>31</v>
      </c>
      <c r="H103" s="0" t="n">
        <f aca="false">RANK(F103,F:F)</f>
        <v>51</v>
      </c>
      <c r="I103" s="0" t="n">
        <f aca="false">ABS(F103-E103)</f>
        <v>0.606285065633</v>
      </c>
      <c r="J103" s="0" t="n">
        <f aca="false">I103^2</f>
        <v>0.367581580809611</v>
      </c>
    </row>
    <row r="104" customFormat="false" ht="15" hidden="false" customHeight="false" outlineLevel="0" collapsed="false">
      <c r="A104" s="0" t="str">
        <f aca="false">INDEX(paste_data_here!A:A,(ROW()-2)*5+3)</f>
        <v>CCOC(=O)OCC</v>
      </c>
      <c r="B104" s="0" t="n">
        <f aca="false">INDEX(paste_data_here!B:B,(ROW()-2)*5+3)</f>
        <v>-1.4919674</v>
      </c>
      <c r="C104" s="0" t="n">
        <f aca="false">INDEX(paste_data_here!C:C,(ROW()-2)*5+3)</f>
        <v>0.5097609</v>
      </c>
      <c r="D104" s="0" t="n">
        <f aca="false">INDEX(paste_data_here!D:D,(ROW()-2)*5+3)</f>
        <v>0.003668379</v>
      </c>
      <c r="E104" s="0" t="n">
        <f aca="false">INDEX(paste_data_here!E:E,(ROW()-2)*5+3)</f>
        <v>0.209285189</v>
      </c>
      <c r="F104" s="0" t="n">
        <f aca="false">INDEX(paste_data_here!F:F,(ROW()-2)*5+3)</f>
        <v>0.3780287805811</v>
      </c>
      <c r="G104" s="0" t="n">
        <f aca="false">RANK(E104,E:E)</f>
        <v>81</v>
      </c>
      <c r="H104" s="0" t="n">
        <f aca="false">RANK(F104,F:F)</f>
        <v>48</v>
      </c>
      <c r="I104" s="0" t="n">
        <f aca="false">ABS(F104-E104)</f>
        <v>0.1687435915811</v>
      </c>
      <c r="J104" s="0" t="n">
        <f aca="false">I104^2</f>
        <v>0.028474399699689</v>
      </c>
    </row>
    <row r="105" customFormat="false" ht="15" hidden="false" customHeight="false" outlineLevel="0" collapsed="false">
      <c r="A105" s="0" t="str">
        <f aca="false">INDEX(paste_data_here!A:A,(ROW()-2)*5+3)</f>
        <v>CCOCC(C)OCC(C)O</v>
      </c>
      <c r="B105" s="0" t="n">
        <f aca="false">INDEX(paste_data_here!B:B,(ROW()-2)*5+3)</f>
        <v>-2.192092</v>
      </c>
      <c r="C105" s="0" t="n">
        <f aca="false">INDEX(paste_data_here!C:C,(ROW()-2)*5+3)</f>
        <v>0.67046404</v>
      </c>
      <c r="D105" s="0" t="n">
        <f aca="false">INDEX(paste_data_here!D:D,(ROW()-2)*5+3)</f>
        <v>0.003686636</v>
      </c>
      <c r="E105" s="0" t="n">
        <f aca="false">INDEX(paste_data_here!E:E,(ROW()-2)*5+3)</f>
        <v>0.654533806</v>
      </c>
      <c r="F105" s="0" t="n">
        <f aca="false">INDEX(paste_data_here!F:F,(ROW()-2)*5+3)</f>
        <v>0.27966486656944</v>
      </c>
      <c r="G105" s="0" t="n">
        <f aca="false">RANK(E105,E:E)</f>
        <v>48</v>
      </c>
      <c r="H105" s="0" t="n">
        <f aca="false">RANK(F105,F:F)</f>
        <v>60</v>
      </c>
      <c r="I105" s="0" t="n">
        <f aca="false">ABS(F105-E105)</f>
        <v>0.37486893943056</v>
      </c>
      <c r="J105" s="0" t="n">
        <f aca="false">I105^2</f>
        <v>0.140526721749793</v>
      </c>
    </row>
    <row r="106" customFormat="false" ht="15" hidden="false" customHeight="false" outlineLevel="0" collapsed="false">
      <c r="A106" s="0" t="str">
        <f aca="false">INDEX(paste_data_here!A:A,(ROW()-2)*5+3)</f>
        <v>ClC(=O)OCC</v>
      </c>
      <c r="B106" s="0" t="n">
        <f aca="false">INDEX(paste_data_here!B:B,(ROW()-2)*5+3)</f>
        <v>-0.9909283</v>
      </c>
      <c r="C106" s="0" t="n">
        <f aca="false">INDEX(paste_data_here!C:C,(ROW()-2)*5+3)</f>
        <v>0.34538168</v>
      </c>
      <c r="D106" s="0" t="n">
        <f aca="false">INDEX(paste_data_here!D:D,(ROW()-2)*5+3)</f>
        <v>0.004246285</v>
      </c>
      <c r="E106" s="0" t="n">
        <f aca="false">INDEX(paste_data_here!E:E,(ROW()-2)*5+3)</f>
        <v>1.365540456</v>
      </c>
      <c r="F106" s="0" t="n">
        <f aca="false">INDEX(paste_data_here!F:F,(ROW()-2)*5+3)</f>
        <v>0.4756607470588</v>
      </c>
      <c r="G106" s="0" t="n">
        <f aca="false">RANK(E106,E:E)</f>
        <v>10</v>
      </c>
      <c r="H106" s="0" t="n">
        <f aca="false">RANK(F106,F:F)</f>
        <v>39</v>
      </c>
      <c r="I106" s="0" t="n">
        <f aca="false">ABS(F106-E106)</f>
        <v>0.8898797089412</v>
      </c>
      <c r="J106" s="0" t="n">
        <f aca="false">I106^2</f>
        <v>0.791885896385275</v>
      </c>
    </row>
    <row r="107" customFormat="false" ht="15" hidden="false" customHeight="false" outlineLevel="0" collapsed="false">
      <c r="A107" s="0" t="str">
        <f aca="false">INDEX(paste_data_here!A:A,(ROW()-2)*5+3)</f>
        <v>ClCC(=O)Cl</v>
      </c>
      <c r="B107" s="0" t="n">
        <f aca="false">INDEX(paste_data_here!B:B,(ROW()-2)*5+3)</f>
        <v>-1.5887021</v>
      </c>
      <c r="C107" s="0" t="n">
        <f aca="false">INDEX(paste_data_here!C:C,(ROW()-2)*5+3)</f>
        <v>0.42941356</v>
      </c>
      <c r="D107" s="0" t="n">
        <f aca="false">INDEX(paste_data_here!D:D,(ROW()-2)*5+3)</f>
        <v>0.003531697</v>
      </c>
      <c r="E107" s="0" t="n">
        <f aca="false">INDEX(paste_data_here!E:E,(ROW()-2)*5+3)</f>
        <v>0.302598088</v>
      </c>
      <c r="F107" s="0" t="n">
        <f aca="false">INDEX(paste_data_here!F:F,(ROW()-2)*5+3)</f>
        <v>-0.0721435183886798</v>
      </c>
      <c r="G107" s="0" t="n">
        <f aca="false">RANK(E107,E:E)</f>
        <v>72</v>
      </c>
      <c r="H107" s="0" t="n">
        <f aca="false">RANK(F107,F:F)</f>
        <v>94</v>
      </c>
      <c r="I107" s="0" t="n">
        <f aca="false">ABS(F107-E107)</f>
        <v>0.37474160638868</v>
      </c>
      <c r="J107" s="0" t="n">
        <f aca="false">I107^2</f>
        <v>0.140431271558768</v>
      </c>
    </row>
    <row r="108" customFormat="false" ht="15" hidden="false" customHeight="false" outlineLevel="0" collapsed="false">
      <c r="A108" s="0" t="str">
        <f aca="false">INDEX(paste_data_here!A:A,(ROW()-2)*5+3)</f>
        <v>ClCCl</v>
      </c>
      <c r="B108" s="0" t="n">
        <f aca="false">INDEX(paste_data_here!B:B,(ROW()-2)*5+3)</f>
        <v>-1.0379682</v>
      </c>
      <c r="C108" s="0" t="n">
        <f aca="false">INDEX(paste_data_here!C:C,(ROW()-2)*5+3)</f>
        <v>0.25197375</v>
      </c>
      <c r="D108" s="0" t="n">
        <f aca="false">INDEX(paste_data_here!D:D,(ROW()-2)*5+3)</f>
        <v>0.004656415</v>
      </c>
      <c r="E108" s="0" t="n">
        <f aca="false">INDEX(paste_data_here!E:E,(ROW()-2)*5+3)</f>
        <v>1.186307361</v>
      </c>
      <c r="F108" s="0" t="n">
        <f aca="false">INDEX(paste_data_here!F:F,(ROW()-2)*5+3)</f>
        <v>0.13532614910625</v>
      </c>
      <c r="G108" s="0" t="n">
        <f aca="false">RANK(E108,E:E)</f>
        <v>20</v>
      </c>
      <c r="H108" s="0" t="n">
        <f aca="false">RANK(F108,F:F)</f>
        <v>83</v>
      </c>
      <c r="I108" s="0" t="n">
        <f aca="false">ABS(F108-E108)</f>
        <v>1.05098121189375</v>
      </c>
      <c r="J108" s="0" t="n">
        <f aca="false">I108^2</f>
        <v>1.10456150775366</v>
      </c>
    </row>
    <row r="109" customFormat="false" ht="15" hidden="false" customHeight="false" outlineLevel="0" collapsed="false">
      <c r="A109" s="0" t="str">
        <f aca="false">INDEX(paste_data_here!A:A,(ROW()-2)*5+3)</f>
        <v>ClP(=O)(Cl)Cl</v>
      </c>
      <c r="B109" s="0" t="n">
        <f aca="false">INDEX(paste_data_here!B:B,(ROW()-2)*5+3)</f>
        <v>-2.2011392</v>
      </c>
      <c r="C109" s="0" t="n">
        <f aca="false">INDEX(paste_data_here!C:C,(ROW()-2)*5+3)</f>
        <v>0.42944902</v>
      </c>
      <c r="D109" s="0" t="n">
        <f aca="false">INDEX(paste_data_here!D:D,(ROW()-2)*5+3)</f>
        <v>0.003328784</v>
      </c>
      <c r="E109" s="0" t="n">
        <f aca="false">INDEX(paste_data_here!E:E,(ROW()-2)*5+3)</f>
        <v>0.017439495</v>
      </c>
      <c r="F109" s="0" t="n">
        <f aca="false">INDEX(paste_data_here!F:F,(ROW()-2)*5+3)</f>
        <v>-0.77159617340832</v>
      </c>
      <c r="G109" s="0" t="n">
        <f aca="false">RANK(E109,E:E)</f>
        <v>94</v>
      </c>
      <c r="H109" s="0" t="n">
        <f aca="false">RANK(F109,F:F)</f>
        <v>118</v>
      </c>
      <c r="I109" s="0" t="n">
        <f aca="false">ABS(F109-E109)</f>
        <v>0.78903566840832</v>
      </c>
      <c r="J109" s="0" t="n">
        <f aca="false">I109^2</f>
        <v>0.622577286020564</v>
      </c>
    </row>
    <row r="110" customFormat="false" ht="15" hidden="false" customHeight="false" outlineLevel="0" collapsed="false">
      <c r="A110" s="0" t="str">
        <f aca="false">INDEX(paste_data_here!A:A,(ROW()-2)*5+3)</f>
        <v>ClS(=O)(=O)Cl</v>
      </c>
      <c r="B110" s="0" t="n">
        <f aca="false">INDEX(paste_data_here!B:B,(ROW()-2)*5+3)</f>
        <v>-2.3548923</v>
      </c>
      <c r="C110" s="0" t="n">
        <f aca="false">INDEX(paste_data_here!C:C,(ROW()-2)*5+3)</f>
        <v>0.45432958</v>
      </c>
      <c r="D110" s="0" t="n">
        <f aca="false">INDEX(paste_data_here!D:D,(ROW()-2)*5+3)</f>
        <v>0.004001801</v>
      </c>
      <c r="E110" s="0" t="n">
        <f aca="false">INDEX(paste_data_here!E:E,(ROW()-2)*5+3)</f>
        <v>0.537535362</v>
      </c>
      <c r="F110" s="0" t="n">
        <f aca="false">INDEX(paste_data_here!F:F,(ROW()-2)*5+3)</f>
        <v>-0.53675573242642</v>
      </c>
      <c r="G110" s="0" t="n">
        <f aca="false">RANK(E110,E:E)</f>
        <v>57</v>
      </c>
      <c r="H110" s="0" t="n">
        <f aca="false">RANK(F110,F:F)</f>
        <v>109</v>
      </c>
      <c r="I110" s="0" t="n">
        <f aca="false">ABS(F110-E110)</f>
        <v>1.07429109442642</v>
      </c>
      <c r="J110" s="0" t="n">
        <f aca="false">I110^2</f>
        <v>1.15410135556391</v>
      </c>
    </row>
    <row r="111" customFormat="false" ht="15" hidden="false" customHeight="false" outlineLevel="0" collapsed="false">
      <c r="A111" s="0" t="str">
        <f aca="false">INDEX(paste_data_here!A:A,(ROW()-2)*5+3)</f>
        <v>COCOC</v>
      </c>
      <c r="B111" s="0" t="n">
        <f aca="false">INDEX(paste_data_here!B:B,(ROW()-2)*5+3)</f>
        <v>-0.8062942</v>
      </c>
      <c r="C111" s="0" t="n">
        <f aca="false">INDEX(paste_data_here!C:C,(ROW()-2)*5+3)</f>
        <v>0.3442309</v>
      </c>
      <c r="D111" s="0" t="n">
        <f aca="false">INDEX(paste_data_here!D:D,(ROW()-2)*5+3)</f>
        <v>0.004237109</v>
      </c>
      <c r="E111" s="0" t="n">
        <f aca="false">INDEX(paste_data_here!E:E,(ROW()-2)*5+3)</f>
        <v>1.191514732</v>
      </c>
      <c r="F111" s="0" t="n">
        <f aca="false">INDEX(paste_data_here!F:F,(ROW()-2)*5+3)</f>
        <v>0.6522496444681</v>
      </c>
      <c r="G111" s="0" t="n">
        <f aca="false">RANK(E111,E:E)</f>
        <v>19</v>
      </c>
      <c r="H111" s="0" t="n">
        <f aca="false">RANK(F111,F:F)</f>
        <v>27</v>
      </c>
      <c r="I111" s="0" t="n">
        <f aca="false">ABS(F111-E111)</f>
        <v>0.5392650875319</v>
      </c>
      <c r="J111" s="0" t="n">
        <f aca="false">I111^2</f>
        <v>0.290806834630788</v>
      </c>
    </row>
    <row r="112" customFormat="false" ht="15" hidden="false" customHeight="false" outlineLevel="0" collapsed="false">
      <c r="A112" s="0" t="str">
        <f aca="false">INDEX(paste_data_here!A:A,(ROW()-2)*5+3)</f>
        <v>ICCCCCC</v>
      </c>
      <c r="B112" s="0" t="n">
        <f aca="false">INDEX(paste_data_here!B:B,(ROW()-2)*5+3)</f>
        <v>-3.0030503</v>
      </c>
      <c r="C112" s="0" t="n">
        <f aca="false">INDEX(paste_data_here!C:C,(ROW()-2)*5+3)</f>
        <v>0.6321744</v>
      </c>
      <c r="D112" s="0" t="n">
        <f aca="false">INDEX(paste_data_here!D:D,(ROW()-2)*5+3)</f>
        <v>0.003812792</v>
      </c>
      <c r="E112" s="0" t="n">
        <f aca="false">INDEX(paste_data_here!E:E,(ROW()-2)*5+3)</f>
        <v>-0.809620267</v>
      </c>
      <c r="F112" s="0" t="n">
        <f aca="false">INDEX(paste_data_here!F:F,(ROW()-2)*5+3)</f>
        <v>-0.5927008050752</v>
      </c>
      <c r="G112" s="0" t="n">
        <f aca="false">RANK(E112,E:E)</f>
        <v>116</v>
      </c>
      <c r="H112" s="0" t="n">
        <f aca="false">RANK(F112,F:F)</f>
        <v>111</v>
      </c>
      <c r="I112" s="0" t="n">
        <f aca="false">ABS(F112-E112)</f>
        <v>0.2169194619248</v>
      </c>
      <c r="J112" s="0" t="n">
        <f aca="false">I112^2</f>
        <v>0.0470540529617449</v>
      </c>
    </row>
    <row r="113" customFormat="false" ht="15" hidden="false" customHeight="false" outlineLevel="0" collapsed="false">
      <c r="A113" s="0" t="str">
        <f aca="false">INDEX(paste_data_here!A:A,(ROW()-2)*5+3)</f>
        <v>N#CCC(=O)OC</v>
      </c>
      <c r="B113" s="0" t="n">
        <f aca="false">INDEX(paste_data_here!B:B,(ROW()-2)*5+3)</f>
        <v>-0.65914094</v>
      </c>
      <c r="C113" s="0" t="n">
        <f aca="false">INDEX(paste_data_here!C:C,(ROW()-2)*5+3)</f>
        <v>0.44156292</v>
      </c>
      <c r="D113" s="0" t="n">
        <f aca="false">INDEX(paste_data_here!D:D,(ROW()-2)*5+3)</f>
        <v>0.003178437</v>
      </c>
      <c r="E113" s="0" t="n">
        <f aca="false">INDEX(paste_data_here!E:E,(ROW()-2)*5+3)</f>
        <v>1.349715096</v>
      </c>
      <c r="F113" s="0" t="n">
        <f aca="false">INDEX(paste_data_here!F:F,(ROW()-2)*5+3)</f>
        <v>0.74433898275604</v>
      </c>
      <c r="G113" s="0" t="n">
        <f aca="false">RANK(E113,E:E)</f>
        <v>12</v>
      </c>
      <c r="H113" s="0" t="n">
        <f aca="false">RANK(F113,F:F)</f>
        <v>20</v>
      </c>
      <c r="I113" s="0" t="n">
        <f aca="false">ABS(F113-E113)</f>
        <v>0.60537611324396</v>
      </c>
      <c r="J113" s="0" t="n">
        <f aca="false">I113^2</f>
        <v>0.366480238486364</v>
      </c>
    </row>
    <row r="114" customFormat="false" ht="15" hidden="false" customHeight="false" outlineLevel="0" collapsed="false">
      <c r="A114" s="0" t="str">
        <f aca="false">INDEX(paste_data_here!A:A,(ROW()-2)*5+3)</f>
        <v>N#CCCO</v>
      </c>
      <c r="B114" s="0" t="n">
        <f aca="false">INDEX(paste_data_here!B:B,(ROW()-2)*5+3)</f>
        <v>0.22090438</v>
      </c>
      <c r="C114" s="0" t="n">
        <f aca="false">INDEX(paste_data_here!C:C,(ROW()-2)*5+3)</f>
        <v>0.30864832</v>
      </c>
      <c r="D114" s="0" t="n">
        <f aca="false">INDEX(paste_data_here!D:D,(ROW()-2)*5+3)</f>
        <v>0.003393425</v>
      </c>
      <c r="E114" s="0" t="n">
        <f aca="false">INDEX(paste_data_here!E:E,(ROW()-2)*5+3)</f>
        <v>2.182538917</v>
      </c>
      <c r="F114" s="0" t="n">
        <f aca="false">INDEX(paste_data_here!F:F,(ROW()-2)*5+3)</f>
        <v>1.268279305296</v>
      </c>
      <c r="G114" s="0" t="n">
        <f aca="false">RANK(E114,E:E)</f>
        <v>3</v>
      </c>
      <c r="H114" s="0" t="n">
        <f aca="false">RANK(F114,F:F)</f>
        <v>4</v>
      </c>
      <c r="I114" s="0" t="n">
        <f aca="false">ABS(F114-E114)</f>
        <v>0.914259611704</v>
      </c>
      <c r="J114" s="0" t="n">
        <f aca="false">I114^2</f>
        <v>0.835870637593149</v>
      </c>
    </row>
    <row r="115" customFormat="false" ht="15" hidden="false" customHeight="false" outlineLevel="0" collapsed="false">
      <c r="A115" s="0" t="str">
        <f aca="false">INDEX(paste_data_here!A:A,(ROW()-2)*5+3)</f>
        <v>N#CCCOCCC#N</v>
      </c>
      <c r="B115" s="0" t="n">
        <f aca="false">INDEX(paste_data_here!B:B,(ROW()-2)*5+3)</f>
        <v>-1.132062</v>
      </c>
      <c r="C115" s="0" t="n">
        <f aca="false">INDEX(paste_data_here!C:C,(ROW()-2)*5+3)</f>
        <v>0.57942647</v>
      </c>
      <c r="D115" s="0" t="n">
        <f aca="false">INDEX(paste_data_here!D:D,(ROW()-2)*5+3)</f>
        <v>0.003031336</v>
      </c>
      <c r="E115" s="0" t="n">
        <f aca="false">INDEX(paste_data_here!E:E,(ROW()-2)*5+3)</f>
        <v>1.156474966</v>
      </c>
      <c r="F115" s="0" t="n">
        <f aca="false">INDEX(paste_data_here!F:F,(ROW()-2)*5+3)</f>
        <v>0.62437431786392</v>
      </c>
      <c r="G115" s="0" t="n">
        <f aca="false">RANK(E115,E:E)</f>
        <v>21</v>
      </c>
      <c r="H115" s="0" t="n">
        <f aca="false">RANK(F115,F:F)</f>
        <v>30</v>
      </c>
      <c r="I115" s="0" t="n">
        <f aca="false">ABS(F115-E115)</f>
        <v>0.53210064813608</v>
      </c>
      <c r="J115" s="0" t="n">
        <f aca="false">I115^2</f>
        <v>0.283131099746836</v>
      </c>
    </row>
    <row r="116" customFormat="false" ht="15" hidden="false" customHeight="false" outlineLevel="0" collapsed="false">
      <c r="A116" s="0" t="str">
        <f aca="false">INDEX(paste_data_here!A:A,(ROW()-2)*5+3)</f>
        <v>N#CCO</v>
      </c>
      <c r="B116" s="0" t="n">
        <f aca="false">INDEX(paste_data_here!B:B,(ROW()-2)*5+3)</f>
        <v>1.0416809</v>
      </c>
      <c r="C116" s="0" t="n">
        <f aca="false">INDEX(paste_data_here!C:C,(ROW()-2)*5+3)</f>
        <v>0.18813226</v>
      </c>
      <c r="D116" s="0" t="n">
        <f aca="false">INDEX(paste_data_here!D:D,(ROW()-2)*5+3)</f>
        <v>0.003738318</v>
      </c>
      <c r="E116" s="0" t="n">
        <f aca="false">INDEX(paste_data_here!E:E,(ROW()-2)*5+3)</f>
        <v>3.418347347</v>
      </c>
      <c r="F116" s="0" t="n">
        <f aca="false">INDEX(paste_data_here!F:F,(ROW()-2)*5+3)</f>
        <v>1.74497911393868</v>
      </c>
      <c r="G116" s="0" t="n">
        <f aca="false">RANK(E116,E:E)</f>
        <v>1</v>
      </c>
      <c r="H116" s="0" t="n">
        <f aca="false">RANK(F116,F:F)</f>
        <v>1</v>
      </c>
      <c r="I116" s="0" t="n">
        <f aca="false">ABS(F116-E116)</f>
        <v>1.67336823306132</v>
      </c>
      <c r="J116" s="0" t="n">
        <f aca="false">I116^2</f>
        <v>2.80016124341876</v>
      </c>
    </row>
    <row r="117" customFormat="false" ht="15" hidden="false" customHeight="false" outlineLevel="0" collapsed="false">
      <c r="A117" s="0" t="str">
        <f aca="false">INDEX(paste_data_here!A:A,(ROW()-2)*5+3)</f>
        <v>n1(C)cccc1</v>
      </c>
      <c r="B117" s="0" t="n">
        <f aca="false">INDEX(paste_data_here!B:B,(ROW()-2)*5+3)</f>
        <v>-1.8999633</v>
      </c>
      <c r="C117" s="0" t="n">
        <f aca="false">INDEX(paste_data_here!C:C,(ROW()-2)*5+3)</f>
        <v>0.6916262</v>
      </c>
      <c r="D117" s="0" t="n">
        <f aca="false">INDEX(paste_data_here!D:D,(ROW()-2)*5+3)</f>
        <v>0.003858695</v>
      </c>
      <c r="E117" s="0" t="n">
        <f aca="false">INDEX(paste_data_here!E:E,(ROW()-2)*5+3)</f>
        <v>0.856133872</v>
      </c>
      <c r="F117" s="0" t="n">
        <f aca="false">INDEX(paste_data_here!F:F,(ROW()-2)*5+3)</f>
        <v>0.768811259809</v>
      </c>
      <c r="G117" s="0" t="n">
        <f aca="false">RANK(E117,E:E)</f>
        <v>42</v>
      </c>
      <c r="H117" s="0" t="n">
        <f aca="false">RANK(F117,F:F)</f>
        <v>16</v>
      </c>
      <c r="I117" s="0" t="n">
        <f aca="false">ABS(F117-E117)</f>
        <v>0.087322612191</v>
      </c>
      <c r="J117" s="0" t="n">
        <f aca="false">I117^2</f>
        <v>0.00762523859985979</v>
      </c>
    </row>
    <row r="118" customFormat="false" ht="15" hidden="false" customHeight="false" outlineLevel="0" collapsed="false">
      <c r="A118" s="0" t="str">
        <f aca="false">INDEX(paste_data_here!A:A,(ROW()-2)*5+3)</f>
        <v>n1c(C)cccc1(C)</v>
      </c>
      <c r="B118" s="0" t="n">
        <f aca="false">INDEX(paste_data_here!B:B,(ROW()-2)*5+3)</f>
        <v>-2.0541005</v>
      </c>
      <c r="C118" s="0" t="n">
        <f aca="false">INDEX(paste_data_here!C:C,(ROW()-2)*5+3)</f>
        <v>0.75292635</v>
      </c>
      <c r="D118" s="0" t="n">
        <f aca="false">INDEX(paste_data_here!D:D,(ROW()-2)*5+3)</f>
        <v>0.003283533</v>
      </c>
      <c r="E118" s="0" t="n">
        <f aca="false">INDEX(paste_data_here!E:E,(ROW()-2)*5+3)</f>
        <v>0.190906602</v>
      </c>
      <c r="F118" s="0" t="n">
        <f aca="false">INDEX(paste_data_here!F:F,(ROW()-2)*5+3)</f>
        <v>0.41815801679455</v>
      </c>
      <c r="G118" s="0" t="n">
        <f aca="false">RANK(E118,E:E)</f>
        <v>84</v>
      </c>
      <c r="H118" s="0" t="n">
        <f aca="false">RANK(F118,F:F)</f>
        <v>45</v>
      </c>
      <c r="I118" s="0" t="n">
        <f aca="false">ABS(F118-E118)</f>
        <v>0.22725141479455</v>
      </c>
      <c r="J118" s="0" t="n">
        <f aca="false">I118^2</f>
        <v>0.0516432055261245</v>
      </c>
    </row>
    <row r="119" customFormat="false" ht="15" hidden="false" customHeight="false" outlineLevel="0" collapsed="false">
      <c r="A119" s="0" t="str">
        <f aca="false">INDEX(paste_data_here!A:A,(ROW()-2)*5+3)</f>
        <v>O=C(C=C)OCCCCCCOC(=O)C=C</v>
      </c>
      <c r="B119" s="0" t="n">
        <f aca="false">INDEX(paste_data_here!B:B,(ROW()-2)*5+3)</f>
        <v>-2.7966352</v>
      </c>
      <c r="C119" s="0" t="n">
        <f aca="false">INDEX(paste_data_here!C:C,(ROW()-2)*5+3)</f>
        <v>0.9151242</v>
      </c>
      <c r="D119" s="0" t="n">
        <f aca="false">INDEX(paste_data_here!D:D,(ROW()-2)*5+3)</f>
        <v>0.002802494</v>
      </c>
      <c r="E119" s="0" t="n">
        <f aca="false">INDEX(paste_data_here!E:E,(ROW()-2)*5+3)</f>
        <v>-0.248057502</v>
      </c>
      <c r="F119" s="0" t="n">
        <f aca="false">INDEX(paste_data_here!F:F,(ROW()-2)*5+3)</f>
        <v>-0.2320051202452</v>
      </c>
      <c r="G119" s="0" t="n">
        <f aca="false">RANK(E119,E:E)</f>
        <v>110</v>
      </c>
      <c r="H119" s="0" t="n">
        <f aca="false">RANK(F119,F:F)</f>
        <v>98</v>
      </c>
      <c r="I119" s="0" t="n">
        <f aca="false">ABS(F119-E119)</f>
        <v>0.0160523817548</v>
      </c>
      <c r="J119" s="0" t="n">
        <f aca="false">I119^2</f>
        <v>0.000257678960001835</v>
      </c>
    </row>
    <row r="120" customFormat="false" ht="15" hidden="false" customHeight="false" outlineLevel="0" collapsed="false">
      <c r="A120" s="0" t="str">
        <f aca="false">INDEX(paste_data_here!A:A,(ROW()-2)*5+3)</f>
        <v>O=C(OC)CCCCCCCCCCCCCC</v>
      </c>
      <c r="B120" s="0" t="n">
        <f aca="false">INDEX(paste_data_here!B:B,(ROW()-2)*5+3)</f>
        <v>-3.0293326</v>
      </c>
      <c r="C120" s="0" t="n">
        <f aca="false">INDEX(paste_data_here!C:C,(ROW()-2)*5+3)</f>
        <v>1.0330073</v>
      </c>
      <c r="D120" s="0" t="n">
        <f aca="false">INDEX(paste_data_here!D:D,(ROW()-2)*5+3)</f>
        <v>0.002580429</v>
      </c>
      <c r="E120" s="0" t="n">
        <f aca="false">INDEX(paste_data_here!E:E,(ROW()-2)*5+3)</f>
        <v>-0.004781986</v>
      </c>
      <c r="F120" s="0" t="n">
        <f aca="false">INDEX(paste_data_here!F:F,(ROW()-2)*5+3)</f>
        <v>-0.3637306058683</v>
      </c>
      <c r="G120" s="0" t="n">
        <f aca="false">RANK(E120,E:E)</f>
        <v>96</v>
      </c>
      <c r="H120" s="0" t="n">
        <f aca="false">RANK(F120,F:F)</f>
        <v>107</v>
      </c>
      <c r="I120" s="0" t="n">
        <f aca="false">ABS(F120-E120)</f>
        <v>0.3589486198683</v>
      </c>
      <c r="J120" s="0" t="n">
        <f aca="false">I120^2</f>
        <v>0.128844111705358</v>
      </c>
    </row>
    <row r="121" customFormat="false" ht="15" hidden="false" customHeight="false" outlineLevel="0" collapsed="false">
      <c r="A121" s="0" t="str">
        <f aca="false">INDEX(paste_data_here!A:A,(ROW()-2)*5+3)</f>
        <v>O=CC=O</v>
      </c>
      <c r="B121" s="0" t="n">
        <f aca="false">INDEX(paste_data_here!B:B,(ROW()-2)*5+3)</f>
        <v>0.062860854</v>
      </c>
      <c r="C121" s="0" t="n">
        <f aca="false">INDEX(paste_data_here!C:C,(ROW()-2)*5+3)</f>
        <v>0.33677137</v>
      </c>
      <c r="D121" s="0" t="n">
        <f aca="false">INDEX(paste_data_here!D:D,(ROW()-2)*5+3)</f>
        <v>0.003367003</v>
      </c>
      <c r="E121" s="0" t="n">
        <f aca="false">INDEX(paste_data_here!E:E,(ROW()-2)*5+3)</f>
        <v>1.337663946</v>
      </c>
      <c r="F121" s="0" t="n">
        <f aca="false">INDEX(paste_data_here!F:F,(ROW()-2)*5+3)</f>
        <v>1.19677106710411</v>
      </c>
      <c r="G121" s="0" t="n">
        <f aca="false">RANK(E121,E:E)</f>
        <v>13</v>
      </c>
      <c r="H121" s="0" t="n">
        <f aca="false">RANK(F121,F:F)</f>
        <v>6</v>
      </c>
      <c r="I121" s="0" t="n">
        <f aca="false">ABS(F121-E121)</f>
        <v>0.14089287889589</v>
      </c>
      <c r="J121" s="0" t="n">
        <f aca="false">I121^2</f>
        <v>0.0198508033235719</v>
      </c>
    </row>
    <row r="122" customFormat="false" ht="15" hidden="false" customHeight="false" outlineLevel="0" collapsed="false">
      <c r="A122" s="0" t="str">
        <f aca="false">INDEX(paste_data_here!A:A,(ROW()-2)*5+3)</f>
        <v>Oc1ccc(C)cc1OC</v>
      </c>
      <c r="B122" s="0" t="n">
        <f aca="false">INDEX(paste_data_here!B:B,(ROW()-2)*5+3)</f>
        <v>-1.8829178</v>
      </c>
      <c r="C122" s="0" t="n">
        <f aca="false">INDEX(paste_data_here!C:C,(ROW()-2)*5+3)</f>
        <v>0.86305255</v>
      </c>
      <c r="D122" s="0" t="n">
        <f aca="false">INDEX(paste_data_here!D:D,(ROW()-2)*5+3)</f>
        <v>0.003010688</v>
      </c>
      <c r="E122" s="0" t="n">
        <f aca="false">INDEX(paste_data_here!E:E,(ROW()-2)*5+3)</f>
        <v>0.026348369</v>
      </c>
      <c r="F122" s="0" t="n">
        <f aca="false">INDEX(paste_data_here!F:F,(ROW()-2)*5+3)</f>
        <v>0.7154641556544</v>
      </c>
      <c r="G122" s="0" t="n">
        <f aca="false">RANK(E122,E:E)</f>
        <v>93</v>
      </c>
      <c r="H122" s="0" t="n">
        <f aca="false">RANK(F122,F:F)</f>
        <v>23</v>
      </c>
      <c r="I122" s="0" t="n">
        <f aca="false">ABS(F122-E122)</f>
        <v>0.6891157866544</v>
      </c>
      <c r="J122" s="0" t="n">
        <f aca="false">I122^2</f>
        <v>0.474880567416312</v>
      </c>
    </row>
    <row r="123" customFormat="false" ht="15" hidden="false" customHeight="false" outlineLevel="0" collapsed="false">
      <c r="A123" s="0" t="str">
        <f aca="false">INDEX(paste_data_here!A:A,(ROW()-2)*5+3)</f>
        <v>OCCN(CCO)N=O</v>
      </c>
      <c r="B123" s="0" t="n">
        <f aca="false">INDEX(paste_data_here!B:B,(ROW()-2)*5+3)</f>
        <v>-0.21733055</v>
      </c>
      <c r="C123" s="0" t="n">
        <f aca="false">INDEX(paste_data_here!C:C,(ROW()-2)*5+3)</f>
        <v>0.59871393</v>
      </c>
      <c r="D123" s="0" t="n">
        <f aca="false">INDEX(paste_data_here!D:D,(ROW()-2)*5+3)</f>
        <v>0.002532158</v>
      </c>
      <c r="E123" s="0" t="n">
        <f aca="false">INDEX(paste_data_here!E:E,(ROW()-2)*5+3)</f>
        <v>1.984774072</v>
      </c>
      <c r="F123" s="0" t="n">
        <f aca="false">INDEX(paste_data_here!F:F,(ROW()-2)*5+3)</f>
        <v>1.29870771756094</v>
      </c>
      <c r="G123" s="0" t="n">
        <f aca="false">RANK(E123,E:E)</f>
        <v>4</v>
      </c>
      <c r="H123" s="0" t="n">
        <f aca="false">RANK(F123,F:F)</f>
        <v>3</v>
      </c>
      <c r="I123" s="0" t="n">
        <f aca="false">ABS(F123-E123)</f>
        <v>0.68606635443906</v>
      </c>
      <c r="J123" s="0" t="n">
        <f aca="false">I123^2</f>
        <v>0.470687042693302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9.34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128</v>
      </c>
      <c r="H1" s="0" t="s">
        <v>129</v>
      </c>
      <c r="I1" s="0" t="s">
        <v>130</v>
      </c>
      <c r="J1" s="0" t="s">
        <v>131</v>
      </c>
    </row>
    <row r="2" customFormat="false" ht="15" hidden="false" customHeight="false" outlineLevel="0" collapsed="false">
      <c r="A2" s="0" t="str">
        <f aca="false">INDEX(paste_data_here!A:A,(ROW()-2)*5+4)</f>
        <v>[Si](C)(C)(C)O</v>
      </c>
      <c r="B2" s="0" t="n">
        <f aca="false">INDEX(paste_data_here!B:B,(ROW()-2)*5+4)</f>
        <v>0.5951317</v>
      </c>
      <c r="C2" s="0" t="n">
        <f aca="false">INDEX(paste_data_here!C:C,(ROW()-2)*5+4)</f>
        <v>0.12803155</v>
      </c>
      <c r="D2" s="0" t="n">
        <f aca="false">INDEX(paste_data_here!D:D,(ROW()-2)*5+4)</f>
        <v>0.003054368</v>
      </c>
      <c r="E2" s="0" t="n">
        <f aca="false">INDEX(paste_data_here!E:E,(ROW()-2)*5+4)</f>
        <v>-0.271887754</v>
      </c>
      <c r="F2" s="0" t="n">
        <f aca="false">INDEX(paste_data_here!F:F,(ROW()-2)*5+4)</f>
        <v>0.9861871693104</v>
      </c>
      <c r="G2" s="0" t="n">
        <f aca="false">RANK(E2,E:E)</f>
        <v>91</v>
      </c>
      <c r="H2" s="0" t="n">
        <f aca="false">RANK(F2,F:F)</f>
        <v>7</v>
      </c>
      <c r="I2" s="0" t="n">
        <f aca="false">ABS(F2-E2)</f>
        <v>1.2580749233104</v>
      </c>
      <c r="J2" s="0" t="n">
        <f aca="false">I2^2</f>
        <v>1.58275251266247</v>
      </c>
    </row>
    <row r="3" customFormat="false" ht="15" hidden="false" customHeight="false" outlineLevel="0" collapsed="false">
      <c r="A3" s="0" t="str">
        <f aca="false">INDEX(paste_data_here!A:A,(ROW()-2)*5+4)</f>
        <v>BrC(F)(F)C(F)(F)Br</v>
      </c>
      <c r="B3" s="0" t="n">
        <f aca="false">INDEX(paste_data_here!B:B,(ROW()-2)*5+4)</f>
        <v>-4.538918</v>
      </c>
      <c r="C3" s="0" t="n">
        <f aca="false">INDEX(paste_data_here!C:C,(ROW()-2)*5+4)</f>
        <v>0.72667754</v>
      </c>
      <c r="D3" s="0" t="n">
        <f aca="false">INDEX(paste_data_here!D:D,(ROW()-2)*5+4)</f>
        <v>0.004113957</v>
      </c>
      <c r="E3" s="0" t="n">
        <f aca="false">INDEX(paste_data_here!E:E,(ROW()-2)*5+4)</f>
        <v>-2.056489094</v>
      </c>
      <c r="F3" s="0" t="n">
        <f aca="false">INDEX(paste_data_here!F:F,(ROW()-2)*5+4)</f>
        <v>-1.54939784757422</v>
      </c>
      <c r="G3" s="0" t="n">
        <f aca="false">RANK(E3,E:E)</f>
        <v>121</v>
      </c>
      <c r="H3" s="0" t="n">
        <f aca="false">RANK(F3,F:F)</f>
        <v>121</v>
      </c>
      <c r="I3" s="0" t="n">
        <f aca="false">ABS(F3-E3)</f>
        <v>0.50709124642578</v>
      </c>
      <c r="J3" s="0" t="n">
        <f aca="false">I3^2</f>
        <v>0.257141532201651</v>
      </c>
    </row>
    <row r="4" customFormat="false" ht="15" hidden="false" customHeight="false" outlineLevel="0" collapsed="false">
      <c r="A4" s="0" t="str">
        <f aca="false">INDEX(paste_data_here!A:A,(ROW()-2)*5+4)</f>
        <v>C(=O)O</v>
      </c>
      <c r="B4" s="0" t="n">
        <f aca="false">INDEX(paste_data_here!B:B,(ROW()-2)*5+4)</f>
        <v>1.626675</v>
      </c>
      <c r="C4" s="0" t="n">
        <f aca="false">INDEX(paste_data_here!C:C,(ROW()-2)*5+4)</f>
        <v>0.0041752197</v>
      </c>
      <c r="D4" s="0" t="n">
        <f aca="false">INDEX(paste_data_here!D:D,(ROW()-2)*5+4)</f>
        <v>0.003052689</v>
      </c>
      <c r="E4" s="0" t="n">
        <f aca="false">INDEX(paste_data_here!E:E,(ROW()-2)*5+4)</f>
        <v>2.988218234</v>
      </c>
      <c r="F4" s="0" t="n">
        <f aca="false">INDEX(paste_data_here!F:F,(ROW()-2)*5+4)</f>
        <v>1.63942064725077</v>
      </c>
      <c r="G4" s="0" t="n">
        <f aca="false">RANK(E4,E:E)</f>
        <v>2</v>
      </c>
      <c r="H4" s="0" t="n">
        <f aca="false">RANK(F4,F:F)</f>
        <v>1</v>
      </c>
      <c r="I4" s="0" t="n">
        <f aca="false">ABS(F4-E4)</f>
        <v>1.34879758674923</v>
      </c>
      <c r="J4" s="0" t="n">
        <f aca="false">I4^2</f>
        <v>1.81925493002054</v>
      </c>
    </row>
    <row r="5" customFormat="false" ht="15" hidden="false" customHeight="false" outlineLevel="0" collapsed="false">
      <c r="A5" s="0" t="str">
        <f aca="false">INDEX(paste_data_here!A:A,(ROW()-2)*5+4)</f>
        <v>C(CCCC1)(C1)CCCCCCCC</v>
      </c>
      <c r="B5" s="0" t="n">
        <f aca="false">INDEX(paste_data_here!B:B,(ROW()-2)*5+4)</f>
        <v>-2.8643806</v>
      </c>
      <c r="C5" s="0" t="n">
        <f aca="false">INDEX(paste_data_here!C:C,(ROW()-2)*5+4)</f>
        <v>0.8445493</v>
      </c>
      <c r="D5" s="0" t="n">
        <f aca="false">INDEX(paste_data_here!D:D,(ROW()-2)*5+4)</f>
        <v>0.002545339</v>
      </c>
      <c r="E5" s="0" t="n">
        <f aca="false">INDEX(paste_data_here!E:E,(ROW()-2)*5+4)</f>
        <v>-0.424938395</v>
      </c>
      <c r="F5" s="0" t="n">
        <f aca="false">INDEX(paste_data_here!F:F,(ROW()-2)*5+4)</f>
        <v>-0.7147163292873</v>
      </c>
      <c r="G5" s="0" t="n">
        <f aca="false">RANK(E5,E:E)</f>
        <v>100</v>
      </c>
      <c r="H5" s="0" t="n">
        <f aca="false">RANK(F5,F:F)</f>
        <v>103</v>
      </c>
      <c r="I5" s="0" t="n">
        <f aca="false">ABS(F5-E5)</f>
        <v>0.2897779342873</v>
      </c>
      <c r="J5" s="0" t="n">
        <f aca="false">I5^2</f>
        <v>0.0839712511998149</v>
      </c>
    </row>
    <row r="6" customFormat="false" ht="15" hidden="false" customHeight="false" outlineLevel="0" collapsed="false">
      <c r="A6" s="0" t="str">
        <f aca="false">INDEX(paste_data_here!A:A,(ROW()-2)*5+4)</f>
        <v>C(F)(F)(F)C(F)(F)C(F)(F)C(=O)O</v>
      </c>
      <c r="B6" s="0" t="n">
        <f aca="false">INDEX(paste_data_here!B:B,(ROW()-2)*5+4)</f>
        <v>-3.0476224</v>
      </c>
      <c r="C6" s="0" t="n">
        <f aca="false">INDEX(paste_data_here!C:C,(ROW()-2)*5+4)</f>
        <v>0.5374609</v>
      </c>
      <c r="D6" s="0" t="n">
        <f aca="false">INDEX(paste_data_here!D:D,(ROW()-2)*5+4)</f>
        <v>0.003078344</v>
      </c>
      <c r="E6" s="0" t="n">
        <f aca="false">INDEX(paste_data_here!E:E,(ROW()-2)*5+4)</f>
        <v>0.865519627</v>
      </c>
      <c r="F6" s="0" t="n">
        <f aca="false">INDEX(paste_data_here!F:F,(ROW()-2)*5+4)</f>
        <v>-1.3931328632504</v>
      </c>
      <c r="G6" s="0" t="n">
        <f aca="false">RANK(E6,E:E)</f>
        <v>17</v>
      </c>
      <c r="H6" s="0" t="n">
        <f aca="false">RANK(F6,F:F)</f>
        <v>120</v>
      </c>
      <c r="I6" s="0" t="n">
        <f aca="false">ABS(F6-E6)</f>
        <v>2.2586524902504</v>
      </c>
      <c r="J6" s="0" t="n">
        <f aca="false">I6^2</f>
        <v>5.10151107171433</v>
      </c>
    </row>
    <row r="7" customFormat="false" ht="15" hidden="false" customHeight="false" outlineLevel="0" collapsed="false">
      <c r="A7" s="0" t="str">
        <f aca="false">INDEX(paste_data_here!A:A,(ROW()-2)*5+4)</f>
        <v>C[Al+1]C.[Cl-]</v>
      </c>
      <c r="B7" s="0" t="n">
        <f aca="false">INDEX(paste_data_here!B:B,(ROW()-2)*5+4)</f>
        <v>-0.8069064</v>
      </c>
      <c r="C7" s="0" t="n">
        <f aca="false">INDEX(paste_data_here!C:C,(ROW()-2)*5+4)</f>
        <v>0.2157248</v>
      </c>
      <c r="D7" s="0" t="n">
        <f aca="false">INDEX(paste_data_here!D:D,(ROW()-2)*5+4)</f>
        <v>0.003070782</v>
      </c>
      <c r="E7" s="0" t="n">
        <f aca="false">INDEX(paste_data_here!E:E,(ROW()-2)*5+4)</f>
        <v>0.298955746</v>
      </c>
      <c r="F7" s="0" t="n">
        <f aca="false">INDEX(paste_data_here!F:F,(ROW()-2)*5+4)</f>
        <v>-0.1444625672064</v>
      </c>
      <c r="G7" s="0" t="n">
        <f aca="false">RANK(E7,E:E)</f>
        <v>51</v>
      </c>
      <c r="H7" s="0" t="n">
        <f aca="false">RANK(F7,F:F)</f>
        <v>73</v>
      </c>
      <c r="I7" s="0" t="n">
        <f aca="false">ABS(F7-E7)</f>
        <v>0.4434183132064</v>
      </c>
      <c r="J7" s="0" t="n">
        <f aca="false">I7^2</f>
        <v>0.196619800486809</v>
      </c>
    </row>
    <row r="8" customFormat="false" ht="15" hidden="false" customHeight="false" outlineLevel="0" collapsed="false">
      <c r="A8" s="0" t="str">
        <f aca="false">INDEX(paste_data_here!A:A,(ROW()-2)*5+4)</f>
        <v>C[Ge](Cl)(Cl)Cl</v>
      </c>
      <c r="B8" s="0" t="n">
        <f aca="false">INDEX(paste_data_here!B:B,(ROW()-2)*5+4)</f>
        <v>-2.4307387</v>
      </c>
      <c r="C8" s="0" t="n">
        <f aca="false">INDEX(paste_data_here!C:C,(ROW()-2)*5+4)</f>
        <v>0.45182887</v>
      </c>
      <c r="D8" s="0" t="n">
        <f aca="false">INDEX(paste_data_here!D:D,(ROW()-2)*5+4)</f>
        <v>0.003343643</v>
      </c>
      <c r="E8" s="0" t="n">
        <f aca="false">INDEX(paste_data_here!E:E,(ROW()-2)*5+4)</f>
        <v>-0.922817085</v>
      </c>
      <c r="F8" s="0" t="n">
        <f aca="false">INDEX(paste_data_here!F:F,(ROW()-2)*5+4)</f>
        <v>-0.91998426162659</v>
      </c>
      <c r="G8" s="0" t="n">
        <f aca="false">RANK(E8,E:E)</f>
        <v>113</v>
      </c>
      <c r="H8" s="0" t="n">
        <f aca="false">RANK(F8,F:F)</f>
        <v>110</v>
      </c>
      <c r="I8" s="0" t="n">
        <f aca="false">ABS(F8-E8)</f>
        <v>0.00283282337340995</v>
      </c>
      <c r="J8" s="0" t="n">
        <f aca="false">I8^2</f>
        <v>8.02488826493775E-006</v>
      </c>
    </row>
    <row r="9" customFormat="false" ht="15" hidden="false" customHeight="false" outlineLevel="0" collapsed="false">
      <c r="A9" s="0" t="str">
        <f aca="false">INDEX(paste_data_here!A:A,(ROW()-2)*5+4)</f>
        <v>C[Si](C)(C)C</v>
      </c>
      <c r="B9" s="0" t="n">
        <f aca="false">INDEX(paste_data_here!B:B,(ROW()-2)*5+4)</f>
        <v>-1.4705493</v>
      </c>
      <c r="C9" s="0" t="n">
        <f aca="false">INDEX(paste_data_here!C:C,(ROW()-2)*5+4)</f>
        <v>0.35232574</v>
      </c>
      <c r="D9" s="0" t="n">
        <f aca="false">INDEX(paste_data_here!D:D,(ROW()-2)*5+4)</f>
        <v>0.004220567</v>
      </c>
      <c r="E9" s="0" t="n">
        <f aca="false">INDEX(paste_data_here!E:E,(ROW()-2)*5+4)</f>
        <v>0.391617985</v>
      </c>
      <c r="F9" s="0" t="n">
        <f aca="false">INDEX(paste_data_here!F:F,(ROW()-2)*5+4)</f>
        <v>0.0164650914945799</v>
      </c>
      <c r="G9" s="0" t="n">
        <f aca="false">RANK(E9,E:E)</f>
        <v>47</v>
      </c>
      <c r="H9" s="0" t="n">
        <f aca="false">RANK(F9,F:F)</f>
        <v>56</v>
      </c>
      <c r="I9" s="0" t="n">
        <f aca="false">ABS(F9-E9)</f>
        <v>0.37515289350542</v>
      </c>
      <c r="J9" s="0" t="n">
        <f aca="false">I9^2</f>
        <v>0.140739693505489</v>
      </c>
    </row>
    <row r="10" customFormat="false" ht="15" hidden="false" customHeight="false" outlineLevel="0" collapsed="false">
      <c r="A10" s="0" t="str">
        <f aca="false">INDEX(paste_data_here!A:A,(ROW()-2)*5+4)</f>
        <v>C[SiH](Cl)Cl</v>
      </c>
      <c r="B10" s="0" t="n">
        <f aca="false">INDEX(paste_data_here!B:B,(ROW()-2)*5+4)</f>
        <v>-1.1690949</v>
      </c>
      <c r="C10" s="0" t="n">
        <f aca="false">INDEX(paste_data_here!C:C,(ROW()-2)*5+4)</f>
        <v>0.28700337</v>
      </c>
      <c r="D10" s="0" t="n">
        <f aca="false">INDEX(paste_data_here!D:D,(ROW()-2)*5+4)</f>
        <v>0.004022122</v>
      </c>
      <c r="E10" s="0" t="n">
        <f aca="false">INDEX(paste_data_here!E:E,(ROW()-2)*5+4)</f>
        <v>0.50251542</v>
      </c>
      <c r="F10" s="0" t="n">
        <f aca="false">INDEX(paste_data_here!F:F,(ROW()-2)*5+4)</f>
        <v>-0.0147323314488599</v>
      </c>
      <c r="G10" s="0" t="n">
        <f aca="false">RANK(E10,E:E)</f>
        <v>40</v>
      </c>
      <c r="H10" s="0" t="n">
        <f aca="false">RANK(F10,F:F)</f>
        <v>61</v>
      </c>
      <c r="I10" s="0" t="n">
        <f aca="false">ABS(F10-E10)</f>
        <v>0.51724775144886</v>
      </c>
      <c r="J10" s="0" t="n">
        <f aca="false">I10^2</f>
        <v>0.267545236378902</v>
      </c>
    </row>
    <row r="11" customFormat="false" ht="15" hidden="false" customHeight="false" outlineLevel="0" collapsed="false">
      <c r="A11" s="0" t="str">
        <f aca="false">INDEX(paste_data_here!A:A,(ROW()-2)*5+4)</f>
        <v>C/C=C(C)/CC</v>
      </c>
      <c r="B11" s="0" t="n">
        <f aca="false">INDEX(paste_data_here!B:B,(ROW()-2)*5+4)</f>
        <v>-1.3149366</v>
      </c>
      <c r="C11" s="0" t="n">
        <f aca="false">INDEX(paste_data_here!C:C,(ROW()-2)*5+4)</f>
        <v>0.2773248</v>
      </c>
      <c r="D11" s="0" t="n">
        <f aca="false">INDEX(paste_data_here!D:D,(ROW()-2)*5+4)</f>
        <v>0.004181563</v>
      </c>
      <c r="E11" s="0" t="n">
        <f aca="false">INDEX(paste_data_here!E:E,(ROW()-2)*5+4)</f>
        <v>0.07150227</v>
      </c>
      <c r="F11" s="0" t="n">
        <f aca="false">INDEX(paste_data_here!F:F,(ROW()-2)*5+4)</f>
        <v>-0.1552854773376</v>
      </c>
      <c r="G11" s="0" t="n">
        <f aca="false">RANK(E11,E:E)</f>
        <v>64</v>
      </c>
      <c r="H11" s="0" t="n">
        <f aca="false">RANK(F11,F:F)</f>
        <v>74</v>
      </c>
      <c r="I11" s="0" t="n">
        <f aca="false">ABS(F11-E11)</f>
        <v>0.2267877473376</v>
      </c>
      <c r="J11" s="0" t="n">
        <f aca="false">I11^2</f>
        <v>0.0514326823424631</v>
      </c>
    </row>
    <row r="12" customFormat="false" ht="15" hidden="false" customHeight="false" outlineLevel="0" collapsed="false">
      <c r="A12" s="0" t="str">
        <f aca="false">INDEX(paste_data_here!A:A,(ROW()-2)*5+4)</f>
        <v>C/C=CC#N</v>
      </c>
      <c r="B12" s="0" t="n">
        <f aca="false">INDEX(paste_data_here!B:B,(ROW()-2)*5+4)</f>
        <v>-0.31394765</v>
      </c>
      <c r="C12" s="0" t="n">
        <f aca="false">INDEX(paste_data_here!C:C,(ROW()-2)*5+4)</f>
        <v>0.29247993</v>
      </c>
      <c r="D12" s="0" t="n">
        <f aca="false">INDEX(paste_data_here!D:D,(ROW()-2)*5+4)</f>
        <v>0.003441452</v>
      </c>
      <c r="E12" s="0" t="n">
        <f aca="false">INDEX(paste_data_here!E:E,(ROW()-2)*5+4)</f>
        <v>1.190941682</v>
      </c>
      <c r="F12" s="0" t="n">
        <f aca="false">INDEX(paste_data_here!F:F,(ROW()-2)*5+4)</f>
        <v>0.69260799005836</v>
      </c>
      <c r="G12" s="0" t="n">
        <f aca="false">RANK(E12,E:E)</f>
        <v>8</v>
      </c>
      <c r="H12" s="0" t="n">
        <f aca="false">RANK(F12,F:F)</f>
        <v>11</v>
      </c>
      <c r="I12" s="0" t="n">
        <f aca="false">ABS(F12-E12)</f>
        <v>0.49833369194164</v>
      </c>
      <c r="J12" s="0" t="n">
        <f aca="false">I12^2</f>
        <v>0.248336468524185</v>
      </c>
    </row>
    <row r="13" customFormat="false" ht="15" hidden="false" customHeight="false" outlineLevel="0" collapsed="false">
      <c r="A13" s="0" t="str">
        <f aca="false">INDEX(paste_data_here!A:A,(ROW()-2)*5+4)</f>
        <v>C#CCCCC</v>
      </c>
      <c r="B13" s="0" t="n">
        <f aca="false">INDEX(paste_data_here!B:B,(ROW()-2)*5+4)</f>
        <v>-1.1100038</v>
      </c>
      <c r="C13" s="0" t="n">
        <f aca="false">INDEX(paste_data_here!C:C,(ROW()-2)*5+4)</f>
        <v>0.33851033</v>
      </c>
      <c r="D13" s="0" t="n">
        <f aca="false">INDEX(paste_data_here!D:D,(ROW()-2)*5+4)</f>
        <v>0.004117514</v>
      </c>
      <c r="E13" s="0" t="n">
        <f aca="false">INDEX(paste_data_here!E:E,(ROW()-2)*5+4)</f>
        <v>0.634890754</v>
      </c>
      <c r="F13" s="0" t="n">
        <f aca="false">INDEX(paste_data_here!F:F,(ROW()-2)*5+4)</f>
        <v>0.28381722291962</v>
      </c>
      <c r="G13" s="0" t="n">
        <f aca="false">RANK(E13,E:E)</f>
        <v>31</v>
      </c>
      <c r="H13" s="0" t="n">
        <f aca="false">RANK(F13,F:F)</f>
        <v>31</v>
      </c>
      <c r="I13" s="0" t="n">
        <f aca="false">ABS(F13-E13)</f>
        <v>0.35107353108038</v>
      </c>
      <c r="J13" s="0" t="n">
        <f aca="false">I13^2</f>
        <v>0.123252624225246</v>
      </c>
    </row>
    <row r="14" customFormat="false" ht="15" hidden="false" customHeight="false" outlineLevel="0" collapsed="false">
      <c r="A14" s="0" t="str">
        <f aca="false">INDEX(paste_data_here!A:A,(ROW()-2)*5+4)</f>
        <v>C=C(Cl)C=C</v>
      </c>
      <c r="B14" s="0" t="n">
        <f aca="false">INDEX(paste_data_here!B:B,(ROW()-2)*5+4)</f>
        <v>-1.2867613</v>
      </c>
      <c r="C14" s="0" t="n">
        <f aca="false">INDEX(paste_data_here!C:C,(ROW()-2)*5+4)</f>
        <v>0.33646744</v>
      </c>
      <c r="D14" s="0" t="n">
        <f aca="false">INDEX(paste_data_here!D:D,(ROW()-2)*5+4)</f>
        <v>0.00420433</v>
      </c>
      <c r="E14" s="0" t="n">
        <f aca="false">INDEX(paste_data_here!E:E,(ROW()-2)*5+4)</f>
        <v>0.527705306</v>
      </c>
      <c r="F14" s="0" t="n">
        <f aca="false">INDEX(paste_data_here!F:F,(ROW()-2)*5+4)</f>
        <v>0.1278588520152</v>
      </c>
      <c r="G14" s="0" t="n">
        <f aca="false">RANK(E14,E:E)</f>
        <v>37</v>
      </c>
      <c r="H14" s="0" t="n">
        <f aca="false">RANK(F14,F:F)</f>
        <v>44</v>
      </c>
      <c r="I14" s="0" t="n">
        <f aca="false">ABS(F14-E14)</f>
        <v>0.3998464539848</v>
      </c>
      <c r="J14" s="0" t="n">
        <f aca="false">I14^2</f>
        <v>0.159877186764219</v>
      </c>
    </row>
    <row r="15" customFormat="false" ht="15" hidden="false" customHeight="false" outlineLevel="0" collapsed="false">
      <c r="A15" s="0" t="str">
        <f aca="false">INDEX(paste_data_here!A:A,(ROW()-2)*5+4)</f>
        <v>C=C=CCCC</v>
      </c>
      <c r="B15" s="0" t="n">
        <f aca="false">INDEX(paste_data_here!B:B,(ROW()-2)*5+4)</f>
        <v>-1.0378366</v>
      </c>
      <c r="C15" s="0" t="n">
        <f aca="false">INDEX(paste_data_here!C:C,(ROW()-2)*5+4)</f>
        <v>0.29647824</v>
      </c>
      <c r="D15" s="0" t="n">
        <f aca="false">INDEX(paste_data_here!D:D,(ROW()-2)*5+4)</f>
        <v>0.004047354</v>
      </c>
      <c r="E15" s="0" t="n">
        <f aca="false">INDEX(paste_data_here!E:E,(ROW()-2)*5+4)</f>
        <v>0.58675621</v>
      </c>
      <c r="F15" s="0" t="n">
        <f aca="false">INDEX(paste_data_here!F:F,(ROW()-2)*5+4)</f>
        <v>0.16211579057696</v>
      </c>
      <c r="G15" s="0" t="n">
        <f aca="false">RANK(E15,E:E)</f>
        <v>34</v>
      </c>
      <c r="H15" s="0" t="n">
        <f aca="false">RANK(F15,F:F)</f>
        <v>39</v>
      </c>
      <c r="I15" s="0" t="n">
        <f aca="false">ABS(F15-E15)</f>
        <v>0.42464041942304</v>
      </c>
      <c r="J15" s="0" t="n">
        <f aca="false">I15^2</f>
        <v>0.180319485807775</v>
      </c>
    </row>
    <row r="16" customFormat="false" ht="15" hidden="false" customHeight="false" outlineLevel="0" collapsed="false">
      <c r="A16" s="0" t="str">
        <f aca="false">INDEX(paste_data_here!A:A,(ROW()-2)*5+4)</f>
        <v>C=C1CC(=O)O1</v>
      </c>
      <c r="B16" s="0" t="n">
        <f aca="false">INDEX(paste_data_here!B:B,(ROW()-2)*5+4)</f>
        <v>-0.37876257</v>
      </c>
      <c r="C16" s="0" t="n">
        <f aca="false">INDEX(paste_data_here!C:C,(ROW()-2)*5+4)</f>
        <v>0.41712478</v>
      </c>
      <c r="D16" s="0" t="n">
        <f aca="false">INDEX(paste_data_here!D:D,(ROW()-2)*5+4)</f>
        <v>0.002446902</v>
      </c>
      <c r="E16" s="0" t="n">
        <f aca="false">INDEX(paste_data_here!E:E,(ROW()-2)*5+4)</f>
        <v>0.357864179</v>
      </c>
      <c r="F16" s="0" t="n">
        <f aca="false">INDEX(paste_data_here!F:F,(ROW()-2)*5+4)</f>
        <v>0.64190088843156</v>
      </c>
      <c r="G16" s="0" t="n">
        <f aca="false">RANK(E16,E:E)</f>
        <v>49</v>
      </c>
      <c r="H16" s="0" t="n">
        <f aca="false">RANK(F16,F:F)</f>
        <v>13</v>
      </c>
      <c r="I16" s="0" t="n">
        <f aca="false">ABS(F16-E16)</f>
        <v>0.28403670943156</v>
      </c>
      <c r="J16" s="0" t="n">
        <f aca="false">I16^2</f>
        <v>0.0806768523047084</v>
      </c>
    </row>
    <row r="17" customFormat="false" ht="15" hidden="false" customHeight="false" outlineLevel="0" collapsed="false">
      <c r="A17" s="0" t="str">
        <f aca="false">INDEX(paste_data_here!A:A,(ROW()-2)*5+4)</f>
        <v>C=CC(=O)OCC</v>
      </c>
      <c r="B17" s="0" t="n">
        <f aca="false">INDEX(paste_data_here!B:B,(ROW()-2)*5+4)</f>
        <v>-1.2934128</v>
      </c>
      <c r="C17" s="0" t="n">
        <f aca="false">INDEX(paste_data_here!C:C,(ROW()-2)*5+4)</f>
        <v>0.4817377</v>
      </c>
      <c r="D17" s="0" t="n">
        <f aca="false">INDEX(paste_data_here!D:D,(ROW()-2)*5+4)</f>
        <v>0.003135042</v>
      </c>
      <c r="E17" s="0" t="n">
        <f aca="false">INDEX(paste_data_here!E:E,(ROW()-2)*5+4)</f>
        <v>0.484495609</v>
      </c>
      <c r="F17" s="0" t="n">
        <f aca="false">INDEX(paste_data_here!F:F,(ROW()-2)*5+4)</f>
        <v>0.2168551224834</v>
      </c>
      <c r="G17" s="0" t="n">
        <f aca="false">RANK(E17,E:E)</f>
        <v>42</v>
      </c>
      <c r="H17" s="0" t="n">
        <f aca="false">RANK(F17,F:F)</f>
        <v>36</v>
      </c>
      <c r="I17" s="0" t="n">
        <f aca="false">ABS(F17-E17)</f>
        <v>0.2676404865166</v>
      </c>
      <c r="J17" s="0" t="n">
        <f aca="false">I17^2</f>
        <v>0.0716314300228423</v>
      </c>
    </row>
    <row r="18" customFormat="false" ht="15" hidden="false" customHeight="false" outlineLevel="0" collapsed="false">
      <c r="A18" s="0" t="str">
        <f aca="false">INDEX(paste_data_here!A:A,(ROW()-2)*5+4)</f>
        <v>C=CCC(C)CCC</v>
      </c>
      <c r="B18" s="0" t="n">
        <f aca="false">INDEX(paste_data_here!B:B,(ROW()-2)*5+4)</f>
        <v>-1.9202342</v>
      </c>
      <c r="C18" s="0" t="n">
        <f aca="false">INDEX(paste_data_here!C:C,(ROW()-2)*5+4)</f>
        <v>0.41315708</v>
      </c>
      <c r="D18" s="0" t="n">
        <f aca="false">INDEX(paste_data_here!D:D,(ROW()-2)*5+4)</f>
        <v>0.003615656</v>
      </c>
      <c r="E18" s="0" t="n">
        <f aca="false">INDEX(paste_data_here!E:E,(ROW()-2)*5+4)</f>
        <v>1.018611183</v>
      </c>
      <c r="F18" s="0" t="n">
        <f aca="false">INDEX(paste_data_here!F:F,(ROW()-2)*5+4)</f>
        <v>-0.42640032475552</v>
      </c>
      <c r="G18" s="0" t="n">
        <f aca="false">RANK(E18,E:E)</f>
        <v>9</v>
      </c>
      <c r="H18" s="0" t="n">
        <f aca="false">RANK(F18,F:F)</f>
        <v>90</v>
      </c>
      <c r="I18" s="0" t="n">
        <f aca="false">ABS(F18-E18)</f>
        <v>1.44501150775552</v>
      </c>
      <c r="J18" s="0" t="n">
        <f aca="false">I18^2</f>
        <v>2.08805825754588</v>
      </c>
    </row>
    <row r="19" customFormat="false" ht="15" hidden="false" customHeight="false" outlineLevel="0" collapsed="false">
      <c r="A19" s="0" t="str">
        <f aca="false">INDEX(paste_data_here!A:A,(ROW()-2)*5+4)</f>
        <v>C=CCCCCCCCCCCCC</v>
      </c>
      <c r="B19" s="0" t="n">
        <f aca="false">INDEX(paste_data_here!B:B,(ROW()-2)*5+4)</f>
        <v>-2.9360237</v>
      </c>
      <c r="C19" s="0" t="n">
        <f aca="false">INDEX(paste_data_here!C:C,(ROW()-2)*5+4)</f>
        <v>0.9352625</v>
      </c>
      <c r="D19" s="0" t="n">
        <f aca="false">INDEX(paste_data_here!D:D,(ROW()-2)*5+4)</f>
        <v>0.002549232</v>
      </c>
      <c r="E19" s="0" t="n">
        <f aca="false">INDEX(paste_data_here!E:E,(ROW()-2)*5+4)</f>
        <v>-0.0107828</v>
      </c>
      <c r="F19" s="0" t="n">
        <f aca="false">INDEX(paste_data_here!F:F,(ROW()-2)*5+4)</f>
        <v>-0.5518226066</v>
      </c>
      <c r="G19" s="0" t="n">
        <f aca="false">RANK(E19,E:E)</f>
        <v>72</v>
      </c>
      <c r="H19" s="0" t="n">
        <f aca="false">RANK(F19,F:F)</f>
        <v>96</v>
      </c>
      <c r="I19" s="0" t="n">
        <f aca="false">ABS(F19-E19)</f>
        <v>0.5410398066</v>
      </c>
      <c r="J19" s="0" t="n">
        <f aca="false">I19^2</f>
        <v>0.292724072325765</v>
      </c>
    </row>
    <row r="20" customFormat="false" ht="15" hidden="false" customHeight="false" outlineLevel="0" collapsed="false">
      <c r="A20" s="0" t="str">
        <f aca="false">INDEX(paste_data_here!A:A,(ROW()-2)*5+4)</f>
        <v>C=CCCCCCCCCCCCCCCC</v>
      </c>
      <c r="B20" s="0" t="n">
        <f aca="false">INDEX(paste_data_here!B:B,(ROW()-2)*5+4)</f>
        <v>-3.1358547</v>
      </c>
      <c r="C20" s="0" t="n">
        <f aca="false">INDEX(paste_data_here!C:C,(ROW()-2)*5+4)</f>
        <v>1.0344887</v>
      </c>
      <c r="D20" s="0" t="n">
        <f aca="false">INDEX(paste_data_here!D:D,(ROW()-2)*5+4)</f>
        <v>0.002331328</v>
      </c>
      <c r="E20" s="0" t="n">
        <f aca="false">INDEX(paste_data_here!E:E,(ROW()-2)*5+4)</f>
        <v>-0.195064692</v>
      </c>
      <c r="F20" s="0" t="n">
        <f aca="false">INDEX(paste_data_here!F:F,(ROW()-2)*5+4)</f>
        <v>-0.7241222280064</v>
      </c>
      <c r="G20" s="0" t="n">
        <f aca="false">RANK(E20,E:E)</f>
        <v>86</v>
      </c>
      <c r="H20" s="0" t="n">
        <f aca="false">RANK(F20,F:F)</f>
        <v>104</v>
      </c>
      <c r="I20" s="0" t="n">
        <f aca="false">ABS(F20-E20)</f>
        <v>0.5290575360064</v>
      </c>
      <c r="J20" s="0" t="n">
        <f aca="false">I20^2</f>
        <v>0.279901876405163</v>
      </c>
    </row>
    <row r="21" customFormat="false" ht="15" hidden="false" customHeight="false" outlineLevel="0" collapsed="false">
      <c r="A21" s="0" t="str">
        <f aca="false">INDEX(paste_data_here!A:A,(ROW()-2)*5+4)</f>
        <v>c1(C(C)C)cc(C(C)C)cc(C(C)C)c1</v>
      </c>
      <c r="B21" s="0" t="n">
        <f aca="false">INDEX(paste_data_here!B:B,(ROW()-2)*5+4)</f>
        <v>-2.913427</v>
      </c>
      <c r="C21" s="0" t="n">
        <f aca="false">INDEX(paste_data_here!C:C,(ROW()-2)*5+4)</f>
        <v>0.7880354</v>
      </c>
      <c r="D21" s="0" t="n">
        <f aca="false">INDEX(paste_data_here!D:D,(ROW()-2)*5+4)</f>
        <v>0.002240419</v>
      </c>
      <c r="E21" s="0" t="n">
        <f aca="false">INDEX(paste_data_here!E:E,(ROW()-2)*5+4)</f>
        <v>-1.365521725</v>
      </c>
      <c r="F21" s="0" t="n">
        <f aca="false">INDEX(paste_data_here!F:F,(ROW()-2)*5+4)</f>
        <v>-1.1478975171674</v>
      </c>
      <c r="G21" s="0" t="n">
        <f aca="false">RANK(E21,E:E)</f>
        <v>116</v>
      </c>
      <c r="H21" s="0" t="n">
        <f aca="false">RANK(F21,F:F)</f>
        <v>117</v>
      </c>
      <c r="I21" s="0" t="n">
        <f aca="false">ABS(F21-E21)</f>
        <v>0.2176242078326</v>
      </c>
      <c r="J21" s="0" t="n">
        <f aca="false">I21^2</f>
        <v>0.0473602958347667</v>
      </c>
    </row>
    <row r="22" customFormat="false" ht="15" hidden="false" customHeight="false" outlineLevel="0" collapsed="false">
      <c r="A22" s="0" t="str">
        <f aca="false">INDEX(paste_data_here!A:A,(ROW()-2)*5+4)</f>
        <v>c1(C(C)C)ccccc1</v>
      </c>
      <c r="B22" s="0" t="n">
        <f aca="false">INDEX(paste_data_here!B:B,(ROW()-2)*5+4)</f>
        <v>-2.472707</v>
      </c>
      <c r="C22" s="0" t="n">
        <f aca="false">INDEX(paste_data_here!C:C,(ROW()-2)*5+4)</f>
        <v>0.7639423</v>
      </c>
      <c r="D22" s="0" t="n">
        <f aca="false">INDEX(paste_data_here!D:D,(ROW()-2)*5+4)</f>
        <v>0.002868864</v>
      </c>
      <c r="E22" s="0" t="n">
        <f aca="false">INDEX(paste_data_here!E:E,(ROW()-2)*5+4)</f>
        <v>-0.332350945</v>
      </c>
      <c r="F22" s="0" t="n">
        <f aca="false">INDEX(paste_data_here!F:F,(ROW()-2)*5+4)</f>
        <v>-0.2810604374528</v>
      </c>
      <c r="G22" s="0" t="n">
        <f aca="false">RANK(E22,E:E)</f>
        <v>94</v>
      </c>
      <c r="H22" s="0" t="n">
        <f aca="false">RANK(F22,F:F)</f>
        <v>83</v>
      </c>
      <c r="I22" s="0" t="n">
        <f aca="false">ABS(F22-E22)</f>
        <v>0.0512905075471997</v>
      </c>
      <c r="J22" s="0" t="n">
        <f aca="false">I22^2</f>
        <v>0.00263071616444935</v>
      </c>
    </row>
    <row r="23" customFormat="false" ht="15" hidden="false" customHeight="false" outlineLevel="0" collapsed="false">
      <c r="A23" s="0" t="str">
        <f aca="false">INDEX(paste_data_here!A:A,(ROW()-2)*5+4)</f>
        <v>c1(C(F)(F)F)ccc(Cl)cc1</v>
      </c>
      <c r="B23" s="0" t="n">
        <f aca="false">INDEX(paste_data_here!B:B,(ROW()-2)*5+4)</f>
        <v>-3.2855358</v>
      </c>
      <c r="C23" s="0" t="n">
        <f aca="false">INDEX(paste_data_here!C:C,(ROW()-2)*5+4)</f>
        <v>0.75791556</v>
      </c>
      <c r="D23" s="0" t="n">
        <f aca="false">INDEX(paste_data_here!D:D,(ROW()-2)*5+4)</f>
        <v>0.002776737</v>
      </c>
      <c r="E23" s="0" t="n">
        <f aca="false">INDEX(paste_data_here!E:E,(ROW()-2)*5+4)</f>
        <v>-1.548866292</v>
      </c>
      <c r="F23" s="0" t="n">
        <f aca="false">INDEX(paste_data_here!F:F,(ROW()-2)*5+4)</f>
        <v>-1.18100362167228</v>
      </c>
      <c r="G23" s="0" t="n">
        <f aca="false">RANK(E23,E:E)</f>
        <v>119</v>
      </c>
      <c r="H23" s="0" t="n">
        <f aca="false">RANK(F23,F:F)</f>
        <v>118</v>
      </c>
      <c r="I23" s="0" t="n">
        <f aca="false">ABS(F23-E23)</f>
        <v>0.367862670327721</v>
      </c>
      <c r="J23" s="0" t="n">
        <f aca="false">I23^2</f>
        <v>0.135322944220641</v>
      </c>
    </row>
    <row r="24" customFormat="false" ht="15" hidden="false" customHeight="false" outlineLevel="0" collapsed="false">
      <c r="A24" s="0" t="str">
        <f aca="false">INDEX(paste_data_here!A:A,(ROW()-2)*5+4)</f>
        <v>c1(C)c(C)c(CC)ccc1</v>
      </c>
      <c r="B24" s="0" t="n">
        <f aca="false">INDEX(paste_data_here!B:B,(ROW()-2)*5+4)</f>
        <v>-2.1720796</v>
      </c>
      <c r="C24" s="0" t="n">
        <f aca="false">INDEX(paste_data_here!C:C,(ROW()-2)*5+4)</f>
        <v>0.7193455</v>
      </c>
      <c r="D24" s="0" t="n">
        <f aca="false">INDEX(paste_data_here!D:D,(ROW()-2)*5+4)</f>
        <v>0.002895404</v>
      </c>
      <c r="E24" s="0" t="n">
        <f aca="false">INDEX(paste_data_here!E:E,(ROW()-2)*5+4)</f>
        <v>-0.138027002</v>
      </c>
      <c r="F24" s="0" t="n">
        <f aca="false">INDEX(paste_data_here!F:F,(ROW()-2)*5+4)</f>
        <v>-0.0892837619180003</v>
      </c>
      <c r="G24" s="0" t="n">
        <f aca="false">RANK(E24,E:E)</f>
        <v>80</v>
      </c>
      <c r="H24" s="0" t="n">
        <f aca="false">RANK(F24,F:F)</f>
        <v>69</v>
      </c>
      <c r="I24" s="0" t="n">
        <f aca="false">ABS(F24-E24)</f>
        <v>0.0487432400819998</v>
      </c>
      <c r="J24" s="0" t="n">
        <f aca="false">I24^2</f>
        <v>0.00237590345369147</v>
      </c>
    </row>
    <row r="25" customFormat="false" ht="15" hidden="false" customHeight="false" outlineLevel="0" collapsed="false">
      <c r="A25" s="0" t="str">
        <f aca="false">INDEX(paste_data_here!A:A,(ROW()-2)*5+4)</f>
        <v>c1(C)ccccc1(Cl)</v>
      </c>
      <c r="B25" s="0" t="n">
        <f aca="false">INDEX(paste_data_here!B:B,(ROW()-2)*5+4)</f>
        <v>-2.3498008</v>
      </c>
      <c r="C25" s="0" t="n">
        <f aca="false">INDEX(paste_data_here!C:C,(ROW()-2)*5+4)</f>
        <v>0.7190313</v>
      </c>
      <c r="D25" s="0" t="n">
        <f aca="false">INDEX(paste_data_here!D:D,(ROW()-2)*5+4)</f>
        <v>0.00298976</v>
      </c>
      <c r="E25" s="0" t="n">
        <f aca="false">INDEX(paste_data_here!E:E,(ROW()-2)*5+4)</f>
        <v>-0.123738055</v>
      </c>
      <c r="F25" s="0" t="n">
        <f aca="false">INDEX(paste_data_here!F:F,(ROW()-2)*5+4)</f>
        <v>-0.200069780512</v>
      </c>
      <c r="G25" s="0" t="n">
        <f aca="false">RANK(E25,E:E)</f>
        <v>79</v>
      </c>
      <c r="H25" s="0" t="n">
        <f aca="false">RANK(F25,F:F)</f>
        <v>78</v>
      </c>
      <c r="I25" s="0" t="n">
        <f aca="false">ABS(F25-E25)</f>
        <v>0.0763317255119995</v>
      </c>
      <c r="J25" s="0" t="n">
        <f aca="false">I25^2</f>
        <v>0.00582653231963924</v>
      </c>
    </row>
    <row r="26" customFormat="false" ht="15" hidden="false" customHeight="false" outlineLevel="0" collapsed="false">
      <c r="A26" s="0" t="str">
        <f aca="false">INDEX(paste_data_here!A:A,(ROW()-2)*5+4)</f>
        <v>c1(CC(C)C)ccccc1</v>
      </c>
      <c r="B26" s="0" t="n">
        <f aca="false">INDEX(paste_data_here!B:B,(ROW()-2)*5+4)</f>
        <v>-2.2457469</v>
      </c>
      <c r="C26" s="0" t="n">
        <f aca="false">INDEX(paste_data_here!C:C,(ROW()-2)*5+4)</f>
        <v>0.6924259</v>
      </c>
      <c r="D26" s="0" t="n">
        <f aca="false">INDEX(paste_data_here!D:D,(ROW()-2)*5+4)</f>
        <v>0.002995626</v>
      </c>
      <c r="E26" s="0" t="n">
        <f aca="false">INDEX(paste_data_here!E:E,(ROW()-2)*5+4)</f>
        <v>-0.257899086</v>
      </c>
      <c r="F26" s="0" t="n">
        <f aca="false">INDEX(paste_data_here!F:F,(ROW()-2)*5+4)</f>
        <v>-0.1714978708866</v>
      </c>
      <c r="G26" s="0" t="n">
        <f aca="false">RANK(E26,E:E)</f>
        <v>89</v>
      </c>
      <c r="H26" s="0" t="n">
        <f aca="false">RANK(F26,F:F)</f>
        <v>75</v>
      </c>
      <c r="I26" s="0" t="n">
        <f aca="false">ABS(F26-E26)</f>
        <v>0.0864012151133998</v>
      </c>
      <c r="J26" s="0" t="n">
        <f aca="false">I26^2</f>
        <v>0.00746516997307199</v>
      </c>
    </row>
    <row r="27" customFormat="false" ht="15" hidden="false" customHeight="false" outlineLevel="0" collapsed="false">
      <c r="A27" s="0" t="str">
        <f aca="false">INDEX(paste_data_here!A:A,(ROW()-2)*5+4)</f>
        <v>c1(CC)c(CC)cc(CC)cc1</v>
      </c>
      <c r="B27" s="0" t="n">
        <f aca="false">INDEX(paste_data_here!B:B,(ROW()-2)*5+4)</f>
        <v>-2.3003998</v>
      </c>
      <c r="C27" s="0" t="n">
        <f aca="false">INDEX(paste_data_here!C:C,(ROW()-2)*5+4)</f>
        <v>0.66352695</v>
      </c>
      <c r="D27" s="0" t="n">
        <f aca="false">INDEX(paste_data_here!D:D,(ROW()-2)*5+4)</f>
        <v>0.002914177</v>
      </c>
      <c r="E27" s="0" t="n">
        <f aca="false">INDEX(paste_data_here!E:E,(ROW()-2)*5+4)</f>
        <v>-0.36341566</v>
      </c>
      <c r="F27" s="0" t="n">
        <f aca="false">INDEX(paste_data_here!F:F,(ROW()-2)*5+4)</f>
        <v>-0.36676482342985</v>
      </c>
      <c r="G27" s="0" t="n">
        <f aca="false">RANK(E27,E:E)</f>
        <v>95</v>
      </c>
      <c r="H27" s="0" t="n">
        <f aca="false">RANK(F27,F:F)</f>
        <v>89</v>
      </c>
      <c r="I27" s="0" t="n">
        <f aca="false">ABS(F27-E27)</f>
        <v>0.0033491634298502</v>
      </c>
      <c r="J27" s="0" t="n">
        <f aca="false">I27^2</f>
        <v>1.1216895679846E-005</v>
      </c>
    </row>
    <row r="28" customFormat="false" ht="15" hidden="false" customHeight="false" outlineLevel="0" collapsed="false">
      <c r="A28" s="0" t="str">
        <f aca="false">INDEX(paste_data_here!A:A,(ROW()-2)*5+4)</f>
        <v>C1(CCC=CC)=CC=CC=C1C</v>
      </c>
      <c r="B28" s="0" t="n">
        <f aca="false">INDEX(paste_data_here!B:B,(ROW()-2)*5+4)</f>
        <v>-2.103515</v>
      </c>
      <c r="C28" s="0" t="n">
        <f aca="false">INDEX(paste_data_here!C:C,(ROW()-2)*5+4)</f>
        <v>0.67719656</v>
      </c>
      <c r="D28" s="0" t="n">
        <f aca="false">INDEX(paste_data_here!D:D,(ROW()-2)*5+4)</f>
        <v>0.002667022</v>
      </c>
      <c r="E28" s="0" t="n">
        <f aca="false">INDEX(paste_data_here!E:E,(ROW()-2)*5+4)</f>
        <v>-0.616988107</v>
      </c>
      <c r="F28" s="0" t="n">
        <f aca="false">INDEX(paste_data_here!F:F,(ROW()-2)*5+4)</f>
        <v>-0.29741687615568</v>
      </c>
      <c r="G28" s="0" t="n">
        <f aca="false">RANK(E28,E:E)</f>
        <v>104</v>
      </c>
      <c r="H28" s="0" t="n">
        <f aca="false">RANK(F28,F:F)</f>
        <v>84</v>
      </c>
      <c r="I28" s="0" t="n">
        <f aca="false">ABS(F28-E28)</f>
        <v>0.31957123084432</v>
      </c>
      <c r="J28" s="0" t="n">
        <f aca="false">I28^2</f>
        <v>0.102125771583354</v>
      </c>
    </row>
    <row r="29" customFormat="false" ht="15" hidden="false" customHeight="false" outlineLevel="0" collapsed="false">
      <c r="A29" s="0" t="str">
        <f aca="false">INDEX(paste_data_here!A:A,(ROW()-2)*5+4)</f>
        <v>C1(CCCCC1)C=O</v>
      </c>
      <c r="B29" s="0" t="n">
        <f aca="false">INDEX(paste_data_here!B:B,(ROW()-2)*5+4)</f>
        <v>-1.1893727</v>
      </c>
      <c r="C29" s="0" t="n">
        <f aca="false">INDEX(paste_data_here!C:C,(ROW()-2)*5+4)</f>
        <v>0.44978163</v>
      </c>
      <c r="D29" s="0" t="n">
        <f aca="false">INDEX(paste_data_here!D:D,(ROW()-2)*5+4)</f>
        <v>0.002863483</v>
      </c>
      <c r="E29" s="0" t="n">
        <f aca="false">INDEX(paste_data_here!E:E,(ROW()-2)*5+4)</f>
        <v>0.069799333</v>
      </c>
      <c r="F29" s="0" t="n">
        <f aca="false">INDEX(paste_data_here!F:F,(ROW()-2)*5+4)</f>
        <v>0.0985693512172898</v>
      </c>
      <c r="G29" s="0" t="n">
        <f aca="false">RANK(E29,E:E)</f>
        <v>65</v>
      </c>
      <c r="H29" s="0" t="n">
        <f aca="false">RANK(F29,F:F)</f>
        <v>49</v>
      </c>
      <c r="I29" s="0" t="n">
        <f aca="false">ABS(F29-E29)</f>
        <v>0.0287700182172898</v>
      </c>
      <c r="J29" s="0" t="n">
        <f aca="false">I29^2</f>
        <v>0.000827713948223188</v>
      </c>
    </row>
    <row r="30" customFormat="false" ht="15" hidden="false" customHeight="false" outlineLevel="0" collapsed="false">
      <c r="A30" s="0" t="str">
        <f aca="false">INDEX(paste_data_here!A:A,(ROW()-2)*5+4)</f>
        <v>c1(CCCCCCC)ccccc1</v>
      </c>
      <c r="B30" s="0" t="n">
        <f aca="false">INDEX(paste_data_here!B:B,(ROW()-2)*5+4)</f>
        <v>-2.2129562</v>
      </c>
      <c r="C30" s="0" t="n">
        <f aca="false">INDEX(paste_data_here!C:C,(ROW()-2)*5+4)</f>
        <v>0.7059272</v>
      </c>
      <c r="D30" s="0" t="n">
        <f aca="false">INDEX(paste_data_here!D:D,(ROW()-2)*5+4)</f>
        <v>0.002317309</v>
      </c>
      <c r="E30" s="0" t="n">
        <f aca="false">INDEX(paste_data_here!E:E,(ROW()-2)*5+4)</f>
        <v>-1.071701123</v>
      </c>
      <c r="F30" s="0" t="n">
        <f aca="false">INDEX(paste_data_here!F:F,(ROW()-2)*5+4)</f>
        <v>-0.5771047460952</v>
      </c>
      <c r="G30" s="0" t="n">
        <f aca="false">RANK(E30,E:E)</f>
        <v>114</v>
      </c>
      <c r="H30" s="0" t="n">
        <f aca="false">RANK(F30,F:F)</f>
        <v>98</v>
      </c>
      <c r="I30" s="0" t="n">
        <f aca="false">ABS(F30-E30)</f>
        <v>0.4945963769048</v>
      </c>
      <c r="J30" s="0" t="n">
        <f aca="false">I30^2</f>
        <v>0.244625576047355</v>
      </c>
    </row>
    <row r="31" customFormat="false" ht="15" hidden="false" customHeight="false" outlineLevel="0" collapsed="false">
      <c r="A31" s="0" t="str">
        <f aca="false">INDEX(paste_data_here!A:A,(ROW()-2)*5+4)</f>
        <v>C1(Cl)(F)C(Cl)(F)C(F)(F)C1(F)(F)</v>
      </c>
      <c r="B31" s="0" t="n">
        <f aca="false">INDEX(paste_data_here!B:B,(ROW()-2)*5+4)</f>
        <v>-3.6201332</v>
      </c>
      <c r="C31" s="0" t="n">
        <f aca="false">INDEX(paste_data_here!C:C,(ROW()-2)*5+4)</f>
        <v>0.6015675</v>
      </c>
      <c r="D31" s="0" t="n">
        <f aca="false">INDEX(paste_data_here!D:D,(ROW()-2)*5+4)</f>
        <v>0.003092385</v>
      </c>
      <c r="E31" s="0" t="n">
        <f aca="false">INDEX(paste_data_here!E:E,(ROW()-2)*5+4)</f>
        <v>-2.415541697</v>
      </c>
      <c r="F31" s="0" t="n">
        <f aca="false">INDEX(paste_data_here!F:F,(ROW()-2)*5+4)</f>
        <v>-1.7598548865125</v>
      </c>
      <c r="G31" s="0" t="n">
        <f aca="false">RANK(E31,E:E)</f>
        <v>122</v>
      </c>
      <c r="H31" s="0" t="n">
        <f aca="false">RANK(F31,F:F)</f>
        <v>122</v>
      </c>
      <c r="I31" s="0" t="n">
        <f aca="false">ABS(F31-E31)</f>
        <v>0.6556868104875</v>
      </c>
      <c r="J31" s="0" t="n">
        <f aca="false">I31^2</f>
        <v>0.429925193447271</v>
      </c>
    </row>
    <row r="32" customFormat="false" ht="15" hidden="false" customHeight="false" outlineLevel="0" collapsed="false">
      <c r="A32" s="0" t="str">
        <f aca="false">INDEX(paste_data_here!A:A,(ROW()-2)*5+4)</f>
        <v>C1(Cl)=C(Cl)C(Cl)(Cl)C(Cl)=C1(Cl)</v>
      </c>
      <c r="B32" s="0" t="n">
        <f aca="false">INDEX(paste_data_here!B:B,(ROW()-2)*5+4)</f>
        <v>-2.5852277</v>
      </c>
      <c r="C32" s="0" t="n">
        <f aca="false">INDEX(paste_data_here!C:C,(ROW()-2)*5+4)</f>
        <v>0.7047348</v>
      </c>
      <c r="D32" s="0" t="n">
        <f aca="false">INDEX(paste_data_here!D:D,(ROW()-2)*5+4)</f>
        <v>0.002513194</v>
      </c>
      <c r="E32" s="0" t="n">
        <f aca="false">INDEX(paste_data_here!E:E,(ROW()-2)*5+4)</f>
        <v>-0.714273867</v>
      </c>
      <c r="F32" s="0" t="n">
        <f aca="false">INDEX(paste_data_here!F:F,(ROW()-2)*5+4)</f>
        <v>-0.8140924290488</v>
      </c>
      <c r="G32" s="0" t="n">
        <f aca="false">RANK(E32,E:E)</f>
        <v>109</v>
      </c>
      <c r="H32" s="0" t="n">
        <f aca="false">RANK(F32,F:F)</f>
        <v>106</v>
      </c>
      <c r="I32" s="0" t="n">
        <f aca="false">ABS(F32-E32)</f>
        <v>0.0998185620488001</v>
      </c>
      <c r="J32" s="0" t="n">
        <f aca="false">I32^2</f>
        <v>0.00996374532949016</v>
      </c>
    </row>
    <row r="33" customFormat="false" ht="15" hidden="false" customHeight="false" outlineLevel="0" collapsed="false">
      <c r="A33" s="0" t="str">
        <f aca="false">INDEX(paste_data_here!A:A,(ROW()-2)*5+4)</f>
        <v>c1(F)ccccc1</v>
      </c>
      <c r="B33" s="0" t="n">
        <f aca="false">INDEX(paste_data_here!B:B,(ROW()-2)*5+4)</f>
        <v>-2.3443053</v>
      </c>
      <c r="C33" s="0" t="n">
        <f aca="false">INDEX(paste_data_here!C:C,(ROW()-2)*5+4)</f>
        <v>0.71708477</v>
      </c>
      <c r="D33" s="0" t="n">
        <f aca="false">INDEX(paste_data_here!D:D,(ROW()-2)*5+4)</f>
        <v>0.003382378</v>
      </c>
      <c r="E33" s="0" t="n">
        <f aca="false">INDEX(paste_data_here!E:E,(ROW()-2)*5+4)</f>
        <v>0.130553105</v>
      </c>
      <c r="F33" s="0" t="n">
        <f aca="false">INDEX(paste_data_here!F:F,(ROW()-2)*5+4)</f>
        <v>0.0811464501830601</v>
      </c>
      <c r="G33" s="0" t="n">
        <f aca="false">RANK(E33,E:E)</f>
        <v>58</v>
      </c>
      <c r="H33" s="0" t="n">
        <f aca="false">RANK(F33,F:F)</f>
        <v>50</v>
      </c>
      <c r="I33" s="0" t="n">
        <f aca="false">ABS(F33-E33)</f>
        <v>0.0494066548169399</v>
      </c>
      <c r="J33" s="0" t="n">
        <f aca="false">I33^2</f>
        <v>0.00244101754020025</v>
      </c>
    </row>
    <row r="34" customFormat="false" ht="15" hidden="false" customHeight="false" outlineLevel="0" collapsed="false">
      <c r="A34" s="0" t="str">
        <f aca="false">INDEX(paste_data_here!A:A,(ROW()-2)*5+4)</f>
        <v>c1(N)c(Cl)cccc1</v>
      </c>
      <c r="B34" s="0" t="n">
        <f aca="false">INDEX(paste_data_here!B:B,(ROW()-2)*5+4)</f>
        <v>-1.816696</v>
      </c>
      <c r="C34" s="0" t="n">
        <f aca="false">INDEX(paste_data_here!C:C,(ROW()-2)*5+4)</f>
        <v>0.7432959</v>
      </c>
      <c r="D34" s="0" t="n">
        <f aca="false">INDEX(paste_data_here!D:D,(ROW()-2)*5+4)</f>
        <v>0.002655901</v>
      </c>
      <c r="E34" s="0" t="n">
        <f aca="false">INDEX(paste_data_here!E:E,(ROW()-2)*5+4)</f>
        <v>0.409769649</v>
      </c>
      <c r="F34" s="0" t="n">
        <f aca="false">INDEX(paste_data_here!F:F,(ROW()-2)*5+4)</f>
        <v>0.1574243241059</v>
      </c>
      <c r="G34" s="0" t="n">
        <f aca="false">RANK(E34,E:E)</f>
        <v>45</v>
      </c>
      <c r="H34" s="0" t="n">
        <f aca="false">RANK(F34,F:F)</f>
        <v>41</v>
      </c>
      <c r="I34" s="0" t="n">
        <f aca="false">ABS(F34-E34)</f>
        <v>0.2523453248941</v>
      </c>
      <c r="J34" s="0" t="n">
        <f aca="false">I34^2</f>
        <v>0.0636781629959089</v>
      </c>
    </row>
    <row r="35" customFormat="false" ht="15" hidden="false" customHeight="false" outlineLevel="0" collapsed="false">
      <c r="A35" s="0" t="str">
        <f aca="false">INDEX(paste_data_here!A:A,(ROW()-2)*5+4)</f>
        <v>C1(N)CCCCC1</v>
      </c>
      <c r="B35" s="0" t="n">
        <f aca="false">INDEX(paste_data_here!B:B,(ROW()-2)*5+4)</f>
        <v>-1.2606349</v>
      </c>
      <c r="C35" s="0" t="n">
        <f aca="false">INDEX(paste_data_here!C:C,(ROW()-2)*5+4)</f>
        <v>0.47189823</v>
      </c>
      <c r="D35" s="0" t="n">
        <f aca="false">INDEX(paste_data_here!D:D,(ROW()-2)*5+4)</f>
        <v>0.002440304</v>
      </c>
      <c r="E35" s="0" t="n">
        <f aca="false">INDEX(paste_data_here!E:E,(ROW()-2)*5+4)</f>
        <v>-0.175128523</v>
      </c>
      <c r="F35" s="0" t="n">
        <f aca="false">INDEX(paste_data_here!F:F,(ROW()-2)*5+4)</f>
        <v>-0.10905976173808</v>
      </c>
      <c r="G35" s="0" t="n">
        <f aca="false">RANK(E35,E:E)</f>
        <v>85</v>
      </c>
      <c r="H35" s="0" t="n">
        <f aca="false">RANK(F35,F:F)</f>
        <v>71</v>
      </c>
      <c r="I35" s="0" t="n">
        <f aca="false">ABS(F35-E35)</f>
        <v>0.06606876126192</v>
      </c>
      <c r="J35" s="0" t="n">
        <f aca="false">I35^2</f>
        <v>0.00436508121468459</v>
      </c>
    </row>
    <row r="36" customFormat="false" ht="15" hidden="false" customHeight="false" outlineLevel="0" collapsed="false">
      <c r="A36" s="0" t="str">
        <f aca="false">INDEX(paste_data_here!A:A,(ROW()-2)*5+4)</f>
        <v>c1(O)ccccc1(C=O)</v>
      </c>
      <c r="B36" s="0" t="n">
        <f aca="false">INDEX(paste_data_here!B:B,(ROW()-2)*5+4)</f>
        <v>-2.0893528</v>
      </c>
      <c r="C36" s="0" t="n">
        <f aca="false">INDEX(paste_data_here!C:C,(ROW()-2)*5+4)</f>
        <v>0.91155136</v>
      </c>
      <c r="D36" s="0" t="n">
        <f aca="false">INDEX(paste_data_here!D:D,(ROW()-2)*5+4)</f>
        <v>0.002686728</v>
      </c>
      <c r="E36" s="0" t="n">
        <f aca="false">INDEX(paste_data_here!E:E,(ROW()-2)*5+4)</f>
        <v>0.707845857</v>
      </c>
      <c r="F36" s="0" t="n">
        <f aca="false">INDEX(paste_data_here!F:F,(ROW()-2)*5+4)</f>
        <v>0.35973776235008</v>
      </c>
      <c r="G36" s="0" t="n">
        <f aca="false">RANK(E36,E:E)</f>
        <v>26</v>
      </c>
      <c r="H36" s="0" t="n">
        <f aca="false">RANK(F36,F:F)</f>
        <v>26</v>
      </c>
      <c r="I36" s="0" t="n">
        <f aca="false">ABS(F36-E36)</f>
        <v>0.34810809464992</v>
      </c>
      <c r="J36" s="0" t="n">
        <f aca="false">I36^2</f>
        <v>0.121179245560797</v>
      </c>
    </row>
    <row r="37" customFormat="false" ht="15" hidden="false" customHeight="false" outlineLevel="0" collapsed="false">
      <c r="A37" s="0" t="str">
        <f aca="false">INDEX(paste_data_here!A:A,(ROW()-2)*5+4)</f>
        <v>C1(S)CCCCC1</v>
      </c>
      <c r="B37" s="0" t="n">
        <f aca="false">INDEX(paste_data_here!B:B,(ROW()-2)*5+4)</f>
        <v>-1.4379151</v>
      </c>
      <c r="C37" s="0" t="n">
        <f aca="false">INDEX(paste_data_here!C:C,(ROW()-2)*5+4)</f>
        <v>0.42019066</v>
      </c>
      <c r="D37" s="0" t="n">
        <f aca="false">INDEX(paste_data_here!D:D,(ROW()-2)*5+4)</f>
        <v>0.003217539</v>
      </c>
      <c r="E37" s="0" t="n">
        <f aca="false">INDEX(paste_data_here!E:E,(ROW()-2)*5+4)</f>
        <v>0.036469014</v>
      </c>
      <c r="F37" s="0" t="n">
        <f aca="false">INDEX(paste_data_here!F:F,(ROW()-2)*5+4)</f>
        <v>-0.0859352640142599</v>
      </c>
      <c r="G37" s="0" t="n">
        <f aca="false">RANK(E37,E:E)</f>
        <v>69</v>
      </c>
      <c r="H37" s="0" t="n">
        <f aca="false">RANK(F37,F:F)</f>
        <v>67</v>
      </c>
      <c r="I37" s="0" t="n">
        <f aca="false">ABS(F37-E37)</f>
        <v>0.12240427801426</v>
      </c>
      <c r="J37" s="0" t="n">
        <f aca="false">I37^2</f>
        <v>0.0149828072761922</v>
      </c>
    </row>
    <row r="38" customFormat="false" ht="15" hidden="false" customHeight="false" outlineLevel="0" collapsed="false">
      <c r="A38" s="0" t="str">
        <f aca="false">INDEX(paste_data_here!A:A,(ROW()-2)*5+4)</f>
        <v>C1[C@](O)([H])([C@](C)([H])(CCC1))</v>
      </c>
      <c r="B38" s="0" t="n">
        <f aca="false">INDEX(paste_data_here!B:B,(ROW()-2)*5+4)</f>
        <v>-1.611085</v>
      </c>
      <c r="C38" s="0" t="n">
        <f aca="false">INDEX(paste_data_here!C:C,(ROW()-2)*5+4)</f>
        <v>0.5827862</v>
      </c>
      <c r="D38" s="0" t="n">
        <f aca="false">INDEX(paste_data_here!D:D,(ROW()-2)*5+4)</f>
        <v>0.002616602</v>
      </c>
      <c r="E38" s="0" t="n">
        <f aca="false">INDEX(paste_data_here!E:E,(ROW()-2)*5+4)</f>
        <v>-0.083170299</v>
      </c>
      <c r="F38" s="0" t="n">
        <f aca="false">INDEX(paste_data_here!F:F,(ROW()-2)*5+4)</f>
        <v>-0.0861654635076001</v>
      </c>
      <c r="G38" s="0" t="n">
        <f aca="false">RANK(E38,E:E)</f>
        <v>76</v>
      </c>
      <c r="H38" s="0" t="n">
        <f aca="false">RANK(F38,F:F)</f>
        <v>68</v>
      </c>
      <c r="I38" s="0" t="n">
        <f aca="false">ABS(F38-E38)</f>
        <v>0.00299516450760012</v>
      </c>
      <c r="J38" s="0" t="n">
        <f aca="false">I38^2</f>
        <v>8.97101042758749E-006</v>
      </c>
    </row>
    <row r="39" customFormat="false" ht="15" hidden="false" customHeight="false" outlineLevel="0" collapsed="false">
      <c r="A39" s="0" t="str">
        <f aca="false">INDEX(paste_data_here!A:A,(ROW()-2)*5+4)</f>
        <v>C1=CC=CC1</v>
      </c>
      <c r="B39" s="0" t="n">
        <f aca="false">INDEX(paste_data_here!B:B,(ROW()-2)*5+4)</f>
        <v>-1.0413065</v>
      </c>
      <c r="C39" s="0" t="n">
        <f aca="false">INDEX(paste_data_here!C:C,(ROW()-2)*5+4)</f>
        <v>0.39425153</v>
      </c>
      <c r="D39" s="0" t="n">
        <f aca="false">INDEX(paste_data_here!D:D,(ROW()-2)*5+4)</f>
        <v>0.003977725</v>
      </c>
      <c r="E39" s="0" t="n">
        <f aca="false">INDEX(paste_data_here!E:E,(ROW()-2)*5+4)</f>
        <v>0.735018522</v>
      </c>
      <c r="F39" s="0" t="n">
        <f aca="false">INDEX(paste_data_here!F:F,(ROW()-2)*5+4)</f>
        <v>0.52691766716925</v>
      </c>
      <c r="G39" s="0" t="n">
        <f aca="false">RANK(E39,E:E)</f>
        <v>24</v>
      </c>
      <c r="H39" s="0" t="n">
        <f aca="false">RANK(F39,F:F)</f>
        <v>17</v>
      </c>
      <c r="I39" s="0" t="n">
        <f aca="false">ABS(F39-E39)</f>
        <v>0.20810085483075</v>
      </c>
      <c r="J39" s="0" t="n">
        <f aca="false">I39^2</f>
        <v>0.0433059657812888</v>
      </c>
    </row>
    <row r="40" customFormat="false" ht="15" hidden="false" customHeight="false" outlineLevel="0" collapsed="false">
      <c r="A40" s="0" t="str">
        <f aca="false">INDEX(paste_data_here!A:A,(ROW()-2)*5+4)</f>
        <v>C1=CCCC=CCC1</v>
      </c>
      <c r="B40" s="0" t="n">
        <f aca="false">INDEX(paste_data_here!B:B,(ROW()-2)*5+4)</f>
        <v>-0.69351804</v>
      </c>
      <c r="C40" s="0" t="n">
        <f aca="false">INDEX(paste_data_here!C:C,(ROW()-2)*5+4)</f>
        <v>0.22864686</v>
      </c>
      <c r="D40" s="0" t="n">
        <f aca="false">INDEX(paste_data_here!D:D,(ROW()-2)*5+4)</f>
        <v>0.003188521</v>
      </c>
      <c r="E40" s="0" t="n">
        <f aca="false">INDEX(paste_data_here!E:E,(ROW()-2)*5+4)</f>
        <v>0.193784818</v>
      </c>
      <c r="F40" s="0" t="n">
        <f aca="false">INDEX(paste_data_here!F:F,(ROW()-2)*5+4)</f>
        <v>0.0355272746940601</v>
      </c>
      <c r="G40" s="0" t="n">
        <f aca="false">RANK(E40,E:E)</f>
        <v>54</v>
      </c>
      <c r="H40" s="0" t="n">
        <f aca="false">RANK(F40,F:F)</f>
        <v>53</v>
      </c>
      <c r="I40" s="0" t="n">
        <f aca="false">ABS(F40-E40)</f>
        <v>0.15825754330594</v>
      </c>
      <c r="J40" s="0" t="n">
        <f aca="false">I40^2</f>
        <v>0.0250454500132314</v>
      </c>
    </row>
    <row r="41" customFormat="false" ht="15" hidden="false" customHeight="false" outlineLevel="0" collapsed="false">
      <c r="A41" s="0" t="str">
        <f aca="false">INDEX(paste_data_here!A:A,(ROW()-2)*5+4)</f>
        <v>C1=CCCCCC1</v>
      </c>
      <c r="B41" s="0" t="n">
        <f aca="false">INDEX(paste_data_here!B:B,(ROW()-2)*5+4)</f>
        <v>-0.8905873</v>
      </c>
      <c r="C41" s="0" t="n">
        <f aca="false">INDEX(paste_data_here!C:C,(ROW()-2)*5+4)</f>
        <v>0.30970088</v>
      </c>
      <c r="D41" s="0" t="n">
        <f aca="false">INDEX(paste_data_here!D:D,(ROW()-2)*5+4)</f>
        <v>0.003307699</v>
      </c>
      <c r="E41" s="0" t="n">
        <f aca="false">INDEX(paste_data_here!E:E,(ROW()-2)*5+4)</f>
        <v>0.107494614</v>
      </c>
      <c r="F41" s="0" t="n">
        <f aca="false">INDEX(paste_data_here!F:F,(ROW()-2)*5+4)</f>
        <v>0.13380999107512</v>
      </c>
      <c r="G41" s="0" t="n">
        <f aca="false">RANK(E41,E:E)</f>
        <v>62</v>
      </c>
      <c r="H41" s="0" t="n">
        <f aca="false">RANK(F41,F:F)</f>
        <v>43</v>
      </c>
      <c r="I41" s="0" t="n">
        <f aca="false">ABS(F41-E41)</f>
        <v>0.02631537707512</v>
      </c>
      <c r="J41" s="0" t="n">
        <f aca="false">I41^2</f>
        <v>0.000692499070605753</v>
      </c>
    </row>
    <row r="42" customFormat="false" ht="15" hidden="false" customHeight="false" outlineLevel="0" collapsed="false">
      <c r="A42" s="0" t="str">
        <f aca="false">INDEX(paste_data_here!A:A,(ROW()-2)*5+4)</f>
        <v>C1=CCCCCCC1</v>
      </c>
      <c r="B42" s="0" t="n">
        <f aca="false">INDEX(paste_data_here!B:B,(ROW()-2)*5+4)</f>
        <v>-1.1658431</v>
      </c>
      <c r="C42" s="0" t="n">
        <f aca="false">INDEX(paste_data_here!C:C,(ROW()-2)*5+4)</f>
        <v>0.35683206</v>
      </c>
      <c r="D42" s="0" t="n">
        <f aca="false">INDEX(paste_data_here!D:D,(ROW()-2)*5+4)</f>
        <v>0.003173092</v>
      </c>
      <c r="E42" s="0" t="n">
        <f aca="false">INDEX(paste_data_here!E:E,(ROW()-2)*5+4)</f>
        <v>0.007832085</v>
      </c>
      <c r="F42" s="0" t="n">
        <f aca="false">INDEX(paste_data_here!F:F,(ROW()-2)*5+4)</f>
        <v>-0.0335821450704799</v>
      </c>
      <c r="G42" s="0" t="n">
        <f aca="false">RANK(E42,E:E)</f>
        <v>71</v>
      </c>
      <c r="H42" s="0" t="n">
        <f aca="false">RANK(F42,F:F)</f>
        <v>63</v>
      </c>
      <c r="I42" s="0" t="n">
        <f aca="false">ABS(F42-E42)</f>
        <v>0.0414142300704799</v>
      </c>
      <c r="J42" s="0" t="n">
        <f aca="false">I42^2</f>
        <v>0.00171513845233064</v>
      </c>
    </row>
    <row r="43" customFormat="false" ht="15" hidden="false" customHeight="false" outlineLevel="0" collapsed="false">
      <c r="A43" s="0" t="str">
        <f aca="false">INDEX(paste_data_here!A:A,(ROW()-2)*5+4)</f>
        <v>C1C(C)c2ccccc2CC1</v>
      </c>
      <c r="B43" s="0" t="n">
        <f aca="false">INDEX(paste_data_here!B:B,(ROW()-2)*5+4)</f>
        <v>-1.973983</v>
      </c>
      <c r="C43" s="0" t="n">
        <f aca="false">INDEX(paste_data_here!C:C,(ROW()-2)*5+4)</f>
        <v>0.6894237</v>
      </c>
      <c r="D43" s="0" t="n">
        <f aca="false">INDEX(paste_data_here!D:D,(ROW()-2)*5+4)</f>
        <v>0.002895739</v>
      </c>
      <c r="E43" s="0" t="n">
        <f aca="false">INDEX(paste_data_here!E:E,(ROW()-2)*5+4)</f>
        <v>-0.413660509</v>
      </c>
      <c r="F43" s="0" t="n">
        <f aca="false">INDEX(paste_data_here!F:F,(ROW()-2)*5+4)</f>
        <v>0.0224080956143</v>
      </c>
      <c r="G43" s="0" t="n">
        <f aca="false">RANK(E43,E:E)</f>
        <v>98</v>
      </c>
      <c r="H43" s="0" t="n">
        <f aca="false">RANK(F43,F:F)</f>
        <v>55</v>
      </c>
      <c r="I43" s="0" t="n">
        <f aca="false">ABS(F43-E43)</f>
        <v>0.4360686046143</v>
      </c>
      <c r="J43" s="0" t="n">
        <f aca="false">I43^2</f>
        <v>0.190155827930263</v>
      </c>
    </row>
    <row r="44" customFormat="false" ht="15" hidden="false" customHeight="false" outlineLevel="0" collapsed="false">
      <c r="A44" s="0" t="str">
        <f aca="false">INDEX(paste_data_here!A:A,(ROW()-2)*5+4)</f>
        <v>C1C(C)OC(=O)C1</v>
      </c>
      <c r="B44" s="0" t="n">
        <f aca="false">INDEX(paste_data_here!B:B,(ROW()-2)*5+4)</f>
        <v>-0.23324642</v>
      </c>
      <c r="C44" s="0" t="n">
        <f aca="false">INDEX(paste_data_here!C:C,(ROW()-2)*5+4)</f>
        <v>0.31771988</v>
      </c>
      <c r="D44" s="0" t="n">
        <f aca="false">INDEX(paste_data_here!D:D,(ROW()-2)*5+4)</f>
        <v>0.002767017</v>
      </c>
      <c r="E44" s="0" t="n">
        <f aca="false">INDEX(paste_data_here!E:E,(ROW()-2)*5+4)</f>
        <v>0.700527268</v>
      </c>
      <c r="F44" s="0" t="n">
        <f aca="false">INDEX(paste_data_here!F:F,(ROW()-2)*5+4)</f>
        <v>0.64588988919796</v>
      </c>
      <c r="G44" s="0" t="n">
        <f aca="false">RANK(E44,E:E)</f>
        <v>27</v>
      </c>
      <c r="H44" s="0" t="n">
        <f aca="false">RANK(F44,F:F)</f>
        <v>12</v>
      </c>
      <c r="I44" s="0" t="n">
        <f aca="false">ABS(F44-E44)</f>
        <v>0.0546373788020399</v>
      </c>
      <c r="J44" s="0" t="n">
        <f aca="false">I44^2</f>
        <v>0.0029852431623576</v>
      </c>
    </row>
    <row r="45" customFormat="false" ht="15" hidden="false" customHeight="false" outlineLevel="0" collapsed="false">
      <c r="A45" s="0" t="str">
        <f aca="false">INDEX(paste_data_here!A:A,(ROW()-2)*5+4)</f>
        <v>C1C(C2(C)(C))CC2C(C)=C1</v>
      </c>
      <c r="B45" s="0" t="n">
        <f aca="false">INDEX(paste_data_here!B:B,(ROW()-2)*5+4)</f>
        <v>-1.4969726</v>
      </c>
      <c r="C45" s="0" t="n">
        <f aca="false">INDEX(paste_data_here!C:C,(ROW()-2)*5+4)</f>
        <v>0.4564574</v>
      </c>
      <c r="D45" s="0" t="n">
        <f aca="false">INDEX(paste_data_here!D:D,(ROW()-2)*5+4)</f>
        <v>0.003132636</v>
      </c>
      <c r="E45" s="0" t="n">
        <f aca="false">INDEX(paste_data_here!E:E,(ROW()-2)*5+4)</f>
        <v>-0.144160772</v>
      </c>
      <c r="F45" s="0" t="n">
        <f aca="false">INDEX(paste_data_here!F:F,(ROW()-2)*5+4)</f>
        <v>-0.0670577162936001</v>
      </c>
      <c r="G45" s="0" t="n">
        <f aca="false">RANK(E45,E:E)</f>
        <v>81</v>
      </c>
      <c r="H45" s="0" t="n">
        <f aca="false">RANK(F45,F:F)</f>
        <v>65</v>
      </c>
      <c r="I45" s="0" t="n">
        <f aca="false">ABS(F45-E45)</f>
        <v>0.0771030557063999</v>
      </c>
      <c r="J45" s="0" t="n">
        <f aca="false">I45^2</f>
        <v>0.0059448811992642</v>
      </c>
    </row>
    <row r="46" customFormat="false" ht="15" hidden="false" customHeight="false" outlineLevel="0" collapsed="false">
      <c r="A46" s="0" t="str">
        <f aca="false">INDEX(paste_data_here!A:A,(ROW()-2)*5+4)</f>
        <v>C1C(CC)c2ccccc2CC1</v>
      </c>
      <c r="B46" s="0" t="n">
        <f aca="false">INDEX(paste_data_here!B:B,(ROW()-2)*5+4)</f>
        <v>-1.8768157</v>
      </c>
      <c r="C46" s="0" t="n">
        <f aca="false">INDEX(paste_data_here!C:C,(ROW()-2)*5+4)</f>
        <v>0.6348937</v>
      </c>
      <c r="D46" s="0" t="n">
        <f aca="false">INDEX(paste_data_here!D:D,(ROW()-2)*5+4)</f>
        <v>0.002767936</v>
      </c>
      <c r="E46" s="0" t="n">
        <f aca="false">INDEX(paste_data_here!E:E,(ROW()-2)*5+4)</f>
        <v>-0.412064668</v>
      </c>
      <c r="F46" s="0" t="n">
        <f aca="false">INDEX(paste_data_here!F:F,(ROW()-2)*5+4)</f>
        <v>-0.1194705715968</v>
      </c>
      <c r="G46" s="0" t="n">
        <f aca="false">RANK(E46,E:E)</f>
        <v>97</v>
      </c>
      <c r="H46" s="0" t="n">
        <f aca="false">RANK(F46,F:F)</f>
        <v>72</v>
      </c>
      <c r="I46" s="0" t="n">
        <f aca="false">ABS(F46-E46)</f>
        <v>0.2925940964032</v>
      </c>
      <c r="J46" s="0" t="n">
        <f aca="false">I46^2</f>
        <v>0.0856113052500051</v>
      </c>
    </row>
    <row r="47" customFormat="false" ht="15" hidden="false" customHeight="false" outlineLevel="0" collapsed="false">
      <c r="A47" s="0" t="str">
        <f aca="false">INDEX(paste_data_here!A:A,(ROW()-2)*5+4)</f>
        <v>c1c(CCCCOO)cccc1</v>
      </c>
      <c r="B47" s="0" t="n">
        <f aca="false">INDEX(paste_data_here!B:B,(ROW()-2)*5+4)</f>
        <v>-1.4950949</v>
      </c>
      <c r="C47" s="0" t="n">
        <f aca="false">INDEX(paste_data_here!C:C,(ROW()-2)*5+4)</f>
        <v>0.7305654</v>
      </c>
      <c r="D47" s="0" t="n">
        <f aca="false">INDEX(paste_data_here!D:D,(ROW()-2)*5+4)</f>
        <v>0.002376426</v>
      </c>
      <c r="E47" s="0" t="n">
        <f aca="false">INDEX(paste_data_here!E:E,(ROW()-2)*5+4)</f>
        <v>0.498012195</v>
      </c>
      <c r="F47" s="0" t="n">
        <f aca="false">INDEX(paste_data_here!F:F,(ROW()-2)*5+4)</f>
        <v>0.2410397112604</v>
      </c>
      <c r="G47" s="0" t="n">
        <f aca="false">RANK(E47,E:E)</f>
        <v>41</v>
      </c>
      <c r="H47" s="0" t="n">
        <f aca="false">RANK(F47,F:F)</f>
        <v>35</v>
      </c>
      <c r="I47" s="0" t="n">
        <f aca="false">ABS(F47-E47)</f>
        <v>0.2569724837396</v>
      </c>
      <c r="J47" s="0" t="n">
        <f aca="false">I47^2</f>
        <v>0.0660348573992989</v>
      </c>
    </row>
    <row r="48" customFormat="false" ht="15" hidden="false" customHeight="false" outlineLevel="0" collapsed="false">
      <c r="A48" s="0" t="str">
        <f aca="false">INDEX(paste_data_here!A:A,(ROW()-2)*5+4)</f>
        <v>C1C[C@]2(CCCC[C@]2(CC1)([H]))([H])</v>
      </c>
      <c r="B48" s="0" t="n">
        <f aca="false">INDEX(paste_data_here!B:B,(ROW()-2)*5+4)</f>
        <v>-2.1187544</v>
      </c>
      <c r="C48" s="0" t="n">
        <f aca="false">INDEX(paste_data_here!C:C,(ROW()-2)*5+4)</f>
        <v>0.62645</v>
      </c>
      <c r="D48" s="0" t="n">
        <f aca="false">INDEX(paste_data_here!D:D,(ROW()-2)*5+4)</f>
        <v>0.002860535</v>
      </c>
      <c r="E48" s="0" t="n">
        <f aca="false">INDEX(paste_data_here!E:E,(ROW()-2)*5+4)</f>
        <v>-0.469329353</v>
      </c>
      <c r="F48" s="0" t="n">
        <f aca="false">INDEX(paste_data_here!F:F,(ROW()-2)*5+4)</f>
        <v>-0.32677224925</v>
      </c>
      <c r="G48" s="0" t="n">
        <f aca="false">RANK(E48,E:E)</f>
        <v>103</v>
      </c>
      <c r="H48" s="0" t="n">
        <f aca="false">RANK(F48,F:F)</f>
        <v>85</v>
      </c>
      <c r="I48" s="0" t="n">
        <f aca="false">ABS(F48-E48)</f>
        <v>0.14255710375</v>
      </c>
      <c r="J48" s="0" t="n">
        <f aca="false">I48^2</f>
        <v>0.0203225278295883</v>
      </c>
    </row>
    <row r="49" customFormat="false" ht="15" hidden="false" customHeight="false" outlineLevel="0" collapsed="false">
      <c r="A49" s="0" t="str">
        <f aca="false">INDEX(paste_data_here!A:A,(ROW()-2)*5+4)</f>
        <v>C1CC1(C(=O)O)</v>
      </c>
      <c r="B49" s="0" t="n">
        <f aca="false">INDEX(paste_data_here!B:B,(ROW()-2)*5+4)</f>
        <v>-0.18336964</v>
      </c>
      <c r="C49" s="0" t="n">
        <f aca="false">INDEX(paste_data_here!C:C,(ROW()-2)*5+4)</f>
        <v>0.38241872</v>
      </c>
      <c r="D49" s="0" t="n">
        <f aca="false">INDEX(paste_data_here!D:D,(ROW()-2)*5+4)</f>
        <v>0.002678093</v>
      </c>
      <c r="E49" s="0" t="n">
        <f aca="false">INDEX(paste_data_here!E:E,(ROW()-2)*5+4)</f>
        <v>0.045503455</v>
      </c>
      <c r="F49" s="0" t="n">
        <f aca="false">INDEX(paste_data_here!F:F,(ROW()-2)*5+4)</f>
        <v>0.84078325710096</v>
      </c>
      <c r="G49" s="0" t="n">
        <f aca="false">RANK(E49,E:E)</f>
        <v>68</v>
      </c>
      <c r="H49" s="0" t="n">
        <f aca="false">RANK(F49,F:F)</f>
        <v>9</v>
      </c>
      <c r="I49" s="0" t="n">
        <f aca="false">ABS(F49-E49)</f>
        <v>0.79527980210096</v>
      </c>
      <c r="J49" s="0" t="n">
        <f aca="false">I49^2</f>
        <v>0.632469963629742</v>
      </c>
    </row>
    <row r="50" customFormat="false" ht="15" hidden="false" customHeight="false" outlineLevel="0" collapsed="false">
      <c r="A50" s="0" t="str">
        <f aca="false">INDEX(paste_data_here!A:A,(ROW()-2)*5+4)</f>
        <v>C1CCCc2ccccc21</v>
      </c>
      <c r="B50" s="0" t="n">
        <f aca="false">INDEX(paste_data_here!B:B,(ROW()-2)*5+4)</f>
        <v>-1.5137167</v>
      </c>
      <c r="C50" s="0" t="n">
        <f aca="false">INDEX(paste_data_here!C:C,(ROW()-2)*5+4)</f>
        <v>0.60028553</v>
      </c>
      <c r="D50" s="0" t="n">
        <f aca="false">INDEX(paste_data_here!D:D,(ROW()-2)*5+4)</f>
        <v>0.002784934</v>
      </c>
      <c r="E50" s="0" t="n">
        <f aca="false">INDEX(paste_data_here!E:E,(ROW()-2)*5+4)</f>
        <v>0.119808556</v>
      </c>
      <c r="F50" s="0" t="n">
        <f aca="false">INDEX(paste_data_here!F:F,(ROW()-2)*5+4)</f>
        <v>0.15803888220502</v>
      </c>
      <c r="G50" s="0" t="n">
        <f aca="false">RANK(E50,E:E)</f>
        <v>61</v>
      </c>
      <c r="H50" s="0" t="n">
        <f aca="false">RANK(F50,F:F)</f>
        <v>40</v>
      </c>
      <c r="I50" s="0" t="n">
        <f aca="false">ABS(F50-E50)</f>
        <v>0.0382303262050198</v>
      </c>
      <c r="J50" s="0" t="n">
        <f aca="false">I50^2</f>
        <v>0.00146155784174223</v>
      </c>
    </row>
    <row r="51" customFormat="false" ht="15" hidden="false" customHeight="false" outlineLevel="0" collapsed="false">
      <c r="A51" s="0" t="str">
        <f aca="false">INDEX(paste_data_here!A:A,(ROW()-2)*5+4)</f>
        <v>c1cccc2oc(C)cc21</v>
      </c>
      <c r="B51" s="0" t="n">
        <f aca="false">INDEX(paste_data_here!B:B,(ROW()-2)*5+4)</f>
        <v>-2.620126</v>
      </c>
      <c r="C51" s="0" t="n">
        <f aca="false">INDEX(paste_data_here!C:C,(ROW()-2)*5+4)</f>
        <v>0.9999301</v>
      </c>
      <c r="D51" s="0" t="n">
        <f aca="false">INDEX(paste_data_here!D:D,(ROW()-2)*5+4)</f>
        <v>0.002623467</v>
      </c>
      <c r="E51" s="0" t="n">
        <f aca="false">INDEX(paste_data_here!E:E,(ROW()-2)*5+4)</f>
        <v>-0.380367496</v>
      </c>
      <c r="F51" s="0" t="n">
        <f aca="false">INDEX(paste_data_here!F:F,(ROW()-2)*5+4)</f>
        <v>0.00315761965670047</v>
      </c>
      <c r="G51" s="0" t="n">
        <f aca="false">RANK(E51,E:E)</f>
        <v>96</v>
      </c>
      <c r="H51" s="0" t="n">
        <f aca="false">RANK(F51,F:F)</f>
        <v>59</v>
      </c>
      <c r="I51" s="0" t="n">
        <f aca="false">ABS(F51-E51)</f>
        <v>0.383525115656701</v>
      </c>
      <c r="J51" s="0" t="n">
        <f aca="false">I51^2</f>
        <v>0.147091514339486</v>
      </c>
    </row>
    <row r="52" customFormat="false" ht="15" hidden="false" customHeight="false" outlineLevel="0" collapsed="false">
      <c r="A52" s="0" t="str">
        <f aca="false">INDEX(paste_data_here!A:A,(ROW()-2)*5+4)</f>
        <v>C1CCCCC1(CC)</v>
      </c>
      <c r="B52" s="0" t="n">
        <f aca="false">INDEX(paste_data_here!B:B,(ROW()-2)*5+4)</f>
        <v>-1.9101979</v>
      </c>
      <c r="C52" s="0" t="n">
        <f aca="false">INDEX(paste_data_here!C:C,(ROW()-2)*5+4)</f>
        <v>0.48813835</v>
      </c>
      <c r="D52" s="0" t="n">
        <f aca="false">INDEX(paste_data_here!D:D,(ROW()-2)*5+4)</f>
        <v>0.003530762</v>
      </c>
      <c r="E52" s="0" t="n">
        <f aca="false">INDEX(paste_data_here!E:E,(ROW()-2)*5+4)</f>
        <v>-0.080307549</v>
      </c>
      <c r="F52" s="0" t="n">
        <f aca="false">INDEX(paste_data_here!F:F,(ROW()-2)*5+4)</f>
        <v>-0.1866975630773</v>
      </c>
      <c r="G52" s="0" t="n">
        <f aca="false">RANK(E52,E:E)</f>
        <v>75</v>
      </c>
      <c r="H52" s="0" t="n">
        <f aca="false">RANK(F52,F:F)</f>
        <v>77</v>
      </c>
      <c r="I52" s="0" t="n">
        <f aca="false">ABS(F52-E52)</f>
        <v>0.1063900140773</v>
      </c>
      <c r="J52" s="0" t="n">
        <f aca="false">I52^2</f>
        <v>0.0113188350953681</v>
      </c>
    </row>
    <row r="53" customFormat="false" ht="15" hidden="false" customHeight="false" outlineLevel="0" collapsed="false">
      <c r="A53" s="0" t="str">
        <f aca="false">INDEX(paste_data_here!A:A,(ROW()-2)*5+4)</f>
        <v>C1CCCCC1(CC)(CC)</v>
      </c>
      <c r="B53" s="0" t="n">
        <f aca="false">INDEX(paste_data_here!B:B,(ROW()-2)*5+4)</f>
        <v>-2.0187855</v>
      </c>
      <c r="C53" s="0" t="n">
        <f aca="false">INDEX(paste_data_here!C:C,(ROW()-2)*5+4)</f>
        <v>0.552924</v>
      </c>
      <c r="D53" s="0" t="n">
        <f aca="false">INDEX(paste_data_here!D:D,(ROW()-2)*5+4)</f>
        <v>0.003210427</v>
      </c>
      <c r="E53" s="0" t="n">
        <f aca="false">INDEX(paste_data_here!E:E,(ROW()-2)*5+4)</f>
        <v>-0.301186346</v>
      </c>
      <c r="F53" s="0" t="n">
        <f aca="false">INDEX(paste_data_here!F:F,(ROW()-2)*5+4)</f>
        <v>-0.243663361452</v>
      </c>
      <c r="G53" s="0" t="n">
        <f aca="false">RANK(E53,E:E)</f>
        <v>92</v>
      </c>
      <c r="H53" s="0" t="n">
        <f aca="false">RANK(F53,F:F)</f>
        <v>82</v>
      </c>
      <c r="I53" s="0" t="n">
        <f aca="false">ABS(F53-E53)</f>
        <v>0.0575229845480001</v>
      </c>
      <c r="J53" s="0" t="n">
        <f aca="false">I53^2</f>
        <v>0.00330889375130946</v>
      </c>
    </row>
    <row r="54" customFormat="false" ht="15" hidden="false" customHeight="false" outlineLevel="0" collapsed="false">
      <c r="A54" s="0" t="str">
        <f aca="false">INDEX(paste_data_here!A:A,(ROW()-2)*5+4)</f>
        <v>c1ccccc1(Cl)</v>
      </c>
      <c r="B54" s="0" t="n">
        <f aca="false">INDEX(paste_data_here!B:B,(ROW()-2)*5+4)</f>
        <v>-2.3334532</v>
      </c>
      <c r="C54" s="0" t="n">
        <f aca="false">INDEX(paste_data_here!C:C,(ROW()-2)*5+4)</f>
        <v>0.7086665</v>
      </c>
      <c r="D54" s="0" t="n">
        <f aca="false">INDEX(paste_data_here!D:D,(ROW()-2)*5+4)</f>
        <v>0.003160456</v>
      </c>
      <c r="E54" s="0" t="n">
        <f aca="false">INDEX(paste_data_here!E:E,(ROW()-2)*5+4)</f>
        <v>0.029387134</v>
      </c>
      <c r="F54" s="0" t="n">
        <f aca="false">INDEX(paste_data_here!F:F,(ROW()-2)*5+4)</f>
        <v>-0.0937439080760005</v>
      </c>
      <c r="G54" s="0" t="n">
        <f aca="false">RANK(E54,E:E)</f>
        <v>70</v>
      </c>
      <c r="H54" s="0" t="n">
        <f aca="false">RANK(F54,F:F)</f>
        <v>70</v>
      </c>
      <c r="I54" s="0" t="n">
        <f aca="false">ABS(F54-E54)</f>
        <v>0.123131042076001</v>
      </c>
      <c r="J54" s="0" t="n">
        <f aca="false">I54^2</f>
        <v>0.0151612535227218</v>
      </c>
    </row>
    <row r="55" customFormat="false" ht="15" hidden="false" customHeight="false" outlineLevel="0" collapsed="false">
      <c r="A55" s="0" t="str">
        <f aca="false">INDEX(paste_data_here!A:A,(ROW()-2)*5+4)</f>
        <v>CC(=O)CC(=O)C</v>
      </c>
      <c r="B55" s="0" t="n">
        <f aca="false">INDEX(paste_data_here!B:B,(ROW()-2)*5+4)</f>
        <v>-0.94906926</v>
      </c>
      <c r="C55" s="0" t="n">
        <f aca="false">INDEX(paste_data_here!C:C,(ROW()-2)*5+4)</f>
        <v>0.41284454</v>
      </c>
      <c r="D55" s="0" t="n">
        <f aca="false">INDEX(paste_data_here!D:D,(ROW()-2)*5+4)</f>
        <v>0.003029844</v>
      </c>
      <c r="E55" s="0" t="n">
        <f aca="false">INDEX(paste_data_here!E:E,(ROW()-2)*5+4)</f>
        <v>0.751425693</v>
      </c>
      <c r="F55" s="0" t="n">
        <f aca="false">INDEX(paste_data_here!F:F,(ROW()-2)*5+4)</f>
        <v>0.30178529245176</v>
      </c>
      <c r="G55" s="0" t="n">
        <f aca="false">RANK(E55,E:E)</f>
        <v>22</v>
      </c>
      <c r="H55" s="0" t="n">
        <f aca="false">RANK(F55,F:F)</f>
        <v>30</v>
      </c>
      <c r="I55" s="0" t="n">
        <f aca="false">ABS(F55-E55)</f>
        <v>0.44964040054824</v>
      </c>
      <c r="J55" s="0" t="n">
        <f aca="false">I55^2</f>
        <v>0.202176489805182</v>
      </c>
    </row>
    <row r="56" customFormat="false" ht="15" hidden="false" customHeight="false" outlineLevel="0" collapsed="false">
      <c r="A56" s="0" t="str">
        <f aca="false">INDEX(paste_data_here!A:A,(ROW()-2)*5+4)</f>
        <v>CC(=O)CC(=O)OC</v>
      </c>
      <c r="B56" s="0" t="n">
        <f aca="false">INDEX(paste_data_here!B:B,(ROW()-2)*5+4)</f>
        <v>-1.0939243</v>
      </c>
      <c r="C56" s="0" t="n">
        <f aca="false">INDEX(paste_data_here!C:C,(ROW()-2)*5+4)</f>
        <v>0.48591742</v>
      </c>
      <c r="D56" s="0" t="n">
        <f aca="false">INDEX(paste_data_here!D:D,(ROW()-2)*5+4)</f>
        <v>0.003018412</v>
      </c>
      <c r="E56" s="0" t="n">
        <f aca="false">INDEX(paste_data_here!E:E,(ROW()-2)*5+4)</f>
        <v>1.008332069</v>
      </c>
      <c r="F56" s="0" t="n">
        <f aca="false">INDEX(paste_data_here!F:F,(ROW()-2)*5+4)</f>
        <v>0.37277467153704</v>
      </c>
      <c r="G56" s="0" t="n">
        <f aca="false">RANK(E56,E:E)</f>
        <v>11</v>
      </c>
      <c r="H56" s="0" t="n">
        <f aca="false">RANK(F56,F:F)</f>
        <v>25</v>
      </c>
      <c r="I56" s="0" t="n">
        <f aca="false">ABS(F56-E56)</f>
        <v>0.63555739746296</v>
      </c>
      <c r="J56" s="0" t="n">
        <f aca="false">I56^2</f>
        <v>0.403933205469891</v>
      </c>
    </row>
    <row r="57" customFormat="false" ht="15" hidden="false" customHeight="false" outlineLevel="0" collapsed="false">
      <c r="A57" s="0" t="str">
        <f aca="false">INDEX(paste_data_here!A:A,(ROW()-2)*5+4)</f>
        <v>CC(=O)CC(O)C</v>
      </c>
      <c r="B57" s="0" t="n">
        <f aca="false">INDEX(paste_data_here!B:B,(ROW()-2)*5+4)</f>
        <v>-0.95437264</v>
      </c>
      <c r="C57" s="0" t="n">
        <f aca="false">INDEX(paste_data_here!C:C,(ROW()-2)*5+4)</f>
        <v>0.39295885</v>
      </c>
      <c r="D57" s="0" t="n">
        <f aca="false">INDEX(paste_data_here!D:D,(ROW()-2)*5+4)</f>
        <v>0.002465149</v>
      </c>
      <c r="E57" s="0" t="n">
        <f aca="false">INDEX(paste_data_here!E:E,(ROW()-2)*5+4)</f>
        <v>0.817550741</v>
      </c>
      <c r="F57" s="0" t="n">
        <f aca="false">INDEX(paste_data_here!F:F,(ROW()-2)*5+4)</f>
        <v>0.01432947611865</v>
      </c>
      <c r="G57" s="0" t="n">
        <f aca="false">RANK(E57,E:E)</f>
        <v>20</v>
      </c>
      <c r="H57" s="0" t="n">
        <f aca="false">RANK(F57,F:F)</f>
        <v>57</v>
      </c>
      <c r="I57" s="0" t="n">
        <f aca="false">ABS(F57-E57)</f>
        <v>0.80322126488135</v>
      </c>
      <c r="J57" s="0" t="n">
        <f aca="false">I57^2</f>
        <v>0.645164400357596</v>
      </c>
    </row>
    <row r="58" customFormat="false" ht="15" hidden="false" customHeight="false" outlineLevel="0" collapsed="false">
      <c r="A58" s="0" t="str">
        <f aca="false">INDEX(paste_data_here!A:A,(ROW()-2)*5+4)</f>
        <v>CC(=O)CCC(C)C</v>
      </c>
      <c r="B58" s="0" t="n">
        <f aca="false">INDEX(paste_data_here!B:B,(ROW()-2)*5+4)</f>
        <v>-1.7879522</v>
      </c>
      <c r="C58" s="0" t="n">
        <f aca="false">INDEX(paste_data_here!C:C,(ROW()-2)*5+4)</f>
        <v>0.4445948</v>
      </c>
      <c r="D58" s="0" t="n">
        <f aca="false">INDEX(paste_data_here!D:D,(ROW()-2)*5+4)</f>
        <v>0.002930274</v>
      </c>
      <c r="E58" s="0" t="n">
        <f aca="false">INDEX(paste_data_here!E:E,(ROW()-2)*5+4)</f>
        <v>0.455248382</v>
      </c>
      <c r="F58" s="0" t="n">
        <f aca="false">INDEX(paste_data_here!F:F,(ROW()-2)*5+4)</f>
        <v>-0.4851676170248</v>
      </c>
      <c r="G58" s="0" t="n">
        <f aca="false">RANK(E58,E:E)</f>
        <v>43</v>
      </c>
      <c r="H58" s="0" t="n">
        <f aca="false">RANK(F58,F:F)</f>
        <v>95</v>
      </c>
      <c r="I58" s="0" t="n">
        <f aca="false">ABS(F58-E58)</f>
        <v>0.9404159990248</v>
      </c>
      <c r="J58" s="0" t="n">
        <f aca="false">I58^2</f>
        <v>0.884382251221813</v>
      </c>
    </row>
    <row r="59" customFormat="false" ht="15" hidden="false" customHeight="false" outlineLevel="0" collapsed="false">
      <c r="A59" s="0" t="str">
        <f aca="false">INDEX(paste_data_here!A:A,(ROW()-2)*5+4)</f>
        <v>CC(=O)COC</v>
      </c>
      <c r="B59" s="0" t="n">
        <f aca="false">INDEX(paste_data_here!B:B,(ROW()-2)*5+4)</f>
        <v>-0.9132544</v>
      </c>
      <c r="C59" s="0" t="n">
        <f aca="false">INDEX(paste_data_here!C:C,(ROW()-2)*5+4)</f>
        <v>0.40382364</v>
      </c>
      <c r="D59" s="0" t="n">
        <f aca="false">INDEX(paste_data_here!D:D,(ROW()-2)*5+4)</f>
        <v>0.003230235</v>
      </c>
      <c r="E59" s="0" t="n">
        <f aca="false">INDEX(paste_data_here!E:E,(ROW()-2)*5+4)</f>
        <v>0.946852499</v>
      </c>
      <c r="F59" s="0" t="n">
        <f aca="false">INDEX(paste_data_here!F:F,(ROW()-2)*5+4)</f>
        <v>0.3911908557554</v>
      </c>
      <c r="G59" s="0" t="n">
        <f aca="false">RANK(E59,E:E)</f>
        <v>13</v>
      </c>
      <c r="H59" s="0" t="n">
        <f aca="false">RANK(F59,F:F)</f>
        <v>23</v>
      </c>
      <c r="I59" s="0" t="n">
        <f aca="false">ABS(F59-E59)</f>
        <v>0.5556616432446</v>
      </c>
      <c r="J59" s="0" t="n">
        <f aca="false">I59^2</f>
        <v>0.308759861773289</v>
      </c>
    </row>
    <row r="60" customFormat="false" ht="15" hidden="false" customHeight="false" outlineLevel="0" collapsed="false">
      <c r="A60" s="0" t="str">
        <f aca="false">INDEX(paste_data_here!A:A,(ROW()-2)*5+4)</f>
        <v>CC(=O)O</v>
      </c>
      <c r="B60" s="0" t="n">
        <f aca="false">INDEX(paste_data_here!B:B,(ROW()-2)*5+4)</f>
        <v>0.8845483</v>
      </c>
      <c r="C60" s="0" t="n">
        <f aca="false">INDEX(paste_data_here!C:C,(ROW()-2)*5+4)</f>
        <v>0.112076744</v>
      </c>
      <c r="D60" s="0" t="n">
        <f aca="false">INDEX(paste_data_here!D:D,(ROW()-2)*5+4)</f>
        <v>0.002937461</v>
      </c>
      <c r="E60" s="0" t="n">
        <f aca="false">INDEX(paste_data_here!E:E,(ROW()-2)*5+4)</f>
        <v>0.817955961</v>
      </c>
      <c r="F60" s="0" t="n">
        <f aca="false">INDEX(paste_data_here!F:F,(ROW()-2)*5+4)</f>
        <v>1.21376936450698</v>
      </c>
      <c r="G60" s="0" t="n">
        <f aca="false">RANK(E60,E:E)</f>
        <v>19</v>
      </c>
      <c r="H60" s="0" t="n">
        <f aca="false">RANK(F60,F:F)</f>
        <v>3</v>
      </c>
      <c r="I60" s="0" t="n">
        <f aca="false">ABS(F60-E60)</f>
        <v>0.395813403506984</v>
      </c>
      <c r="J60" s="0" t="n">
        <f aca="false">I60^2</f>
        <v>0.156668250395783</v>
      </c>
    </row>
    <row r="61" customFormat="false" ht="15" hidden="false" customHeight="false" outlineLevel="0" collapsed="false">
      <c r="A61" s="0" t="str">
        <f aca="false">INDEX(paste_data_here!A:A,(ROW()-2)*5+4)</f>
        <v>CC(=O)OC</v>
      </c>
      <c r="B61" s="0" t="n">
        <f aca="false">INDEX(paste_data_here!B:B,(ROW()-2)*5+4)</f>
        <v>-0.7052476</v>
      </c>
      <c r="C61" s="0" t="n">
        <f aca="false">INDEX(paste_data_here!C:C,(ROW()-2)*5+4)</f>
        <v>0.34665722</v>
      </c>
      <c r="D61" s="0" t="n">
        <f aca="false">INDEX(paste_data_here!D:D,(ROW()-2)*5+4)</f>
        <v>0.003564109</v>
      </c>
      <c r="E61" s="0" t="n">
        <f aca="false">INDEX(paste_data_here!E:E,(ROW()-2)*5+4)</f>
        <v>0.943957665</v>
      </c>
      <c r="F61" s="0" t="n">
        <f aca="false">INDEX(paste_data_here!F:F,(ROW()-2)*5+4)</f>
        <v>0.53027651771698</v>
      </c>
      <c r="G61" s="0" t="n">
        <f aca="false">RANK(E61,E:E)</f>
        <v>14</v>
      </c>
      <c r="H61" s="0" t="n">
        <f aca="false">RANK(F61,F:F)</f>
        <v>16</v>
      </c>
      <c r="I61" s="0" t="n">
        <f aca="false">ABS(F61-E61)</f>
        <v>0.41368114728302</v>
      </c>
      <c r="J61" s="0" t="n">
        <f aca="false">I61^2</f>
        <v>0.171132091617396</v>
      </c>
    </row>
    <row r="62" customFormat="false" ht="15" hidden="false" customHeight="false" outlineLevel="0" collapsed="false">
      <c r="A62" s="0" t="str">
        <f aca="false">INDEX(paste_data_here!A:A,(ROW()-2)*5+4)</f>
        <v>CC(=O)OCCCCC</v>
      </c>
      <c r="B62" s="0" t="n">
        <f aca="false">INDEX(paste_data_here!B:B,(ROW()-2)*5+4)</f>
        <v>-1.6217314</v>
      </c>
      <c r="C62" s="0" t="n">
        <f aca="false">INDEX(paste_data_here!C:C,(ROW()-2)*5+4)</f>
        <v>0.5448732</v>
      </c>
      <c r="D62" s="0" t="n">
        <f aca="false">INDEX(paste_data_here!D:D,(ROW()-2)*5+4)</f>
        <v>0.002977298</v>
      </c>
      <c r="E62" s="0" t="n">
        <f aca="false">INDEX(paste_data_here!E:E,(ROW()-2)*5+4)</f>
        <v>0.06703058</v>
      </c>
      <c r="F62" s="0" t="n">
        <f aca="false">INDEX(paste_data_here!F:F,(ROW()-2)*5+4)</f>
        <v>0.000518488613599821</v>
      </c>
      <c r="G62" s="0" t="n">
        <f aca="false">RANK(E62,E:E)</f>
        <v>66</v>
      </c>
      <c r="H62" s="0" t="n">
        <f aca="false">RANK(F62,F:F)</f>
        <v>60</v>
      </c>
      <c r="I62" s="0" t="n">
        <f aca="false">ABS(F62-E62)</f>
        <v>0.0665120913864002</v>
      </c>
      <c r="J62" s="0" t="n">
        <f aca="false">I62^2</f>
        <v>0.00442385830059285</v>
      </c>
    </row>
    <row r="63" customFormat="false" ht="15" hidden="false" customHeight="false" outlineLevel="0" collapsed="false">
      <c r="A63" s="0" t="str">
        <f aca="false">INDEX(paste_data_here!A:A,(ROW()-2)*5+4)</f>
        <v>CC(C)(C)NC=O</v>
      </c>
      <c r="B63" s="0" t="n">
        <f aca="false">INDEX(paste_data_here!B:B,(ROW()-2)*5+4)</f>
        <v>-0.8187887</v>
      </c>
      <c r="C63" s="0" t="n">
        <f aca="false">INDEX(paste_data_here!C:C,(ROW()-2)*5+4)</f>
        <v>0.35264856</v>
      </c>
      <c r="D63" s="0" t="n">
        <f aca="false">INDEX(paste_data_here!D:D,(ROW()-2)*5+4)</f>
        <v>0.002616774</v>
      </c>
      <c r="E63" s="0" t="n">
        <f aca="false">INDEX(paste_data_here!E:E,(ROW()-2)*5+4)</f>
        <v>0.13132935</v>
      </c>
      <c r="F63" s="0" t="n">
        <f aca="false">INDEX(paste_data_here!F:F,(ROW()-2)*5+4)</f>
        <v>0.10401288294544</v>
      </c>
      <c r="G63" s="0" t="n">
        <f aca="false">RANK(E63,E:E)</f>
        <v>57</v>
      </c>
      <c r="H63" s="0" t="n">
        <f aca="false">RANK(F63,F:F)</f>
        <v>48</v>
      </c>
      <c r="I63" s="0" t="n">
        <f aca="false">ABS(F63-E63)</f>
        <v>0.0273164670545599</v>
      </c>
      <c r="J63" s="0" t="n">
        <f aca="false">I63^2</f>
        <v>0.000746189372342858</v>
      </c>
    </row>
    <row r="64" customFormat="false" ht="15" hidden="false" customHeight="false" outlineLevel="0" collapsed="false">
      <c r="A64" s="0" t="str">
        <f aca="false">INDEX(paste_data_here!A:A,(ROW()-2)*5+4)</f>
        <v>CC(C)(C)OO</v>
      </c>
      <c r="B64" s="0" t="n">
        <f aca="false">INDEX(paste_data_here!B:B,(ROW()-2)*5+4)</f>
        <v>-0.6267093</v>
      </c>
      <c r="C64" s="0" t="n">
        <f aca="false">INDEX(paste_data_here!C:C,(ROW()-2)*5+4)</f>
        <v>0.37440366</v>
      </c>
      <c r="D64" s="0" t="n">
        <f aca="false">INDEX(paste_data_here!D:D,(ROW()-2)*5+4)</f>
        <v>0.003004808</v>
      </c>
      <c r="E64" s="0" t="n">
        <f aca="false">INDEX(paste_data_here!E:E,(ROW()-2)*5+4)</f>
        <v>0.865248651</v>
      </c>
      <c r="F64" s="0" t="n">
        <f aca="false">INDEX(paste_data_here!F:F,(ROW()-2)*5+4)</f>
        <v>0.49830181279728</v>
      </c>
      <c r="G64" s="0" t="n">
        <f aca="false">RANK(E64,E:E)</f>
        <v>18</v>
      </c>
      <c r="H64" s="0" t="n">
        <f aca="false">RANK(F64,F:F)</f>
        <v>19</v>
      </c>
      <c r="I64" s="0" t="n">
        <f aca="false">ABS(F64-E64)</f>
        <v>0.36694683820272</v>
      </c>
      <c r="J64" s="0" t="n">
        <f aca="false">I64^2</f>
        <v>0.134649982066973</v>
      </c>
    </row>
    <row r="65" customFormat="false" ht="15" hidden="false" customHeight="false" outlineLevel="0" collapsed="false">
      <c r="A65" s="0" t="str">
        <f aca="false">INDEX(paste_data_here!A:A,(ROW()-2)*5+4)</f>
        <v>CC(C)(C)SC(C)(C)C</v>
      </c>
      <c r="B65" s="0" t="n">
        <f aca="false">INDEX(paste_data_here!B:B,(ROW()-2)*5+4)</f>
        <v>-1.8220534</v>
      </c>
      <c r="C65" s="0" t="n">
        <f aca="false">INDEX(paste_data_here!C:C,(ROW()-2)*5+4)</f>
        <v>0.47159442</v>
      </c>
      <c r="D65" s="0" t="n">
        <f aca="false">INDEX(paste_data_here!D:D,(ROW()-2)*5+4)</f>
        <v>0.002897291</v>
      </c>
      <c r="E65" s="0" t="n">
        <f aca="false">INDEX(paste_data_here!E:E,(ROW()-2)*5+4)</f>
        <v>-0.202853257</v>
      </c>
      <c r="F65" s="0" t="n">
        <f aca="false">INDEX(paste_data_here!F:F,(ROW()-2)*5+4)</f>
        <v>-0.45570713128378</v>
      </c>
      <c r="G65" s="0" t="n">
        <f aca="false">RANK(E65,E:E)</f>
        <v>87</v>
      </c>
      <c r="H65" s="0" t="n">
        <f aca="false">RANK(F65,F:F)</f>
        <v>92</v>
      </c>
      <c r="I65" s="0" t="n">
        <f aca="false">ABS(F65-E65)</f>
        <v>0.25285387428378</v>
      </c>
      <c r="J65" s="0" t="n">
        <f aca="false">I65^2</f>
        <v>0.0639350817403175</v>
      </c>
    </row>
    <row r="66" customFormat="false" ht="15" hidden="false" customHeight="false" outlineLevel="0" collapsed="false">
      <c r="A66" s="0" t="str">
        <f aca="false">INDEX(paste_data_here!A:A,(ROW()-2)*5+4)</f>
        <v>CC(C)=CC</v>
      </c>
      <c r="B66" s="0" t="n">
        <f aca="false">INDEX(paste_data_here!B:B,(ROW()-2)*5+4)</f>
        <v>-1.0611179</v>
      </c>
      <c r="C66" s="0" t="n">
        <f aca="false">INDEX(paste_data_here!C:C,(ROW()-2)*5+4)</f>
        <v>0.23555382</v>
      </c>
      <c r="D66" s="0" t="n">
        <f aca="false">INDEX(paste_data_here!D:D,(ROW()-2)*5+4)</f>
        <v>0.004433705</v>
      </c>
      <c r="E66" s="0" t="n">
        <f aca="false">INDEX(paste_data_here!E:E,(ROW()-2)*5+4)</f>
        <v>0.249625515</v>
      </c>
      <c r="F66" s="0" t="n">
        <f aca="false">INDEX(paste_data_here!F:F,(ROW()-2)*5+4)</f>
        <v>-0.0167417504969001</v>
      </c>
      <c r="G66" s="0" t="n">
        <f aca="false">RANK(E66,E:E)</f>
        <v>53</v>
      </c>
      <c r="H66" s="0" t="n">
        <f aca="false">RANK(F66,F:F)</f>
        <v>62</v>
      </c>
      <c r="I66" s="0" t="n">
        <f aca="false">ABS(F66-E66)</f>
        <v>0.2663672654969</v>
      </c>
      <c r="J66" s="0" t="n">
        <f aca="false">I66^2</f>
        <v>0.070951520128296</v>
      </c>
    </row>
    <row r="67" customFormat="false" ht="15" hidden="false" customHeight="false" outlineLevel="0" collapsed="false">
      <c r="A67" s="0" t="str">
        <f aca="false">INDEX(paste_data_here!A:A,(ROW()-2)*5+4)</f>
        <v>CC(C)C(=O)OC1C(COC(=O)C)OC(OC2(COC(=O)C(C)C)C(OC(=O)C(C)C)C(OC(=O)C(C)C)C(COC(=O)C)O2)C(OC(=O)C(C)C)C1OC(=O)C(C)C</v>
      </c>
      <c r="B67" s="0" t="n">
        <f aca="false">INDEX(paste_data_here!B:B,(ROW()-2)*5+4)</f>
        <v>-3.5830357</v>
      </c>
      <c r="C67" s="0" t="n">
        <f aca="false">INDEX(paste_data_here!C:C,(ROW()-2)*5+4)</f>
        <v>1.2741951</v>
      </c>
      <c r="D67" s="0" t="n">
        <f aca="false">INDEX(paste_data_here!D:D,(ROW()-2)*5+4)</f>
        <v>0.001738828</v>
      </c>
      <c r="E67" s="0" t="n">
        <f aca="false">INDEX(paste_data_here!E:E,(ROW()-2)*5+4)</f>
        <v>-0.210822014</v>
      </c>
      <c r="F67" s="0" t="n">
        <f aca="false">INDEX(paste_data_here!F:F,(ROW()-2)*5+4)</f>
        <v>-1.3674295826572</v>
      </c>
      <c r="G67" s="0" t="n">
        <f aca="false">RANK(E67,E:E)</f>
        <v>88</v>
      </c>
      <c r="H67" s="0" t="n">
        <f aca="false">RANK(F67,F:F)</f>
        <v>119</v>
      </c>
      <c r="I67" s="0" t="n">
        <f aca="false">ABS(F67-E67)</f>
        <v>1.1566075686572</v>
      </c>
      <c r="J67" s="0" t="n">
        <f aca="false">I67^2</f>
        <v>1.33774106787512</v>
      </c>
    </row>
    <row r="68" customFormat="false" ht="15" hidden="false" customHeight="false" outlineLevel="0" collapsed="false">
      <c r="A68" s="0" t="str">
        <f aca="false">INDEX(paste_data_here!A:A,(ROW()-2)*5+4)</f>
        <v>CC(C)C(C)C</v>
      </c>
      <c r="B68" s="0" t="n">
        <f aca="false">INDEX(paste_data_here!B:B,(ROW()-2)*5+4)</f>
        <v>-1.7596574</v>
      </c>
      <c r="C68" s="0" t="n">
        <f aca="false">INDEX(paste_data_here!C:C,(ROW()-2)*5+4)</f>
        <v>0.31228757</v>
      </c>
      <c r="D68" s="0" t="n">
        <f aca="false">INDEX(paste_data_here!D:D,(ROW()-2)*5+4)</f>
        <v>0.003360272</v>
      </c>
      <c r="E68" s="0" t="n">
        <f aca="false">INDEX(paste_data_here!E:E,(ROW()-2)*5+4)</f>
        <v>-0.769577653</v>
      </c>
      <c r="F68" s="0" t="n">
        <f aca="false">INDEX(paste_data_here!F:F,(ROW()-2)*5+4)</f>
        <v>-0.71028622258096</v>
      </c>
      <c r="G68" s="0" t="n">
        <f aca="false">RANK(E68,E:E)</f>
        <v>112</v>
      </c>
      <c r="H68" s="0" t="n">
        <f aca="false">RANK(F68,F:F)</f>
        <v>102</v>
      </c>
      <c r="I68" s="0" t="n">
        <f aca="false">ABS(F68-E68)</f>
        <v>0.0592914304190402</v>
      </c>
      <c r="J68" s="0" t="n">
        <f aca="false">I68^2</f>
        <v>0.00351547372113588</v>
      </c>
    </row>
    <row r="69" customFormat="false" ht="15" hidden="false" customHeight="false" outlineLevel="0" collapsed="false">
      <c r="A69" s="0" t="str">
        <f aca="false">INDEX(paste_data_here!A:A,(ROW()-2)*5+4)</f>
        <v>CC(C)CC(C)C</v>
      </c>
      <c r="B69" s="0" t="n">
        <f aca="false">INDEX(paste_data_here!B:B,(ROW()-2)*5+4)</f>
        <v>-2.5037272</v>
      </c>
      <c r="C69" s="0" t="n">
        <f aca="false">INDEX(paste_data_here!C:C,(ROW()-2)*5+4)</f>
        <v>0.43841702</v>
      </c>
      <c r="D69" s="0" t="n">
        <f aca="false">INDEX(paste_data_here!D:D,(ROW()-2)*5+4)</f>
        <v>0.003311752</v>
      </c>
      <c r="E69" s="0" t="n">
        <f aca="false">INDEX(paste_data_here!E:E,(ROW()-2)*5+4)</f>
        <v>-0.749246478</v>
      </c>
      <c r="F69" s="0" t="n">
        <f aca="false">INDEX(paste_data_here!F:F,(ROW()-2)*5+4)</f>
        <v>-1.05179875718096</v>
      </c>
      <c r="G69" s="0" t="n">
        <f aca="false">RANK(E69,E:E)</f>
        <v>111</v>
      </c>
      <c r="H69" s="0" t="n">
        <f aca="false">RANK(F69,F:F)</f>
        <v>114</v>
      </c>
      <c r="I69" s="0" t="n">
        <f aca="false">ABS(F69-E69)</f>
        <v>0.30255227918096</v>
      </c>
      <c r="J69" s="0" t="n">
        <f aca="false">I69^2</f>
        <v>0.0915378816375938</v>
      </c>
    </row>
    <row r="70" customFormat="false" ht="15" hidden="false" customHeight="false" outlineLevel="0" collapsed="false">
      <c r="A70" s="0" t="str">
        <f aca="false">INDEX(paste_data_here!A:A,(ROW()-2)*5+4)</f>
        <v>CC(C)CC(C)CC(=O)CC(C)C</v>
      </c>
      <c r="B70" s="0" t="n">
        <f aca="false">INDEX(paste_data_here!B:B,(ROW()-2)*5+4)</f>
        <v>-2.7173798</v>
      </c>
      <c r="C70" s="0" t="n">
        <f aca="false">INDEX(paste_data_here!C:C,(ROW()-2)*5+4)</f>
        <v>0.6614639</v>
      </c>
      <c r="D70" s="0" t="n">
        <f aca="false">INDEX(paste_data_here!D:D,(ROW()-2)*5+4)</f>
        <v>0.002849003</v>
      </c>
      <c r="E70" s="0" t="n">
        <f aca="false">INDEX(paste_data_here!E:E,(ROW()-2)*5+4)</f>
        <v>-0.065275682</v>
      </c>
      <c r="F70" s="0" t="n">
        <f aca="false">INDEX(paste_data_here!F:F,(ROW()-2)*5+4)</f>
        <v>-0.8328671645083</v>
      </c>
      <c r="G70" s="0" t="n">
        <f aca="false">RANK(E70,E:E)</f>
        <v>73</v>
      </c>
      <c r="H70" s="0" t="n">
        <f aca="false">RANK(F70,F:F)</f>
        <v>107</v>
      </c>
      <c r="I70" s="0" t="n">
        <f aca="false">ABS(F70-E70)</f>
        <v>0.7675914825083</v>
      </c>
      <c r="J70" s="0" t="n">
        <f aca="false">I70^2</f>
        <v>0.589196684019289</v>
      </c>
    </row>
    <row r="71" customFormat="false" ht="15" hidden="false" customHeight="false" outlineLevel="0" collapsed="false">
      <c r="A71" s="0" t="str">
        <f aca="false">INDEX(paste_data_here!A:A,(ROW()-2)*5+4)</f>
        <v>CC(C)CCCCCCCCCC</v>
      </c>
      <c r="B71" s="0" t="n">
        <f aca="false">INDEX(paste_data_here!B:B,(ROW()-2)*5+4)</f>
        <v>-2.9376917</v>
      </c>
      <c r="C71" s="0" t="n">
        <f aca="false">INDEX(paste_data_here!C:C,(ROW()-2)*5+4)</f>
        <v>0.8375718</v>
      </c>
      <c r="D71" s="0" t="n">
        <f aca="false">INDEX(paste_data_here!D:D,(ROW()-2)*5+4)</f>
        <v>0.002667378</v>
      </c>
      <c r="E71" s="0" t="n">
        <f aca="false">INDEX(paste_data_here!E:E,(ROW()-2)*5+4)</f>
        <v>-0.093190725</v>
      </c>
      <c r="F71" s="0" t="n">
        <f aca="false">INDEX(paste_data_here!F:F,(ROW()-2)*5+4)</f>
        <v>-0.7035711072596</v>
      </c>
      <c r="G71" s="0" t="n">
        <f aca="false">RANK(E71,E:E)</f>
        <v>77</v>
      </c>
      <c r="H71" s="0" t="n">
        <f aca="false">RANK(F71,F:F)</f>
        <v>101</v>
      </c>
      <c r="I71" s="0" t="n">
        <f aca="false">ABS(F71-E71)</f>
        <v>0.6103803822596</v>
      </c>
      <c r="J71" s="0" t="n">
        <f aca="false">I71^2</f>
        <v>0.372564211047375</v>
      </c>
    </row>
    <row r="72" customFormat="false" ht="15" hidden="false" customHeight="false" outlineLevel="0" collapsed="false">
      <c r="A72" s="0" t="str">
        <f aca="false">INDEX(paste_data_here!A:A,(ROW()-2)*5+4)</f>
        <v>CC(CC1C)(CCC1)C</v>
      </c>
      <c r="B72" s="0" t="n">
        <f aca="false">INDEX(paste_data_here!B:B,(ROW()-2)*5+4)</f>
        <v>-2.1517236</v>
      </c>
      <c r="C72" s="0" t="n">
        <f aca="false">INDEX(paste_data_here!C:C,(ROW()-2)*5+4)</f>
        <v>0.49008274</v>
      </c>
      <c r="D72" s="0" t="n">
        <f aca="false">INDEX(paste_data_here!D:D,(ROW()-2)*5+4)</f>
        <v>0.003240546</v>
      </c>
      <c r="E72" s="0" t="n">
        <f aca="false">INDEX(paste_data_here!E:E,(ROW()-2)*5+4)</f>
        <v>-0.458858886</v>
      </c>
      <c r="F72" s="0" t="n">
        <f aca="false">INDEX(paste_data_here!F:F,(ROW()-2)*5+4)</f>
        <v>-0.56358793722396</v>
      </c>
      <c r="G72" s="0" t="n">
        <f aca="false">RANK(E72,E:E)</f>
        <v>102</v>
      </c>
      <c r="H72" s="0" t="n">
        <f aca="false">RANK(F72,F:F)</f>
        <v>97</v>
      </c>
      <c r="I72" s="0" t="n">
        <f aca="false">ABS(F72-E72)</f>
        <v>0.10472905122396</v>
      </c>
      <c r="J72" s="0" t="n">
        <f aca="false">I72^2</f>
        <v>0.0109681741702708</v>
      </c>
    </row>
    <row r="73" customFormat="false" ht="15" hidden="false" customHeight="false" outlineLevel="0" collapsed="false">
      <c r="A73" s="0" t="str">
        <f aca="false">INDEX(paste_data_here!A:A,(ROW()-2)*5+4)</f>
        <v>CC(Cl)C(Cl)C</v>
      </c>
      <c r="B73" s="0" t="n">
        <f aca="false">INDEX(paste_data_here!B:B,(ROW()-2)*5+4)</f>
        <v>-2.4755006</v>
      </c>
      <c r="C73" s="0" t="n">
        <f aca="false">INDEX(paste_data_here!C:C,(ROW()-2)*5+4)</f>
        <v>0.4959745</v>
      </c>
      <c r="D73" s="0" t="n">
        <f aca="false">INDEX(paste_data_here!D:D,(ROW()-2)*5+4)</f>
        <v>0.002974641</v>
      </c>
      <c r="E73" s="0" t="n">
        <f aca="false">INDEX(paste_data_here!E:E,(ROW()-2)*5+4)</f>
        <v>-0.6912586</v>
      </c>
      <c r="F73" s="0" t="n">
        <f aca="false">INDEX(paste_data_here!F:F,(ROW()-2)*5+4)</f>
        <v>-1.0001545173455</v>
      </c>
      <c r="G73" s="0" t="n">
        <f aca="false">RANK(E73,E:E)</f>
        <v>106</v>
      </c>
      <c r="H73" s="0" t="n">
        <f aca="false">RANK(F73,F:F)</f>
        <v>113</v>
      </c>
      <c r="I73" s="0" t="n">
        <f aca="false">ABS(F73-E73)</f>
        <v>0.3088959173455</v>
      </c>
      <c r="J73" s="0" t="n">
        <f aca="false">I73^2</f>
        <v>0.0954166877527181</v>
      </c>
    </row>
    <row r="74" customFormat="false" ht="15" hidden="false" customHeight="false" outlineLevel="0" collapsed="false">
      <c r="A74" s="0" t="str">
        <f aca="false">INDEX(paste_data_here!A:A,(ROW()-2)*5+4)</f>
        <v>CC(I)C</v>
      </c>
      <c r="B74" s="0" t="n">
        <f aca="false">INDEX(paste_data_here!B:B,(ROW()-2)*5+4)</f>
        <v>-2.3296084</v>
      </c>
      <c r="C74" s="0" t="n">
        <f aca="false">INDEX(paste_data_here!C:C,(ROW()-2)*5+4)</f>
        <v>0.33278972</v>
      </c>
      <c r="D74" s="0" t="n">
        <f aca="false">INDEX(paste_data_here!D:D,(ROW()-2)*5+4)</f>
        <v>0.003664346</v>
      </c>
      <c r="E74" s="0" t="n">
        <f aca="false">INDEX(paste_data_here!E:E,(ROW()-2)*5+4)</f>
        <v>-1.375002211</v>
      </c>
      <c r="F74" s="0" t="n">
        <f aca="false">INDEX(paste_data_here!F:F,(ROW()-2)*5+4)</f>
        <v>-1.11015172067688</v>
      </c>
      <c r="G74" s="0" t="n">
        <f aca="false">RANK(E74,E:E)</f>
        <v>117</v>
      </c>
      <c r="H74" s="0" t="n">
        <f aca="false">RANK(F74,F:F)</f>
        <v>116</v>
      </c>
      <c r="I74" s="0" t="n">
        <f aca="false">ABS(F74-E74)</f>
        <v>0.26485049032312</v>
      </c>
      <c r="J74" s="0" t="n">
        <f aca="false">I74^2</f>
        <v>0.070145782224397</v>
      </c>
    </row>
    <row r="75" customFormat="false" ht="15" hidden="false" customHeight="false" outlineLevel="0" collapsed="false">
      <c r="A75" s="0" t="str">
        <f aca="false">INDEX(paste_data_here!A:A,(ROW()-2)*5+4)</f>
        <v>CC/C=C/C=C</v>
      </c>
      <c r="B75" s="0" t="n">
        <f aca="false">INDEX(paste_data_here!B:B,(ROW()-2)*5+4)</f>
        <v>-1.1520461</v>
      </c>
      <c r="C75" s="0" t="n">
        <f aca="false">INDEX(paste_data_here!C:C,(ROW()-2)*5+4)</f>
        <v>0.32486483</v>
      </c>
      <c r="D75" s="0" t="n">
        <f aca="false">INDEX(paste_data_here!D:D,(ROW()-2)*5+4)</f>
        <v>0.003617814</v>
      </c>
      <c r="E75" s="0" t="n">
        <f aca="false">INDEX(paste_data_here!E:E,(ROW()-2)*5+4)</f>
        <v>-0.14419907</v>
      </c>
      <c r="F75" s="0" t="n">
        <f aca="false">INDEX(paste_data_here!F:F,(ROW()-2)*5+4)</f>
        <v>0.02325443008162</v>
      </c>
      <c r="G75" s="0" t="n">
        <f aca="false">RANK(E75,E:E)</f>
        <v>82</v>
      </c>
      <c r="H75" s="0" t="n">
        <f aca="false">RANK(F75,F:F)</f>
        <v>54</v>
      </c>
      <c r="I75" s="0" t="n">
        <f aca="false">ABS(F75-E75)</f>
        <v>0.16745350008162</v>
      </c>
      <c r="J75" s="0" t="n">
        <f aca="false">I75^2</f>
        <v>0.0280406746895851</v>
      </c>
    </row>
    <row r="76" customFormat="false" ht="15" hidden="false" customHeight="false" outlineLevel="0" collapsed="false">
      <c r="A76" s="0" t="str">
        <f aca="false">INDEX(paste_data_here!A:A,(ROW()-2)*5+4)</f>
        <v>CC#CC=C</v>
      </c>
      <c r="B76" s="0" t="n">
        <f aca="false">INDEX(paste_data_here!B:B,(ROW()-2)*5+4)</f>
        <v>-0.58575404</v>
      </c>
      <c r="C76" s="0" t="n">
        <f aca="false">INDEX(paste_data_here!C:C,(ROW()-2)*5+4)</f>
        <v>0.25905156</v>
      </c>
      <c r="D76" s="0" t="n">
        <f aca="false">INDEX(paste_data_here!D:D,(ROW()-2)*5+4)</f>
        <v>0.003435541</v>
      </c>
      <c r="E76" s="0" t="n">
        <f aca="false">INDEX(paste_data_here!E:E,(ROW()-2)*5+4)</f>
        <v>0.375182934</v>
      </c>
      <c r="F76" s="0" t="n">
        <f aca="false">INDEX(paste_data_here!F:F,(ROW()-2)*5+4)</f>
        <v>0.30422821549396</v>
      </c>
      <c r="G76" s="0" t="n">
        <f aca="false">RANK(E76,E:E)</f>
        <v>48</v>
      </c>
      <c r="H76" s="0" t="n">
        <f aca="false">RANK(F76,F:F)</f>
        <v>29</v>
      </c>
      <c r="I76" s="0" t="n">
        <f aca="false">ABS(F76-E76)</f>
        <v>0.0709547185060401</v>
      </c>
      <c r="J76" s="0" t="n">
        <f aca="false">I76^2</f>
        <v>0.00503457207827139</v>
      </c>
    </row>
    <row r="77" customFormat="false" ht="15" hidden="false" customHeight="false" outlineLevel="0" collapsed="false">
      <c r="A77" s="0" t="str">
        <f aca="false">INDEX(paste_data_here!A:A,(ROW()-2)*5+4)</f>
        <v>CC#N</v>
      </c>
      <c r="B77" s="0" t="n">
        <f aca="false">INDEX(paste_data_here!B:B,(ROW()-2)*5+4)</f>
        <v>0.75167125</v>
      </c>
      <c r="C77" s="0" t="n">
        <f aca="false">INDEX(paste_data_here!C:C,(ROW()-2)*5+4)</f>
        <v>0.10720242</v>
      </c>
      <c r="D77" s="0" t="n">
        <f aca="false">INDEX(paste_data_here!D:D,(ROW()-2)*5+4)</f>
        <v>0.003423925</v>
      </c>
      <c r="E77" s="0" t="n">
        <f aca="false">INDEX(paste_data_here!E:E,(ROW()-2)*5+4)</f>
        <v>1.689227589</v>
      </c>
      <c r="F77" s="0" t="n">
        <f aca="false">INDEX(paste_data_here!F:F,(ROW()-2)*5+4)</f>
        <v>1.1187242958985</v>
      </c>
      <c r="G77" s="0" t="n">
        <f aca="false">RANK(E77,E:E)</f>
        <v>4</v>
      </c>
      <c r="H77" s="0" t="n">
        <f aca="false">RANK(F77,F:F)</f>
        <v>5</v>
      </c>
      <c r="I77" s="0" t="n">
        <f aca="false">ABS(F77-E77)</f>
        <v>0.5705032931015</v>
      </c>
      <c r="J77" s="0" t="n">
        <f aca="false">I77^2</f>
        <v>0.325474007439656</v>
      </c>
    </row>
    <row r="78" customFormat="false" ht="15" hidden="false" customHeight="false" outlineLevel="0" collapsed="false">
      <c r="A78" s="0" t="str">
        <f aca="false">INDEX(paste_data_here!A:A,(ROW()-2)*5+4)</f>
        <v>CC=C=CC</v>
      </c>
      <c r="B78" s="0" t="n">
        <f aca="false">INDEX(paste_data_here!B:B,(ROW()-2)*5+4)</f>
        <v>-0.89765716</v>
      </c>
      <c r="C78" s="0" t="n">
        <f aca="false">INDEX(paste_data_here!C:C,(ROW()-2)*5+4)</f>
        <v>0.27353814</v>
      </c>
      <c r="D78" s="0" t="n">
        <f aca="false">INDEX(paste_data_here!D:D,(ROW()-2)*5+4)</f>
        <v>0.004265302</v>
      </c>
      <c r="E78" s="0" t="n">
        <f aca="false">INDEX(paste_data_here!E:E,(ROW()-2)*5+4)</f>
        <v>0.624199262</v>
      </c>
      <c r="F78" s="0" t="n">
        <f aca="false">INDEX(paste_data_here!F:F,(ROW()-2)*5+4)</f>
        <v>0.26906561561828</v>
      </c>
      <c r="G78" s="0" t="n">
        <f aca="false">RANK(E78,E:E)</f>
        <v>32</v>
      </c>
      <c r="H78" s="0" t="n">
        <f aca="false">RANK(F78,F:F)</f>
        <v>33</v>
      </c>
      <c r="I78" s="0" t="n">
        <f aca="false">ABS(F78-E78)</f>
        <v>0.35513364638172</v>
      </c>
      <c r="J78" s="0" t="n">
        <f aca="false">I78^2</f>
        <v>0.126119906792376</v>
      </c>
    </row>
    <row r="79" customFormat="false" ht="15" hidden="false" customHeight="false" outlineLevel="0" collapsed="false">
      <c r="A79" s="0" t="str">
        <f aca="false">INDEX(paste_data_here!A:A,(ROW()-2)*5+4)</f>
        <v>CC1(C)CO1</v>
      </c>
      <c r="B79" s="0" t="n">
        <f aca="false">INDEX(paste_data_here!B:B,(ROW()-2)*5+4)</f>
        <v>-0.6527997</v>
      </c>
      <c r="C79" s="0" t="n">
        <f aca="false">INDEX(paste_data_here!C:C,(ROW()-2)*5+4)</f>
        <v>0.34894958</v>
      </c>
      <c r="D79" s="0" t="n">
        <f aca="false">INDEX(paste_data_here!D:D,(ROW()-2)*5+4)</f>
        <v>0.003359538</v>
      </c>
      <c r="E79" s="0" t="n">
        <f aca="false">INDEX(paste_data_here!E:E,(ROW()-2)*5+4)</f>
        <v>0.791486862</v>
      </c>
      <c r="F79" s="0" t="n">
        <f aca="false">INDEX(paste_data_here!F:F,(ROW()-2)*5+4)</f>
        <v>0.51950967409404</v>
      </c>
      <c r="G79" s="0" t="n">
        <f aca="false">RANK(E79,E:E)</f>
        <v>21</v>
      </c>
      <c r="H79" s="0" t="n">
        <f aca="false">RANK(F79,F:F)</f>
        <v>18</v>
      </c>
      <c r="I79" s="0" t="n">
        <f aca="false">ABS(F79-E79)</f>
        <v>0.27197718790596</v>
      </c>
      <c r="J79" s="0" t="n">
        <f aca="false">I79^2</f>
        <v>0.073971590741234</v>
      </c>
    </row>
    <row r="80" customFormat="false" ht="15" hidden="false" customHeight="false" outlineLevel="0" collapsed="false">
      <c r="A80" s="0" t="str">
        <f aca="false">INDEX(paste_data_here!A:A,(ROW()-2)*5+4)</f>
        <v>CC1CCC(=O)C1</v>
      </c>
      <c r="B80" s="0" t="n">
        <f aca="false">INDEX(paste_data_here!B:B,(ROW()-2)*5+4)</f>
        <v>-0.76213646</v>
      </c>
      <c r="C80" s="0" t="n">
        <f aca="false">INDEX(paste_data_here!C:C,(ROW()-2)*5+4)</f>
        <v>0.35140356</v>
      </c>
      <c r="D80" s="0" t="n">
        <f aca="false">INDEX(paste_data_here!D:D,(ROW()-2)*5+4)</f>
        <v>0.002772733</v>
      </c>
      <c r="E80" s="0" t="n">
        <f aca="false">INDEX(paste_data_here!E:E,(ROW()-2)*5+4)</f>
        <v>0.684849253</v>
      </c>
      <c r="F80" s="0" t="n">
        <f aca="false">INDEX(paste_data_here!F:F,(ROW()-2)*5+4)</f>
        <v>0.21221178712948</v>
      </c>
      <c r="G80" s="0" t="n">
        <f aca="false">RANK(E80,E:E)</f>
        <v>30</v>
      </c>
      <c r="H80" s="0" t="n">
        <f aca="false">RANK(F80,F:F)</f>
        <v>37</v>
      </c>
      <c r="I80" s="0" t="n">
        <f aca="false">ABS(F80-E80)</f>
        <v>0.47263746587052</v>
      </c>
      <c r="J80" s="0" t="n">
        <f aca="false">I80^2</f>
        <v>0.223386174144507</v>
      </c>
    </row>
    <row r="81" customFormat="false" ht="15" hidden="false" customHeight="false" outlineLevel="0" collapsed="false">
      <c r="A81" s="0" t="str">
        <f aca="false">INDEX(paste_data_here!A:A,(ROW()-2)*5+4)</f>
        <v>CCC(=O)OCC</v>
      </c>
      <c r="B81" s="0" t="n">
        <f aca="false">INDEX(paste_data_here!B:B,(ROW()-2)*5+4)</f>
        <v>-1.1174235</v>
      </c>
      <c r="C81" s="0" t="n">
        <f aca="false">INDEX(paste_data_here!C:C,(ROW()-2)*5+4)</f>
        <v>0.4290472</v>
      </c>
      <c r="D81" s="0" t="n">
        <f aca="false">INDEX(paste_data_here!D:D,(ROW()-2)*5+4)</f>
        <v>0.002880807</v>
      </c>
      <c r="E81" s="0" t="n">
        <f aca="false">INDEX(paste_data_here!E:E,(ROW()-2)*5+4)</f>
        <v>0.120248842</v>
      </c>
      <c r="F81" s="0" t="n">
        <f aca="false">INDEX(paste_data_here!F:F,(ROW()-2)*5+4)</f>
        <v>0.1185786770904</v>
      </c>
      <c r="G81" s="0" t="n">
        <f aca="false">RANK(E81,E:E)</f>
        <v>60</v>
      </c>
      <c r="H81" s="0" t="n">
        <f aca="false">RANK(F81,F:F)</f>
        <v>46</v>
      </c>
      <c r="I81" s="0" t="n">
        <f aca="false">ABS(F81-E81)</f>
        <v>0.00167016490959995</v>
      </c>
      <c r="J81" s="0" t="n">
        <f aca="false">I81^2</f>
        <v>2.78945082525902E-006</v>
      </c>
    </row>
    <row r="82" customFormat="false" ht="15" hidden="false" customHeight="false" outlineLevel="0" collapsed="false">
      <c r="A82" s="0" t="str">
        <f aca="false">INDEX(paste_data_here!A:A,(ROW()-2)*5+4)</f>
        <v>CCC(C)(N)C</v>
      </c>
      <c r="B82" s="0" t="n">
        <f aca="false">INDEX(paste_data_here!B:B,(ROW()-2)*5+4)</f>
        <v>-1.2181566</v>
      </c>
      <c r="C82" s="0" t="n">
        <f aca="false">INDEX(paste_data_here!C:C,(ROW()-2)*5+4)</f>
        <v>0.31821898</v>
      </c>
      <c r="D82" s="0" t="n">
        <f aca="false">INDEX(paste_data_here!D:D,(ROW()-2)*5+4)</f>
        <v>0.003859514</v>
      </c>
      <c r="E82" s="0" t="n">
        <f aca="false">INDEX(paste_data_here!E:E,(ROW()-2)*5+4)</f>
        <v>0.917815131</v>
      </c>
      <c r="F82" s="0" t="n">
        <f aca="false">INDEX(paste_data_here!F:F,(ROW()-2)*5+4)</f>
        <v>0.0100140083757201</v>
      </c>
      <c r="G82" s="0" t="n">
        <f aca="false">RANK(E82,E:E)</f>
        <v>15</v>
      </c>
      <c r="H82" s="0" t="n">
        <f aca="false">RANK(F82,F:F)</f>
        <v>58</v>
      </c>
      <c r="I82" s="0" t="n">
        <f aca="false">ABS(F82-E82)</f>
        <v>0.90780112262428</v>
      </c>
      <c r="J82" s="0" t="n">
        <f aca="false">I82^2</f>
        <v>0.824102878237903</v>
      </c>
    </row>
    <row r="83" customFormat="false" ht="15" hidden="false" customHeight="false" outlineLevel="0" collapsed="false">
      <c r="A83" s="0" t="str">
        <f aca="false">INDEX(paste_data_here!A:A,(ROW()-2)*5+4)</f>
        <v>CCC(C)OC(C)(C)C</v>
      </c>
      <c r="B83" s="0" t="n">
        <f aca="false">INDEX(paste_data_here!B:B,(ROW()-2)*5+4)</f>
        <v>-2.751825</v>
      </c>
      <c r="C83" s="0" t="n">
        <f aca="false">INDEX(paste_data_here!C:C,(ROW()-2)*5+4)</f>
        <v>0.55493665</v>
      </c>
      <c r="D83" s="0" t="n">
        <f aca="false">INDEX(paste_data_here!D:D,(ROW()-2)*5+4)</f>
        <v>0.003285961</v>
      </c>
      <c r="E83" s="0" t="n">
        <f aca="false">INDEX(paste_data_here!E:E,(ROW()-2)*5+4)</f>
        <v>-0.420898826</v>
      </c>
      <c r="F83" s="0" t="n">
        <f aca="false">INDEX(paste_data_here!F:F,(ROW()-2)*5+4)</f>
        <v>-0.92832481062935</v>
      </c>
      <c r="G83" s="0" t="n">
        <f aca="false">RANK(E83,E:E)</f>
        <v>99</v>
      </c>
      <c r="H83" s="0" t="n">
        <f aca="false">RANK(F83,F:F)</f>
        <v>111</v>
      </c>
      <c r="I83" s="0" t="n">
        <f aca="false">ABS(F83-E83)</f>
        <v>0.50742598462935</v>
      </c>
      <c r="J83" s="0" t="n">
        <f aca="false">I83^2</f>
        <v>0.257481129877066</v>
      </c>
    </row>
    <row r="84" customFormat="false" ht="15" hidden="false" customHeight="false" outlineLevel="0" collapsed="false">
      <c r="A84" s="0" t="str">
        <f aca="false">INDEX(paste_data_here!A:A,(ROW()-2)*5+4)</f>
        <v>CCC(O)CCC</v>
      </c>
      <c r="B84" s="0" t="n">
        <f aca="false">INDEX(paste_data_here!B:B,(ROW()-2)*5+4)</f>
        <v>-1.6322347</v>
      </c>
      <c r="C84" s="0" t="n">
        <f aca="false">INDEX(paste_data_here!C:C,(ROW()-2)*5+4)</f>
        <v>0.52576673</v>
      </c>
      <c r="D84" s="0" t="n">
        <f aca="false">INDEX(paste_data_here!D:D,(ROW()-2)*5+4)</f>
        <v>0.003253884</v>
      </c>
      <c r="E84" s="0" t="n">
        <f aca="false">INDEX(paste_data_here!E:E,(ROW()-2)*5+4)</f>
        <v>0.263545169</v>
      </c>
      <c r="F84" s="0" t="n">
        <f aca="false">INDEX(paste_data_here!F:F,(ROW()-2)*5+4)</f>
        <v>0.0785492504793199</v>
      </c>
      <c r="G84" s="0" t="n">
        <f aca="false">RANK(E84,E:E)</f>
        <v>52</v>
      </c>
      <c r="H84" s="0" t="n">
        <f aca="false">RANK(F84,F:F)</f>
        <v>51</v>
      </c>
      <c r="I84" s="0" t="n">
        <f aca="false">ABS(F84-E84)</f>
        <v>0.18499591852068</v>
      </c>
      <c r="J84" s="0" t="n">
        <f aca="false">I84^2</f>
        <v>0.0342234898693101</v>
      </c>
    </row>
    <row r="85" customFormat="false" ht="15" hidden="false" customHeight="false" outlineLevel="0" collapsed="false">
      <c r="A85" s="0" t="str">
        <f aca="false">INDEX(paste_data_here!A:A,(ROW()-2)*5+4)</f>
        <v>CCC1(CCCC1)CC</v>
      </c>
      <c r="B85" s="0" t="n">
        <f aca="false">INDEX(paste_data_here!B:B,(ROW()-2)*5+4)</f>
        <v>-1.795735</v>
      </c>
      <c r="C85" s="0" t="n">
        <f aca="false">INDEX(paste_data_here!C:C,(ROW()-2)*5+4)</f>
        <v>0.49116307</v>
      </c>
      <c r="D85" s="0" t="n">
        <f aca="false">INDEX(paste_data_here!D:D,(ROW()-2)*5+4)</f>
        <v>0.002683267</v>
      </c>
      <c r="E85" s="0" t="n">
        <f aca="false">INDEX(paste_data_here!E:E,(ROW()-2)*5+4)</f>
        <v>-0.722693357</v>
      </c>
      <c r="F85" s="0" t="n">
        <f aca="false">INDEX(paste_data_here!F:F,(ROW()-2)*5+4)</f>
        <v>-0.47781334265031</v>
      </c>
      <c r="G85" s="0" t="n">
        <f aca="false">RANK(E85,E:E)</f>
        <v>110</v>
      </c>
      <c r="H85" s="0" t="n">
        <f aca="false">RANK(F85,F:F)</f>
        <v>94</v>
      </c>
      <c r="I85" s="0" t="n">
        <f aca="false">ABS(F85-E85)</f>
        <v>0.24488001434969</v>
      </c>
      <c r="J85" s="0" t="n">
        <f aca="false">I85^2</f>
        <v>0.0599662214279043</v>
      </c>
    </row>
    <row r="86" customFormat="false" ht="15" hidden="false" customHeight="false" outlineLevel="0" collapsed="false">
      <c r="A86" s="0" t="str">
        <f aca="false">INDEX(paste_data_here!A:A,(ROW()-2)*5+4)</f>
        <v>CCc1c(C)cc(C)c(C)c1</v>
      </c>
      <c r="B86" s="0" t="n">
        <f aca="false">INDEX(paste_data_here!B:B,(ROW()-2)*5+4)</f>
        <v>-2.2497323</v>
      </c>
      <c r="C86" s="0" t="n">
        <f aca="false">INDEX(paste_data_here!C:C,(ROW()-2)*5+4)</f>
        <v>0.7294652</v>
      </c>
      <c r="D86" s="0" t="n">
        <f aca="false">INDEX(paste_data_here!D:D,(ROW()-2)*5+4)</f>
        <v>0.002469166</v>
      </c>
      <c r="E86" s="0" t="n">
        <f aca="false">INDEX(paste_data_here!E:E,(ROW()-2)*5+4)</f>
        <v>-0.713975644</v>
      </c>
      <c r="F86" s="0" t="n">
        <f aca="false">INDEX(paste_data_here!F:F,(ROW()-2)*5+4)</f>
        <v>-0.4485616299768</v>
      </c>
      <c r="G86" s="0" t="n">
        <f aca="false">RANK(E86,E:E)</f>
        <v>108</v>
      </c>
      <c r="H86" s="0" t="n">
        <f aca="false">RANK(F86,F:F)</f>
        <v>91</v>
      </c>
      <c r="I86" s="0" t="n">
        <f aca="false">ABS(F86-E86)</f>
        <v>0.2654140140232</v>
      </c>
      <c r="J86" s="0" t="n">
        <f aca="false">I86^2</f>
        <v>0.0704445988399075</v>
      </c>
    </row>
    <row r="87" customFormat="false" ht="15" hidden="false" customHeight="false" outlineLevel="0" collapsed="false">
      <c r="A87" s="0" t="str">
        <f aca="false">INDEX(paste_data_here!A:A,(ROW()-2)*5+4)</f>
        <v>CCC1CCCS1</v>
      </c>
      <c r="B87" s="0" t="n">
        <f aca="false">INDEX(paste_data_here!B:B,(ROW()-2)*5+4)</f>
        <v>-1.2185297</v>
      </c>
      <c r="C87" s="0" t="n">
        <f aca="false">INDEX(paste_data_here!C:C,(ROW()-2)*5+4)</f>
        <v>0.36021435</v>
      </c>
      <c r="D87" s="0" t="n">
        <f aca="false">INDEX(paste_data_here!D:D,(ROW()-2)*5+4)</f>
        <v>0.00317284</v>
      </c>
      <c r="E87" s="0" t="n">
        <f aca="false">INDEX(paste_data_here!E:E,(ROW()-2)*5+4)</f>
        <v>0.130342282</v>
      </c>
      <c r="F87" s="0" t="n">
        <f aca="false">INDEX(paste_data_here!F:F,(ROW()-2)*5+4)</f>
        <v>-0.075627201746</v>
      </c>
      <c r="G87" s="0" t="n">
        <f aca="false">RANK(E87,E:E)</f>
        <v>59</v>
      </c>
      <c r="H87" s="0" t="n">
        <f aca="false">RANK(F87,F:F)</f>
        <v>66</v>
      </c>
      <c r="I87" s="0" t="n">
        <f aca="false">ABS(F87-E87)</f>
        <v>0.205969483746</v>
      </c>
      <c r="J87" s="0" t="n">
        <f aca="false">I87^2</f>
        <v>0.0424234282345938</v>
      </c>
    </row>
    <row r="88" customFormat="false" ht="15" hidden="false" customHeight="false" outlineLevel="0" collapsed="false">
      <c r="A88" s="0" t="str">
        <f aca="false">INDEX(paste_data_here!A:A,(ROW()-2)*5+4)</f>
        <v>CCCC(O)C</v>
      </c>
      <c r="B88" s="0" t="n">
        <f aca="false">INDEX(paste_data_here!B:B,(ROW()-2)*5+4)</f>
        <v>-1.0034114</v>
      </c>
      <c r="C88" s="0" t="n">
        <f aca="false">INDEX(paste_data_here!C:C,(ROW()-2)*5+4)</f>
        <v>0.32977358</v>
      </c>
      <c r="D88" s="0" t="n">
        <f aca="false">INDEX(paste_data_here!D:D,(ROW()-2)*5+4)</f>
        <v>0.003377237</v>
      </c>
      <c r="E88" s="0" t="n">
        <f aca="false">INDEX(paste_data_here!E:E,(ROW()-2)*5+4)</f>
        <v>0.409746844</v>
      </c>
      <c r="F88" s="0" t="n">
        <f aca="false">INDEX(paste_data_here!F:F,(ROW()-2)*5+4)</f>
        <v>0.11031213599846</v>
      </c>
      <c r="G88" s="0" t="n">
        <f aca="false">RANK(E88,E:E)</f>
        <v>46</v>
      </c>
      <c r="H88" s="0" t="n">
        <f aca="false">RANK(F88,F:F)</f>
        <v>47</v>
      </c>
      <c r="I88" s="0" t="n">
        <f aca="false">ABS(F88-E88)</f>
        <v>0.29943470800154</v>
      </c>
      <c r="J88" s="0" t="n">
        <f aca="false">I88^2</f>
        <v>0.0896611443559675</v>
      </c>
    </row>
    <row r="89" customFormat="false" ht="15" hidden="false" customHeight="false" outlineLevel="0" collapsed="false">
      <c r="A89" s="0" t="str">
        <f aca="false">INDEX(paste_data_here!A:A,(ROW()-2)*5+4)</f>
        <v>CCCCBr</v>
      </c>
      <c r="B89" s="0" t="n">
        <f aca="false">INDEX(paste_data_here!B:B,(ROW()-2)*5+4)</f>
        <v>-2.052716</v>
      </c>
      <c r="C89" s="0" t="n">
        <f aca="false">INDEX(paste_data_here!C:C,(ROW()-2)*5+4)</f>
        <v>0.4228198</v>
      </c>
      <c r="D89" s="0" t="n">
        <f aca="false">INDEX(paste_data_here!D:D,(ROW()-2)*5+4)</f>
        <v>0.003736502</v>
      </c>
      <c r="E89" s="0" t="n">
        <f aca="false">INDEX(paste_data_here!E:E,(ROW()-2)*5+4)</f>
        <v>-0.45006082</v>
      </c>
      <c r="F89" s="0" t="n">
        <f aca="false">INDEX(paste_data_here!F:F,(ROW()-2)*5+4)</f>
        <v>-0.4728489716604</v>
      </c>
      <c r="G89" s="0" t="n">
        <f aca="false">RANK(E89,E:E)</f>
        <v>101</v>
      </c>
      <c r="H89" s="0" t="n">
        <f aca="false">RANK(F89,F:F)</f>
        <v>93</v>
      </c>
      <c r="I89" s="0" t="n">
        <f aca="false">ABS(F89-E89)</f>
        <v>0.0227881516604001</v>
      </c>
      <c r="J89" s="0" t="n">
        <f aca="false">I89^2</f>
        <v>0.000519299856097396</v>
      </c>
    </row>
    <row r="90" customFormat="false" ht="15" hidden="false" customHeight="false" outlineLevel="0" collapsed="false">
      <c r="A90" s="0" t="str">
        <f aca="false">INDEX(paste_data_here!A:A,(ROW()-2)*5+4)</f>
        <v>CCCCCC#N</v>
      </c>
      <c r="B90" s="0" t="n">
        <f aca="false">INDEX(paste_data_here!B:B,(ROW()-2)*5+4)</f>
        <v>-0.9086843</v>
      </c>
      <c r="C90" s="0" t="n">
        <f aca="false">INDEX(paste_data_here!C:C,(ROW()-2)*5+4)</f>
        <v>0.42150113</v>
      </c>
      <c r="D90" s="0" t="n">
        <f aca="false">INDEX(paste_data_here!D:D,(ROW()-2)*5+4)</f>
        <v>0.003177428</v>
      </c>
      <c r="E90" s="0" t="n">
        <f aca="false">INDEX(paste_data_here!E:E,(ROW()-2)*5+4)</f>
        <v>0.686716201</v>
      </c>
      <c r="F90" s="0" t="n">
        <f aca="false">INDEX(paste_data_here!F:F,(ROW()-2)*5+4)</f>
        <v>0.43060519249364</v>
      </c>
      <c r="G90" s="0" t="n">
        <f aca="false">RANK(E90,E:E)</f>
        <v>29</v>
      </c>
      <c r="H90" s="0" t="n">
        <f aca="false">RANK(F90,F:F)</f>
        <v>21</v>
      </c>
      <c r="I90" s="0" t="n">
        <f aca="false">ABS(F90-E90)</f>
        <v>0.25611100850636</v>
      </c>
      <c r="J90" s="0" t="n">
        <f aca="false">I90^2</f>
        <v>0.0655928486781448</v>
      </c>
    </row>
    <row r="91" customFormat="false" ht="15" hidden="false" customHeight="false" outlineLevel="0" collapsed="false">
      <c r="A91" s="0" t="str">
        <f aca="false">INDEX(paste_data_here!A:A,(ROW()-2)*5+4)</f>
        <v>CCCCCC=O</v>
      </c>
      <c r="B91" s="0" t="n">
        <f aca="false">INDEX(paste_data_here!B:B,(ROW()-2)*5+4)</f>
        <v>-0.63080615</v>
      </c>
      <c r="C91" s="0" t="n">
        <f aca="false">INDEX(paste_data_here!C:C,(ROW()-2)*5+4)</f>
        <v>0.371995</v>
      </c>
      <c r="D91" s="0" t="n">
        <f aca="false">INDEX(paste_data_here!D:D,(ROW()-2)*5+4)</f>
        <v>0.003246332</v>
      </c>
      <c r="E91" s="0" t="n">
        <f aca="false">INDEX(paste_data_here!E:E,(ROW()-2)*5+4)</f>
        <v>0.69376786</v>
      </c>
      <c r="F91" s="0" t="n">
        <f aca="false">INDEX(paste_data_here!F:F,(ROW()-2)*5+4)</f>
        <v>0.57681312234</v>
      </c>
      <c r="G91" s="0" t="n">
        <f aca="false">RANK(E91,E:E)</f>
        <v>28</v>
      </c>
      <c r="H91" s="0" t="n">
        <f aca="false">RANK(F91,F:F)</f>
        <v>14</v>
      </c>
      <c r="I91" s="0" t="n">
        <f aca="false">ABS(F91-E91)</f>
        <v>0.11695473766</v>
      </c>
      <c r="J91" s="0" t="n">
        <f aca="false">I91^2</f>
        <v>0.0136784106611194</v>
      </c>
    </row>
    <row r="92" customFormat="false" ht="15" hidden="false" customHeight="false" outlineLevel="0" collapsed="false">
      <c r="A92" s="0" t="str">
        <f aca="false">INDEX(paste_data_here!A:A,(ROW()-2)*5+4)</f>
        <v>CCCCCCC=O</v>
      </c>
      <c r="B92" s="0" t="n">
        <f aca="false">INDEX(paste_data_here!B:B,(ROW()-2)*5+4)</f>
        <v>-1.0839185</v>
      </c>
      <c r="C92" s="0" t="n">
        <f aca="false">INDEX(paste_data_here!C:C,(ROW()-2)*5+4)</f>
        <v>0.4787466</v>
      </c>
      <c r="D92" s="0" t="n">
        <f aca="false">INDEX(paste_data_here!D:D,(ROW()-2)*5+4)</f>
        <v>0.003049013</v>
      </c>
      <c r="E92" s="0" t="n">
        <f aca="false">INDEX(paste_data_here!E:E,(ROW()-2)*5+4)</f>
        <v>0.573992799</v>
      </c>
      <c r="F92" s="0" t="n">
        <f aca="false">INDEX(paste_data_here!F:F,(ROW()-2)*5+4)</f>
        <v>0.3757861071058</v>
      </c>
      <c r="G92" s="0" t="n">
        <f aca="false">RANK(E92,E:E)</f>
        <v>36</v>
      </c>
      <c r="H92" s="0" t="n">
        <f aca="false">RANK(F92,F:F)</f>
        <v>24</v>
      </c>
      <c r="I92" s="0" t="n">
        <f aca="false">ABS(F92-E92)</f>
        <v>0.1982066918942</v>
      </c>
      <c r="J92" s="0" t="n">
        <f aca="false">I92^2</f>
        <v>0.0392858927116423</v>
      </c>
    </row>
    <row r="93" customFormat="false" ht="15" hidden="false" customHeight="false" outlineLevel="0" collapsed="false">
      <c r="A93" s="0" t="str">
        <f aca="false">INDEX(paste_data_here!A:A,(ROW()-2)*5+4)</f>
        <v>CCCCCCCC(CO)CCCC</v>
      </c>
      <c r="B93" s="0" t="n">
        <f aca="false">INDEX(paste_data_here!B:B,(ROW()-2)*5+4)</f>
        <v>-2.6435666</v>
      </c>
      <c r="C93" s="0" t="n">
        <f aca="false">INDEX(paste_data_here!C:C,(ROW()-2)*5+4)</f>
        <v>0.9352907</v>
      </c>
      <c r="D93" s="0" t="n">
        <f aca="false">INDEX(paste_data_here!D:D,(ROW()-2)*5+4)</f>
        <v>0.002471577</v>
      </c>
      <c r="E93" s="0" t="n">
        <f aca="false">INDEX(paste_data_here!E:E,(ROW()-2)*5+4)</f>
        <v>-0.144303942</v>
      </c>
      <c r="F93" s="0" t="n">
        <f aca="false">INDEX(paste_data_here!F:F,(ROW()-2)*5+4)</f>
        <v>-0.3319236175661</v>
      </c>
      <c r="G93" s="0" t="n">
        <f aca="false">RANK(E93,E:E)</f>
        <v>83</v>
      </c>
      <c r="H93" s="0" t="n">
        <f aca="false">RANK(F93,F:F)</f>
        <v>86</v>
      </c>
      <c r="I93" s="0" t="n">
        <f aca="false">ABS(F93-E93)</f>
        <v>0.1876196755661</v>
      </c>
      <c r="J93" s="0" t="n">
        <f aca="false">I93^2</f>
        <v>0.0352011426595287</v>
      </c>
    </row>
    <row r="94" customFormat="false" ht="15" hidden="false" customHeight="false" outlineLevel="0" collapsed="false">
      <c r="A94" s="0" t="str">
        <f aca="false">INDEX(paste_data_here!A:A,(ROW()-2)*5+4)</f>
        <v>CCCCCCCCCCCCCC(=O)OC(C)C</v>
      </c>
      <c r="B94" s="0" t="n">
        <f aca="false">INDEX(paste_data_here!B:B,(ROW()-2)*5+4)</f>
        <v>-3.0619366</v>
      </c>
      <c r="C94" s="0" t="n">
        <f aca="false">INDEX(paste_data_here!C:C,(ROW()-2)*5+4)</f>
        <v>1.0054684</v>
      </c>
      <c r="D94" s="0" t="n">
        <f aca="false">INDEX(paste_data_here!D:D,(ROW()-2)*5+4)</f>
        <v>0.002102386</v>
      </c>
      <c r="E94" s="0" t="n">
        <f aca="false">INDEX(paste_data_here!E:E,(ROW()-2)*5+4)</f>
        <v>-0.270410905</v>
      </c>
      <c r="F94" s="0" t="n">
        <f aca="false">INDEX(paste_data_here!F:F,(ROW()-2)*5+4)</f>
        <v>-0.9480539123976</v>
      </c>
      <c r="G94" s="0" t="n">
        <f aca="false">RANK(E94,E:E)</f>
        <v>90</v>
      </c>
      <c r="H94" s="0" t="n">
        <f aca="false">RANK(F94,F:F)</f>
        <v>112</v>
      </c>
      <c r="I94" s="0" t="n">
        <f aca="false">ABS(F94-E94)</f>
        <v>0.6776430073976</v>
      </c>
      <c r="J94" s="0" t="n">
        <f aca="false">I94^2</f>
        <v>0.459200045474864</v>
      </c>
    </row>
    <row r="95" customFormat="false" ht="15" hidden="false" customHeight="false" outlineLevel="0" collapsed="false">
      <c r="A95" s="0" t="str">
        <f aca="false">INDEX(paste_data_here!A:A,(ROW()-2)*5+4)</f>
        <v>CCCCCCCCCCN</v>
      </c>
      <c r="B95" s="0" t="n">
        <f aca="false">INDEX(paste_data_here!B:B,(ROW()-2)*5+4)</f>
        <v>-2.1545856</v>
      </c>
      <c r="C95" s="0" t="n">
        <f aca="false">INDEX(paste_data_here!C:C,(ROW()-2)*5+4)</f>
        <v>0.8253787</v>
      </c>
      <c r="D95" s="0" t="n">
        <f aca="false">INDEX(paste_data_here!D:D,(ROW()-2)*5+4)</f>
        <v>0.002400038</v>
      </c>
      <c r="E95" s="0" t="n">
        <f aca="false">INDEX(paste_data_here!E:E,(ROW()-2)*5+4)</f>
        <v>0.415285594</v>
      </c>
      <c r="F95" s="0" t="n">
        <f aca="false">INDEX(paste_data_here!F:F,(ROW()-2)*5+4)</f>
        <v>-0.1736453556094</v>
      </c>
      <c r="G95" s="0" t="n">
        <f aca="false">RANK(E95,E:E)</f>
        <v>44</v>
      </c>
      <c r="H95" s="0" t="n">
        <f aca="false">RANK(F95,F:F)</f>
        <v>76</v>
      </c>
      <c r="I95" s="0" t="n">
        <f aca="false">ABS(F95-E95)</f>
        <v>0.5889309496094</v>
      </c>
      <c r="J95" s="0" t="n">
        <f aca="false">I95^2</f>
        <v>0.346839663407829</v>
      </c>
    </row>
    <row r="96" customFormat="false" ht="15" hidden="false" customHeight="false" outlineLevel="0" collapsed="false">
      <c r="A96" s="0" t="str">
        <f aca="false">INDEX(paste_data_here!A:A,(ROW()-2)*5+4)</f>
        <v>CCCCCCN</v>
      </c>
      <c r="B96" s="0" t="n">
        <f aca="false">INDEX(paste_data_here!B:B,(ROW()-2)*5+4)</f>
        <v>-0.6720578</v>
      </c>
      <c r="C96" s="0" t="n">
        <f aca="false">INDEX(paste_data_here!C:C,(ROW()-2)*5+4)</f>
        <v>0.41417032</v>
      </c>
      <c r="D96" s="0" t="n">
        <f aca="false">INDEX(paste_data_here!D:D,(ROW()-2)*5+4)</f>
        <v>0.002754859</v>
      </c>
      <c r="E96" s="0" t="n">
        <f aca="false">INDEX(paste_data_here!E:E,(ROW()-2)*5+4)</f>
        <v>0.589025922</v>
      </c>
      <c r="F96" s="0" t="n">
        <f aca="false">INDEX(paste_data_here!F:F,(ROW()-2)*5+4)</f>
        <v>0.46892303358488</v>
      </c>
      <c r="G96" s="0" t="n">
        <f aca="false">RANK(E96,E:E)</f>
        <v>33</v>
      </c>
      <c r="H96" s="0" t="n">
        <f aca="false">RANK(F96,F:F)</f>
        <v>20</v>
      </c>
      <c r="I96" s="0" t="n">
        <f aca="false">ABS(F96-E96)</f>
        <v>0.12010288841512</v>
      </c>
      <c r="J96" s="0" t="n">
        <f aca="false">I96^2</f>
        <v>0.0144247038056548</v>
      </c>
    </row>
    <row r="97" customFormat="false" ht="15" hidden="false" customHeight="false" outlineLevel="0" collapsed="false">
      <c r="A97" s="0" t="str">
        <f aca="false">INDEX(paste_data_here!A:A,(ROW()-2)*5+4)</f>
        <v>CCCCCCOC(=O)CCCCC(=O)OCCCCCC</v>
      </c>
      <c r="B97" s="0" t="n">
        <f aca="false">INDEX(paste_data_here!B:B,(ROW()-2)*5+4)</f>
        <v>-3.0931287</v>
      </c>
      <c r="C97" s="0" t="n">
        <f aca="false">INDEX(paste_data_here!C:C,(ROW()-2)*5+4)</f>
        <v>1.0962871</v>
      </c>
      <c r="D97" s="0" t="n">
        <f aca="false">INDEX(paste_data_here!D:D,(ROW()-2)*5+4)</f>
        <v>0.002271437</v>
      </c>
      <c r="E97" s="0" t="n">
        <f aca="false">INDEX(paste_data_here!E:E,(ROW()-2)*5+4)</f>
        <v>0.142667689</v>
      </c>
      <c r="F97" s="0" t="n">
        <f aca="false">INDEX(paste_data_here!F:F,(ROW()-2)*5+4)</f>
        <v>-0.6029816184373</v>
      </c>
      <c r="G97" s="0" t="n">
        <f aca="false">RANK(E97,E:E)</f>
        <v>56</v>
      </c>
      <c r="H97" s="0" t="n">
        <f aca="false">RANK(F97,F:F)</f>
        <v>99</v>
      </c>
      <c r="I97" s="0" t="n">
        <f aca="false">ABS(F97-E97)</f>
        <v>0.7456493074373</v>
      </c>
      <c r="J97" s="0" t="n">
        <f aca="false">I97^2</f>
        <v>0.555992889681725</v>
      </c>
    </row>
    <row r="98" customFormat="false" ht="15" hidden="false" customHeight="false" outlineLevel="0" collapsed="false">
      <c r="A98" s="0" t="str">
        <f aca="false">INDEX(paste_data_here!A:A,(ROW()-2)*5+4)</f>
        <v>CCCCCOCCOCCO</v>
      </c>
      <c r="B98" s="0" t="n">
        <f aca="false">INDEX(paste_data_here!B:B,(ROW()-2)*5+4)</f>
        <v>-2.1931875</v>
      </c>
      <c r="C98" s="0" t="n">
        <f aca="false">INDEX(paste_data_here!C:C,(ROW()-2)*5+4)</f>
        <v>0.88515615</v>
      </c>
      <c r="D98" s="0" t="n">
        <f aca="false">INDEX(paste_data_here!D:D,(ROW()-2)*5+4)</f>
        <v>0.002668446</v>
      </c>
      <c r="E98" s="0" t="n">
        <f aca="false">INDEX(paste_data_here!E:E,(ROW()-2)*5+4)</f>
        <v>0.511597023</v>
      </c>
      <c r="F98" s="0" t="n">
        <f aca="false">INDEX(paste_data_here!F:F,(ROW()-2)*5+4)</f>
        <v>0.1688038878429</v>
      </c>
      <c r="G98" s="0" t="n">
        <f aca="false">RANK(E98,E:E)</f>
        <v>38</v>
      </c>
      <c r="H98" s="0" t="n">
        <f aca="false">RANK(F98,F:F)</f>
        <v>38</v>
      </c>
      <c r="I98" s="0" t="n">
        <f aca="false">ABS(F98-E98)</f>
        <v>0.3427931351571</v>
      </c>
      <c r="J98" s="0" t="n">
        <f aca="false">I98^2</f>
        <v>0.117507133510834</v>
      </c>
    </row>
    <row r="99" customFormat="false" ht="15" hidden="false" customHeight="false" outlineLevel="0" collapsed="false">
      <c r="A99" s="0" t="str">
        <f aca="false">INDEX(paste_data_here!A:A,(ROW()-2)*5+4)</f>
        <v>CCCCOS(=O)(=O)O</v>
      </c>
      <c r="B99" s="0" t="n">
        <f aca="false">INDEX(paste_data_here!B:B,(ROW()-2)*5+4)</f>
        <v>-1.6067283</v>
      </c>
      <c r="C99" s="0" t="n">
        <f aca="false">INDEX(paste_data_here!C:C,(ROW()-2)*5+4)</f>
        <v>0.53689456</v>
      </c>
      <c r="D99" s="0" t="n">
        <f aca="false">INDEX(paste_data_here!D:D,(ROW()-2)*5+4)</f>
        <v>0.002320993</v>
      </c>
      <c r="E99" s="0" t="n">
        <f aca="false">INDEX(paste_data_here!E:E,(ROW()-2)*5+4)</f>
        <v>-1.648734096</v>
      </c>
      <c r="F99" s="0" t="n">
        <f aca="false">INDEX(paste_data_here!F:F,(ROW()-2)*5+4)</f>
        <v>-0.36059978450192</v>
      </c>
      <c r="G99" s="0" t="n">
        <f aca="false">RANK(E99,E:E)</f>
        <v>120</v>
      </c>
      <c r="H99" s="0" t="n">
        <f aca="false">RANK(F99,F:F)</f>
        <v>88</v>
      </c>
      <c r="I99" s="0" t="n">
        <f aca="false">ABS(F99-E99)</f>
        <v>1.28813431149808</v>
      </c>
      <c r="J99" s="0" t="n">
        <f aca="false">I99^2</f>
        <v>1.65929000445863</v>
      </c>
    </row>
    <row r="100" customFormat="false" ht="15" hidden="false" customHeight="false" outlineLevel="0" collapsed="false">
      <c r="A100" s="0" t="str">
        <f aca="false">INDEX(paste_data_here!A:A,(ROW()-2)*5+4)</f>
        <v>CCCCOS(=O)(=O)OCCCC</v>
      </c>
      <c r="B100" s="0" t="n">
        <f aca="false">INDEX(paste_data_here!B:B,(ROW()-2)*5+4)</f>
        <v>-2.518576</v>
      </c>
      <c r="C100" s="0" t="n">
        <f aca="false">INDEX(paste_data_here!C:C,(ROW()-2)*5+4)</f>
        <v>0.7841377</v>
      </c>
      <c r="D100" s="0" t="n">
        <f aca="false">INDEX(paste_data_here!D:D,(ROW()-2)*5+4)</f>
        <v>0.002783771</v>
      </c>
      <c r="E100" s="0" t="n">
        <f aca="false">INDEX(paste_data_here!E:E,(ROW()-2)*5+4)</f>
        <v>-1.460339556</v>
      </c>
      <c r="F100" s="0" t="n">
        <f aca="false">INDEX(paste_data_here!F:F,(ROW()-2)*5+4)</f>
        <v>-0.3357162107333</v>
      </c>
      <c r="G100" s="0" t="n">
        <f aca="false">RANK(E100,E:E)</f>
        <v>118</v>
      </c>
      <c r="H100" s="0" t="n">
        <f aca="false">RANK(F100,F:F)</f>
        <v>87</v>
      </c>
      <c r="I100" s="0" t="n">
        <f aca="false">ABS(F100-E100)</f>
        <v>1.1246233452667</v>
      </c>
      <c r="J100" s="0" t="n">
        <f aca="false">I100^2</f>
        <v>1.26477766871886</v>
      </c>
    </row>
    <row r="101" customFormat="false" ht="15" hidden="false" customHeight="false" outlineLevel="0" collapsed="false">
      <c r="A101" s="0" t="str">
        <f aca="false">INDEX(paste_data_here!A:A,(ROW()-2)*5+4)</f>
        <v>CCCCSCCCC</v>
      </c>
      <c r="B101" s="0" t="n">
        <f aca="false">INDEX(paste_data_here!B:B,(ROW()-2)*5+4)</f>
        <v>-1.9954126</v>
      </c>
      <c r="C101" s="0" t="n">
        <f aca="false">INDEX(paste_data_here!C:C,(ROW()-2)*5+4)</f>
        <v>0.58732563</v>
      </c>
      <c r="D101" s="0" t="n">
        <f aca="false">INDEX(paste_data_here!D:D,(ROW()-2)*5+4)</f>
        <v>0.003029936</v>
      </c>
      <c r="E101" s="0" t="n">
        <f aca="false">INDEX(paste_data_here!E:E,(ROW()-2)*5+4)</f>
        <v>0.080219495</v>
      </c>
      <c r="F101" s="0" t="n">
        <f aca="false">INDEX(paste_data_here!F:F,(ROW()-2)*5+4)</f>
        <v>-0.21585352994032</v>
      </c>
      <c r="G101" s="0" t="n">
        <f aca="false">RANK(E101,E:E)</f>
        <v>63</v>
      </c>
      <c r="H101" s="0" t="n">
        <f aca="false">RANK(F101,F:F)</f>
        <v>80</v>
      </c>
      <c r="I101" s="0" t="n">
        <f aca="false">ABS(F101-E101)</f>
        <v>0.29607302494032</v>
      </c>
      <c r="J101" s="0" t="n">
        <f aca="false">I101^2</f>
        <v>0.0876592360973113</v>
      </c>
    </row>
    <row r="102" customFormat="false" ht="15" hidden="false" customHeight="false" outlineLevel="0" collapsed="false">
      <c r="A102" s="0" t="str">
        <f aca="false">INDEX(paste_data_here!A:A,(ROW()-2)*5+4)</f>
        <v>CCCOCCO</v>
      </c>
      <c r="B102" s="0" t="n">
        <f aca="false">INDEX(paste_data_here!B:B,(ROW()-2)*5+4)</f>
        <v>-0.7966652</v>
      </c>
      <c r="C102" s="0" t="n">
        <f aca="false">INDEX(paste_data_here!C:C,(ROW()-2)*5+4)</f>
        <v>0.46194798</v>
      </c>
      <c r="D102" s="0" t="n">
        <f aca="false">INDEX(paste_data_here!D:D,(ROW()-2)*5+4)</f>
        <v>0.003291368</v>
      </c>
      <c r="E102" s="0" t="n">
        <f aca="false">INDEX(paste_data_here!E:E,(ROW()-2)*5+4)</f>
        <v>1.222729593</v>
      </c>
      <c r="F102" s="0" t="n">
        <f aca="false">INDEX(paste_data_here!F:F,(ROW()-2)*5+4)</f>
        <v>0.72377559903664</v>
      </c>
      <c r="G102" s="0" t="n">
        <f aca="false">RANK(E102,E:E)</f>
        <v>7</v>
      </c>
      <c r="H102" s="0" t="n">
        <f aca="false">RANK(F102,F:F)</f>
        <v>10</v>
      </c>
      <c r="I102" s="0" t="n">
        <f aca="false">ABS(F102-E102)</f>
        <v>0.49895399396336</v>
      </c>
      <c r="J102" s="0" t="n">
        <f aca="false">I102^2</f>
        <v>0.248955088091989</v>
      </c>
    </row>
    <row r="103" customFormat="false" ht="15" hidden="false" customHeight="false" outlineLevel="0" collapsed="false">
      <c r="A103" s="0" t="str">
        <f aca="false">INDEX(paste_data_here!A:A,(ROW()-2)*5+4)</f>
        <v>CCOC(=O)CCC(=O)OCC</v>
      </c>
      <c r="B103" s="0" t="n">
        <f aca="false">INDEX(paste_data_here!B:B,(ROW()-2)*5+4)</f>
        <v>-1.6815723</v>
      </c>
      <c r="C103" s="0" t="n">
        <f aca="false">INDEX(paste_data_here!C:C,(ROW()-2)*5+4)</f>
        <v>0.6255163</v>
      </c>
      <c r="D103" s="0" t="n">
        <f aca="false">INDEX(paste_data_here!D:D,(ROW()-2)*5+4)</f>
        <v>0.00275748</v>
      </c>
      <c r="E103" s="0" t="n">
        <f aca="false">INDEX(paste_data_here!E:E,(ROW()-2)*5+4)</f>
        <v>0.749634218</v>
      </c>
      <c r="F103" s="0" t="n">
        <f aca="false">INDEX(paste_data_here!F:F,(ROW()-2)*5+4)</f>
        <v>0.043276386924</v>
      </c>
      <c r="G103" s="0" t="n">
        <f aca="false">RANK(E103,E:E)</f>
        <v>23</v>
      </c>
      <c r="H103" s="0" t="n">
        <f aca="false">RANK(F103,F:F)</f>
        <v>52</v>
      </c>
      <c r="I103" s="0" t="n">
        <f aca="false">ABS(F103-E103)</f>
        <v>0.706357831076</v>
      </c>
      <c r="J103" s="0" t="n">
        <f aca="false">I103^2</f>
        <v>0.498941385522391</v>
      </c>
    </row>
    <row r="104" customFormat="false" ht="15" hidden="false" customHeight="false" outlineLevel="0" collapsed="false">
      <c r="A104" s="0" t="str">
        <f aca="false">INDEX(paste_data_here!A:A,(ROW()-2)*5+4)</f>
        <v>CCOC(=O)OCC</v>
      </c>
      <c r="B104" s="0" t="n">
        <f aca="false">INDEX(paste_data_here!B:B,(ROW()-2)*5+4)</f>
        <v>-1.4919676</v>
      </c>
      <c r="C104" s="0" t="n">
        <f aca="false">INDEX(paste_data_here!C:C,(ROW()-2)*5+4)</f>
        <v>0.5097609</v>
      </c>
      <c r="D104" s="0" t="n">
        <f aca="false">INDEX(paste_data_here!D:D,(ROW()-2)*5+4)</f>
        <v>0.003174099</v>
      </c>
      <c r="E104" s="0" t="n">
        <f aca="false">INDEX(paste_data_here!E:E,(ROW()-2)*5+4)</f>
        <v>-0.112268343</v>
      </c>
      <c r="F104" s="0" t="n">
        <f aca="false">INDEX(paste_data_here!F:F,(ROW()-2)*5+4)</f>
        <v>0.1260639629291</v>
      </c>
      <c r="G104" s="0" t="n">
        <f aca="false">RANK(E104,E:E)</f>
        <v>78</v>
      </c>
      <c r="H104" s="0" t="n">
        <f aca="false">RANK(F104,F:F)</f>
        <v>45</v>
      </c>
      <c r="I104" s="0" t="n">
        <f aca="false">ABS(F104-E104)</f>
        <v>0.2383323059291</v>
      </c>
      <c r="J104" s="0" t="n">
        <f aca="false">I104^2</f>
        <v>0.056802288049482</v>
      </c>
    </row>
    <row r="105" customFormat="false" ht="15" hidden="false" customHeight="false" outlineLevel="0" collapsed="false">
      <c r="A105" s="0" t="str">
        <f aca="false">INDEX(paste_data_here!A:A,(ROW()-2)*5+4)</f>
        <v>CCOCC(C)OCC(C)O</v>
      </c>
      <c r="B105" s="0" t="n">
        <f aca="false">INDEX(paste_data_here!B:B,(ROW()-2)*5+4)</f>
        <v>-2.1920922</v>
      </c>
      <c r="C105" s="0" t="n">
        <f aca="false">INDEX(paste_data_here!C:C,(ROW()-2)*5+4)</f>
        <v>0.67046404</v>
      </c>
      <c r="D105" s="0" t="n">
        <f aca="false">INDEX(paste_data_here!D:D,(ROW()-2)*5+4)</f>
        <v>0.00295421</v>
      </c>
      <c r="E105" s="0" t="n">
        <f aca="false">INDEX(paste_data_here!E:E,(ROW()-2)*5+4)</f>
        <v>0.149224862</v>
      </c>
      <c r="F105" s="0" t="n">
        <f aca="false">INDEX(paste_data_here!F:F,(ROW()-2)*5+4)</f>
        <v>-0.2114006283916</v>
      </c>
      <c r="G105" s="0" t="n">
        <f aca="false">RANK(E105,E:E)</f>
        <v>55</v>
      </c>
      <c r="H105" s="0" t="n">
        <f aca="false">RANK(F105,F:F)</f>
        <v>79</v>
      </c>
      <c r="I105" s="0" t="n">
        <f aca="false">ABS(F105-E105)</f>
        <v>0.3606254903916</v>
      </c>
      <c r="J105" s="0" t="n">
        <f aca="false">I105^2</f>
        <v>0.130050744320182</v>
      </c>
    </row>
    <row r="106" customFormat="false" ht="15" hidden="false" customHeight="false" outlineLevel="0" collapsed="false">
      <c r="A106" s="0" t="str">
        <f aca="false">INDEX(paste_data_here!A:A,(ROW()-2)*5+4)</f>
        <v>ClC(=O)OCC</v>
      </c>
      <c r="B106" s="0" t="n">
        <f aca="false">INDEX(paste_data_here!B:B,(ROW()-2)*5+4)</f>
        <v>-0.99092835</v>
      </c>
      <c r="C106" s="0" t="n">
        <f aca="false">INDEX(paste_data_here!C:C,(ROW()-2)*5+4)</f>
        <v>0.34538168</v>
      </c>
      <c r="D106" s="0" t="n">
        <f aca="false">INDEX(paste_data_here!D:D,(ROW()-2)*5+4)</f>
        <v>0.003584229</v>
      </c>
      <c r="E106" s="0" t="n">
        <f aca="false">INDEX(paste_data_here!E:E,(ROW()-2)*5+4)</f>
        <v>0.99327983</v>
      </c>
      <c r="F106" s="0" t="n">
        <f aca="false">INDEX(paste_data_here!F:F,(ROW()-2)*5+4)</f>
        <v>0.24699868352472</v>
      </c>
      <c r="G106" s="0" t="n">
        <f aca="false">RANK(E106,E:E)</f>
        <v>12</v>
      </c>
      <c r="H106" s="0" t="n">
        <f aca="false">RANK(F106,F:F)</f>
        <v>34</v>
      </c>
      <c r="I106" s="0" t="n">
        <f aca="false">ABS(F106-E106)</f>
        <v>0.74628114647528</v>
      </c>
      <c r="J106" s="0" t="n">
        <f aca="false">I106^2</f>
        <v>0.556935549584458</v>
      </c>
    </row>
    <row r="107" customFormat="false" ht="15" hidden="false" customHeight="false" outlineLevel="0" collapsed="false">
      <c r="A107" s="0" t="str">
        <f aca="false">INDEX(paste_data_here!A:A,(ROW()-2)*5+4)</f>
        <v>ClCC(=O)Cl</v>
      </c>
      <c r="B107" s="0" t="n">
        <f aca="false">INDEX(paste_data_here!B:B,(ROW()-2)*5+4)</f>
        <v>-1.5887022</v>
      </c>
      <c r="C107" s="0" t="n">
        <f aca="false">INDEX(paste_data_here!C:C,(ROW()-2)*5+4)</f>
        <v>0.42941353</v>
      </c>
      <c r="D107" s="0" t="n">
        <f aca="false">INDEX(paste_data_here!D:D,(ROW()-2)*5+4)</f>
        <v>0.003173092</v>
      </c>
      <c r="E107" s="0" t="n">
        <f aca="false">INDEX(paste_data_here!E:E,(ROW()-2)*5+4)</f>
        <v>0.062816695</v>
      </c>
      <c r="F107" s="0" t="n">
        <f aca="false">INDEX(paste_data_here!F:F,(ROW()-2)*5+4)</f>
        <v>-0.22613356326524</v>
      </c>
      <c r="G107" s="0" t="n">
        <f aca="false">RANK(E107,E:E)</f>
        <v>67</v>
      </c>
      <c r="H107" s="0" t="n">
        <f aca="false">RANK(F107,F:F)</f>
        <v>81</v>
      </c>
      <c r="I107" s="0" t="n">
        <f aca="false">ABS(F107-E107)</f>
        <v>0.28895025826524</v>
      </c>
      <c r="J107" s="0" t="n">
        <f aca="false">I107^2</f>
        <v>0.0834922517515488</v>
      </c>
    </row>
    <row r="108" customFormat="false" ht="15" hidden="false" customHeight="false" outlineLevel="0" collapsed="false">
      <c r="A108" s="0" t="str">
        <f aca="false">INDEX(paste_data_here!A:A,(ROW()-2)*5+4)</f>
        <v>ClCCl</v>
      </c>
      <c r="B108" s="0" t="n">
        <f aca="false">INDEX(paste_data_here!B:B,(ROW()-2)*5+4)</f>
        <v>-1.0379682</v>
      </c>
      <c r="C108" s="0" t="n">
        <f aca="false">INDEX(paste_data_here!C:C,(ROW()-2)*5+4)</f>
        <v>0.25197375</v>
      </c>
      <c r="D108" s="0" t="n">
        <f aca="false">INDEX(paste_data_here!D:D,(ROW()-2)*5+4)</f>
        <v>0.003976064</v>
      </c>
      <c r="E108" s="0" t="n">
        <f aca="false">INDEX(paste_data_here!E:E,(ROW()-2)*5+4)</f>
        <v>0.892962515</v>
      </c>
      <c r="F108" s="0" t="n">
        <f aca="false">INDEX(paste_data_here!F:F,(ROW()-2)*5+4)</f>
        <v>-0.03610444368</v>
      </c>
      <c r="G108" s="0" t="n">
        <f aca="false">RANK(E108,E:E)</f>
        <v>16</v>
      </c>
      <c r="H108" s="0" t="n">
        <f aca="false">RANK(F108,F:F)</f>
        <v>64</v>
      </c>
      <c r="I108" s="0" t="n">
        <f aca="false">ABS(F108-E108)</f>
        <v>0.92906695868</v>
      </c>
      <c r="J108" s="0" t="n">
        <f aca="false">I108^2</f>
        <v>0.863165413710905</v>
      </c>
    </row>
    <row r="109" customFormat="false" ht="15" hidden="false" customHeight="false" outlineLevel="0" collapsed="false">
      <c r="A109" s="0" t="str">
        <f aca="false">INDEX(paste_data_here!A:A,(ROW()-2)*5+4)</f>
        <v>ClP(=O)(Cl)Cl</v>
      </c>
      <c r="B109" s="0" t="n">
        <f aca="false">INDEX(paste_data_here!B:B,(ROW()-2)*5+4)</f>
        <v>-2.2011392</v>
      </c>
      <c r="C109" s="0" t="n">
        <f aca="false">INDEX(paste_data_here!C:C,(ROW()-2)*5+4)</f>
        <v>0.42944902</v>
      </c>
      <c r="D109" s="0" t="n">
        <f aca="false">INDEX(paste_data_here!D:D,(ROW()-2)*5+4)</f>
        <v>0.003062881</v>
      </c>
      <c r="E109" s="0" t="n">
        <f aca="false">INDEX(paste_data_here!E:E,(ROW()-2)*5+4)</f>
        <v>-0.171936542</v>
      </c>
      <c r="F109" s="0" t="n">
        <f aca="false">INDEX(paste_data_here!F:F,(ROW()-2)*5+4)</f>
        <v>-0.88578795617338</v>
      </c>
      <c r="G109" s="0" t="n">
        <f aca="false">RANK(E109,E:E)</f>
        <v>84</v>
      </c>
      <c r="H109" s="0" t="n">
        <f aca="false">RANK(F109,F:F)</f>
        <v>108</v>
      </c>
      <c r="I109" s="0" t="n">
        <f aca="false">ABS(F109-E109)</f>
        <v>0.71385141417338</v>
      </c>
      <c r="J109" s="0" t="n">
        <f aca="false">I109^2</f>
        <v>0.509583841517334</v>
      </c>
    </row>
    <row r="110" customFormat="false" ht="15" hidden="false" customHeight="false" outlineLevel="0" collapsed="false">
      <c r="A110" s="0" t="str">
        <f aca="false">INDEX(paste_data_here!A:A,(ROW()-2)*5+4)</f>
        <v>ClS(=O)(=O)Cl</v>
      </c>
      <c r="B110" s="0" t="n">
        <f aca="false">INDEX(paste_data_here!B:B,(ROW()-2)*5+4)</f>
        <v>-2.3548923</v>
      </c>
      <c r="C110" s="0" t="n">
        <f aca="false">INDEX(paste_data_here!C:C,(ROW()-2)*5+4)</f>
        <v>0.45432955</v>
      </c>
      <c r="D110" s="0" t="n">
        <f aca="false">INDEX(paste_data_here!D:D,(ROW()-2)*5+4)</f>
        <v>0.003561571</v>
      </c>
      <c r="E110" s="0" t="n">
        <f aca="false">INDEX(paste_data_here!E:E,(ROW()-2)*5+4)</f>
        <v>0.302800718</v>
      </c>
      <c r="F110" s="0" t="n">
        <f aca="false">INDEX(paste_data_here!F:F,(ROW()-2)*5+4)</f>
        <v>-0.73676535027695</v>
      </c>
      <c r="G110" s="0" t="n">
        <f aca="false">RANK(E110,E:E)</f>
        <v>50</v>
      </c>
      <c r="H110" s="0" t="n">
        <f aca="false">RANK(F110,F:F)</f>
        <v>105</v>
      </c>
      <c r="I110" s="0" t="n">
        <f aca="false">ABS(F110-E110)</f>
        <v>1.03956606827695</v>
      </c>
      <c r="J110" s="0" t="n">
        <f aca="false">I110^2</f>
        <v>1.0806976103128</v>
      </c>
    </row>
    <row r="111" customFormat="false" ht="15" hidden="false" customHeight="false" outlineLevel="0" collapsed="false">
      <c r="A111" s="0" t="str">
        <f aca="false">INDEX(paste_data_here!A:A,(ROW()-2)*5+4)</f>
        <v>COCOC</v>
      </c>
      <c r="B111" s="0" t="n">
        <f aca="false">INDEX(paste_data_here!B:B,(ROW()-2)*5+4)</f>
        <v>-0.80629414</v>
      </c>
      <c r="C111" s="0" t="n">
        <f aca="false">INDEX(paste_data_here!C:C,(ROW()-2)*5+4)</f>
        <v>0.3442309</v>
      </c>
      <c r="D111" s="0" t="n">
        <f aca="false">INDEX(paste_data_here!D:D,(ROW()-2)*5+4)</f>
        <v>0.003289365</v>
      </c>
      <c r="E111" s="0" t="n">
        <f aca="false">INDEX(paste_data_here!E:E,(ROW()-2)*5+4)</f>
        <v>0.508525582</v>
      </c>
      <c r="F111" s="0" t="n">
        <f aca="false">INDEX(paste_data_here!F:F,(ROW()-2)*5+4)</f>
        <v>0.3260069343785</v>
      </c>
      <c r="G111" s="0" t="n">
        <f aca="false">RANK(E111,E:E)</f>
        <v>39</v>
      </c>
      <c r="H111" s="0" t="n">
        <f aca="false">RANK(F111,F:F)</f>
        <v>28</v>
      </c>
      <c r="I111" s="0" t="n">
        <f aca="false">ABS(F111-E111)</f>
        <v>0.1825186476215</v>
      </c>
      <c r="J111" s="0" t="n">
        <f aca="false">I111^2</f>
        <v>0.0333130567295813</v>
      </c>
    </row>
    <row r="112" customFormat="false" ht="15" hidden="false" customHeight="false" outlineLevel="0" collapsed="false">
      <c r="A112" s="0" t="str">
        <f aca="false">INDEX(paste_data_here!A:A,(ROW()-2)*5+4)</f>
        <v>ICCCCCC</v>
      </c>
      <c r="B112" s="0" t="n">
        <f aca="false">INDEX(paste_data_here!B:B,(ROW()-2)*5+4)</f>
        <v>-3.0030506</v>
      </c>
      <c r="C112" s="0" t="n">
        <f aca="false">INDEX(paste_data_here!C:C,(ROW()-2)*5+4)</f>
        <v>0.6321744</v>
      </c>
      <c r="D112" s="0" t="n">
        <f aca="false">INDEX(paste_data_here!D:D,(ROW()-2)*5+4)</f>
        <v>0.003064195</v>
      </c>
      <c r="E112" s="0" t="n">
        <f aca="false">INDEX(paste_data_here!E:E,(ROW()-2)*5+4)</f>
        <v>-1.203857373</v>
      </c>
      <c r="F112" s="0" t="n">
        <f aca="false">INDEX(paste_data_here!F:F,(ROW()-2)*5+4)</f>
        <v>-1.065944964392</v>
      </c>
      <c r="G112" s="0" t="n">
        <f aca="false">RANK(E112,E:E)</f>
        <v>115</v>
      </c>
      <c r="H112" s="0" t="n">
        <f aca="false">RANK(F112,F:F)</f>
        <v>115</v>
      </c>
      <c r="I112" s="0" t="n">
        <f aca="false">ABS(F112-E112)</f>
        <v>0.137912408608</v>
      </c>
      <c r="J112" s="0" t="n">
        <f aca="false">I112^2</f>
        <v>0.01901983244806</v>
      </c>
    </row>
    <row r="113" customFormat="false" ht="15" hidden="false" customHeight="false" outlineLevel="0" collapsed="false">
      <c r="A113" s="0" t="str">
        <f aca="false">INDEX(paste_data_here!A:A,(ROW()-2)*5+4)</f>
        <v>N#CCC(=O)OC</v>
      </c>
      <c r="B113" s="0" t="n">
        <f aca="false">INDEX(paste_data_here!B:B,(ROW()-2)*5+4)</f>
        <v>-0.6591409</v>
      </c>
      <c r="C113" s="0" t="n">
        <f aca="false">INDEX(paste_data_here!C:C,(ROW()-2)*5+4)</f>
        <v>0.44156292</v>
      </c>
      <c r="D113" s="0" t="n">
        <f aca="false">INDEX(paste_data_here!D:D,(ROW()-2)*5+4)</f>
        <v>0.002708853</v>
      </c>
      <c r="E113" s="0" t="n">
        <f aca="false">INDEX(paste_data_here!E:E,(ROW()-2)*5+4)</f>
        <v>1.009929135</v>
      </c>
      <c r="F113" s="0" t="n">
        <f aca="false">INDEX(paste_data_here!F:F,(ROW()-2)*5+4)</f>
        <v>0.53698814053076</v>
      </c>
      <c r="G113" s="0" t="n">
        <f aca="false">RANK(E113,E:E)</f>
        <v>10</v>
      </c>
      <c r="H113" s="0" t="n">
        <f aca="false">RANK(F113,F:F)</f>
        <v>15</v>
      </c>
      <c r="I113" s="0" t="n">
        <f aca="false">ABS(F113-E113)</f>
        <v>0.47294099446924</v>
      </c>
      <c r="J113" s="0" t="n">
        <f aca="false">I113^2</f>
        <v>0.223673184249554</v>
      </c>
    </row>
    <row r="114" customFormat="false" ht="15" hidden="false" customHeight="false" outlineLevel="0" collapsed="false">
      <c r="A114" s="0" t="str">
        <f aca="false">INDEX(paste_data_here!A:A,(ROW()-2)*5+4)</f>
        <v>N#CCCO</v>
      </c>
      <c r="B114" s="0" t="n">
        <f aca="false">INDEX(paste_data_here!B:B,(ROW()-2)*5+4)</f>
        <v>0.2209045</v>
      </c>
      <c r="C114" s="0" t="n">
        <f aca="false">INDEX(paste_data_here!C:C,(ROW()-2)*5+4)</f>
        <v>0.30864832</v>
      </c>
      <c r="D114" s="0" t="n">
        <f aca="false">INDEX(paste_data_here!D:D,(ROW()-2)*5+4)</f>
        <v>0.002768741</v>
      </c>
      <c r="E114" s="0" t="n">
        <f aca="false">INDEX(paste_data_here!E:E,(ROW()-2)*5+4)</f>
        <v>1.782141716</v>
      </c>
      <c r="F114" s="0" t="n">
        <f aca="false">INDEX(paste_data_here!F:F,(ROW()-2)*5+4)</f>
        <v>1.07547175816512</v>
      </c>
      <c r="G114" s="0" t="n">
        <f aca="false">RANK(E114,E:E)</f>
        <v>3</v>
      </c>
      <c r="H114" s="0" t="n">
        <f aca="false">RANK(F114,F:F)</f>
        <v>6</v>
      </c>
      <c r="I114" s="0" t="n">
        <f aca="false">ABS(F114-E114)</f>
        <v>0.70666995783488</v>
      </c>
      <c r="J114" s="0" t="n">
        <f aca="false">I114^2</f>
        <v>0.499382429306351</v>
      </c>
    </row>
    <row r="115" customFormat="false" ht="15" hidden="false" customHeight="false" outlineLevel="0" collapsed="false">
      <c r="A115" s="0" t="str">
        <f aca="false">INDEX(paste_data_here!A:A,(ROW()-2)*5+4)</f>
        <v>N#CCCOCCC#N</v>
      </c>
      <c r="B115" s="0" t="n">
        <f aca="false">INDEX(paste_data_here!B:B,(ROW()-2)*5+4)</f>
        <v>-1.1320621</v>
      </c>
      <c r="C115" s="0" t="n">
        <f aca="false">INDEX(paste_data_here!C:C,(ROW()-2)*5+4)</f>
        <v>0.57942647</v>
      </c>
      <c r="D115" s="0" t="n">
        <f aca="false">INDEX(paste_data_here!D:D,(ROW()-2)*5+4)</f>
        <v>0.002421747</v>
      </c>
      <c r="E115" s="0" t="n">
        <f aca="false">INDEX(paste_data_here!E:E,(ROW()-2)*5+4)</f>
        <v>0.713938836</v>
      </c>
      <c r="F115" s="0" t="n">
        <f aca="false">INDEX(paste_data_here!F:F,(ROW()-2)*5+4)</f>
        <v>0.27116221544309</v>
      </c>
      <c r="G115" s="0" t="n">
        <f aca="false">RANK(E115,E:E)</f>
        <v>25</v>
      </c>
      <c r="H115" s="0" t="n">
        <f aca="false">RANK(F115,F:F)</f>
        <v>32</v>
      </c>
      <c r="I115" s="0" t="n">
        <f aca="false">ABS(F115-E115)</f>
        <v>0.44277662055691</v>
      </c>
      <c r="J115" s="0" t="n">
        <f aca="false">I115^2</f>
        <v>0.196051135711798</v>
      </c>
    </row>
    <row r="116" customFormat="false" ht="15" hidden="false" customHeight="false" outlineLevel="0" collapsed="false">
      <c r="A116" s="0" t="str">
        <f aca="false">INDEX(paste_data_here!A:A,(ROW()-2)*5+4)</f>
        <v>N#CCO</v>
      </c>
      <c r="B116" s="0" t="n">
        <f aca="false">INDEX(paste_data_here!B:B,(ROW()-2)*5+4)</f>
        <v>1.041681</v>
      </c>
      <c r="C116" s="0" t="n">
        <f aca="false">INDEX(paste_data_here!C:C,(ROW()-2)*5+4)</f>
        <v>0.18813226</v>
      </c>
      <c r="D116" s="0" t="n">
        <f aca="false">INDEX(paste_data_here!D:D,(ROW()-2)*5+4)</f>
        <v>0.002994012</v>
      </c>
      <c r="E116" s="0" t="n">
        <f aca="false">INDEX(paste_data_here!E:E,(ROW()-2)*5+4)</f>
        <v>3.017012227</v>
      </c>
      <c r="F116" s="0" t="n">
        <f aca="false">INDEX(paste_data_here!F:F,(ROW()-2)*5+4)</f>
        <v>1.60495124402712</v>
      </c>
      <c r="G116" s="0" t="n">
        <f aca="false">RANK(E116,E:E)</f>
        <v>1</v>
      </c>
      <c r="H116" s="0" t="n">
        <f aca="false">RANK(F116,F:F)</f>
        <v>2</v>
      </c>
      <c r="I116" s="0" t="n">
        <f aca="false">ABS(F116-E116)</f>
        <v>1.41206098297288</v>
      </c>
      <c r="J116" s="0" t="n">
        <f aca="false">I116^2</f>
        <v>1.99391621963434</v>
      </c>
    </row>
    <row r="117" customFormat="false" ht="15" hidden="false" customHeight="false" outlineLevel="0" collapsed="false">
      <c r="A117" s="0" t="str">
        <f aca="false">INDEX(paste_data_here!A:A,(ROW()-2)*5+4)</f>
        <v>n1(C)cccc1</v>
      </c>
      <c r="B117" s="0" t="n">
        <f aca="false">INDEX(paste_data_here!B:B,(ROW()-2)*5+4)</f>
        <v>-1.8999633</v>
      </c>
      <c r="C117" s="0" t="n">
        <f aca="false">INDEX(paste_data_here!C:C,(ROW()-2)*5+4)</f>
        <v>0.6916262</v>
      </c>
      <c r="D117" s="0" t="n">
        <f aca="false">INDEX(paste_data_here!D:D,(ROW()-2)*5+4)</f>
        <v>0.00331785</v>
      </c>
      <c r="E117" s="0" t="n">
        <f aca="false">INDEX(paste_data_here!E:E,(ROW()-2)*5+4)</f>
        <v>0.582357661</v>
      </c>
      <c r="F117" s="0" t="n">
        <f aca="false">INDEX(paste_data_here!F:F,(ROW()-2)*5+4)</f>
        <v>0.39474868767</v>
      </c>
      <c r="G117" s="0" t="n">
        <f aca="false">RANK(E117,E:E)</f>
        <v>35</v>
      </c>
      <c r="H117" s="0" t="n">
        <f aca="false">RANK(F117,F:F)</f>
        <v>22</v>
      </c>
      <c r="I117" s="0" t="n">
        <f aca="false">ABS(F117-E117)</f>
        <v>0.18760897333</v>
      </c>
      <c r="J117" s="0" t="n">
        <f aca="false">I117^2</f>
        <v>0.0351971268739368</v>
      </c>
    </row>
    <row r="118" customFormat="false" ht="15" hidden="false" customHeight="false" outlineLevel="0" collapsed="false">
      <c r="A118" s="0" t="str">
        <f aca="false">INDEX(paste_data_here!A:A,(ROW()-2)*5+4)</f>
        <v>n1c(C)cccc1(C)</v>
      </c>
      <c r="B118" s="0" t="n">
        <f aca="false">INDEX(paste_data_here!B:B,(ROW()-2)*5+4)</f>
        <v>-2.0541005</v>
      </c>
      <c r="C118" s="0" t="n">
        <f aca="false">INDEX(paste_data_here!C:C,(ROW()-2)*5+4)</f>
        <v>0.7529263</v>
      </c>
      <c r="D118" s="0" t="n">
        <f aca="false">INDEX(paste_data_here!D:D,(ROW()-2)*5+4)</f>
        <v>0.002923122</v>
      </c>
      <c r="E118" s="0" t="n">
        <f aca="false">INDEX(paste_data_here!E:E,(ROW()-2)*5+4)</f>
        <v>-0.073697993</v>
      </c>
      <c r="F118" s="0" t="n">
        <f aca="false">INDEX(paste_data_here!F:F,(ROW()-2)*5+4)</f>
        <v>0.1467949319086</v>
      </c>
      <c r="G118" s="0" t="n">
        <f aca="false">RANK(E118,E:E)</f>
        <v>74</v>
      </c>
      <c r="H118" s="0" t="n">
        <f aca="false">RANK(F118,F:F)</f>
        <v>42</v>
      </c>
      <c r="I118" s="0" t="n">
        <f aca="false">ABS(F118-E118)</f>
        <v>0.2204929249086</v>
      </c>
      <c r="J118" s="0" t="n">
        <f aca="false">I118^2</f>
        <v>0.0486171299347495</v>
      </c>
    </row>
    <row r="119" customFormat="false" ht="15" hidden="false" customHeight="false" outlineLevel="0" collapsed="false">
      <c r="A119" s="0" t="str">
        <f aca="false">INDEX(paste_data_here!A:A,(ROW()-2)*5+4)</f>
        <v>O=C(C=C)OCCCCCCOC(=O)C=C</v>
      </c>
      <c r="B119" s="0" t="n">
        <f aca="false">INDEX(paste_data_here!B:B,(ROW()-2)*5+4)</f>
        <v>-2.7966354</v>
      </c>
      <c r="C119" s="0" t="n">
        <f aca="false">INDEX(paste_data_here!C:C,(ROW()-2)*5+4)</f>
        <v>0.9151242</v>
      </c>
      <c r="D119" s="0" t="n">
        <f aca="false">INDEX(paste_data_here!D:D,(ROW()-2)*5+4)</f>
        <v>0.002301231</v>
      </c>
      <c r="E119" s="0" t="n">
        <f aca="false">INDEX(paste_data_here!E:E,(ROW()-2)*5+4)</f>
        <v>-0.694183701</v>
      </c>
      <c r="F119" s="0" t="n">
        <f aca="false">INDEX(paste_data_here!F:F,(ROW()-2)*5+4)</f>
        <v>-0.6907232221098</v>
      </c>
      <c r="G119" s="0" t="n">
        <f aca="false">RANK(E119,E:E)</f>
        <v>107</v>
      </c>
      <c r="H119" s="0" t="n">
        <f aca="false">RANK(F119,F:F)</f>
        <v>100</v>
      </c>
      <c r="I119" s="0" t="n">
        <f aca="false">ABS(F119-E119)</f>
        <v>0.00346047889019996</v>
      </c>
      <c r="J119" s="0" t="n">
        <f aca="false">I119^2</f>
        <v>1.19749141495195E-005</v>
      </c>
    </row>
    <row r="120" customFormat="false" ht="15" hidden="false" customHeight="false" outlineLevel="0" collapsed="false">
      <c r="A120" s="0" t="str">
        <f aca="false">INDEX(paste_data_here!A:A,(ROW()-2)*5+4)</f>
        <v>O=C(OC)CCCCCCCCCCCCCC</v>
      </c>
      <c r="B120" s="0" t="n">
        <f aca="false">INDEX(paste_data_here!B:B,(ROW()-2)*5+4)</f>
        <v>-3.0293326</v>
      </c>
      <c r="C120" s="0" t="n">
        <f aca="false">INDEX(paste_data_here!C:C,(ROW()-2)*5+4)</f>
        <v>1.0330073</v>
      </c>
      <c r="D120" s="0" t="n">
        <f aca="false">INDEX(paste_data_here!D:D,(ROW()-2)*5+4)</f>
        <v>0.002068488</v>
      </c>
      <c r="E120" s="0" t="n">
        <f aca="false">INDEX(paste_data_here!E:E,(ROW()-2)*5+4)</f>
        <v>-0.641616879</v>
      </c>
      <c r="F120" s="0" t="n">
        <f aca="false">INDEX(paste_data_here!F:F,(ROW()-2)*5+4)</f>
        <v>-0.8925693960376</v>
      </c>
      <c r="G120" s="0" t="n">
        <f aca="false">RANK(E120,E:E)</f>
        <v>105</v>
      </c>
      <c r="H120" s="0" t="n">
        <f aca="false">RANK(F120,F:F)</f>
        <v>109</v>
      </c>
      <c r="I120" s="0" t="n">
        <f aca="false">ABS(F120-E120)</f>
        <v>0.2509525170376</v>
      </c>
      <c r="J120" s="0" t="n">
        <f aca="false">I120^2</f>
        <v>0.0629771658075072</v>
      </c>
    </row>
    <row r="121" customFormat="false" ht="15" hidden="false" customHeight="false" outlineLevel="0" collapsed="false">
      <c r="A121" s="0" t="str">
        <f aca="false">INDEX(paste_data_here!A:A,(ROW()-2)*5+4)</f>
        <v>O=CC=O</v>
      </c>
      <c r="B121" s="0" t="n">
        <f aca="false">INDEX(paste_data_here!B:B,(ROW()-2)*5+4)</f>
        <v>0.062860854</v>
      </c>
      <c r="C121" s="0" t="n">
        <f aca="false">INDEX(paste_data_here!C:C,(ROW()-2)*5+4)</f>
        <v>0.33677137</v>
      </c>
      <c r="D121" s="0" t="n">
        <f aca="false">INDEX(paste_data_here!D:D,(ROW()-2)*5+4)</f>
        <v>0.003269577</v>
      </c>
      <c r="E121" s="0" t="n">
        <f aca="false">INDEX(paste_data_here!E:E,(ROW()-2)*5+4)</f>
        <v>1.246166122</v>
      </c>
      <c r="F121" s="0" t="n">
        <f aca="false">INDEX(paste_data_here!F:F,(ROW()-2)*5+4)</f>
        <v>1.16396077961049</v>
      </c>
      <c r="G121" s="0" t="n">
        <f aca="false">RANK(E121,E:E)</f>
        <v>6</v>
      </c>
      <c r="H121" s="0" t="n">
        <f aca="false">RANK(F121,F:F)</f>
        <v>4</v>
      </c>
      <c r="I121" s="0" t="n">
        <f aca="false">ABS(F121-E121)</f>
        <v>0.0822053423895099</v>
      </c>
      <c r="J121" s="0" t="n">
        <f aca="false">I121^2</f>
        <v>0.00675771831737656</v>
      </c>
    </row>
    <row r="122" customFormat="false" ht="15" hidden="false" customHeight="false" outlineLevel="0" collapsed="false">
      <c r="A122" s="0" t="str">
        <f aca="false">INDEX(paste_data_here!A:A,(ROW()-2)*5+4)</f>
        <v>Oc1ccc(C)cc1OC</v>
      </c>
      <c r="B122" s="0" t="n">
        <f aca="false">INDEX(paste_data_here!B:B,(ROW()-2)*5+4)</f>
        <v>-1.8829178</v>
      </c>
      <c r="C122" s="0" t="n">
        <f aca="false">INDEX(paste_data_here!C:C,(ROW()-2)*5+4)</f>
        <v>0.8630526</v>
      </c>
      <c r="D122" s="0" t="n">
        <f aca="false">INDEX(paste_data_here!D:D,(ROW()-2)*5+4)</f>
        <v>0.002593025</v>
      </c>
      <c r="E122" s="0" t="n">
        <f aca="false">INDEX(paste_data_here!E:E,(ROW()-2)*5+4)</f>
        <v>-0.301740498</v>
      </c>
      <c r="F122" s="0" t="n">
        <f aca="false">INDEX(paste_data_here!F:F,(ROW()-2)*5+4)</f>
        <v>0.354999168115</v>
      </c>
      <c r="G122" s="0" t="n">
        <f aca="false">RANK(E122,E:E)</f>
        <v>93</v>
      </c>
      <c r="H122" s="0" t="n">
        <f aca="false">RANK(F122,F:F)</f>
        <v>27</v>
      </c>
      <c r="I122" s="0" t="n">
        <f aca="false">ABS(F122-E122)</f>
        <v>0.656739666115</v>
      </c>
      <c r="J122" s="0" t="n">
        <f aca="false">I122^2</f>
        <v>0.431306989048842</v>
      </c>
    </row>
    <row r="123" customFormat="false" ht="15" hidden="false" customHeight="false" outlineLevel="0" collapsed="false">
      <c r="A123" s="0" t="str">
        <f aca="false">INDEX(paste_data_here!A:A,(ROW()-2)*5+4)</f>
        <v>OCCN(CCO)N=O</v>
      </c>
      <c r="B123" s="0" t="n">
        <f aca="false">INDEX(paste_data_here!B:B,(ROW()-2)*5+4)</f>
        <v>-0.21733052</v>
      </c>
      <c r="C123" s="0" t="n">
        <f aca="false">INDEX(paste_data_here!C:C,(ROW()-2)*5+4)</f>
        <v>0.5987139</v>
      </c>
      <c r="D123" s="0" t="n">
        <f aca="false">INDEX(paste_data_here!D:D,(ROW()-2)*5+4)</f>
        <v>0.00200064</v>
      </c>
      <c r="E123" s="0" t="n">
        <f aca="false">INDEX(paste_data_here!E:E,(ROW()-2)*5+4)</f>
        <v>1.467180738</v>
      </c>
      <c r="F123" s="0" t="n">
        <f aca="false">INDEX(paste_data_here!F:F,(ROW()-2)*5+4)</f>
        <v>0.980480456896</v>
      </c>
      <c r="G123" s="0" t="n">
        <f aca="false">RANK(E123,E:E)</f>
        <v>5</v>
      </c>
      <c r="H123" s="0" t="n">
        <f aca="false">RANK(F123,F:F)</f>
        <v>8</v>
      </c>
      <c r="I123" s="0" t="n">
        <f aca="false">ABS(F123-E123)</f>
        <v>0.486700281104</v>
      </c>
      <c r="J123" s="0" t="n">
        <f aca="false">I123^2</f>
        <v>0.236877163626712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34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128</v>
      </c>
      <c r="H1" s="0" t="s">
        <v>129</v>
      </c>
      <c r="I1" s="0" t="s">
        <v>130</v>
      </c>
      <c r="J1" s="0" t="s">
        <v>131</v>
      </c>
    </row>
    <row r="2" customFormat="false" ht="15" hidden="false" customHeight="false" outlineLevel="0" collapsed="false">
      <c r="A2" s="0" t="str">
        <f aca="false">INDEX(paste_data_here!A:A,(ROW()-2)*5+5)</f>
        <v>[Si](C)(C)(C)O</v>
      </c>
      <c r="B2" s="0" t="n">
        <f aca="false">INDEX(paste_data_here!B:B,(ROW()-2)*5+5)</f>
        <v>0.5951318</v>
      </c>
      <c r="C2" s="0" t="n">
        <f aca="false">INDEX(paste_data_here!C:C,(ROW()-2)*5+5)</f>
        <v>0.1280316</v>
      </c>
      <c r="D2" s="0" t="n">
        <f aca="false">INDEX(paste_data_here!D:D,(ROW()-2)*5+5)</f>
        <v>0.002858981</v>
      </c>
      <c r="E2" s="0" t="n">
        <f aca="false">INDEX(paste_data_here!E:E,(ROW()-2)*5+5)</f>
        <v>-0.487068052</v>
      </c>
      <c r="F2" s="0" t="n">
        <f aca="false">INDEX(paste_data_here!F:F,(ROW()-2)*5+5)</f>
        <v>0.9611717117996</v>
      </c>
      <c r="G2" s="0" t="n">
        <f aca="false">RANK(E2,E:E)</f>
        <v>78</v>
      </c>
      <c r="H2" s="0" t="n">
        <f aca="false">RANK(F2,F:F)</f>
        <v>6</v>
      </c>
      <c r="I2" s="0" t="n">
        <f aca="false">ABS(F2-E2)</f>
        <v>1.4482397637996</v>
      </c>
      <c r="J2" s="0" t="n">
        <f aca="false">I2^2</f>
        <v>2.09739841345032</v>
      </c>
    </row>
    <row r="3" customFormat="false" ht="15" hidden="false" customHeight="false" outlineLevel="0" collapsed="false">
      <c r="A3" s="0" t="str">
        <f aca="false">INDEX(paste_data_here!A:A,(ROW()-2)*5+5)</f>
        <v>BrC(F)(F)C(F)(F)Br</v>
      </c>
      <c r="B3" s="0" t="n">
        <f aca="false">INDEX(paste_data_here!B:B,(ROW()-2)*5+5)</f>
        <v>-4.538918</v>
      </c>
      <c r="C3" s="0" t="n">
        <f aca="false">INDEX(paste_data_here!C:C,(ROW()-2)*5+5)</f>
        <v>0.72667754</v>
      </c>
      <c r="D3" s="0" t="n">
        <f aca="false">INDEX(paste_data_here!D:D,(ROW()-2)*5+5)</f>
        <v>0.003532165</v>
      </c>
      <c r="E3" s="0" t="n">
        <f aca="false">INDEX(paste_data_here!E:E,(ROW()-2)*5+5)</f>
        <v>-2.403710508</v>
      </c>
      <c r="F3" s="0" t="n">
        <f aca="false">INDEX(paste_data_here!F:F,(ROW()-2)*5+5)</f>
        <v>-1.9721730269259</v>
      </c>
      <c r="G3" s="0" t="n">
        <f aca="false">RANK(E3,E:E)</f>
        <v>121</v>
      </c>
      <c r="H3" s="0" t="n">
        <f aca="false">RANK(F3,F:F)</f>
        <v>122</v>
      </c>
      <c r="I3" s="0" t="n">
        <f aca="false">ABS(F3-E3)</f>
        <v>0.4315374810741</v>
      </c>
      <c r="J3" s="0" t="n">
        <f aca="false">I3^2</f>
        <v>0.186224597571779</v>
      </c>
    </row>
    <row r="4" customFormat="false" ht="15" hidden="false" customHeight="false" outlineLevel="0" collapsed="false">
      <c r="A4" s="0" t="str">
        <f aca="false">INDEX(paste_data_here!A:A,(ROW()-2)*5+5)</f>
        <v>C(=O)O</v>
      </c>
      <c r="B4" s="0" t="n">
        <f aca="false">INDEX(paste_data_here!B:B,(ROW()-2)*5+5)</f>
        <v>1.626675</v>
      </c>
      <c r="C4" s="0" t="n">
        <f aca="false">INDEX(paste_data_here!C:C,(ROW()-2)*5+5)</f>
        <v>0.0041752197</v>
      </c>
      <c r="D4" s="0" t="n">
        <f aca="false">INDEX(paste_data_here!D:D,(ROW()-2)*5+5)</f>
        <v>0.002851887</v>
      </c>
      <c r="E4" s="0" t="n">
        <f aca="false">INDEX(paste_data_here!E:E,(ROW()-2)*5+5)</f>
        <v>2.952149925</v>
      </c>
      <c r="F4" s="0" t="n">
        <f aca="false">INDEX(paste_data_here!F:F,(ROW()-2)*5+5)</f>
        <v>1.63858225478457</v>
      </c>
      <c r="G4" s="0" t="n">
        <f aca="false">RANK(E4,E:E)</f>
        <v>1</v>
      </c>
      <c r="H4" s="0" t="n">
        <f aca="false">RANK(F4,F:F)</f>
        <v>1</v>
      </c>
      <c r="I4" s="0" t="n">
        <f aca="false">ABS(F4-E4)</f>
        <v>1.31356767021543</v>
      </c>
      <c r="J4" s="0" t="n">
        <f aca="false">I4^2</f>
        <v>1.72546002423518</v>
      </c>
    </row>
    <row r="5" customFormat="false" ht="15" hidden="false" customHeight="false" outlineLevel="0" collapsed="false">
      <c r="A5" s="0" t="str">
        <f aca="false">INDEX(paste_data_here!A:A,(ROW()-2)*5+5)</f>
        <v>C(CCCC1)(C1)CCCCCCCC</v>
      </c>
      <c r="B5" s="0" t="n">
        <f aca="false">INDEX(paste_data_here!B:B,(ROW()-2)*5+5)</f>
        <v>-2.8643806</v>
      </c>
      <c r="C5" s="0" t="n">
        <f aca="false">INDEX(paste_data_here!C:C,(ROW()-2)*5+5)</f>
        <v>0.8445492</v>
      </c>
      <c r="D5" s="0" t="n">
        <f aca="false">INDEX(paste_data_here!D:D,(ROW()-2)*5+5)</f>
        <v>0.002151405</v>
      </c>
      <c r="E5" s="0" t="n">
        <f aca="false">INDEX(paste_data_here!E:E,(ROW()-2)*5+5)</f>
        <v>-0.914767741</v>
      </c>
      <c r="F5" s="0" t="n">
        <f aca="false">INDEX(paste_data_here!F:F,(ROW()-2)*5+5)</f>
        <v>-1.047413228374</v>
      </c>
      <c r="G5" s="0" t="n">
        <f aca="false">RANK(E5,E:E)</f>
        <v>102</v>
      </c>
      <c r="H5" s="0" t="n">
        <f aca="false">RANK(F5,F:F)</f>
        <v>106</v>
      </c>
      <c r="I5" s="0" t="n">
        <f aca="false">ABS(F5-E5)</f>
        <v>0.132645487374</v>
      </c>
      <c r="J5" s="0" t="n">
        <f aca="false">I5^2</f>
        <v>0.017594825320686</v>
      </c>
    </row>
    <row r="6" customFormat="false" ht="15" hidden="false" customHeight="false" outlineLevel="0" collapsed="false">
      <c r="A6" s="0" t="str">
        <f aca="false">INDEX(paste_data_here!A:A,(ROW()-2)*5+5)</f>
        <v>C(F)(F)(F)C(F)(F)C(F)(F)C(=O)O</v>
      </c>
      <c r="B6" s="0" t="n">
        <f aca="false">INDEX(paste_data_here!B:B,(ROW()-2)*5+5)</f>
        <v>-3.0476224</v>
      </c>
      <c r="C6" s="0" t="n">
        <f aca="false">INDEX(paste_data_here!C:C,(ROW()-2)*5+5)</f>
        <v>0.5374609</v>
      </c>
      <c r="D6" s="0" t="n">
        <f aca="false">INDEX(paste_data_here!D:D,(ROW()-2)*5+5)</f>
        <v>0.002782028</v>
      </c>
      <c r="E6" s="0" t="n">
        <f aca="false">INDEX(paste_data_here!E:E,(ROW()-2)*5+5)</f>
        <v>0.595161709</v>
      </c>
      <c r="F6" s="0" t="n">
        <f aca="false">INDEX(paste_data_here!F:F,(ROW()-2)*5+5)</f>
        <v>-1.5523911272948</v>
      </c>
      <c r="G6" s="0" t="n">
        <f aca="false">RANK(E6,E:E)</f>
        <v>15</v>
      </c>
      <c r="H6" s="0" t="n">
        <f aca="false">RANK(F6,F:F)</f>
        <v>119</v>
      </c>
      <c r="I6" s="0" t="n">
        <f aca="false">ABS(F6-E6)</f>
        <v>2.1475528362948</v>
      </c>
      <c r="J6" s="0" t="n">
        <f aca="false">I6^2</f>
        <v>4.61198318467784</v>
      </c>
    </row>
    <row r="7" customFormat="false" ht="15" hidden="false" customHeight="false" outlineLevel="0" collapsed="false">
      <c r="A7" s="0" t="str">
        <f aca="false">INDEX(paste_data_here!A:A,(ROW()-2)*5+5)</f>
        <v>C[Al+1]C.[Cl-]</v>
      </c>
      <c r="B7" s="0" t="n">
        <f aca="false">INDEX(paste_data_here!B:B,(ROW()-2)*5+5)</f>
        <v>-0.8069064</v>
      </c>
      <c r="C7" s="0" t="n">
        <f aca="false">INDEX(paste_data_here!C:C,(ROW()-2)*5+5)</f>
        <v>0.2157248</v>
      </c>
      <c r="D7" s="0" t="n">
        <f aca="false">INDEX(paste_data_here!D:D,(ROW()-2)*5+5)</f>
        <v>0.002759382</v>
      </c>
      <c r="E7" s="0" t="n">
        <f aca="false">INDEX(paste_data_here!E:E,(ROW()-2)*5+5)</f>
        <v>0.032380284</v>
      </c>
      <c r="F7" s="0" t="n">
        <f aca="false">INDEX(paste_data_here!F:F,(ROW()-2)*5+5)</f>
        <v>-0.2116392699264</v>
      </c>
      <c r="G7" s="0" t="n">
        <f aca="false">RANK(E7,E:E)</f>
        <v>44</v>
      </c>
      <c r="H7" s="0" t="n">
        <f aca="false">RANK(F7,F:F)</f>
        <v>61</v>
      </c>
      <c r="I7" s="0" t="n">
        <f aca="false">ABS(F7-E7)</f>
        <v>0.2440195539264</v>
      </c>
      <c r="J7" s="0" t="n">
        <f aca="false">I7^2</f>
        <v>0.0595455426984393</v>
      </c>
    </row>
    <row r="8" customFormat="false" ht="15" hidden="false" customHeight="false" outlineLevel="0" collapsed="false">
      <c r="A8" s="0" t="str">
        <f aca="false">INDEX(paste_data_here!A:A,(ROW()-2)*5+5)</f>
        <v>C[Ge](Cl)(Cl)Cl</v>
      </c>
      <c r="B8" s="0" t="n">
        <f aca="false">INDEX(paste_data_here!B:B,(ROW()-2)*5+5)</f>
        <v>-2.4307387</v>
      </c>
      <c r="C8" s="0" t="n">
        <f aca="false">INDEX(paste_data_here!C:C,(ROW()-2)*5+5)</f>
        <v>0.4518289</v>
      </c>
      <c r="D8" s="0" t="n">
        <f aca="false">INDEX(paste_data_here!D:D,(ROW()-2)*5+5)</f>
        <v>0.002927293</v>
      </c>
      <c r="E8" s="0" t="n">
        <f aca="false">INDEX(paste_data_here!E:E,(ROW()-2)*5+5)</f>
        <v>-1.233954977</v>
      </c>
      <c r="F8" s="0" t="n">
        <f aca="false">INDEX(paste_data_here!F:F,(ROW()-2)*5+5)</f>
        <v>-1.1081031238323</v>
      </c>
      <c r="G8" s="0" t="n">
        <f aca="false">RANK(E8,E:E)</f>
        <v>107</v>
      </c>
      <c r="H8" s="0" t="n">
        <f aca="false">RANK(F8,F:F)</f>
        <v>108</v>
      </c>
      <c r="I8" s="0" t="n">
        <f aca="false">ABS(F8-E8)</f>
        <v>0.1258518531677</v>
      </c>
      <c r="J8" s="0" t="n">
        <f aca="false">I8^2</f>
        <v>0.0158386889457443</v>
      </c>
    </row>
    <row r="9" customFormat="false" ht="15" hidden="false" customHeight="false" outlineLevel="0" collapsed="false">
      <c r="A9" s="0" t="str">
        <f aca="false">INDEX(paste_data_here!A:A,(ROW()-2)*5+5)</f>
        <v>C[Si](C)(C)C</v>
      </c>
      <c r="B9" s="0" t="n">
        <f aca="false">INDEX(paste_data_here!B:B,(ROW()-2)*5+5)</f>
        <v>-1.4705493</v>
      </c>
      <c r="C9" s="0" t="n">
        <f aca="false">INDEX(paste_data_here!C:C,(ROW()-2)*5+5)</f>
        <v>0.35232574</v>
      </c>
      <c r="D9" s="0" t="n">
        <f aca="false">INDEX(paste_data_here!D:D,(ROW()-2)*5+5)</f>
        <v>0.003726234</v>
      </c>
      <c r="E9" s="0" t="n">
        <f aca="false">INDEX(paste_data_here!E:E,(ROW()-2)*5+5)</f>
        <v>0.076076641</v>
      </c>
      <c r="F9" s="0" t="n">
        <f aca="false">INDEX(paste_data_here!F:F,(ROW()-2)*5+5)</f>
        <v>-0.15770114853684</v>
      </c>
      <c r="G9" s="0" t="n">
        <f aca="false">RANK(E9,E:E)</f>
        <v>42</v>
      </c>
      <c r="H9" s="0" t="n">
        <f aca="false">RANK(F9,F:F)</f>
        <v>53</v>
      </c>
      <c r="I9" s="0" t="n">
        <f aca="false">ABS(F9-E9)</f>
        <v>0.23377778953684</v>
      </c>
      <c r="J9" s="0" t="n">
        <f aca="false">I9^2</f>
        <v>0.0546520548807311</v>
      </c>
    </row>
    <row r="10" customFormat="false" ht="15" hidden="false" customHeight="false" outlineLevel="0" collapsed="false">
      <c r="A10" s="0" t="str">
        <f aca="false">INDEX(paste_data_here!A:A,(ROW()-2)*5+5)</f>
        <v>C[SiH](Cl)Cl</v>
      </c>
      <c r="B10" s="0" t="n">
        <f aca="false">INDEX(paste_data_here!B:B,(ROW()-2)*5+5)</f>
        <v>-1.1690949</v>
      </c>
      <c r="C10" s="0" t="n">
        <f aca="false">INDEX(paste_data_here!C:C,(ROW()-2)*5+5)</f>
        <v>0.28700337</v>
      </c>
      <c r="D10" s="0" t="n">
        <f aca="false">INDEX(paste_data_here!D:D,(ROW()-2)*5+5)</f>
        <v>0.003550348</v>
      </c>
      <c r="E10" s="0" t="n">
        <f aca="false">INDEX(paste_data_here!E:E,(ROW()-2)*5+5)</f>
        <v>0.198455619</v>
      </c>
      <c r="F10" s="0" t="n">
        <f aca="false">INDEX(paste_data_here!F:F,(ROW()-2)*5+5)</f>
        <v>-0.15013305932724</v>
      </c>
      <c r="G10" s="0" t="n">
        <f aca="false">RANK(E10,E:E)</f>
        <v>35</v>
      </c>
      <c r="H10" s="0" t="n">
        <f aca="false">RANK(F10,F:F)</f>
        <v>52</v>
      </c>
      <c r="I10" s="0" t="n">
        <f aca="false">ABS(F10-E10)</f>
        <v>0.34858867832724</v>
      </c>
      <c r="J10" s="0" t="n">
        <f aca="false">I10^2</f>
        <v>0.121514066657932</v>
      </c>
    </row>
    <row r="11" customFormat="false" ht="15" hidden="false" customHeight="false" outlineLevel="0" collapsed="false">
      <c r="A11" s="0" t="str">
        <f aca="false">INDEX(paste_data_here!A:A,(ROW()-2)*5+5)</f>
        <v>C/C=C(C)/CC</v>
      </c>
      <c r="B11" s="0" t="n">
        <f aca="false">INDEX(paste_data_here!B:B,(ROW()-2)*5+5)</f>
        <v>-1.3149366</v>
      </c>
      <c r="C11" s="0" t="n">
        <f aca="false">INDEX(paste_data_here!C:C,(ROW()-2)*5+5)</f>
        <v>0.2773248</v>
      </c>
      <c r="D11" s="0" t="n">
        <f aca="false">INDEX(paste_data_here!D:D,(ROW()-2)*5+5)</f>
        <v>0.003432092</v>
      </c>
      <c r="E11" s="0" t="n">
        <f aca="false">INDEX(paste_data_here!E:E,(ROW()-2)*5+5)</f>
        <v>-0.34825539</v>
      </c>
      <c r="F11" s="0" t="n">
        <f aca="false">INDEX(paste_data_here!F:F,(ROW()-2)*5+5)</f>
        <v>-0.3631323725184</v>
      </c>
      <c r="G11" s="0" t="n">
        <f aca="false">RANK(E11,E:E)</f>
        <v>66</v>
      </c>
      <c r="H11" s="0" t="n">
        <f aca="false">RANK(F11,F:F)</f>
        <v>72</v>
      </c>
      <c r="I11" s="0" t="n">
        <f aca="false">ABS(F11-E11)</f>
        <v>0.0148769825184001</v>
      </c>
      <c r="J11" s="0" t="n">
        <f aca="false">I11^2</f>
        <v>0.000221324608852783</v>
      </c>
    </row>
    <row r="12" customFormat="false" ht="15" hidden="false" customHeight="false" outlineLevel="0" collapsed="false">
      <c r="A12" s="0" t="str">
        <f aca="false">INDEX(paste_data_here!A:A,(ROW()-2)*5+5)</f>
        <v>C/C=CC#N</v>
      </c>
      <c r="B12" s="0" t="n">
        <f aca="false">INDEX(paste_data_here!B:B,(ROW()-2)*5+5)</f>
        <v>-0.31394762</v>
      </c>
      <c r="C12" s="0" t="n">
        <f aca="false">INDEX(paste_data_here!C:C,(ROW()-2)*5+5)</f>
        <v>0.2924799</v>
      </c>
      <c r="D12" s="0" t="n">
        <f aca="false">INDEX(paste_data_here!D:D,(ROW()-2)*5+5)</f>
        <v>0.002979849</v>
      </c>
      <c r="E12" s="0" t="n">
        <f aca="false">INDEX(paste_data_here!E:E,(ROW()-2)*5+5)</f>
        <v>0.835560147</v>
      </c>
      <c r="F12" s="0" t="n">
        <f aca="false">INDEX(paste_data_here!F:F,(ROW()-2)*5+5)</f>
        <v>0.5575983175351</v>
      </c>
      <c r="G12" s="0" t="n">
        <f aca="false">RANK(E12,E:E)</f>
        <v>7</v>
      </c>
      <c r="H12" s="0" t="n">
        <f aca="false">RANK(F12,F:F)</f>
        <v>10</v>
      </c>
      <c r="I12" s="0" t="n">
        <f aca="false">ABS(F12-E12)</f>
        <v>0.2779618294649</v>
      </c>
      <c r="J12" s="0" t="n">
        <f aca="false">I12^2</f>
        <v>0.0772627786394741</v>
      </c>
    </row>
    <row r="13" customFormat="false" ht="15" hidden="false" customHeight="false" outlineLevel="0" collapsed="false">
      <c r="A13" s="0" t="str">
        <f aca="false">INDEX(paste_data_here!A:A,(ROW()-2)*5+5)</f>
        <v>C#CCCCC</v>
      </c>
      <c r="B13" s="0" t="n">
        <f aca="false">INDEX(paste_data_here!B:B,(ROW()-2)*5+5)</f>
        <v>-1.1100038</v>
      </c>
      <c r="C13" s="0" t="n">
        <f aca="false">INDEX(paste_data_here!C:C,(ROW()-2)*5+5)</f>
        <v>0.33851033</v>
      </c>
      <c r="D13" s="0" t="n">
        <f aca="false">INDEX(paste_data_here!D:D,(ROW()-2)*5+5)</f>
        <v>0.003405154</v>
      </c>
      <c r="E13" s="0" t="n">
        <f aca="false">INDEX(paste_data_here!E:E,(ROW()-2)*5+5)</f>
        <v>0.221835241</v>
      </c>
      <c r="F13" s="0" t="n">
        <f aca="false">INDEX(paste_data_here!F:F,(ROW()-2)*5+5)</f>
        <v>0.0426760042408201</v>
      </c>
      <c r="G13" s="0" t="n">
        <f aca="false">RANK(E13,E:E)</f>
        <v>32</v>
      </c>
      <c r="H13" s="0" t="n">
        <f aca="false">RANK(F13,F:F)</f>
        <v>34</v>
      </c>
      <c r="I13" s="0" t="n">
        <f aca="false">ABS(F13-E13)</f>
        <v>0.17915923675918</v>
      </c>
      <c r="J13" s="0" t="n">
        <f aca="false">I13^2</f>
        <v>0.0320980321161319</v>
      </c>
    </row>
    <row r="14" customFormat="false" ht="15" hidden="false" customHeight="false" outlineLevel="0" collapsed="false">
      <c r="A14" s="0" t="str">
        <f aca="false">INDEX(paste_data_here!A:A,(ROW()-2)*5+5)</f>
        <v>C=C(Cl)C=C</v>
      </c>
      <c r="B14" s="0" t="n">
        <f aca="false">INDEX(paste_data_here!B:B,(ROW()-2)*5+5)</f>
        <v>-1.286761</v>
      </c>
      <c r="C14" s="0" t="n">
        <f aca="false">INDEX(paste_data_here!C:C,(ROW()-2)*5+5)</f>
        <v>0.33646747</v>
      </c>
      <c r="D14" s="0" t="n">
        <f aca="false">INDEX(paste_data_here!D:D,(ROW()-2)*5+5)</f>
        <v>0.003506311</v>
      </c>
      <c r="E14" s="0" t="n">
        <f aca="false">INDEX(paste_data_here!E:E,(ROW()-2)*5+5)</f>
        <v>0.162413408</v>
      </c>
      <c r="F14" s="0" t="n">
        <f aca="false">INDEX(paste_data_here!F:F,(ROW()-2)*5+5)</f>
        <v>-0.10700140879683</v>
      </c>
      <c r="G14" s="0" t="n">
        <f aca="false">RANK(E14,E:E)</f>
        <v>38</v>
      </c>
      <c r="H14" s="0" t="n">
        <f aca="false">RANK(F14,F:F)</f>
        <v>49</v>
      </c>
      <c r="I14" s="0" t="n">
        <f aca="false">ABS(F14-E14)</f>
        <v>0.26941481679683</v>
      </c>
      <c r="J14" s="0" t="n">
        <f aca="false">I14^2</f>
        <v>0.0725843435096697</v>
      </c>
    </row>
    <row r="15" customFormat="false" ht="15" hidden="false" customHeight="false" outlineLevel="0" collapsed="false">
      <c r="A15" s="0" t="str">
        <f aca="false">INDEX(paste_data_here!A:A,(ROW()-2)*5+5)</f>
        <v>C=C=CCCC</v>
      </c>
      <c r="B15" s="0" t="n">
        <f aca="false">INDEX(paste_data_here!B:B,(ROW()-2)*5+5)</f>
        <v>-1.0378366</v>
      </c>
      <c r="C15" s="0" t="n">
        <f aca="false">INDEX(paste_data_here!C:C,(ROW()-2)*5+5)</f>
        <v>0.29647824</v>
      </c>
      <c r="D15" s="0" t="n">
        <f aca="false">INDEX(paste_data_here!D:D,(ROW()-2)*5+5)</f>
        <v>0.003354438</v>
      </c>
      <c r="E15" s="0" t="n">
        <f aca="false">INDEX(paste_data_here!E:E,(ROW()-2)*5+5)</f>
        <v>0.179832768</v>
      </c>
      <c r="F15" s="0" t="n">
        <f aca="false">INDEX(paste_data_here!F:F,(ROW()-2)*5+5)</f>
        <v>-0.0433187255708802</v>
      </c>
      <c r="G15" s="0" t="n">
        <f aca="false">RANK(E15,E:E)</f>
        <v>37</v>
      </c>
      <c r="H15" s="0" t="n">
        <f aca="false">RANK(F15,F:F)</f>
        <v>41</v>
      </c>
      <c r="I15" s="0" t="n">
        <f aca="false">ABS(F15-E15)</f>
        <v>0.22315149357088</v>
      </c>
      <c r="J15" s="0" t="n">
        <f aca="false">I15^2</f>
        <v>0.0497965890829146</v>
      </c>
    </row>
    <row r="16" customFormat="false" ht="15" hidden="false" customHeight="false" outlineLevel="0" collapsed="false">
      <c r="A16" s="0" t="str">
        <f aca="false">INDEX(paste_data_here!A:A,(ROW()-2)*5+5)</f>
        <v>C=C1CC(=O)O1</v>
      </c>
      <c r="B16" s="0" t="n">
        <f aca="false">INDEX(paste_data_here!B:B,(ROW()-2)*5+5)</f>
        <v>-0.37876257</v>
      </c>
      <c r="C16" s="0" t="n">
        <f aca="false">INDEX(paste_data_here!C:C,(ROW()-2)*5+5)</f>
        <v>0.4171248</v>
      </c>
      <c r="D16" s="0" t="n">
        <f aca="false">INDEX(paste_data_here!D:D,(ROW()-2)*5+5)</f>
        <v>0.002084658</v>
      </c>
      <c r="E16" s="0" t="n">
        <f aca="false">INDEX(paste_data_here!E:E,(ROW()-2)*5+5)</f>
        <v>-0.210969264</v>
      </c>
      <c r="F16" s="0" t="n">
        <f aca="false">INDEX(paste_data_here!F:F,(ROW()-2)*5+5)</f>
        <v>0.4907999813184</v>
      </c>
      <c r="G16" s="0" t="n">
        <f aca="false">RANK(E16,E:E)</f>
        <v>58</v>
      </c>
      <c r="H16" s="0" t="n">
        <f aca="false">RANK(F16,F:F)</f>
        <v>12</v>
      </c>
      <c r="I16" s="0" t="n">
        <f aca="false">ABS(F16-E16)</f>
        <v>0.7017692453184</v>
      </c>
      <c r="J16" s="0" t="n">
        <f aca="false">I16^2</f>
        <v>0.492480073674757</v>
      </c>
    </row>
    <row r="17" customFormat="false" ht="15" hidden="false" customHeight="false" outlineLevel="0" collapsed="false">
      <c r="A17" s="0" t="str">
        <f aca="false">INDEX(paste_data_here!A:A,(ROW()-2)*5+5)</f>
        <v>C=CC(=O)OCC</v>
      </c>
      <c r="B17" s="0" t="n">
        <f aca="false">INDEX(paste_data_here!B:B,(ROW()-2)*5+5)</f>
        <v>-1.2934128</v>
      </c>
      <c r="C17" s="0" t="n">
        <f aca="false">INDEX(paste_data_here!C:C,(ROW()-2)*5+5)</f>
        <v>0.4817377</v>
      </c>
      <c r="D17" s="0" t="n">
        <f aca="false">INDEX(paste_data_here!D:D,(ROW()-2)*5+5)</f>
        <v>0.002649094</v>
      </c>
      <c r="E17" s="0" t="n">
        <f aca="false">INDEX(paste_data_here!E:E,(ROW()-2)*5+5)</f>
        <v>-0.054055344</v>
      </c>
      <c r="F17" s="0" t="n">
        <f aca="false">INDEX(paste_data_here!F:F,(ROW()-2)*5+5)</f>
        <v>-0.0172443493562002</v>
      </c>
      <c r="G17" s="0" t="n">
        <f aca="false">RANK(E17,E:E)</f>
        <v>49</v>
      </c>
      <c r="H17" s="0" t="n">
        <f aca="false">RANK(F17,F:F)</f>
        <v>38</v>
      </c>
      <c r="I17" s="0" t="n">
        <f aca="false">ABS(F17-E17)</f>
        <v>0.0368109946437998</v>
      </c>
      <c r="J17" s="0" t="n">
        <f aca="false">I17^2</f>
        <v>0.00135504932666586</v>
      </c>
    </row>
    <row r="18" customFormat="false" ht="15" hidden="false" customHeight="false" outlineLevel="0" collapsed="false">
      <c r="A18" s="0" t="str">
        <f aca="false">INDEX(paste_data_here!A:A,(ROW()-2)*5+5)</f>
        <v>C=CCC(C)CCC</v>
      </c>
      <c r="B18" s="0" t="n">
        <f aca="false">INDEX(paste_data_here!B:B,(ROW()-2)*5+5)</f>
        <v>-1.9202342</v>
      </c>
      <c r="C18" s="0" t="n">
        <f aca="false">INDEX(paste_data_here!C:C,(ROW()-2)*5+5)</f>
        <v>0.41315705</v>
      </c>
      <c r="D18" s="0" t="n">
        <f aca="false">INDEX(paste_data_here!D:D,(ROW()-2)*5+5)</f>
        <v>0.003018754</v>
      </c>
      <c r="E18" s="0" t="n">
        <f aca="false">INDEX(paste_data_here!E:E,(ROW()-2)*5+5)</f>
        <v>0.776184738</v>
      </c>
      <c r="F18" s="0" t="n">
        <f aca="false">INDEX(paste_data_here!F:F,(ROW()-2)*5+5)</f>
        <v>-0.6730147026843</v>
      </c>
      <c r="G18" s="0" t="n">
        <f aca="false">RANK(E18,E:E)</f>
        <v>9</v>
      </c>
      <c r="H18" s="0" t="n">
        <f aca="false">RANK(F18,F:F)</f>
        <v>88</v>
      </c>
      <c r="I18" s="0" t="n">
        <f aca="false">ABS(F18-E18)</f>
        <v>1.4491994406843</v>
      </c>
      <c r="J18" s="0" t="n">
        <f aca="false">I18^2</f>
        <v>2.10017901887969</v>
      </c>
    </row>
    <row r="19" customFormat="false" ht="15" hidden="false" customHeight="false" outlineLevel="0" collapsed="false">
      <c r="A19" s="0" t="str">
        <f aca="false">INDEX(paste_data_here!A:A,(ROW()-2)*5+5)</f>
        <v>C=CCCCCCCCCCCCC</v>
      </c>
      <c r="B19" s="0" t="n">
        <f aca="false">INDEX(paste_data_here!B:B,(ROW()-2)*5+5)</f>
        <v>-2.9360235</v>
      </c>
      <c r="C19" s="0" t="n">
        <f aca="false">INDEX(paste_data_here!C:C,(ROW()-2)*5+5)</f>
        <v>0.93526244</v>
      </c>
      <c r="D19" s="0" t="n">
        <f aca="false">INDEX(paste_data_here!D:D,(ROW()-2)*5+5)</f>
        <v>0.002182155</v>
      </c>
      <c r="E19" s="0" t="n">
        <f aca="false">INDEX(paste_data_here!E:E,(ROW()-2)*5+5)</f>
        <v>-0.413326301</v>
      </c>
      <c r="F19" s="0" t="n">
        <f aca="false">INDEX(paste_data_here!F:F,(ROW()-2)*5+5)</f>
        <v>-0.8951358902418</v>
      </c>
      <c r="G19" s="0" t="n">
        <f aca="false">RANK(E19,E:E)</f>
        <v>72</v>
      </c>
      <c r="H19" s="0" t="n">
        <f aca="false">RANK(F19,F:F)</f>
        <v>98</v>
      </c>
      <c r="I19" s="0" t="n">
        <f aca="false">ABS(F19-E19)</f>
        <v>0.4818095892418</v>
      </c>
      <c r="J19" s="0" t="n">
        <f aca="false">I19^2</f>
        <v>0.232140480285352</v>
      </c>
    </row>
    <row r="20" customFormat="false" ht="15" hidden="false" customHeight="false" outlineLevel="0" collapsed="false">
      <c r="A20" s="0" t="str">
        <f aca="false">INDEX(paste_data_here!A:A,(ROW()-2)*5+5)</f>
        <v>C=CCCCCCCCCCCCCCCC</v>
      </c>
      <c r="B20" s="0" t="n">
        <f aca="false">INDEX(paste_data_here!B:B,(ROW()-2)*5+5)</f>
        <v>-3.1358547</v>
      </c>
      <c r="C20" s="0" t="n">
        <f aca="false">INDEX(paste_data_here!C:C,(ROW()-2)*5+5)</f>
        <v>1.0344888</v>
      </c>
      <c r="D20" s="0" t="n">
        <f aca="false">INDEX(paste_data_here!D:D,(ROW()-2)*5+5)</f>
        <v>0.001995172</v>
      </c>
      <c r="E20" s="0" t="n">
        <f aca="false">INDEX(paste_data_here!E:E,(ROW()-2)*5+5)</f>
        <v>-0.709248159</v>
      </c>
      <c r="F20" s="0" t="n">
        <f aca="false">INDEX(paste_data_here!F:F,(ROW()-2)*5+5)</f>
        <v>-1.0718716119264</v>
      </c>
      <c r="G20" s="0" t="n">
        <f aca="false">RANK(E20,E:E)</f>
        <v>93</v>
      </c>
      <c r="H20" s="0" t="n">
        <f aca="false">RANK(F20,F:F)</f>
        <v>107</v>
      </c>
      <c r="I20" s="0" t="n">
        <f aca="false">ABS(F20-E20)</f>
        <v>0.3626234529264</v>
      </c>
      <c r="J20" s="0" t="n">
        <f aca="false">I20^2</f>
        <v>0.131495768612265</v>
      </c>
    </row>
    <row r="21" customFormat="false" ht="15" hidden="false" customHeight="false" outlineLevel="0" collapsed="false">
      <c r="A21" s="0" t="str">
        <f aca="false">INDEX(paste_data_here!A:A,(ROW()-2)*5+5)</f>
        <v>c1(C(C)C)cc(C(C)C)cc(C(C)C)c1</v>
      </c>
      <c r="B21" s="0" t="n">
        <f aca="false">INDEX(paste_data_here!B:B,(ROW()-2)*5+5)</f>
        <v>-2.9134269</v>
      </c>
      <c r="C21" s="0" t="n">
        <f aca="false">INDEX(paste_data_here!C:C,(ROW()-2)*5+5)</f>
        <v>0.7880354</v>
      </c>
      <c r="D21" s="0" t="n">
        <f aca="false">INDEX(paste_data_here!D:D,(ROW()-2)*5+5)</f>
        <v>0.001863438</v>
      </c>
      <c r="E21" s="0" t="n">
        <f aca="false">INDEX(paste_data_here!E:E,(ROW()-2)*5+5)</f>
        <v>-2.028759884</v>
      </c>
      <c r="F21" s="0" t="n">
        <f aca="false">INDEX(paste_data_here!F:F,(ROW()-2)*5+5)</f>
        <v>-1.4449717902948</v>
      </c>
      <c r="G21" s="0" t="n">
        <f aca="false">RANK(E21,E:E)</f>
        <v>119</v>
      </c>
      <c r="H21" s="0" t="n">
        <f aca="false">RANK(F21,F:F)</f>
        <v>117</v>
      </c>
      <c r="I21" s="0" t="n">
        <f aca="false">ABS(F21-E21)</f>
        <v>0.5837880937052</v>
      </c>
      <c r="J21" s="0" t="n">
        <f aca="false">I21^2</f>
        <v>0.340808538351951</v>
      </c>
    </row>
    <row r="22" customFormat="false" ht="15" hidden="false" customHeight="false" outlineLevel="0" collapsed="false">
      <c r="A22" s="0" t="str">
        <f aca="false">INDEX(paste_data_here!A:A,(ROW()-2)*5+5)</f>
        <v>c1(C(C)C)ccccc1</v>
      </c>
      <c r="B22" s="0" t="n">
        <f aca="false">INDEX(paste_data_here!B:B,(ROW()-2)*5+5)</f>
        <v>-2.4727066</v>
      </c>
      <c r="C22" s="0" t="n">
        <f aca="false">INDEX(paste_data_here!C:C,(ROW()-2)*5+5)</f>
        <v>0.76394224</v>
      </c>
      <c r="D22" s="0" t="n">
        <f aca="false">INDEX(paste_data_here!D:D,(ROW()-2)*5+5)</f>
        <v>0.002302635</v>
      </c>
      <c r="E22" s="0" t="n">
        <f aca="false">INDEX(paste_data_here!E:E,(ROW()-2)*5+5)</f>
        <v>-0.948084954</v>
      </c>
      <c r="F22" s="0" t="n">
        <f aca="false">INDEX(paste_data_here!F:F,(ROW()-2)*5+5)</f>
        <v>-0.7136264601976</v>
      </c>
      <c r="G22" s="0" t="n">
        <f aca="false">RANK(E22,E:E)</f>
        <v>103</v>
      </c>
      <c r="H22" s="0" t="n">
        <f aca="false">RANK(F22,F:F)</f>
        <v>91</v>
      </c>
      <c r="I22" s="0" t="n">
        <f aca="false">ABS(F22-E22)</f>
        <v>0.2344584938024</v>
      </c>
      <c r="J22" s="0" t="n">
        <f aca="false">I22^2</f>
        <v>0.0549707853160901</v>
      </c>
    </row>
    <row r="23" customFormat="false" ht="15" hidden="false" customHeight="false" outlineLevel="0" collapsed="false">
      <c r="A23" s="0" t="str">
        <f aca="false">INDEX(paste_data_here!A:A,(ROW()-2)*5+5)</f>
        <v>c1(C(F)(F)F)ccc(Cl)cc1</v>
      </c>
      <c r="B23" s="0" t="n">
        <f aca="false">INDEX(paste_data_here!B:B,(ROW()-2)*5+5)</f>
        <v>-3.2855358</v>
      </c>
      <c r="C23" s="0" t="n">
        <f aca="false">INDEX(paste_data_here!C:C,(ROW()-2)*5+5)</f>
        <v>0.75791556</v>
      </c>
      <c r="D23" s="0" t="n">
        <f aca="false">INDEX(paste_data_here!D:D,(ROW()-2)*5+5)</f>
        <v>0.00237972</v>
      </c>
      <c r="E23" s="0" t="n">
        <f aca="false">INDEX(paste_data_here!E:E,(ROW()-2)*5+5)</f>
        <v>-2.073075995</v>
      </c>
      <c r="F23" s="0" t="n">
        <f aca="false">INDEX(paste_data_here!F:F,(ROW()-2)*5+5)</f>
        <v>-1.4819089835568</v>
      </c>
      <c r="G23" s="0" t="n">
        <f aca="false">RANK(E23,E:E)</f>
        <v>120</v>
      </c>
      <c r="H23" s="0" t="n">
        <f aca="false">RANK(F23,F:F)</f>
        <v>118</v>
      </c>
      <c r="I23" s="0" t="n">
        <f aca="false">ABS(F23-E23)</f>
        <v>0.5911670114432</v>
      </c>
      <c r="J23" s="0" t="n">
        <f aca="false">I23^2</f>
        <v>0.349478435418685</v>
      </c>
    </row>
    <row r="24" customFormat="false" ht="15" hidden="false" customHeight="false" outlineLevel="0" collapsed="false">
      <c r="A24" s="0" t="str">
        <f aca="false">INDEX(paste_data_here!A:A,(ROW()-2)*5+5)</f>
        <v>c1(C)c(C)c(CC)ccc1</v>
      </c>
      <c r="B24" s="0" t="n">
        <f aca="false">INDEX(paste_data_here!B:B,(ROW()-2)*5+5)</f>
        <v>-2.1720796</v>
      </c>
      <c r="C24" s="0" t="n">
        <f aca="false">INDEX(paste_data_here!C:C,(ROW()-2)*5+5)</f>
        <v>0.7193455</v>
      </c>
      <c r="D24" s="0" t="n">
        <f aca="false">INDEX(paste_data_here!D:D,(ROW()-2)*5+5)</f>
        <v>0.002461584</v>
      </c>
      <c r="E24" s="0" t="n">
        <f aca="false">INDEX(paste_data_here!E:E,(ROW()-2)*5+5)</f>
        <v>-0.537525276</v>
      </c>
      <c r="F24" s="0" t="n">
        <f aca="false">INDEX(paste_data_here!F:F,(ROW()-2)*5+5)</f>
        <v>-0.401350226728</v>
      </c>
      <c r="G24" s="0" t="n">
        <f aca="false">RANK(E24,E:E)</f>
        <v>85</v>
      </c>
      <c r="H24" s="0" t="n">
        <f aca="false">RANK(F24,F:F)</f>
        <v>74</v>
      </c>
      <c r="I24" s="0" t="n">
        <f aca="false">ABS(F24-E24)</f>
        <v>0.136175049272</v>
      </c>
      <c r="J24" s="0" t="n">
        <f aca="false">I24^2</f>
        <v>0.0185436440442316</v>
      </c>
    </row>
    <row r="25" customFormat="false" ht="15" hidden="false" customHeight="false" outlineLevel="0" collapsed="false">
      <c r="A25" s="0" t="str">
        <f aca="false">INDEX(paste_data_here!A:A,(ROW()-2)*5+5)</f>
        <v>c1(C)ccccc1(Cl)</v>
      </c>
      <c r="B25" s="0" t="n">
        <f aca="false">INDEX(paste_data_here!B:B,(ROW()-2)*5+5)</f>
        <v>-2.3498006</v>
      </c>
      <c r="C25" s="0" t="n">
        <f aca="false">INDEX(paste_data_here!C:C,(ROW()-2)*5+5)</f>
        <v>0.7190312</v>
      </c>
      <c r="D25" s="0" t="n">
        <f aca="false">INDEX(paste_data_here!D:D,(ROW()-2)*5+5)</f>
        <v>0.002608327</v>
      </c>
      <c r="E25" s="0" t="n">
        <f aca="false">INDEX(paste_data_here!E:E,(ROW()-2)*5+5)</f>
        <v>-0.454621539</v>
      </c>
      <c r="F25" s="0" t="n">
        <f aca="false">INDEX(paste_data_here!F:F,(ROW()-2)*5+5)</f>
        <v>-0.4743321071976</v>
      </c>
      <c r="G25" s="0" t="n">
        <f aca="false">RANK(E25,E:E)</f>
        <v>74</v>
      </c>
      <c r="H25" s="0" t="n">
        <f aca="false">RANK(F25,F:F)</f>
        <v>78</v>
      </c>
      <c r="I25" s="0" t="n">
        <f aca="false">ABS(F25-E25)</f>
        <v>0.0197105681976001</v>
      </c>
      <c r="J25" s="0" t="n">
        <f aca="false">I25^2</f>
        <v>0.000388506498672244</v>
      </c>
    </row>
    <row r="26" customFormat="false" ht="15" hidden="false" customHeight="false" outlineLevel="0" collapsed="false">
      <c r="A26" s="0" t="str">
        <f aca="false">INDEX(paste_data_here!A:A,(ROW()-2)*5+5)</f>
        <v>c1(CC(C)C)ccccc1</v>
      </c>
      <c r="B26" s="0" t="n">
        <f aca="false">INDEX(paste_data_here!B:B,(ROW()-2)*5+5)</f>
        <v>-2.2457469</v>
      </c>
      <c r="C26" s="0" t="n">
        <f aca="false">INDEX(paste_data_here!C:C,(ROW()-2)*5+5)</f>
        <v>0.69242597</v>
      </c>
      <c r="D26" s="0" t="n">
        <f aca="false">INDEX(paste_data_here!D:D,(ROW()-2)*5+5)</f>
        <v>0.002564892</v>
      </c>
      <c r="E26" s="0" t="n">
        <f aca="false">INDEX(paste_data_here!E:E,(ROW()-2)*5+5)</f>
        <v>-0.645360576</v>
      </c>
      <c r="F26" s="0" t="n">
        <f aca="false">INDEX(paste_data_here!F:F,(ROW()-2)*5+5)</f>
        <v>-0.46974906895476</v>
      </c>
      <c r="G26" s="0" t="n">
        <f aca="false">RANK(E26,E:E)</f>
        <v>88</v>
      </c>
      <c r="H26" s="0" t="n">
        <f aca="false">RANK(F26,F:F)</f>
        <v>77</v>
      </c>
      <c r="I26" s="0" t="n">
        <f aca="false">ABS(F26-E26)</f>
        <v>0.17561150704524</v>
      </c>
      <c r="J26" s="0" t="n">
        <f aca="false">I26^2</f>
        <v>0.0308394014067003</v>
      </c>
    </row>
    <row r="27" customFormat="false" ht="15" hidden="false" customHeight="false" outlineLevel="0" collapsed="false">
      <c r="A27" s="0" t="str">
        <f aca="false">INDEX(paste_data_here!A:A,(ROW()-2)*5+5)</f>
        <v>c1(CC)c(CC)cc(CC)cc1</v>
      </c>
      <c r="B27" s="0" t="n">
        <f aca="false">INDEX(paste_data_here!B:B,(ROW()-2)*5+5)</f>
        <v>-2.3004</v>
      </c>
      <c r="C27" s="0" t="n">
        <f aca="false">INDEX(paste_data_here!C:C,(ROW()-2)*5+5)</f>
        <v>0.66352695</v>
      </c>
      <c r="D27" s="0" t="n">
        <f aca="false">INDEX(paste_data_here!D:D,(ROW()-2)*5+5)</f>
        <v>0.002397219</v>
      </c>
      <c r="E27" s="0" t="n">
        <f aca="false">INDEX(paste_data_here!E:E,(ROW()-2)*5+5)</f>
        <v>-0.84992172</v>
      </c>
      <c r="F27" s="0" t="n">
        <f aca="false">INDEX(paste_data_here!F:F,(ROW()-2)*5+5)</f>
        <v>-0.70978058844795</v>
      </c>
      <c r="G27" s="0" t="n">
        <f aca="false">RANK(E27,E:E)</f>
        <v>98</v>
      </c>
      <c r="H27" s="0" t="n">
        <f aca="false">RANK(F27,F:F)</f>
        <v>90</v>
      </c>
      <c r="I27" s="0" t="n">
        <f aca="false">ABS(F27-E27)</f>
        <v>0.14014113155205</v>
      </c>
      <c r="J27" s="0" t="n">
        <f aca="false">I27^2</f>
        <v>0.019639536752689</v>
      </c>
    </row>
    <row r="28" customFormat="false" ht="15" hidden="false" customHeight="false" outlineLevel="0" collapsed="false">
      <c r="A28" s="0" t="str">
        <f aca="false">INDEX(paste_data_here!A:A,(ROW()-2)*5+5)</f>
        <v>C1(CCC=CC)=CC=CC=C1C</v>
      </c>
      <c r="B28" s="0" t="n">
        <f aca="false">INDEX(paste_data_here!B:B,(ROW()-2)*5+5)</f>
        <v>-2.103515</v>
      </c>
      <c r="C28" s="0" t="n">
        <f aca="false">INDEX(paste_data_here!C:C,(ROW()-2)*5+5)</f>
        <v>0.67719656</v>
      </c>
      <c r="D28" s="0" t="n">
        <f aca="false">INDEX(paste_data_here!D:D,(ROW()-2)*5+5)</f>
        <v>0.002285845</v>
      </c>
      <c r="E28" s="0" t="n">
        <f aca="false">INDEX(paste_data_here!E:E,(ROW()-2)*5+5)</f>
        <v>-1.032993428</v>
      </c>
      <c r="F28" s="0" t="n">
        <f aca="false">INDEX(paste_data_here!F:F,(ROW()-2)*5+5)</f>
        <v>-0.5555486293068</v>
      </c>
      <c r="G28" s="0" t="n">
        <f aca="false">RANK(E28,E:E)</f>
        <v>104</v>
      </c>
      <c r="H28" s="0" t="n">
        <f aca="false">RANK(F28,F:F)</f>
        <v>83</v>
      </c>
      <c r="I28" s="0" t="n">
        <f aca="false">ABS(F28-E28)</f>
        <v>0.4774447986932</v>
      </c>
      <c r="J28" s="0" t="n">
        <f aca="false">I28^2</f>
        <v>0.22795353579919</v>
      </c>
    </row>
    <row r="29" customFormat="false" ht="15" hidden="false" customHeight="false" outlineLevel="0" collapsed="false">
      <c r="A29" s="0" t="str">
        <f aca="false">INDEX(paste_data_here!A:A,(ROW()-2)*5+5)</f>
        <v>C1(CCCCC1)C=O</v>
      </c>
      <c r="B29" s="0" t="n">
        <f aca="false">INDEX(paste_data_here!B:B,(ROW()-2)*5+5)</f>
        <v>-1.1893727</v>
      </c>
      <c r="C29" s="0" t="n">
        <f aca="false">INDEX(paste_data_here!C:C,(ROW()-2)*5+5)</f>
        <v>0.4497816</v>
      </c>
      <c r="D29" s="0" t="n">
        <f aca="false">INDEX(paste_data_here!D:D,(ROW()-2)*5+5)</f>
        <v>0.002558608</v>
      </c>
      <c r="E29" s="0" t="n">
        <f aca="false">INDEX(paste_data_here!E:E,(ROW()-2)*5+5)</f>
        <v>-0.237112305</v>
      </c>
      <c r="F29" s="0" t="n">
        <f aca="false">INDEX(paste_data_here!F:F,(ROW()-2)*5+5)</f>
        <v>-0.0385578999872001</v>
      </c>
      <c r="G29" s="0" t="n">
        <f aca="false">RANK(E29,E:E)</f>
        <v>61</v>
      </c>
      <c r="H29" s="0" t="n">
        <f aca="false">RANK(F29,F:F)</f>
        <v>40</v>
      </c>
      <c r="I29" s="0" t="n">
        <f aca="false">ABS(F29-E29)</f>
        <v>0.1985544050128</v>
      </c>
      <c r="J29" s="0" t="n">
        <f aca="false">I29^2</f>
        <v>0.039423851749987</v>
      </c>
    </row>
    <row r="30" customFormat="false" ht="15" hidden="false" customHeight="false" outlineLevel="0" collapsed="false">
      <c r="A30" s="0" t="str">
        <f aca="false">INDEX(paste_data_here!A:A,(ROW()-2)*5+5)</f>
        <v>c1(CCCCCCC)ccccc1</v>
      </c>
      <c r="B30" s="0" t="n">
        <f aca="false">INDEX(paste_data_here!B:B,(ROW()-2)*5+5)</f>
        <v>-2.2129562</v>
      </c>
      <c r="C30" s="0" t="n">
        <f aca="false">INDEX(paste_data_here!C:C,(ROW()-2)*5+5)</f>
        <v>0.7059272</v>
      </c>
      <c r="D30" s="0" t="n">
        <f aca="false">INDEX(paste_data_here!D:D,(ROW()-2)*5+5)</f>
        <v>0.001870111</v>
      </c>
      <c r="E30" s="0" t="n">
        <f aca="false">INDEX(paste_data_here!E:E,(ROW()-2)*5+5)</f>
        <v>-1.776895438</v>
      </c>
      <c r="F30" s="0" t="n">
        <f aca="false">INDEX(paste_data_here!F:F,(ROW()-2)*5+5)</f>
        <v>-0.8927939780808</v>
      </c>
      <c r="G30" s="0" t="n">
        <f aca="false">RANK(E30,E:E)</f>
        <v>116</v>
      </c>
      <c r="H30" s="0" t="n">
        <f aca="false">RANK(F30,F:F)</f>
        <v>97</v>
      </c>
      <c r="I30" s="0" t="n">
        <f aca="false">ABS(F30-E30)</f>
        <v>0.8841014599192</v>
      </c>
      <c r="J30" s="0" t="n">
        <f aca="false">I30^2</f>
        <v>0.781635391431261</v>
      </c>
    </row>
    <row r="31" customFormat="false" ht="15" hidden="false" customHeight="false" outlineLevel="0" collapsed="false">
      <c r="A31" s="0" t="str">
        <f aca="false">INDEX(paste_data_here!A:A,(ROW()-2)*5+5)</f>
        <v>C1(Cl)(F)C(Cl)(F)C(F)(F)C1(F)(F)</v>
      </c>
      <c r="B31" s="0" t="n">
        <f aca="false">INDEX(paste_data_here!B:B,(ROW()-2)*5+5)</f>
        <v>-3.6201332</v>
      </c>
      <c r="C31" s="0" t="n">
        <f aca="false">INDEX(paste_data_here!C:C,(ROW()-2)*5+5)</f>
        <v>0.6015675</v>
      </c>
      <c r="D31" s="0" t="n">
        <f aca="false">INDEX(paste_data_here!D:D,(ROW()-2)*5+5)</f>
        <v>0.002774021</v>
      </c>
      <c r="E31" s="0" t="n">
        <f aca="false">INDEX(paste_data_here!E:E,(ROW()-2)*5+5)</f>
        <v>-2.833307669</v>
      </c>
      <c r="F31" s="0" t="n">
        <f aca="false">INDEX(paste_data_here!F:F,(ROW()-2)*5+5)</f>
        <v>-1.9513723220825</v>
      </c>
      <c r="G31" s="0" t="n">
        <f aca="false">RANK(E31,E:E)</f>
        <v>122</v>
      </c>
      <c r="H31" s="0" t="n">
        <f aca="false">RANK(F31,F:F)</f>
        <v>121</v>
      </c>
      <c r="I31" s="0" t="n">
        <f aca="false">ABS(F31-E31)</f>
        <v>0.8819353469175</v>
      </c>
      <c r="J31" s="0" t="n">
        <f aca="false">I31^2</f>
        <v>0.777809956142491</v>
      </c>
    </row>
    <row r="32" customFormat="false" ht="15" hidden="false" customHeight="false" outlineLevel="0" collapsed="false">
      <c r="A32" s="0" t="str">
        <f aca="false">INDEX(paste_data_here!A:A,(ROW()-2)*5+5)</f>
        <v>C1(Cl)=C(Cl)C(Cl)(Cl)C(Cl)=C1(Cl)</v>
      </c>
      <c r="B32" s="0" t="n">
        <f aca="false">INDEX(paste_data_here!B:B,(ROW()-2)*5+5)</f>
        <v>-2.5852275</v>
      </c>
      <c r="C32" s="0" t="n">
        <f aca="false">INDEX(paste_data_here!C:C,(ROW()-2)*5+5)</f>
        <v>0.7047347</v>
      </c>
      <c r="D32" s="0" t="n">
        <f aca="false">INDEX(paste_data_here!D:D,(ROW()-2)*5+5)</f>
        <v>0.002197681</v>
      </c>
      <c r="E32" s="0" t="n">
        <f aca="false">INDEX(paste_data_here!E:E,(ROW()-2)*5+5)</f>
        <v>-1.070038808</v>
      </c>
      <c r="F32" s="0" t="n">
        <f aca="false">INDEX(paste_data_here!F:F,(ROW()-2)*5+5)</f>
        <v>-1.0364454397693</v>
      </c>
      <c r="G32" s="0" t="n">
        <f aca="false">RANK(E32,E:E)</f>
        <v>105</v>
      </c>
      <c r="H32" s="0" t="n">
        <f aca="false">RANK(F32,F:F)</f>
        <v>105</v>
      </c>
      <c r="I32" s="0" t="n">
        <f aca="false">ABS(F32-E32)</f>
        <v>0.0335933682307004</v>
      </c>
      <c r="J32" s="0" t="n">
        <f aca="false">I32^2</f>
        <v>0.00112851438908343</v>
      </c>
    </row>
    <row r="33" customFormat="false" ht="15" hidden="false" customHeight="false" outlineLevel="0" collapsed="false">
      <c r="A33" s="0" t="str">
        <f aca="false">INDEX(paste_data_here!A:A,(ROW()-2)*5+5)</f>
        <v>c1(F)ccccc1</v>
      </c>
      <c r="B33" s="0" t="n">
        <f aca="false">INDEX(paste_data_here!B:B,(ROW()-2)*5+5)</f>
        <v>-2.3443055</v>
      </c>
      <c r="C33" s="0" t="n">
        <f aca="false">INDEX(paste_data_here!C:C,(ROW()-2)*5+5)</f>
        <v>0.7170848</v>
      </c>
      <c r="D33" s="0" t="n">
        <f aca="false">INDEX(paste_data_here!D:D,(ROW()-2)*5+5)</f>
        <v>0.003082614</v>
      </c>
      <c r="E33" s="0" t="n">
        <f aca="false">INDEX(paste_data_here!E:E,(ROW()-2)*5+5)</f>
        <v>-0.121919603</v>
      </c>
      <c r="F33" s="0" t="n">
        <f aca="false">INDEX(paste_data_here!F:F,(ROW()-2)*5+5)</f>
        <v>-0.1338098563328</v>
      </c>
      <c r="G33" s="0" t="n">
        <f aca="false">RANK(E33,E:E)</f>
        <v>50</v>
      </c>
      <c r="H33" s="0" t="n">
        <f aca="false">RANK(F33,F:F)</f>
        <v>51</v>
      </c>
      <c r="I33" s="0" t="n">
        <f aca="false">ABS(F33-E33)</f>
        <v>0.0118902533327996</v>
      </c>
      <c r="J33" s="0" t="n">
        <f aca="false">I33^2</f>
        <v>0.000141378124318153</v>
      </c>
    </row>
    <row r="34" customFormat="false" ht="15" hidden="false" customHeight="false" outlineLevel="0" collapsed="false">
      <c r="A34" s="0" t="str">
        <f aca="false">INDEX(paste_data_here!A:A,(ROW()-2)*5+5)</f>
        <v>c1(N)c(Cl)cccc1</v>
      </c>
      <c r="B34" s="0" t="n">
        <f aca="false">INDEX(paste_data_here!B:B,(ROW()-2)*5+5)</f>
        <v>-1.8166963</v>
      </c>
      <c r="C34" s="0" t="n">
        <f aca="false">INDEX(paste_data_here!C:C,(ROW()-2)*5+5)</f>
        <v>0.74329585</v>
      </c>
      <c r="D34" s="0" t="n">
        <f aca="false">INDEX(paste_data_here!D:D,(ROW()-2)*5+5)</f>
        <v>0.002329618</v>
      </c>
      <c r="E34" s="0" t="n">
        <f aca="false">INDEX(paste_data_here!E:E,(ROW()-2)*5+5)</f>
        <v>0.09382976</v>
      </c>
      <c r="F34" s="0" t="n">
        <f aca="false">INDEX(paste_data_here!F:F,(ROW()-2)*5+5)</f>
        <v>-0.0851009085147001</v>
      </c>
      <c r="G34" s="0" t="n">
        <f aca="false">RANK(E34,E:E)</f>
        <v>41</v>
      </c>
      <c r="H34" s="0" t="n">
        <f aca="false">RANK(F34,F:F)</f>
        <v>47</v>
      </c>
      <c r="I34" s="0" t="n">
        <f aca="false">ABS(F34-E34)</f>
        <v>0.1789306685147</v>
      </c>
      <c r="J34" s="0" t="n">
        <f aca="false">I34^2</f>
        <v>0.0320161841351175</v>
      </c>
    </row>
    <row r="35" customFormat="false" ht="15" hidden="false" customHeight="false" outlineLevel="0" collapsed="false">
      <c r="A35" s="0" t="str">
        <f aca="false">INDEX(paste_data_here!A:A,(ROW()-2)*5+5)</f>
        <v>C1(N)CCCCC1</v>
      </c>
      <c r="B35" s="0" t="n">
        <f aca="false">INDEX(paste_data_here!B:B,(ROW()-2)*5+5)</f>
        <v>-1.2606347</v>
      </c>
      <c r="C35" s="0" t="n">
        <f aca="false">INDEX(paste_data_here!C:C,(ROW()-2)*5+5)</f>
        <v>0.4718982</v>
      </c>
      <c r="D35" s="0" t="n">
        <f aca="false">INDEX(paste_data_here!D:D,(ROW()-2)*5+5)</f>
        <v>0.002053588</v>
      </c>
      <c r="E35" s="0" t="n">
        <f aca="false">INDEX(paste_data_here!E:E,(ROW()-2)*5+5)</f>
        <v>-0.55966572</v>
      </c>
      <c r="F35" s="0" t="n">
        <f aca="false">INDEX(paste_data_here!F:F,(ROW()-2)*5+5)</f>
        <v>-0.2915502192584</v>
      </c>
      <c r="G35" s="0" t="n">
        <f aca="false">RANK(E35,E:E)</f>
        <v>86</v>
      </c>
      <c r="H35" s="0" t="n">
        <f aca="false">RANK(F35,F:F)</f>
        <v>68</v>
      </c>
      <c r="I35" s="0" t="n">
        <f aca="false">ABS(F35-E35)</f>
        <v>0.2681155007416</v>
      </c>
      <c r="J35" s="0" t="n">
        <f aca="false">I35^2</f>
        <v>0.0718859217379189</v>
      </c>
    </row>
    <row r="36" customFormat="false" ht="15" hidden="false" customHeight="false" outlineLevel="0" collapsed="false">
      <c r="A36" s="0" t="str">
        <f aca="false">INDEX(paste_data_here!A:A,(ROW()-2)*5+5)</f>
        <v>c1(O)ccccc1(C=O)</v>
      </c>
      <c r="B36" s="0" t="n">
        <f aca="false">INDEX(paste_data_here!B:B,(ROW()-2)*5+5)</f>
        <v>-2.0893526</v>
      </c>
      <c r="C36" s="0" t="n">
        <f aca="false">INDEX(paste_data_here!C:C,(ROW()-2)*5+5)</f>
        <v>0.9115514</v>
      </c>
      <c r="D36" s="0" t="n">
        <f aca="false">INDEX(paste_data_here!D:D,(ROW()-2)*5+5)</f>
        <v>0.00237572</v>
      </c>
      <c r="E36" s="0" t="n">
        <f aca="false">INDEX(paste_data_here!E:E,(ROW()-2)*5+5)</f>
        <v>0.366981133</v>
      </c>
      <c r="F36" s="0" t="n">
        <f aca="false">INDEX(paste_data_here!F:F,(ROW()-2)*5+5)</f>
        <v>0.0762382920080005</v>
      </c>
      <c r="G36" s="0" t="n">
        <f aca="false">RANK(E36,E:E)</f>
        <v>24</v>
      </c>
      <c r="H36" s="0" t="n">
        <f aca="false">RANK(F36,F:F)</f>
        <v>32</v>
      </c>
      <c r="I36" s="0" t="n">
        <f aca="false">ABS(F36-E36)</f>
        <v>0.290742840992</v>
      </c>
      <c r="J36" s="0" t="n">
        <f aca="false">I36^2</f>
        <v>0.0845313995880991</v>
      </c>
    </row>
    <row r="37" customFormat="false" ht="15" hidden="false" customHeight="false" outlineLevel="0" collapsed="false">
      <c r="A37" s="0" t="str">
        <f aca="false">INDEX(paste_data_here!A:A,(ROW()-2)*5+5)</f>
        <v>C1(S)CCCCC1</v>
      </c>
      <c r="B37" s="0" t="n">
        <f aca="false">INDEX(paste_data_here!B:B,(ROW()-2)*5+5)</f>
        <v>-1.4379151</v>
      </c>
      <c r="C37" s="0" t="n">
        <f aca="false">INDEX(paste_data_here!C:C,(ROW()-2)*5+5)</f>
        <v>0.42019063</v>
      </c>
      <c r="D37" s="0" t="n">
        <f aca="false">INDEX(paste_data_here!D:D,(ROW()-2)*5+5)</f>
        <v>0.002692698</v>
      </c>
      <c r="E37" s="0" t="n">
        <f aca="false">INDEX(paste_data_here!E:E,(ROW()-2)*5+5)</f>
        <v>-0.32234328</v>
      </c>
      <c r="F37" s="0" t="n">
        <f aca="false">INDEX(paste_data_here!F:F,(ROW()-2)*5+5)</f>
        <v>-0.30646863098026</v>
      </c>
      <c r="G37" s="0" t="n">
        <f aca="false">RANK(E37,E:E)</f>
        <v>64</v>
      </c>
      <c r="H37" s="0" t="n">
        <f aca="false">RANK(F37,F:F)</f>
        <v>69</v>
      </c>
      <c r="I37" s="0" t="n">
        <f aca="false">ABS(F37-E37)</f>
        <v>0.0158746490197402</v>
      </c>
      <c r="J37" s="0" t="n">
        <f aca="false">I37^2</f>
        <v>0.000252004481499939</v>
      </c>
    </row>
    <row r="38" customFormat="false" ht="15" hidden="false" customHeight="false" outlineLevel="0" collapsed="false">
      <c r="A38" s="0" t="str">
        <f aca="false">INDEX(paste_data_here!A:A,(ROW()-2)*5+5)</f>
        <v>C1[C@](O)([H])([C@](C)([H])(CCC1))</v>
      </c>
      <c r="B38" s="0" t="n">
        <f aca="false">INDEX(paste_data_here!B:B,(ROW()-2)*5+5)</f>
        <v>-1.611085</v>
      </c>
      <c r="C38" s="0" t="n">
        <f aca="false">INDEX(paste_data_here!C:C,(ROW()-2)*5+5)</f>
        <v>0.5827862</v>
      </c>
      <c r="D38" s="0" t="n">
        <f aca="false">INDEX(paste_data_here!D:D,(ROW()-2)*5+5)</f>
        <v>0.002308469</v>
      </c>
      <c r="E38" s="0" t="n">
        <f aca="false">INDEX(paste_data_here!E:E,(ROW()-2)*5+5)</f>
        <v>-0.529580139</v>
      </c>
      <c r="F38" s="0" t="n">
        <f aca="false">INDEX(paste_data_here!F:F,(ROW()-2)*5+5)</f>
        <v>-0.2657411236722</v>
      </c>
      <c r="G38" s="0" t="n">
        <f aca="false">RANK(E38,E:E)</f>
        <v>84</v>
      </c>
      <c r="H38" s="0" t="n">
        <f aca="false">RANK(F38,F:F)</f>
        <v>64</v>
      </c>
      <c r="I38" s="0" t="n">
        <f aca="false">ABS(F38-E38)</f>
        <v>0.2638390153278</v>
      </c>
      <c r="J38" s="0" t="n">
        <f aca="false">I38^2</f>
        <v>0.0696110260091432</v>
      </c>
    </row>
    <row r="39" customFormat="false" ht="15" hidden="false" customHeight="false" outlineLevel="0" collapsed="false">
      <c r="A39" s="0" t="str">
        <f aca="false">INDEX(paste_data_here!A:A,(ROW()-2)*5+5)</f>
        <v>C1=CC=CC1</v>
      </c>
      <c r="B39" s="0" t="n">
        <f aca="false">INDEX(paste_data_here!B:B,(ROW()-2)*5+5)</f>
        <v>-1.0413064</v>
      </c>
      <c r="C39" s="0" t="n">
        <f aca="false">INDEX(paste_data_here!C:C,(ROW()-2)*5+5)</f>
        <v>0.39425156</v>
      </c>
      <c r="D39" s="0" t="n">
        <f aca="false">INDEX(paste_data_here!D:D,(ROW()-2)*5+5)</f>
        <v>0.003533257</v>
      </c>
      <c r="E39" s="0" t="n">
        <f aca="false">INDEX(paste_data_here!E:E,(ROW()-2)*5+5)</f>
        <v>0.467707299</v>
      </c>
      <c r="F39" s="0" t="n">
        <f aca="false">INDEX(paste_data_here!F:F,(ROW()-2)*5+5)</f>
        <v>0.35168568413092</v>
      </c>
      <c r="G39" s="0" t="n">
        <f aca="false">RANK(E39,E:E)</f>
        <v>21</v>
      </c>
      <c r="H39" s="0" t="n">
        <f aca="false">RANK(F39,F:F)</f>
        <v>17</v>
      </c>
      <c r="I39" s="0" t="n">
        <f aca="false">ABS(F39-E39)</f>
        <v>0.11602161486908</v>
      </c>
      <c r="J39" s="0" t="n">
        <f aca="false">I39^2</f>
        <v>0.0134610151168291</v>
      </c>
    </row>
    <row r="40" customFormat="false" ht="15" hidden="false" customHeight="false" outlineLevel="0" collapsed="false">
      <c r="A40" s="0" t="str">
        <f aca="false">INDEX(paste_data_here!A:A,(ROW()-2)*5+5)</f>
        <v>C1=CCCC=CCC1</v>
      </c>
      <c r="B40" s="0" t="n">
        <f aca="false">INDEX(paste_data_here!B:B,(ROW()-2)*5+5)</f>
        <v>-0.6935181</v>
      </c>
      <c r="C40" s="0" t="n">
        <f aca="false">INDEX(paste_data_here!C:C,(ROW()-2)*5+5)</f>
        <v>0.22864687</v>
      </c>
      <c r="D40" s="0" t="n">
        <f aca="false">INDEX(paste_data_here!D:D,(ROW()-2)*5+5)</f>
        <v>0.002714091</v>
      </c>
      <c r="E40" s="0" t="n">
        <f aca="false">INDEX(paste_data_here!E:E,(ROW()-2)*5+5)</f>
        <v>-0.159352142</v>
      </c>
      <c r="F40" s="0" t="n">
        <f aca="false">INDEX(paste_data_here!F:F,(ROW()-2)*5+5)</f>
        <v>-0.0729496879548299</v>
      </c>
      <c r="G40" s="0" t="n">
        <f aca="false">RANK(E40,E:E)</f>
        <v>54</v>
      </c>
      <c r="H40" s="0" t="n">
        <f aca="false">RANK(F40,F:F)</f>
        <v>45</v>
      </c>
      <c r="I40" s="0" t="n">
        <f aca="false">ABS(F40-E40)</f>
        <v>0.0864024540451701</v>
      </c>
      <c r="J40" s="0" t="n">
        <f aca="false">I40^2</f>
        <v>0.00746538406502773</v>
      </c>
    </row>
    <row r="41" customFormat="false" ht="15" hidden="false" customHeight="false" outlineLevel="0" collapsed="false">
      <c r="A41" s="0" t="str">
        <f aca="false">INDEX(paste_data_here!A:A,(ROW()-2)*5+5)</f>
        <v>C1=CCCCCC1</v>
      </c>
      <c r="B41" s="0" t="n">
        <f aca="false">INDEX(paste_data_here!B:B,(ROW()-2)*5+5)</f>
        <v>-0.8905872</v>
      </c>
      <c r="C41" s="0" t="n">
        <f aca="false">INDEX(paste_data_here!C:C,(ROW()-2)*5+5)</f>
        <v>0.30970088</v>
      </c>
      <c r="D41" s="0" t="n">
        <f aca="false">INDEX(paste_data_here!D:D,(ROW()-2)*5+5)</f>
        <v>0.002899286</v>
      </c>
      <c r="E41" s="0" t="n">
        <f aca="false">INDEX(paste_data_here!E:E,(ROW()-2)*5+5)</f>
        <v>-0.204755798</v>
      </c>
      <c r="F41" s="0" t="n">
        <f aca="false">INDEX(paste_data_here!F:F,(ROW()-2)*5+5)</f>
        <v>0.00732422557168</v>
      </c>
      <c r="G41" s="0" t="n">
        <f aca="false">RANK(E41,E:E)</f>
        <v>57</v>
      </c>
      <c r="H41" s="0" t="n">
        <f aca="false">RANK(F41,F:F)</f>
        <v>36</v>
      </c>
      <c r="I41" s="0" t="n">
        <f aca="false">ABS(F41-E41)</f>
        <v>0.21208002357168</v>
      </c>
      <c r="J41" s="0" t="n">
        <f aca="false">I41^2</f>
        <v>0.0449779363981643</v>
      </c>
    </row>
    <row r="42" customFormat="false" ht="15" hidden="false" customHeight="false" outlineLevel="0" collapsed="false">
      <c r="A42" s="0" t="str">
        <f aca="false">INDEX(paste_data_here!A:A,(ROW()-2)*5+5)</f>
        <v>C1=CCCCCCC1</v>
      </c>
      <c r="B42" s="0" t="n">
        <f aca="false">INDEX(paste_data_here!B:B,(ROW()-2)*5+5)</f>
        <v>-1.1658431</v>
      </c>
      <c r="C42" s="0" t="n">
        <f aca="false">INDEX(paste_data_here!C:C,(ROW()-2)*5+5)</f>
        <v>0.3568321</v>
      </c>
      <c r="D42" s="0" t="n">
        <f aca="false">INDEX(paste_data_here!D:D,(ROW()-2)*5+5)</f>
        <v>0.002734856</v>
      </c>
      <c r="E42" s="0" t="n">
        <f aca="false">INDEX(paste_data_here!E:E,(ROW()-2)*5+5)</f>
        <v>-0.34047333</v>
      </c>
      <c r="F42" s="0" t="n">
        <f aca="false">INDEX(paste_data_here!F:F,(ROW()-2)*5+5)</f>
        <v>-0.1899586903224</v>
      </c>
      <c r="G42" s="0" t="n">
        <f aca="false">RANK(E42,E:E)</f>
        <v>65</v>
      </c>
      <c r="H42" s="0" t="n">
        <f aca="false">RANK(F42,F:F)</f>
        <v>60</v>
      </c>
      <c r="I42" s="0" t="n">
        <f aca="false">ABS(F42-E42)</f>
        <v>0.1505146396776</v>
      </c>
      <c r="J42" s="0" t="n">
        <f aca="false">I42^2</f>
        <v>0.0226546567572777</v>
      </c>
    </row>
    <row r="43" customFormat="false" ht="15" hidden="false" customHeight="false" outlineLevel="0" collapsed="false">
      <c r="A43" s="0" t="str">
        <f aca="false">INDEX(paste_data_here!A:A,(ROW()-2)*5+5)</f>
        <v>C1C(C)c2ccccc2CC1</v>
      </c>
      <c r="B43" s="0" t="n">
        <f aca="false">INDEX(paste_data_here!B:B,(ROW()-2)*5+5)</f>
        <v>-1.9739833</v>
      </c>
      <c r="C43" s="0" t="n">
        <f aca="false">INDEX(paste_data_here!C:C,(ROW()-2)*5+5)</f>
        <v>0.6894236</v>
      </c>
      <c r="D43" s="0" t="n">
        <f aca="false">INDEX(paste_data_here!D:D,(ROW()-2)*5+5)</f>
        <v>0.002383691</v>
      </c>
      <c r="E43" s="0" t="n">
        <f aca="false">INDEX(paste_data_here!E:E,(ROW()-2)*5+5)</f>
        <v>-0.856220181</v>
      </c>
      <c r="F43" s="0" t="n">
        <f aca="false">INDEX(paste_data_here!F:F,(ROW()-2)*5+5)</f>
        <v>-0.3306104694924</v>
      </c>
      <c r="G43" s="0" t="n">
        <f aca="false">RANK(E43,E:E)</f>
        <v>99</v>
      </c>
      <c r="H43" s="0" t="n">
        <f aca="false">RANK(F43,F:F)</f>
        <v>70</v>
      </c>
      <c r="I43" s="0" t="n">
        <f aca="false">ABS(F43-E43)</f>
        <v>0.5256097115076</v>
      </c>
      <c r="J43" s="0" t="n">
        <f aca="false">I43^2</f>
        <v>0.276265568831102</v>
      </c>
    </row>
    <row r="44" customFormat="false" ht="15" hidden="false" customHeight="false" outlineLevel="0" collapsed="false">
      <c r="A44" s="0" t="str">
        <f aca="false">INDEX(paste_data_here!A:A,(ROW()-2)*5+5)</f>
        <v>C1C(C)OC(=O)C1</v>
      </c>
      <c r="B44" s="0" t="n">
        <f aca="false">INDEX(paste_data_here!B:B,(ROW()-2)*5+5)</f>
        <v>-0.23324639</v>
      </c>
      <c r="C44" s="0" t="n">
        <f aca="false">INDEX(paste_data_here!C:C,(ROW()-2)*5+5)</f>
        <v>0.31771985</v>
      </c>
      <c r="D44" s="0" t="n">
        <f aca="false">INDEX(paste_data_here!D:D,(ROW()-2)*5+5)</f>
        <v>0.002375156</v>
      </c>
      <c r="E44" s="0" t="n">
        <f aca="false">INDEX(paste_data_here!E:E,(ROW()-2)*5+5)</f>
        <v>0.345316548</v>
      </c>
      <c r="F44" s="0" t="n">
        <f aca="false">INDEX(paste_data_here!F:F,(ROW()-2)*5+5)</f>
        <v>0.5213878180466</v>
      </c>
      <c r="G44" s="0" t="n">
        <f aca="false">RANK(E44,E:E)</f>
        <v>26</v>
      </c>
      <c r="H44" s="0" t="n">
        <f aca="false">RANK(F44,F:F)</f>
        <v>11</v>
      </c>
      <c r="I44" s="0" t="n">
        <f aca="false">ABS(F44-E44)</f>
        <v>0.1760712700466</v>
      </c>
      <c r="J44" s="0" t="n">
        <f aca="false">I44^2</f>
        <v>0.0310010921358228</v>
      </c>
    </row>
    <row r="45" customFormat="false" ht="15" hidden="false" customHeight="false" outlineLevel="0" collapsed="false">
      <c r="A45" s="0" t="str">
        <f aca="false">INDEX(paste_data_here!A:A,(ROW()-2)*5+5)</f>
        <v>C1C(C2(C)(C))CC2C(C)=C1</v>
      </c>
      <c r="B45" s="0" t="n">
        <f aca="false">INDEX(paste_data_here!B:B,(ROW()-2)*5+5)</f>
        <v>-1.4969726</v>
      </c>
      <c r="C45" s="0" t="n">
        <f aca="false">INDEX(paste_data_here!C:C,(ROW()-2)*5+5)</f>
        <v>0.45645738</v>
      </c>
      <c r="D45" s="0" t="n">
        <f aca="false">INDEX(paste_data_here!D:D,(ROW()-2)*5+5)</f>
        <v>0.002671975</v>
      </c>
      <c r="E45" s="0" t="n">
        <f aca="false">INDEX(paste_data_here!E:E,(ROW()-2)*5+5)</f>
        <v>-0.516253027</v>
      </c>
      <c r="F45" s="0" t="n">
        <f aca="false">INDEX(paste_data_here!F:F,(ROW()-2)*5+5)</f>
        <v>-0.2773298920745</v>
      </c>
      <c r="G45" s="0" t="n">
        <f aca="false">RANK(E45,E:E)</f>
        <v>83</v>
      </c>
      <c r="H45" s="0" t="n">
        <f aca="false">RANK(F45,F:F)</f>
        <v>67</v>
      </c>
      <c r="I45" s="0" t="n">
        <f aca="false">ABS(F45-E45)</f>
        <v>0.2389231349255</v>
      </c>
      <c r="J45" s="0" t="n">
        <f aca="false">I45^2</f>
        <v>0.0570842644026287</v>
      </c>
    </row>
    <row r="46" customFormat="false" ht="15" hidden="false" customHeight="false" outlineLevel="0" collapsed="false">
      <c r="A46" s="0" t="str">
        <f aca="false">INDEX(paste_data_here!A:A,(ROW()-2)*5+5)</f>
        <v>C1C(CC)c2ccccc2CC1</v>
      </c>
      <c r="B46" s="0" t="n">
        <f aca="false">INDEX(paste_data_here!B:B,(ROW()-2)*5+5)</f>
        <v>-1.8768156</v>
      </c>
      <c r="C46" s="0" t="n">
        <f aca="false">INDEX(paste_data_here!C:C,(ROW()-2)*5+5)</f>
        <v>0.6348937</v>
      </c>
      <c r="D46" s="0" t="n">
        <f aca="false">INDEX(paste_data_here!D:D,(ROW()-2)*5+5)</f>
        <v>0.002288618</v>
      </c>
      <c r="E46" s="0" t="n">
        <f aca="false">INDEX(paste_data_here!E:E,(ROW()-2)*5+5)</f>
        <v>-0.865801908</v>
      </c>
      <c r="F46" s="0" t="n">
        <f aca="false">INDEX(paste_data_here!F:F,(ROW()-2)*5+5)</f>
        <v>-0.4237864500934</v>
      </c>
      <c r="G46" s="0" t="n">
        <f aca="false">RANK(E46,E:E)</f>
        <v>100</v>
      </c>
      <c r="H46" s="0" t="n">
        <f aca="false">RANK(F46,F:F)</f>
        <v>75</v>
      </c>
      <c r="I46" s="0" t="n">
        <f aca="false">ABS(F46-E46)</f>
        <v>0.4420154579066</v>
      </c>
      <c r="J46" s="0" t="n">
        <f aca="false">I46^2</f>
        <v>0.195377665028381</v>
      </c>
    </row>
    <row r="47" customFormat="false" ht="15" hidden="false" customHeight="false" outlineLevel="0" collapsed="false">
      <c r="A47" s="0" t="str">
        <f aca="false">INDEX(paste_data_here!A:A,(ROW()-2)*5+5)</f>
        <v>c1c(CCCCOO)cccc1</v>
      </c>
      <c r="B47" s="0" t="n">
        <f aca="false">INDEX(paste_data_here!B:B,(ROW()-2)*5+5)</f>
        <v>-1.4950951</v>
      </c>
      <c r="C47" s="0" t="n">
        <f aca="false">INDEX(paste_data_here!C:C,(ROW()-2)*5+5)</f>
        <v>0.7305654</v>
      </c>
      <c r="D47" s="0" t="n">
        <f aca="false">INDEX(paste_data_here!D:D,(ROW()-2)*5+5)</f>
        <v>0.002008637</v>
      </c>
      <c r="E47" s="0" t="n">
        <f aca="false">INDEX(paste_data_here!E:E,(ROW()-2)*5+5)</f>
        <v>-0.018249865</v>
      </c>
      <c r="F47" s="0" t="n">
        <f aca="false">INDEX(paste_data_here!F:F,(ROW()-2)*5+5)</f>
        <v>-0.0276544066401998</v>
      </c>
      <c r="G47" s="0" t="n">
        <f aca="false">RANK(E47,E:E)</f>
        <v>48</v>
      </c>
      <c r="H47" s="0" t="n">
        <f aca="false">RANK(F47,F:F)</f>
        <v>39</v>
      </c>
      <c r="I47" s="0" t="n">
        <f aca="false">ABS(F47-E47)</f>
        <v>0.0094045416401998</v>
      </c>
      <c r="J47" s="0" t="n">
        <f aca="false">I47^2</f>
        <v>8.8445403462252E-005</v>
      </c>
    </row>
    <row r="48" customFormat="false" ht="15" hidden="false" customHeight="false" outlineLevel="0" collapsed="false">
      <c r="A48" s="0" t="str">
        <f aca="false">INDEX(paste_data_here!A:A,(ROW()-2)*5+5)</f>
        <v>C1C[C@]2(CCCC[C@]2(CC1)([H]))([H])</v>
      </c>
      <c r="B48" s="0" t="n">
        <f aca="false">INDEX(paste_data_here!B:B,(ROW()-2)*5+5)</f>
        <v>-2.1187544</v>
      </c>
      <c r="C48" s="0" t="n">
        <f aca="false">INDEX(paste_data_here!C:C,(ROW()-2)*5+5)</f>
        <v>0.62645</v>
      </c>
      <c r="D48" s="0" t="n">
        <f aca="false">INDEX(paste_data_here!D:D,(ROW()-2)*5+5)</f>
        <v>0.00244333</v>
      </c>
      <c r="E48" s="0" t="n">
        <f aca="false">INDEX(paste_data_here!E:E,(ROW()-2)*5+5)</f>
        <v>-0.661228615</v>
      </c>
      <c r="F48" s="0" t="n">
        <f aca="false">INDEX(paste_data_here!F:F,(ROW()-2)*5+5)</f>
        <v>-0.5881303215</v>
      </c>
      <c r="G48" s="0" t="n">
        <f aca="false">RANK(E48,E:E)</f>
        <v>91</v>
      </c>
      <c r="H48" s="0" t="n">
        <f aca="false">RANK(F48,F:F)</f>
        <v>85</v>
      </c>
      <c r="I48" s="0" t="n">
        <f aca="false">ABS(F48-E48)</f>
        <v>0.0730982935</v>
      </c>
      <c r="J48" s="0" t="n">
        <f aca="false">I48^2</f>
        <v>0.00534336051261214</v>
      </c>
    </row>
    <row r="49" customFormat="false" ht="15" hidden="false" customHeight="false" outlineLevel="0" collapsed="false">
      <c r="A49" s="0" t="str">
        <f aca="false">INDEX(paste_data_here!A:A,(ROW()-2)*5+5)</f>
        <v>C1CC1(C(=O)O)</v>
      </c>
      <c r="B49" s="0" t="n">
        <f aca="false">INDEX(paste_data_here!B:B,(ROW()-2)*5+5)</f>
        <v>-0.1833696</v>
      </c>
      <c r="C49" s="0" t="n">
        <f aca="false">INDEX(paste_data_here!C:C,(ROW()-2)*5+5)</f>
        <v>0.38241875</v>
      </c>
      <c r="D49" s="0" t="n">
        <f aca="false">INDEX(paste_data_here!D:D,(ROW()-2)*5+5)</f>
        <v>0.002410946</v>
      </c>
      <c r="E49" s="0" t="n">
        <f aca="false">INDEX(paste_data_here!E:E,(ROW()-2)*5+5)</f>
        <v>-0.250613015</v>
      </c>
      <c r="F49" s="0" t="n">
        <f aca="false">INDEX(paste_data_here!F:F,(ROW()-2)*5+5)</f>
        <v>0.7386213556375</v>
      </c>
      <c r="G49" s="0" t="n">
        <f aca="false">RANK(E49,E:E)</f>
        <v>63</v>
      </c>
      <c r="H49" s="0" t="n">
        <f aca="false">RANK(F49,F:F)</f>
        <v>9</v>
      </c>
      <c r="I49" s="0" t="n">
        <f aca="false">ABS(F49-E49)</f>
        <v>0.9892343706375</v>
      </c>
      <c r="J49" s="0" t="n">
        <f aca="false">I49^2</f>
        <v>0.978584640050571</v>
      </c>
    </row>
    <row r="50" customFormat="false" ht="15" hidden="false" customHeight="false" outlineLevel="0" collapsed="false">
      <c r="A50" s="0" t="str">
        <f aca="false">INDEX(paste_data_here!A:A,(ROW()-2)*5+5)</f>
        <v>C1CCCc2ccccc21</v>
      </c>
      <c r="B50" s="0" t="n">
        <f aca="false">INDEX(paste_data_here!B:B,(ROW()-2)*5+5)</f>
        <v>-1.5137167</v>
      </c>
      <c r="C50" s="0" t="n">
        <f aca="false">INDEX(paste_data_here!C:C,(ROW()-2)*5+5)</f>
        <v>0.60028553</v>
      </c>
      <c r="D50" s="0" t="n">
        <f aca="false">INDEX(paste_data_here!D:D,(ROW()-2)*5+5)</f>
        <v>0.002381392</v>
      </c>
      <c r="E50" s="0" t="n">
        <f aca="false">INDEX(paste_data_here!E:E,(ROW()-2)*5+5)</f>
        <v>0.019349647</v>
      </c>
      <c r="F50" s="0" t="n">
        <f aca="false">INDEX(paste_data_here!F:F,(ROW()-2)*5+5)</f>
        <v>-0.0842015411422401</v>
      </c>
      <c r="G50" s="0" t="n">
        <f aca="false">RANK(E50,E:E)</f>
        <v>46</v>
      </c>
      <c r="H50" s="0" t="n">
        <f aca="false">RANK(F50,F:F)</f>
        <v>46</v>
      </c>
      <c r="I50" s="0" t="n">
        <f aca="false">ABS(F50-E50)</f>
        <v>0.10355118814224</v>
      </c>
      <c r="J50" s="0" t="n">
        <f aca="false">I50^2</f>
        <v>0.0107228485656696</v>
      </c>
    </row>
    <row r="51" customFormat="false" ht="15" hidden="false" customHeight="false" outlineLevel="0" collapsed="false">
      <c r="A51" s="0" t="str">
        <f aca="false">INDEX(paste_data_here!A:A,(ROW()-2)*5+5)</f>
        <v>c1cccc2oc(C)cc21</v>
      </c>
      <c r="B51" s="0" t="n">
        <f aca="false">INDEX(paste_data_here!B:B,(ROW()-2)*5+5)</f>
        <v>-2.6201262</v>
      </c>
      <c r="C51" s="0" t="n">
        <f aca="false">INDEX(paste_data_here!C:C,(ROW()-2)*5+5)</f>
        <v>0.9999301</v>
      </c>
      <c r="D51" s="0" t="n">
        <f aca="false">INDEX(paste_data_here!D:D,(ROW()-2)*5+5)</f>
        <v>0.0023479</v>
      </c>
      <c r="E51" s="0" t="n">
        <f aca="false">INDEX(paste_data_here!E:E,(ROW()-2)*5+5)</f>
        <v>-0.682250579</v>
      </c>
      <c r="F51" s="0" t="n">
        <f aca="false">INDEX(paste_data_here!F:F,(ROW()-2)*5+5)</f>
        <v>-0.27239031821</v>
      </c>
      <c r="G51" s="0" t="n">
        <f aca="false">RANK(E51,E:E)</f>
        <v>92</v>
      </c>
      <c r="H51" s="0" t="n">
        <f aca="false">RANK(F51,F:F)</f>
        <v>66</v>
      </c>
      <c r="I51" s="0" t="n">
        <f aca="false">ABS(F51-E51)</f>
        <v>0.40986026079</v>
      </c>
      <c r="J51" s="0" t="n">
        <f aca="false">I51^2</f>
        <v>0.167985433374847</v>
      </c>
    </row>
    <row r="52" customFormat="false" ht="15" hidden="false" customHeight="false" outlineLevel="0" collapsed="false">
      <c r="A52" s="0" t="str">
        <f aca="false">INDEX(paste_data_here!A:A,(ROW()-2)*5+5)</f>
        <v>C1CCCCC1(CC)</v>
      </c>
      <c r="B52" s="0" t="n">
        <f aca="false">INDEX(paste_data_here!B:B,(ROW()-2)*5+5)</f>
        <v>-1.9101977</v>
      </c>
      <c r="C52" s="0" t="n">
        <f aca="false">INDEX(paste_data_here!C:C,(ROW()-2)*5+5)</f>
        <v>0.4881383</v>
      </c>
      <c r="D52" s="0" t="n">
        <f aca="false">INDEX(paste_data_here!D:D,(ROW()-2)*5+5)</f>
        <v>0.002906238</v>
      </c>
      <c r="E52" s="0" t="n">
        <f aca="false">INDEX(paste_data_here!E:E,(ROW()-2)*5+5)</f>
        <v>-0.503175973</v>
      </c>
      <c r="F52" s="0" t="n">
        <f aca="false">INDEX(paste_data_here!F:F,(ROW()-2)*5+5)</f>
        <v>-0.4915516232846</v>
      </c>
      <c r="G52" s="0" t="n">
        <f aca="false">RANK(E52,E:E)</f>
        <v>81</v>
      </c>
      <c r="H52" s="0" t="n">
        <f aca="false">RANK(F52,F:F)</f>
        <v>79</v>
      </c>
      <c r="I52" s="0" t="n">
        <f aca="false">ABS(F52-E52)</f>
        <v>0.0116243497154001</v>
      </c>
      <c r="J52" s="0" t="n">
        <f aca="false">I52^2</f>
        <v>0.000135125506305921</v>
      </c>
    </row>
    <row r="53" customFormat="false" ht="15" hidden="false" customHeight="false" outlineLevel="0" collapsed="false">
      <c r="A53" s="0" t="str">
        <f aca="false">INDEX(paste_data_here!A:A,(ROW()-2)*5+5)</f>
        <v>C1CCCCC1(CC)(CC)</v>
      </c>
      <c r="B53" s="0" t="n">
        <f aca="false">INDEX(paste_data_here!B:B,(ROW()-2)*5+5)</f>
        <v>-2.0187855</v>
      </c>
      <c r="C53" s="0" t="n">
        <f aca="false">INDEX(paste_data_here!C:C,(ROW()-2)*5+5)</f>
        <v>0.5529239</v>
      </c>
      <c r="D53" s="0" t="n">
        <f aca="false">INDEX(paste_data_here!D:D,(ROW()-2)*5+5)</f>
        <v>0.002627068</v>
      </c>
      <c r="E53" s="0" t="n">
        <f aca="false">INDEX(paste_data_here!E:E,(ROW()-2)*5+5)</f>
        <v>-0.769009633</v>
      </c>
      <c r="F53" s="0" t="n">
        <f aca="false">INDEX(paste_data_here!F:F,(ROW()-2)*5+5)</f>
        <v>-0.5662168158748</v>
      </c>
      <c r="G53" s="0" t="n">
        <f aca="false">RANK(E53,E:E)</f>
        <v>94</v>
      </c>
      <c r="H53" s="0" t="n">
        <f aca="false">RANK(F53,F:F)</f>
        <v>84</v>
      </c>
      <c r="I53" s="0" t="n">
        <f aca="false">ABS(F53-E53)</f>
        <v>0.2027928171252</v>
      </c>
      <c r="J53" s="0" t="n">
        <f aca="false">I53^2</f>
        <v>0.0411249266775749</v>
      </c>
    </row>
    <row r="54" customFormat="false" ht="15" hidden="false" customHeight="false" outlineLevel="0" collapsed="false">
      <c r="A54" s="0" t="str">
        <f aca="false">INDEX(paste_data_here!A:A,(ROW()-2)*5+5)</f>
        <v>c1ccccc1(Cl)</v>
      </c>
      <c r="B54" s="0" t="n">
        <f aca="false">INDEX(paste_data_here!B:B,(ROW()-2)*5+5)</f>
        <v>-2.3334532</v>
      </c>
      <c r="C54" s="0" t="n">
        <f aca="false">INDEX(paste_data_here!C:C,(ROW()-2)*5+5)</f>
        <v>0.7086665</v>
      </c>
      <c r="D54" s="0" t="n">
        <f aca="false">INDEX(paste_data_here!D:D,(ROW()-2)*5+5)</f>
        <v>0.002772848</v>
      </c>
      <c r="E54" s="0" t="n">
        <f aca="false">INDEX(paste_data_here!E:E,(ROW()-2)*5+5)</f>
        <v>-0.244036092</v>
      </c>
      <c r="F54" s="0" t="n">
        <f aca="false">INDEX(paste_data_here!F:F,(ROW()-2)*5+5)</f>
        <v>-0.368428712808</v>
      </c>
      <c r="G54" s="0" t="n">
        <f aca="false">RANK(E54,E:E)</f>
        <v>62</v>
      </c>
      <c r="H54" s="0" t="n">
        <f aca="false">RANK(F54,F:F)</f>
        <v>73</v>
      </c>
      <c r="I54" s="0" t="n">
        <f aca="false">ABS(F54-E54)</f>
        <v>0.124392620808</v>
      </c>
      <c r="J54" s="0" t="n">
        <f aca="false">I54^2</f>
        <v>0.0154735241114829</v>
      </c>
    </row>
    <row r="55" customFormat="false" ht="15" hidden="false" customHeight="false" outlineLevel="0" collapsed="false">
      <c r="A55" s="0" t="str">
        <f aca="false">INDEX(paste_data_here!A:A,(ROW()-2)*5+5)</f>
        <v>CC(=O)CC(=O)C</v>
      </c>
      <c r="B55" s="0" t="n">
        <f aca="false">INDEX(paste_data_here!B:B,(ROW()-2)*5+5)</f>
        <v>-0.94906926</v>
      </c>
      <c r="C55" s="0" t="n">
        <f aca="false">INDEX(paste_data_here!C:C,(ROW()-2)*5+5)</f>
        <v>0.41284454</v>
      </c>
      <c r="D55" s="0" t="n">
        <f aca="false">INDEX(paste_data_here!D:D,(ROW()-2)*5+5)</f>
        <v>0.002701972</v>
      </c>
      <c r="E55" s="0" t="n">
        <f aca="false">INDEX(paste_data_here!E:E,(ROW()-2)*5+5)</f>
        <v>0.594039698</v>
      </c>
      <c r="F55" s="0" t="n">
        <f aca="false">INDEX(paste_data_here!F:F,(ROW()-2)*5+5)</f>
        <v>0.16642512743288</v>
      </c>
      <c r="G55" s="0" t="n">
        <f aca="false">RANK(E55,E:E)</f>
        <v>16</v>
      </c>
      <c r="H55" s="0" t="n">
        <f aca="false">RANK(F55,F:F)</f>
        <v>25</v>
      </c>
      <c r="I55" s="0" t="n">
        <f aca="false">ABS(F55-E55)</f>
        <v>0.42761457056712</v>
      </c>
      <c r="J55" s="0" t="n">
        <f aca="false">I55^2</f>
        <v>0.182854220961303</v>
      </c>
    </row>
    <row r="56" customFormat="false" ht="15" hidden="false" customHeight="false" outlineLevel="0" collapsed="false">
      <c r="A56" s="0" t="str">
        <f aca="false">INDEX(paste_data_here!A:A,(ROW()-2)*5+5)</f>
        <v>CC(=O)CC(=O)OC</v>
      </c>
      <c r="B56" s="0" t="n">
        <f aca="false">INDEX(paste_data_here!B:B,(ROW()-2)*5+5)</f>
        <v>-1.0939243</v>
      </c>
      <c r="C56" s="0" t="n">
        <f aca="false">INDEX(paste_data_here!C:C,(ROW()-2)*5+5)</f>
        <v>0.48591742</v>
      </c>
      <c r="D56" s="0" t="n">
        <f aca="false">INDEX(paste_data_here!D:D,(ROW()-2)*5+5)</f>
        <v>0.00257815</v>
      </c>
      <c r="E56" s="0" t="n">
        <f aca="false">INDEX(paste_data_here!E:E,(ROW()-2)*5+5)</f>
        <v>0.622385159</v>
      </c>
      <c r="F56" s="0" t="n">
        <f aca="false">INDEX(paste_data_here!F:F,(ROW()-2)*5+5)</f>
        <v>0.158843696373</v>
      </c>
      <c r="G56" s="0" t="n">
        <f aca="false">RANK(E56,E:E)</f>
        <v>13</v>
      </c>
      <c r="H56" s="0" t="n">
        <f aca="false">RANK(F56,F:F)</f>
        <v>26</v>
      </c>
      <c r="I56" s="0" t="n">
        <f aca="false">ABS(F56-E56)</f>
        <v>0.463541462627</v>
      </c>
      <c r="J56" s="0" t="n">
        <f aca="false">I56^2</f>
        <v>0.214870687574378</v>
      </c>
    </row>
    <row r="57" customFormat="false" ht="15" hidden="false" customHeight="false" outlineLevel="0" collapsed="false">
      <c r="A57" s="0" t="str">
        <f aca="false">INDEX(paste_data_here!A:A,(ROW()-2)*5+5)</f>
        <v>CC(=O)CC(O)C</v>
      </c>
      <c r="B57" s="0" t="n">
        <f aca="false">INDEX(paste_data_here!B:B,(ROW()-2)*5+5)</f>
        <v>-0.9543727</v>
      </c>
      <c r="C57" s="0" t="n">
        <f aca="false">INDEX(paste_data_here!C:C,(ROW()-2)*5+5)</f>
        <v>0.39295888</v>
      </c>
      <c r="D57" s="0" t="n">
        <f aca="false">INDEX(paste_data_here!D:D,(ROW()-2)*5+5)</f>
        <v>0.002026414</v>
      </c>
      <c r="E57" s="0" t="n">
        <f aca="false">INDEX(paste_data_here!E:E,(ROW()-2)*5+5)</f>
        <v>0.157531764</v>
      </c>
      <c r="F57" s="0" t="n">
        <f aca="false">INDEX(paste_data_here!F:F,(ROW()-2)*5+5)</f>
        <v>-0.15807532414368</v>
      </c>
      <c r="G57" s="0" t="n">
        <f aca="false">RANK(E57,E:E)</f>
        <v>39</v>
      </c>
      <c r="H57" s="0" t="n">
        <f aca="false">RANK(F57,F:F)</f>
        <v>54</v>
      </c>
      <c r="I57" s="0" t="n">
        <f aca="false">ABS(F57-E57)</f>
        <v>0.31560708814368</v>
      </c>
      <c r="J57" s="0" t="n">
        <f aca="false">I57^2</f>
        <v>0.0996078340865326</v>
      </c>
    </row>
    <row r="58" customFormat="false" ht="15" hidden="false" customHeight="false" outlineLevel="0" collapsed="false">
      <c r="A58" s="0" t="str">
        <f aca="false">INDEX(paste_data_here!A:A,(ROW()-2)*5+5)</f>
        <v>CC(=O)CCC(C)C</v>
      </c>
      <c r="B58" s="0" t="n">
        <f aca="false">INDEX(paste_data_here!B:B,(ROW()-2)*5+5)</f>
        <v>-1.7879524</v>
      </c>
      <c r="C58" s="0" t="n">
        <f aca="false">INDEX(paste_data_here!C:C,(ROW()-2)*5+5)</f>
        <v>0.4445948</v>
      </c>
      <c r="D58" s="0" t="n">
        <f aca="false">INDEX(paste_data_here!D:D,(ROW()-2)*5+5)</f>
        <v>0.00242558</v>
      </c>
      <c r="E58" s="0" t="n">
        <f aca="false">INDEX(paste_data_here!E:E,(ROW()-2)*5+5)</f>
        <v>-0.139973158</v>
      </c>
      <c r="F58" s="0" t="n">
        <f aca="false">INDEX(paste_data_here!F:F,(ROW()-2)*5+5)</f>
        <v>-0.709552145016</v>
      </c>
      <c r="G58" s="0" t="n">
        <f aca="false">RANK(E58,E:E)</f>
        <v>53</v>
      </c>
      <c r="H58" s="0" t="n">
        <f aca="false">RANK(F58,F:F)</f>
        <v>89</v>
      </c>
      <c r="I58" s="0" t="n">
        <f aca="false">ABS(F58-E58)</f>
        <v>0.569578987016</v>
      </c>
      <c r="J58" s="0" t="n">
        <f aca="false">I58^2</f>
        <v>0.324420222450173</v>
      </c>
    </row>
    <row r="59" customFormat="false" ht="15" hidden="false" customHeight="false" outlineLevel="0" collapsed="false">
      <c r="A59" s="0" t="str">
        <f aca="false">INDEX(paste_data_here!A:A,(ROW()-2)*5+5)</f>
        <v>CC(=O)COC</v>
      </c>
      <c r="B59" s="0" t="n">
        <f aca="false">INDEX(paste_data_here!B:B,(ROW()-2)*5+5)</f>
        <v>-0.9132544</v>
      </c>
      <c r="C59" s="0" t="n">
        <f aca="false">INDEX(paste_data_here!C:C,(ROW()-2)*5+5)</f>
        <v>0.40382367</v>
      </c>
      <c r="D59" s="0" t="n">
        <f aca="false">INDEX(paste_data_here!D:D,(ROW()-2)*5+5)</f>
        <v>0.002868514</v>
      </c>
      <c r="E59" s="0" t="n">
        <f aca="false">INDEX(paste_data_here!E:E,(ROW()-2)*5+5)</f>
        <v>0.641124408</v>
      </c>
      <c r="F59" s="0" t="n">
        <f aca="false">INDEX(paste_data_here!F:F,(ROW()-2)*5+5)</f>
        <v>0.24511945092638</v>
      </c>
      <c r="G59" s="0" t="n">
        <f aca="false">RANK(E59,E:E)</f>
        <v>11</v>
      </c>
      <c r="H59" s="0" t="n">
        <f aca="false">RANK(F59,F:F)</f>
        <v>22</v>
      </c>
      <c r="I59" s="0" t="n">
        <f aca="false">ABS(F59-E59)</f>
        <v>0.39600495707362</v>
      </c>
      <c r="J59" s="0" t="n">
        <f aca="false">I59^2</f>
        <v>0.15681992602688</v>
      </c>
    </row>
    <row r="60" customFormat="false" ht="15" hidden="false" customHeight="false" outlineLevel="0" collapsed="false">
      <c r="A60" s="0" t="str">
        <f aca="false">INDEX(paste_data_here!A:A,(ROW()-2)*5+5)</f>
        <v>CC(=O)O</v>
      </c>
      <c r="B60" s="0" t="n">
        <f aca="false">INDEX(paste_data_here!B:B,(ROW()-2)*5+5)</f>
        <v>0.8845484</v>
      </c>
      <c r="C60" s="0" t="n">
        <f aca="false">INDEX(paste_data_here!C:C,(ROW()-2)*5+5)</f>
        <v>0.11207673</v>
      </c>
      <c r="D60" s="0" t="n">
        <f aca="false">INDEX(paste_data_here!D:D,(ROW()-2)*5+5)</f>
        <v>0.002734183</v>
      </c>
      <c r="E60" s="0" t="n">
        <f aca="false">INDEX(paste_data_here!E:E,(ROW()-2)*5+5)</f>
        <v>0.698437297</v>
      </c>
      <c r="F60" s="0" t="n">
        <f aca="false">INDEX(paste_data_here!F:F,(ROW()-2)*5+5)</f>
        <v>1.19098668986159</v>
      </c>
      <c r="G60" s="0" t="n">
        <f aca="false">RANK(E60,E:E)</f>
        <v>10</v>
      </c>
      <c r="H60" s="0" t="n">
        <f aca="false">RANK(F60,F:F)</f>
        <v>3</v>
      </c>
      <c r="I60" s="0" t="n">
        <f aca="false">ABS(F60-E60)</f>
        <v>0.49254939286159</v>
      </c>
      <c r="J60" s="0" t="n">
        <f aca="false">I60^2</f>
        <v>0.242604904408321</v>
      </c>
    </row>
    <row r="61" customFormat="false" ht="15" hidden="false" customHeight="false" outlineLevel="0" collapsed="false">
      <c r="A61" s="0" t="str">
        <f aca="false">INDEX(paste_data_here!A:A,(ROW()-2)*5+5)</f>
        <v>CC(=O)OC</v>
      </c>
      <c r="B61" s="0" t="n">
        <f aca="false">INDEX(paste_data_here!B:B,(ROW()-2)*5+5)</f>
        <v>-0.7052476</v>
      </c>
      <c r="C61" s="0" t="n">
        <f aca="false">INDEX(paste_data_here!C:C,(ROW()-2)*5+5)</f>
        <v>0.34665722</v>
      </c>
      <c r="D61" s="0" t="n">
        <f aca="false">INDEX(paste_data_here!D:D,(ROW()-2)*5+5)</f>
        <v>0.003000413</v>
      </c>
      <c r="E61" s="0" t="n">
        <f aca="false">INDEX(paste_data_here!E:E,(ROW()-2)*5+5)</f>
        <v>0.41381489</v>
      </c>
      <c r="F61" s="0" t="n">
        <f aca="false">INDEX(paste_data_here!F:F,(ROW()-2)*5+5)</f>
        <v>0.33486722943186</v>
      </c>
      <c r="G61" s="0" t="n">
        <f aca="false">RANK(E61,E:E)</f>
        <v>23</v>
      </c>
      <c r="H61" s="0" t="n">
        <f aca="false">RANK(F61,F:F)</f>
        <v>19</v>
      </c>
      <c r="I61" s="0" t="n">
        <f aca="false">ABS(F61-E61)</f>
        <v>0.0789476605681399</v>
      </c>
      <c r="J61" s="0" t="n">
        <f aca="false">I61^2</f>
        <v>0.00623273310918223</v>
      </c>
    </row>
    <row r="62" customFormat="false" ht="15" hidden="false" customHeight="false" outlineLevel="0" collapsed="false">
      <c r="A62" s="0" t="str">
        <f aca="false">INDEX(paste_data_here!A:A,(ROW()-2)*5+5)</f>
        <v>CC(=O)OCCCCC</v>
      </c>
      <c r="B62" s="0" t="n">
        <f aca="false">INDEX(paste_data_here!B:B,(ROW()-2)*5+5)</f>
        <v>-1.6217314</v>
      </c>
      <c r="C62" s="0" t="n">
        <f aca="false">INDEX(paste_data_here!C:C,(ROW()-2)*5+5)</f>
        <v>0.5448731</v>
      </c>
      <c r="D62" s="0" t="n">
        <f aca="false">INDEX(paste_data_here!D:D,(ROW()-2)*5+5)</f>
        <v>0.002483624</v>
      </c>
      <c r="E62" s="0" t="n">
        <f aca="false">INDEX(paste_data_here!E:E,(ROW()-2)*5+5)</f>
        <v>-0.490047807</v>
      </c>
      <c r="F62" s="0" t="n">
        <f aca="false">INDEX(paste_data_here!F:F,(ROW()-2)*5+5)</f>
        <v>-0.2684714918856</v>
      </c>
      <c r="G62" s="0" t="n">
        <f aca="false">RANK(E62,E:E)</f>
        <v>79</v>
      </c>
      <c r="H62" s="0" t="n">
        <f aca="false">RANK(F62,F:F)</f>
        <v>65</v>
      </c>
      <c r="I62" s="0" t="n">
        <f aca="false">ABS(F62-E62)</f>
        <v>0.2215763151144</v>
      </c>
      <c r="J62" s="0" t="n">
        <f aca="false">I62^2</f>
        <v>0.0490960634196758</v>
      </c>
    </row>
    <row r="63" customFormat="false" ht="15" hidden="false" customHeight="false" outlineLevel="0" collapsed="false">
      <c r="A63" s="0" t="str">
        <f aca="false">INDEX(paste_data_here!A:A,(ROW()-2)*5+5)</f>
        <v>CC(C)(C)NC=O</v>
      </c>
      <c r="B63" s="0" t="n">
        <f aca="false">INDEX(paste_data_here!B:B,(ROW()-2)*5+5)</f>
        <v>-0.81878865</v>
      </c>
      <c r="C63" s="0" t="n">
        <f aca="false">INDEX(paste_data_here!C:C,(ROW()-2)*5+5)</f>
        <v>0.35264856</v>
      </c>
      <c r="D63" s="0" t="n">
        <f aca="false">INDEX(paste_data_here!D:D,(ROW()-2)*5+5)</f>
        <v>0.002332906</v>
      </c>
      <c r="E63" s="0" t="n">
        <f aca="false">INDEX(paste_data_here!E:E,(ROW()-2)*5+5)</f>
        <v>-0.18907909</v>
      </c>
      <c r="F63" s="0" t="n">
        <f aca="false">INDEX(paste_data_here!F:F,(ROW()-2)*5+5)</f>
        <v>0.00390729151536007</v>
      </c>
      <c r="G63" s="0" t="n">
        <f aca="false">RANK(E63,E:E)</f>
        <v>55</v>
      </c>
      <c r="H63" s="0" t="n">
        <f aca="false">RANK(F63,F:F)</f>
        <v>37</v>
      </c>
      <c r="I63" s="0" t="n">
        <f aca="false">ABS(F63-E63)</f>
        <v>0.19298638151536</v>
      </c>
      <c r="J63" s="0" t="n">
        <f aca="false">I63^2</f>
        <v>0.0372437434503921</v>
      </c>
    </row>
    <row r="64" customFormat="false" ht="15" hidden="false" customHeight="false" outlineLevel="0" collapsed="false">
      <c r="A64" s="0" t="str">
        <f aca="false">INDEX(paste_data_here!A:A,(ROW()-2)*5+5)</f>
        <v>CC(C)(C)OO</v>
      </c>
      <c r="B64" s="0" t="n">
        <f aca="false">INDEX(paste_data_here!B:B,(ROW()-2)*5+5)</f>
        <v>-0.6267093</v>
      </c>
      <c r="C64" s="0" t="n">
        <f aca="false">INDEX(paste_data_here!C:C,(ROW()-2)*5+5)</f>
        <v>0.37440363</v>
      </c>
      <c r="D64" s="0" t="n">
        <f aca="false">INDEX(paste_data_here!D:D,(ROW()-2)*5+5)</f>
        <v>0.002774117</v>
      </c>
      <c r="E64" s="0" t="n">
        <f aca="false">INDEX(paste_data_here!E:E,(ROW()-2)*5+5)</f>
        <v>0.60247779</v>
      </c>
      <c r="F64" s="0" t="n">
        <f aca="false">INDEX(paste_data_here!F:F,(ROW()-2)*5+5)</f>
        <v>0.41193017484471</v>
      </c>
      <c r="G64" s="0" t="n">
        <f aca="false">RANK(E64,E:E)</f>
        <v>14</v>
      </c>
      <c r="H64" s="0" t="n">
        <f aca="false">RANK(F64,F:F)</f>
        <v>15</v>
      </c>
      <c r="I64" s="0" t="n">
        <f aca="false">ABS(F64-E64)</f>
        <v>0.19054761515529</v>
      </c>
      <c r="J64" s="0" t="n">
        <f aca="false">I64^2</f>
        <v>0.0363083936413685</v>
      </c>
    </row>
    <row r="65" customFormat="false" ht="15" hidden="false" customHeight="false" outlineLevel="0" collapsed="false">
      <c r="A65" s="0" t="str">
        <f aca="false">INDEX(paste_data_here!A:A,(ROW()-2)*5+5)</f>
        <v>CC(C)(C)SC(C)(C)C</v>
      </c>
      <c r="B65" s="0" t="n">
        <f aca="false">INDEX(paste_data_here!B:B,(ROW()-2)*5+5)</f>
        <v>-1.8220534</v>
      </c>
      <c r="C65" s="0" t="n">
        <f aca="false">INDEX(paste_data_here!C:C,(ROW()-2)*5+5)</f>
        <v>0.47159436</v>
      </c>
      <c r="D65" s="0" t="n">
        <f aca="false">INDEX(paste_data_here!D:D,(ROW()-2)*5+5)</f>
        <v>0.002593025</v>
      </c>
      <c r="E65" s="0" t="n">
        <f aca="false">INDEX(paste_data_here!E:E,(ROW()-2)*5+5)</f>
        <v>-0.51300923</v>
      </c>
      <c r="F65" s="0" t="n">
        <f aca="false">INDEX(paste_data_here!F:F,(ROW()-2)*5+5)</f>
        <v>-0.599197434661</v>
      </c>
      <c r="G65" s="0" t="n">
        <f aca="false">RANK(E65,E:E)</f>
        <v>82</v>
      </c>
      <c r="H65" s="0" t="n">
        <f aca="false">RANK(F65,F:F)</f>
        <v>86</v>
      </c>
      <c r="I65" s="0" t="n">
        <f aca="false">ABS(F65-E65)</f>
        <v>0.0861882046609999</v>
      </c>
      <c r="J65" s="0" t="n">
        <f aca="false">I65^2</f>
        <v>0.0074284066226864</v>
      </c>
    </row>
    <row r="66" customFormat="false" ht="15" hidden="false" customHeight="false" outlineLevel="0" collapsed="false">
      <c r="A66" s="0" t="str">
        <f aca="false">INDEX(paste_data_here!A:A,(ROW()-2)*5+5)</f>
        <v>CC(C)=CC</v>
      </c>
      <c r="B66" s="0" t="n">
        <f aca="false">INDEX(paste_data_here!B:B,(ROW()-2)*5+5)</f>
        <v>-1.0611179</v>
      </c>
      <c r="C66" s="0" t="n">
        <f aca="false">INDEX(paste_data_here!C:C,(ROW()-2)*5+5)</f>
        <v>0.23555382</v>
      </c>
      <c r="D66" s="0" t="n">
        <f aca="false">INDEX(paste_data_here!D:D,(ROW()-2)*5+5)</f>
        <v>0.003722696</v>
      </c>
      <c r="E66" s="0" t="n">
        <f aca="false">INDEX(paste_data_here!E:E,(ROW()-2)*5+5)</f>
        <v>-0.13771485</v>
      </c>
      <c r="F66" s="0" t="n">
        <f aca="false">INDEX(paste_data_here!F:F,(ROW()-2)*5+5)</f>
        <v>-0.18422263650128</v>
      </c>
      <c r="G66" s="0" t="n">
        <f aca="false">RANK(E66,E:E)</f>
        <v>52</v>
      </c>
      <c r="H66" s="0" t="n">
        <f aca="false">RANK(F66,F:F)</f>
        <v>58</v>
      </c>
      <c r="I66" s="0" t="n">
        <f aca="false">ABS(F66-E66)</f>
        <v>0.0465077865012799</v>
      </c>
      <c r="J66" s="0" t="n">
        <f aca="false">I66^2</f>
        <v>0.00216297420524863</v>
      </c>
    </row>
    <row r="67" customFormat="false" ht="15" hidden="false" customHeight="false" outlineLevel="0" collapsed="false">
      <c r="A67" s="0" t="str">
        <f aca="false">INDEX(paste_data_here!A:A,(ROW()-2)*5+5)</f>
        <v>CC(C)C(=O)OC1C(COC(=O)C)OC(OC2(COC(=O)C(C)C)C(OC(=O)C(C)C)C(OC(=O)C(C)C)C(COC(=O)C)O2)C(OC(=O)C(C)C)C1OC(=O)C(C)C</v>
      </c>
      <c r="B67" s="0" t="n">
        <f aca="false">INDEX(paste_data_here!B:B,(ROW()-2)*5+5)</f>
        <v>-3.5830357</v>
      </c>
      <c r="C67" s="0" t="n">
        <f aca="false">INDEX(paste_data_here!C:C,(ROW()-2)*5+5)</f>
        <v>1.2741952</v>
      </c>
      <c r="D67" s="0" t="n">
        <f aca="false">INDEX(paste_data_here!D:D,(ROW()-2)*5+5)</f>
        <v>0.001389275</v>
      </c>
      <c r="E67" s="0" t="n">
        <f aca="false">INDEX(paste_data_here!E:E,(ROW()-2)*5+5)</f>
        <v>-0.383351221</v>
      </c>
      <c r="F67" s="0" t="n">
        <f aca="false">INDEX(paste_data_here!F:F,(ROW()-2)*5+5)</f>
        <v>-1.81282816352</v>
      </c>
      <c r="G67" s="0" t="n">
        <f aca="false">RANK(E67,E:E)</f>
        <v>71</v>
      </c>
      <c r="H67" s="0" t="n">
        <f aca="false">RANK(F67,F:F)</f>
        <v>120</v>
      </c>
      <c r="I67" s="0" t="n">
        <f aca="false">ABS(F67-E67)</f>
        <v>1.42947694252</v>
      </c>
      <c r="J67" s="0" t="n">
        <f aca="false">I67^2</f>
        <v>2.04340432919633</v>
      </c>
    </row>
    <row r="68" customFormat="false" ht="15" hidden="false" customHeight="false" outlineLevel="0" collapsed="false">
      <c r="A68" s="0" t="str">
        <f aca="false">INDEX(paste_data_here!A:A,(ROW()-2)*5+5)</f>
        <v>CC(C)C(C)C</v>
      </c>
      <c r="B68" s="0" t="n">
        <f aca="false">INDEX(paste_data_here!B:B,(ROW()-2)*5+5)</f>
        <v>-1.7596574</v>
      </c>
      <c r="C68" s="0" t="n">
        <f aca="false">INDEX(paste_data_here!C:C,(ROW()-2)*5+5)</f>
        <v>0.31228757</v>
      </c>
      <c r="D68" s="0" t="n">
        <f aca="false">INDEX(paste_data_here!D:D,(ROW()-2)*5+5)</f>
        <v>0.002675245</v>
      </c>
      <c r="E68" s="0" t="n">
        <f aca="false">INDEX(paste_data_here!E:E,(ROW()-2)*5+5)</f>
        <v>-1.659775327</v>
      </c>
      <c r="F68" s="0" t="n">
        <f aca="false">INDEX(paste_data_here!F:F,(ROW()-2)*5+5)</f>
        <v>-0.92421163979535</v>
      </c>
      <c r="G68" s="0" t="n">
        <f aca="false">RANK(E68,E:E)</f>
        <v>114</v>
      </c>
      <c r="H68" s="0" t="n">
        <f aca="false">RANK(F68,F:F)</f>
        <v>100</v>
      </c>
      <c r="I68" s="0" t="n">
        <f aca="false">ABS(F68-E68)</f>
        <v>0.73556368720465</v>
      </c>
      <c r="J68" s="0" t="n">
        <f aca="false">I68^2</f>
        <v>0.5410539379341</v>
      </c>
    </row>
    <row r="69" customFormat="false" ht="15" hidden="false" customHeight="false" outlineLevel="0" collapsed="false">
      <c r="A69" s="0" t="str">
        <f aca="false">INDEX(paste_data_here!A:A,(ROW()-2)*5+5)</f>
        <v>CC(C)CC(C)C</v>
      </c>
      <c r="B69" s="0" t="n">
        <f aca="false">INDEX(paste_data_here!B:B,(ROW()-2)*5+5)</f>
        <v>-2.5037272</v>
      </c>
      <c r="C69" s="0" t="n">
        <f aca="false">INDEX(paste_data_here!C:C,(ROW()-2)*5+5)</f>
        <v>0.43841705</v>
      </c>
      <c r="D69" s="0" t="n">
        <f aca="false">INDEX(paste_data_here!D:D,(ROW()-2)*5+5)</f>
        <v>0.002659734</v>
      </c>
      <c r="E69" s="0" t="n">
        <f aca="false">INDEX(paste_data_here!E:E,(ROW()-2)*5+5)</f>
        <v>-1.556190872</v>
      </c>
      <c r="F69" s="0" t="n">
        <f aca="false">INDEX(paste_data_here!F:F,(ROW()-2)*5+5)</f>
        <v>-1.3376544659353</v>
      </c>
      <c r="G69" s="0" t="n">
        <f aca="false">RANK(E69,E:E)</f>
        <v>112</v>
      </c>
      <c r="H69" s="0" t="n">
        <f aca="false">RANK(F69,F:F)</f>
        <v>115</v>
      </c>
      <c r="I69" s="0" t="n">
        <f aca="false">ABS(F69-E69)</f>
        <v>0.2185364060647</v>
      </c>
      <c r="J69" s="0" t="n">
        <f aca="false">I69^2</f>
        <v>0.0477581607756753</v>
      </c>
    </row>
    <row r="70" customFormat="false" ht="15" hidden="false" customHeight="false" outlineLevel="0" collapsed="false">
      <c r="A70" s="0" t="str">
        <f aca="false">INDEX(paste_data_here!A:A,(ROW()-2)*5+5)</f>
        <v>CC(C)CC(C)CC(=O)CC(C)C</v>
      </c>
      <c r="B70" s="0" t="n">
        <f aca="false">INDEX(paste_data_here!B:B,(ROW()-2)*5+5)</f>
        <v>-2.7173798</v>
      </c>
      <c r="C70" s="0" t="n">
        <f aca="false">INDEX(paste_data_here!C:C,(ROW()-2)*5+5)</f>
        <v>0.661464</v>
      </c>
      <c r="D70" s="0" t="n">
        <f aca="false">INDEX(paste_data_here!D:D,(ROW()-2)*5+5)</f>
        <v>0.002339181</v>
      </c>
      <c r="E70" s="0" t="n">
        <f aca="false">INDEX(paste_data_here!E:E,(ROW()-2)*5+5)</f>
        <v>-0.627577694</v>
      </c>
      <c r="F70" s="0" t="n">
        <f aca="false">INDEX(paste_data_here!F:F,(ROW()-2)*5+5)</f>
        <v>-1.170095779016</v>
      </c>
      <c r="G70" s="0" t="n">
        <f aca="false">RANK(E70,E:E)</f>
        <v>87</v>
      </c>
      <c r="H70" s="0" t="n">
        <f aca="false">RANK(F70,F:F)</f>
        <v>110</v>
      </c>
      <c r="I70" s="0" t="n">
        <f aca="false">ABS(F70-E70)</f>
        <v>0.542518085016</v>
      </c>
      <c r="J70" s="0" t="n">
        <f aca="false">I70^2</f>
        <v>0.294325872569427</v>
      </c>
    </row>
    <row r="71" customFormat="false" ht="15" hidden="false" customHeight="false" outlineLevel="0" collapsed="false">
      <c r="A71" s="0" t="str">
        <f aca="false">INDEX(paste_data_here!A:A,(ROW()-2)*5+5)</f>
        <v>CC(C)CCCCCCCCCC</v>
      </c>
      <c r="B71" s="0" t="n">
        <f aca="false">INDEX(paste_data_here!B:B,(ROW()-2)*5+5)</f>
        <v>-2.9376917</v>
      </c>
      <c r="C71" s="0" t="n">
        <f aca="false">INDEX(paste_data_here!C:C,(ROW()-2)*5+5)</f>
        <v>0.8375718</v>
      </c>
      <c r="D71" s="0" t="n">
        <f aca="false">INDEX(paste_data_here!D:D,(ROW()-2)*5+5)</f>
        <v>0.002279072</v>
      </c>
      <c r="E71" s="0" t="n">
        <f aca="false">INDEX(paste_data_here!E:E,(ROW()-2)*5+5)</f>
        <v>-0.461302683</v>
      </c>
      <c r="F71" s="0" t="n">
        <f aca="false">INDEX(paste_data_here!F:F,(ROW()-2)*5+5)</f>
        <v>-1.0288052626304</v>
      </c>
      <c r="G71" s="0" t="n">
        <f aca="false">RANK(E71,E:E)</f>
        <v>76</v>
      </c>
      <c r="H71" s="0" t="n">
        <f aca="false">RANK(F71,F:F)</f>
        <v>104</v>
      </c>
      <c r="I71" s="0" t="n">
        <f aca="false">ABS(F71-E71)</f>
        <v>0.5675025796304</v>
      </c>
      <c r="J71" s="0" t="n">
        <f aca="false">I71^2</f>
        <v>0.322059177887158</v>
      </c>
    </row>
    <row r="72" customFormat="false" ht="15" hidden="false" customHeight="false" outlineLevel="0" collapsed="false">
      <c r="A72" s="0" t="str">
        <f aca="false">INDEX(paste_data_here!A:A,(ROW()-2)*5+5)</f>
        <v>CC(CC1C)(CCC1)C</v>
      </c>
      <c r="B72" s="0" t="n">
        <f aca="false">INDEX(paste_data_here!B:B,(ROW()-2)*5+5)</f>
        <v>-2.1517239</v>
      </c>
      <c r="C72" s="0" t="n">
        <f aca="false">INDEX(paste_data_here!C:C,(ROW()-2)*5+5)</f>
        <v>0.49008274</v>
      </c>
      <c r="D72" s="0" t="n">
        <f aca="false">INDEX(paste_data_here!D:D,(ROW()-2)*5+5)</f>
        <v>0.002784081</v>
      </c>
      <c r="E72" s="0" t="n">
        <f aca="false">INDEX(paste_data_here!E:E,(ROW()-2)*5+5)</f>
        <v>-0.824359052</v>
      </c>
      <c r="F72" s="0" t="n">
        <f aca="false">INDEX(paste_data_here!F:F,(ROW()-2)*5+5)</f>
        <v>-0.78729385513806</v>
      </c>
      <c r="G72" s="0" t="n">
        <f aca="false">RANK(E72,E:E)</f>
        <v>97</v>
      </c>
      <c r="H72" s="0" t="n">
        <f aca="false">RANK(F72,F:F)</f>
        <v>96</v>
      </c>
      <c r="I72" s="0" t="n">
        <f aca="false">ABS(F72-E72)</f>
        <v>0.0370651968619401</v>
      </c>
      <c r="J72" s="0" t="n">
        <f aca="false">I72^2</f>
        <v>0.00137382881841437</v>
      </c>
    </row>
    <row r="73" customFormat="false" ht="15" hidden="false" customHeight="false" outlineLevel="0" collapsed="false">
      <c r="A73" s="0" t="str">
        <f aca="false">INDEX(paste_data_here!A:A,(ROW()-2)*5+5)</f>
        <v>CC(Cl)C(Cl)C</v>
      </c>
      <c r="B73" s="0" t="n">
        <f aca="false">INDEX(paste_data_here!B:B,(ROW()-2)*5+5)</f>
        <v>-2.4755006</v>
      </c>
      <c r="C73" s="0" t="n">
        <f aca="false">INDEX(paste_data_here!C:C,(ROW()-2)*5+5)</f>
        <v>0.4959745</v>
      </c>
      <c r="D73" s="0" t="n">
        <f aca="false">INDEX(paste_data_here!D:D,(ROW()-2)*5+5)</f>
        <v>0.002452859</v>
      </c>
      <c r="E73" s="0" t="n">
        <f aca="false">INDEX(paste_data_here!E:E,(ROW()-2)*5+5)</f>
        <v>-1.29676081</v>
      </c>
      <c r="F73" s="0" t="n">
        <f aca="false">INDEX(paste_data_here!F:F,(ROW()-2)*5+5)</f>
        <v>-1.2589450839045</v>
      </c>
      <c r="G73" s="0" t="n">
        <f aca="false">RANK(E73,E:E)</f>
        <v>109</v>
      </c>
      <c r="H73" s="0" t="n">
        <f aca="false">RANK(F73,F:F)</f>
        <v>112</v>
      </c>
      <c r="I73" s="0" t="n">
        <f aca="false">ABS(F73-E73)</f>
        <v>0.0378157260954999</v>
      </c>
      <c r="J73" s="0" t="n">
        <f aca="false">I73^2</f>
        <v>0.00143002914012987</v>
      </c>
    </row>
    <row r="74" customFormat="false" ht="15" hidden="false" customHeight="false" outlineLevel="0" collapsed="false">
      <c r="A74" s="0" t="str">
        <f aca="false">INDEX(paste_data_here!A:A,(ROW()-2)*5+5)</f>
        <v>CC(I)C</v>
      </c>
      <c r="B74" s="0" t="n">
        <f aca="false">INDEX(paste_data_here!B:B,(ROW()-2)*5+5)</f>
        <v>-2.3296084</v>
      </c>
      <c r="C74" s="0" t="n">
        <f aca="false">INDEX(paste_data_here!C:C,(ROW()-2)*5+5)</f>
        <v>0.3327897</v>
      </c>
      <c r="D74" s="0" t="n">
        <f aca="false">INDEX(paste_data_here!D:D,(ROW()-2)*5+5)</f>
        <v>0.003146881</v>
      </c>
      <c r="E74" s="0" t="n">
        <f aca="false">INDEX(paste_data_here!E:E,(ROW()-2)*5+5)</f>
        <v>-1.679047611</v>
      </c>
      <c r="F74" s="0" t="n">
        <f aca="false">INDEX(paste_data_here!F:F,(ROW()-2)*5+5)</f>
        <v>-1.2823588160743</v>
      </c>
      <c r="G74" s="0" t="n">
        <f aca="false">RANK(E74,E:E)</f>
        <v>115</v>
      </c>
      <c r="H74" s="0" t="n">
        <f aca="false">RANK(F74,F:F)</f>
        <v>113</v>
      </c>
      <c r="I74" s="0" t="n">
        <f aca="false">ABS(F74-E74)</f>
        <v>0.3966887949257</v>
      </c>
      <c r="J74" s="0" t="n">
        <f aca="false">I74^2</f>
        <v>0.157362000019604</v>
      </c>
    </row>
    <row r="75" customFormat="false" ht="15" hidden="false" customHeight="false" outlineLevel="0" collapsed="false">
      <c r="A75" s="0" t="str">
        <f aca="false">INDEX(paste_data_here!A:A,(ROW()-2)*5+5)</f>
        <v>CC/C=C/C=C</v>
      </c>
      <c r="B75" s="0" t="n">
        <f aca="false">INDEX(paste_data_here!B:B,(ROW()-2)*5+5)</f>
        <v>-1.1520461</v>
      </c>
      <c r="C75" s="0" t="n">
        <f aca="false">INDEX(paste_data_here!C:C,(ROW()-2)*5+5)</f>
        <v>0.32486483</v>
      </c>
      <c r="D75" s="0" t="n">
        <f aca="false">INDEX(paste_data_here!D:D,(ROW()-2)*5+5)</f>
        <v>0.003215124</v>
      </c>
      <c r="E75" s="0" t="n">
        <f aca="false">INDEX(paste_data_here!E:E,(ROW()-2)*5+5)</f>
        <v>-0.454969779</v>
      </c>
      <c r="F75" s="0" t="n">
        <f aca="false">INDEX(paste_data_here!F:F,(ROW()-2)*5+5)</f>
        <v>-0.10756538831108</v>
      </c>
      <c r="G75" s="0" t="n">
        <f aca="false">RANK(E75,E:E)</f>
        <v>75</v>
      </c>
      <c r="H75" s="0" t="n">
        <f aca="false">RANK(F75,F:F)</f>
        <v>50</v>
      </c>
      <c r="I75" s="0" t="n">
        <f aca="false">ABS(F75-E75)</f>
        <v>0.34740439068892</v>
      </c>
      <c r="J75" s="0" t="n">
        <f aca="false">I75^2</f>
        <v>0.12068981066994</v>
      </c>
    </row>
    <row r="76" customFormat="false" ht="15" hidden="false" customHeight="false" outlineLevel="0" collapsed="false">
      <c r="A76" s="0" t="str">
        <f aca="false">INDEX(paste_data_here!A:A,(ROW()-2)*5+5)</f>
        <v>CC#CC=C</v>
      </c>
      <c r="B76" s="0" t="n">
        <f aca="false">INDEX(paste_data_here!B:B,(ROW()-2)*5+5)</f>
        <v>-0.58575404</v>
      </c>
      <c r="C76" s="0" t="n">
        <f aca="false">INDEX(paste_data_here!C:C,(ROW()-2)*5+5)</f>
        <v>0.25905156</v>
      </c>
      <c r="D76" s="0" t="n">
        <f aca="false">INDEX(paste_data_here!D:D,(ROW()-2)*5+5)</f>
        <v>0.003207827</v>
      </c>
      <c r="E76" s="0" t="n">
        <f aca="false">INDEX(paste_data_here!E:E,(ROW()-2)*5+5)</f>
        <v>0.198243785</v>
      </c>
      <c r="F76" s="0" t="n">
        <f aca="false">INDEX(paste_data_here!F:F,(ROW()-2)*5+5)</f>
        <v>0.24523854856012</v>
      </c>
      <c r="G76" s="0" t="n">
        <f aca="false">RANK(E76,E:E)</f>
        <v>36</v>
      </c>
      <c r="H76" s="0" t="n">
        <f aca="false">RANK(F76,F:F)</f>
        <v>21</v>
      </c>
      <c r="I76" s="0" t="n">
        <f aca="false">ABS(F76-E76)</f>
        <v>0.0469947635601201</v>
      </c>
      <c r="J76" s="0" t="n">
        <f aca="false">I76^2</f>
        <v>0.00220850780207159</v>
      </c>
    </row>
    <row r="77" customFormat="false" ht="15" hidden="false" customHeight="false" outlineLevel="0" collapsed="false">
      <c r="A77" s="0" t="str">
        <f aca="false">INDEX(paste_data_here!A:A,(ROW()-2)*5+5)</f>
        <v>CC#N</v>
      </c>
      <c r="B77" s="0" t="n">
        <f aca="false">INDEX(paste_data_here!B:B,(ROW()-2)*5+5)</f>
        <v>0.75167125</v>
      </c>
      <c r="C77" s="0" t="n">
        <f aca="false">INDEX(paste_data_here!C:C,(ROW()-2)*5+5)</f>
        <v>0.107202426</v>
      </c>
      <c r="D77" s="0" t="n">
        <f aca="false">INDEX(paste_data_here!D:D,(ROW()-2)*5+5)</f>
        <v>0.003091799</v>
      </c>
      <c r="E77" s="0" t="n">
        <f aca="false">INDEX(paste_data_here!E:E,(ROW()-2)*5+5)</f>
        <v>1.425508211</v>
      </c>
      <c r="F77" s="0" t="n">
        <f aca="false">INDEX(paste_data_here!F:F,(ROW()-2)*5+5)</f>
        <v>1.08311960350437</v>
      </c>
      <c r="G77" s="0" t="n">
        <f aca="false">RANK(E77,E:E)</f>
        <v>3</v>
      </c>
      <c r="H77" s="0" t="n">
        <f aca="false">RANK(F77,F:F)</f>
        <v>5</v>
      </c>
      <c r="I77" s="0" t="n">
        <f aca="false">ABS(F77-E77)</f>
        <v>0.342388607495626</v>
      </c>
      <c r="J77" s="0" t="n">
        <f aca="false">I77^2</f>
        <v>0.117229958542794</v>
      </c>
    </row>
    <row r="78" customFormat="false" ht="15" hidden="false" customHeight="false" outlineLevel="0" collapsed="false">
      <c r="A78" s="0" t="str">
        <f aca="false">INDEX(paste_data_here!A:A,(ROW()-2)*5+5)</f>
        <v>CC=C=CC</v>
      </c>
      <c r="B78" s="0" t="n">
        <f aca="false">INDEX(paste_data_here!B:B,(ROW()-2)*5+5)</f>
        <v>-0.8976571</v>
      </c>
      <c r="C78" s="0" t="n">
        <f aca="false">INDEX(paste_data_here!C:C,(ROW()-2)*5+5)</f>
        <v>0.27353814</v>
      </c>
      <c r="D78" s="0" t="n">
        <f aca="false">INDEX(paste_data_here!D:D,(ROW()-2)*5+5)</f>
        <v>0.003598093</v>
      </c>
      <c r="E78" s="0" t="n">
        <f aca="false">INDEX(paste_data_here!E:E,(ROW()-2)*5+5)</f>
        <v>0.259948553</v>
      </c>
      <c r="F78" s="0" t="n">
        <f aca="false">INDEX(paste_data_here!F:F,(ROW()-2)*5+5)</f>
        <v>0.08655856676702</v>
      </c>
      <c r="G78" s="0" t="n">
        <f aca="false">RANK(E78,E:E)</f>
        <v>30</v>
      </c>
      <c r="H78" s="0" t="n">
        <f aca="false">RANK(F78,F:F)</f>
        <v>29</v>
      </c>
      <c r="I78" s="0" t="n">
        <f aca="false">ABS(F78-E78)</f>
        <v>0.17338998623298</v>
      </c>
      <c r="J78" s="0" t="n">
        <f aca="false">I78^2</f>
        <v>0.030064087325873</v>
      </c>
    </row>
    <row r="79" customFormat="false" ht="15" hidden="false" customHeight="false" outlineLevel="0" collapsed="false">
      <c r="A79" s="0" t="str">
        <f aca="false">INDEX(paste_data_here!A:A,(ROW()-2)*5+5)</f>
        <v>CC1(C)CO1</v>
      </c>
      <c r="B79" s="0" t="n">
        <f aca="false">INDEX(paste_data_here!B:B,(ROW()-2)*5+5)</f>
        <v>-0.6527997</v>
      </c>
      <c r="C79" s="0" t="n">
        <f aca="false">INDEX(paste_data_here!C:C,(ROW()-2)*5+5)</f>
        <v>0.34894958</v>
      </c>
      <c r="D79" s="0" t="n">
        <f aca="false">INDEX(paste_data_here!D:D,(ROW()-2)*5+5)</f>
        <v>0.002867055</v>
      </c>
      <c r="E79" s="0" t="n">
        <f aca="false">INDEX(paste_data_here!E:E,(ROW()-2)*5+5)</f>
        <v>0.259522457</v>
      </c>
      <c r="F79" s="0" t="n">
        <f aca="false">INDEX(paste_data_here!F:F,(ROW()-2)*5+5)</f>
        <v>0.3476579380869</v>
      </c>
      <c r="G79" s="0" t="n">
        <f aca="false">RANK(E79,E:E)</f>
        <v>31</v>
      </c>
      <c r="H79" s="0" t="n">
        <f aca="false">RANK(F79,F:F)</f>
        <v>18</v>
      </c>
      <c r="I79" s="0" t="n">
        <f aca="false">ABS(F79-E79)</f>
        <v>0.0881354810869</v>
      </c>
      <c r="J79" s="0" t="n">
        <f aca="false">I79^2</f>
        <v>0.0077678630264193</v>
      </c>
    </row>
    <row r="80" customFormat="false" ht="15" hidden="false" customHeight="false" outlineLevel="0" collapsed="false">
      <c r="A80" s="0" t="str">
        <f aca="false">INDEX(paste_data_here!A:A,(ROW()-2)*5+5)</f>
        <v>CC1CCC(=O)C1</v>
      </c>
      <c r="B80" s="0" t="n">
        <f aca="false">INDEX(paste_data_here!B:B,(ROW()-2)*5+5)</f>
        <v>-0.7621365</v>
      </c>
      <c r="C80" s="0" t="n">
        <f aca="false">INDEX(paste_data_here!C:C,(ROW()-2)*5+5)</f>
        <v>0.35140353</v>
      </c>
      <c r="D80" s="0" t="n">
        <f aca="false">INDEX(paste_data_here!D:D,(ROW()-2)*5+5)</f>
        <v>0.002306233</v>
      </c>
      <c r="E80" s="0" t="n">
        <f aca="false">INDEX(paste_data_here!E:E,(ROW()-2)*5+5)</f>
        <v>0.09941485</v>
      </c>
      <c r="F80" s="0" t="n">
        <f aca="false">INDEX(paste_data_here!F:F,(ROW()-2)*5+5)</f>
        <v>0.0482819172024901</v>
      </c>
      <c r="G80" s="0" t="n">
        <f aca="false">RANK(E80,E:E)</f>
        <v>40</v>
      </c>
      <c r="H80" s="0" t="n">
        <f aca="false">RANK(F80,F:F)</f>
        <v>33</v>
      </c>
      <c r="I80" s="0" t="n">
        <f aca="false">ABS(F80-E80)</f>
        <v>0.0511329327975099</v>
      </c>
      <c r="J80" s="0" t="n">
        <f aca="false">I80^2</f>
        <v>0.00261457681647466</v>
      </c>
    </row>
    <row r="81" customFormat="false" ht="15" hidden="false" customHeight="false" outlineLevel="0" collapsed="false">
      <c r="A81" s="0" t="str">
        <f aca="false">INDEX(paste_data_here!A:A,(ROW()-2)*5+5)</f>
        <v>CCC(=O)OCC</v>
      </c>
      <c r="B81" s="0" t="n">
        <f aca="false">INDEX(paste_data_here!B:B,(ROW()-2)*5+5)</f>
        <v>-1.1174234</v>
      </c>
      <c r="C81" s="0" t="n">
        <f aca="false">INDEX(paste_data_here!C:C,(ROW()-2)*5+5)</f>
        <v>0.4290472</v>
      </c>
      <c r="D81" s="0" t="n">
        <f aca="false">INDEX(paste_data_here!D:D,(ROW()-2)*5+5)</f>
        <v>0.002374944</v>
      </c>
      <c r="E81" s="0" t="n">
        <f aca="false">INDEX(paste_data_here!E:E,(ROW()-2)*5+5)</f>
        <v>-0.491208489</v>
      </c>
      <c r="F81" s="0" t="n">
        <f aca="false">INDEX(paste_data_here!F:F,(ROW()-2)*5+5)</f>
        <v>-0.0984603266432003</v>
      </c>
      <c r="G81" s="0" t="n">
        <f aca="false">RANK(E81,E:E)</f>
        <v>80</v>
      </c>
      <c r="H81" s="0" t="n">
        <f aca="false">RANK(F81,F:F)</f>
        <v>48</v>
      </c>
      <c r="I81" s="0" t="n">
        <f aca="false">ABS(F81-E81)</f>
        <v>0.3927481623568</v>
      </c>
      <c r="J81" s="0" t="n">
        <f aca="false">I81^2</f>
        <v>0.154251119034643</v>
      </c>
    </row>
    <row r="82" customFormat="false" ht="15" hidden="false" customHeight="false" outlineLevel="0" collapsed="false">
      <c r="A82" s="0" t="str">
        <f aca="false">INDEX(paste_data_here!A:A,(ROW()-2)*5+5)</f>
        <v>CCC(C)(N)C</v>
      </c>
      <c r="B82" s="0" t="n">
        <f aca="false">INDEX(paste_data_here!B:B,(ROW()-2)*5+5)</f>
        <v>-1.2181566</v>
      </c>
      <c r="C82" s="0" t="n">
        <f aca="false">INDEX(paste_data_here!C:C,(ROW()-2)*5+5)</f>
        <v>0.318219</v>
      </c>
      <c r="D82" s="0" t="n">
        <f aca="false">INDEX(paste_data_here!D:D,(ROW()-2)*5+5)</f>
        <v>0.003283264</v>
      </c>
      <c r="E82" s="0" t="n">
        <f aca="false">INDEX(paste_data_here!E:E,(ROW()-2)*5+5)</f>
        <v>0.53356659</v>
      </c>
      <c r="F82" s="0" t="n">
        <f aca="false">INDEX(paste_data_here!F:F,(ROW()-2)*5+5)</f>
        <v>-0.173359613184</v>
      </c>
      <c r="G82" s="0" t="n">
        <f aca="false">RANK(E82,E:E)</f>
        <v>19</v>
      </c>
      <c r="H82" s="0" t="n">
        <f aca="false">RANK(F82,F:F)</f>
        <v>57</v>
      </c>
      <c r="I82" s="0" t="n">
        <f aca="false">ABS(F82-E82)</f>
        <v>0.706926203184</v>
      </c>
      <c r="J82" s="0" t="n">
        <f aca="false">I82^2</f>
        <v>0.499744656748146</v>
      </c>
    </row>
    <row r="83" customFormat="false" ht="15" hidden="false" customHeight="false" outlineLevel="0" collapsed="false">
      <c r="A83" s="0" t="str">
        <f aca="false">INDEX(paste_data_here!A:A,(ROW()-2)*5+5)</f>
        <v>CCC(C)OC(C)(C)C</v>
      </c>
      <c r="B83" s="0" t="n">
        <f aca="false">INDEX(paste_data_here!B:B,(ROW()-2)*5+5)</f>
        <v>-2.751825</v>
      </c>
      <c r="C83" s="0" t="n">
        <f aca="false">INDEX(paste_data_here!C:C,(ROW()-2)*5+5)</f>
        <v>0.5549367</v>
      </c>
      <c r="D83" s="0" t="n">
        <f aca="false">INDEX(paste_data_here!D:D,(ROW()-2)*5+5)</f>
        <v>0.002892368</v>
      </c>
      <c r="E83" s="0" t="n">
        <f aca="false">INDEX(paste_data_here!E:E,(ROW()-2)*5+5)</f>
        <v>-0.771324267</v>
      </c>
      <c r="F83" s="0" t="n">
        <f aca="false">INDEX(paste_data_here!F:F,(ROW()-2)*5+5)</f>
        <v>-1.1467438468944</v>
      </c>
      <c r="G83" s="0" t="n">
        <f aca="false">RANK(E83,E:E)</f>
        <v>95</v>
      </c>
      <c r="H83" s="0" t="n">
        <f aca="false">RANK(F83,F:F)</f>
        <v>109</v>
      </c>
      <c r="I83" s="0" t="n">
        <f aca="false">ABS(F83-E83)</f>
        <v>0.3754195798944</v>
      </c>
      <c r="J83" s="0" t="n">
        <f aca="false">I83^2</f>
        <v>0.140939860968088</v>
      </c>
    </row>
    <row r="84" customFormat="false" ht="15" hidden="false" customHeight="false" outlineLevel="0" collapsed="false">
      <c r="A84" s="0" t="str">
        <f aca="false">INDEX(paste_data_here!A:A,(ROW()-2)*5+5)</f>
        <v>CCC(O)CCC</v>
      </c>
      <c r="B84" s="0" t="n">
        <f aca="false">INDEX(paste_data_here!B:B,(ROW()-2)*5+5)</f>
        <v>-1.6322347</v>
      </c>
      <c r="C84" s="0" t="n">
        <f aca="false">INDEX(paste_data_here!C:C,(ROW()-2)*5+5)</f>
        <v>0.5257668</v>
      </c>
      <c r="D84" s="0" t="n">
        <f aca="false">INDEX(paste_data_here!D:D,(ROW()-2)*5+5)</f>
        <v>0.002803182</v>
      </c>
      <c r="E84" s="0" t="n">
        <f aca="false">INDEX(paste_data_here!E:E,(ROW()-2)*5+5)</f>
        <v>-0.128852262</v>
      </c>
      <c r="F84" s="0" t="n">
        <f aca="false">INDEX(paste_data_here!F:F,(ROW()-2)*5+5)</f>
        <v>-0.1584146700424</v>
      </c>
      <c r="G84" s="0" t="n">
        <f aca="false">RANK(E84,E:E)</f>
        <v>51</v>
      </c>
      <c r="H84" s="0" t="n">
        <f aca="false">RANK(F84,F:F)</f>
        <v>55</v>
      </c>
      <c r="I84" s="0" t="n">
        <f aca="false">ABS(F84-E84)</f>
        <v>0.0295624080423998</v>
      </c>
      <c r="J84" s="0" t="n">
        <f aca="false">I84^2</f>
        <v>0.000873935969265347</v>
      </c>
    </row>
    <row r="85" customFormat="false" ht="15" hidden="false" customHeight="false" outlineLevel="0" collapsed="false">
      <c r="A85" s="0" t="str">
        <f aca="false">INDEX(paste_data_here!A:A,(ROW()-2)*5+5)</f>
        <v>CCC1(CCCC1)CC</v>
      </c>
      <c r="B85" s="0" t="n">
        <f aca="false">INDEX(paste_data_here!B:B,(ROW()-2)*5+5)</f>
        <v>-1.7957351</v>
      </c>
      <c r="C85" s="0" t="n">
        <f aca="false">INDEX(paste_data_here!C:C,(ROW()-2)*5+5)</f>
        <v>0.4911631</v>
      </c>
      <c r="D85" s="0" t="n">
        <f aca="false">INDEX(paste_data_here!D:D,(ROW()-2)*5+5)</f>
        <v>0.002126551</v>
      </c>
      <c r="E85" s="0" t="n">
        <f aca="false">INDEX(paste_data_here!E:E,(ROW()-2)*5+5)</f>
        <v>-1.426559072</v>
      </c>
      <c r="F85" s="0" t="n">
        <f aca="false">INDEX(paste_data_here!F:F,(ROW()-2)*5+5)</f>
        <v>-0.7512517185319</v>
      </c>
      <c r="G85" s="0" t="n">
        <f aca="false">RANK(E85,E:E)</f>
        <v>111</v>
      </c>
      <c r="H85" s="0" t="n">
        <f aca="false">RANK(F85,F:F)</f>
        <v>95</v>
      </c>
      <c r="I85" s="0" t="n">
        <f aca="false">ABS(F85-E85)</f>
        <v>0.6753073534681</v>
      </c>
      <c r="J85" s="0" t="n">
        <f aca="false">I85^2</f>
        <v>0.45604002164809</v>
      </c>
    </row>
    <row r="86" customFormat="false" ht="15" hidden="false" customHeight="false" outlineLevel="0" collapsed="false">
      <c r="A86" s="0" t="str">
        <f aca="false">INDEX(paste_data_here!A:A,(ROW()-2)*5+5)</f>
        <v>CCc1c(C)cc(C)c(C)c1</v>
      </c>
      <c r="B86" s="0" t="n">
        <f aca="false">INDEX(paste_data_here!B:B,(ROW()-2)*5+5)</f>
        <v>-2.2497323</v>
      </c>
      <c r="C86" s="0" t="n">
        <f aca="false">INDEX(paste_data_here!C:C,(ROW()-2)*5+5)</f>
        <v>0.7294652</v>
      </c>
      <c r="D86" s="0" t="n">
        <f aca="false">INDEX(paste_data_here!D:D,(ROW()-2)*5+5)</f>
        <v>0.002094603</v>
      </c>
      <c r="E86" s="0" t="n">
        <f aca="false">INDEX(paste_data_here!E:E,(ROW()-2)*5+5)</f>
        <v>-1.261241366</v>
      </c>
      <c r="F86" s="0" t="n">
        <f aca="false">INDEX(paste_data_here!F:F,(ROW()-2)*5+5)</f>
        <v>-0.7217923036844</v>
      </c>
      <c r="G86" s="0" t="n">
        <f aca="false">RANK(E86,E:E)</f>
        <v>108</v>
      </c>
      <c r="H86" s="0" t="n">
        <f aca="false">RANK(F86,F:F)</f>
        <v>92</v>
      </c>
      <c r="I86" s="0" t="n">
        <f aca="false">ABS(F86-E86)</f>
        <v>0.5394490623156</v>
      </c>
      <c r="J86" s="0" t="n">
        <f aca="false">I86^2</f>
        <v>0.29100529083318</v>
      </c>
    </row>
    <row r="87" customFormat="false" ht="15" hidden="false" customHeight="false" outlineLevel="0" collapsed="false">
      <c r="A87" s="0" t="str">
        <f aca="false">INDEX(paste_data_here!A:A,(ROW()-2)*5+5)</f>
        <v>CCC1CCCS1</v>
      </c>
      <c r="B87" s="0" t="n">
        <f aca="false">INDEX(paste_data_here!B:B,(ROW()-2)*5+5)</f>
        <v>-1.2185298</v>
      </c>
      <c r="C87" s="0" t="n">
        <f aca="false">INDEX(paste_data_here!C:C,(ROW()-2)*5+5)</f>
        <v>0.36021438</v>
      </c>
      <c r="D87" s="0" t="n">
        <f aca="false">INDEX(paste_data_here!D:D,(ROW()-2)*5+5)</f>
        <v>0.002686998</v>
      </c>
      <c r="E87" s="0" t="n">
        <f aca="false">INDEX(paste_data_here!E:E,(ROW()-2)*5+5)</f>
        <v>-0.235830918</v>
      </c>
      <c r="F87" s="0" t="n">
        <f aca="false">INDEX(paste_data_here!F:F,(ROW()-2)*5+5)</f>
        <v>-0.25063448136876</v>
      </c>
      <c r="G87" s="0" t="n">
        <f aca="false">RANK(E87,E:E)</f>
        <v>60</v>
      </c>
      <c r="H87" s="0" t="n">
        <f aca="false">RANK(F87,F:F)</f>
        <v>63</v>
      </c>
      <c r="I87" s="0" t="n">
        <f aca="false">ABS(F87-E87)</f>
        <v>0.01480356336876</v>
      </c>
      <c r="J87" s="0" t="n">
        <f aca="false">I87^2</f>
        <v>0.000219145488412893</v>
      </c>
    </row>
    <row r="88" customFormat="false" ht="15" hidden="false" customHeight="false" outlineLevel="0" collapsed="false">
      <c r="A88" s="0" t="str">
        <f aca="false">INDEX(paste_data_here!A:A,(ROW()-2)*5+5)</f>
        <v>CCCC(O)C</v>
      </c>
      <c r="B88" s="0" t="n">
        <f aca="false">INDEX(paste_data_here!B:B,(ROW()-2)*5+5)</f>
        <v>-1.0034114</v>
      </c>
      <c r="C88" s="0" t="n">
        <f aca="false">INDEX(paste_data_here!C:C,(ROW()-2)*5+5)</f>
        <v>0.32977358</v>
      </c>
      <c r="D88" s="0" t="n">
        <f aca="false">INDEX(paste_data_here!D:D,(ROW()-2)*5+5)</f>
        <v>0.00290571</v>
      </c>
      <c r="E88" s="0" t="n">
        <f aca="false">INDEX(paste_data_here!E:E,(ROW()-2)*5+5)</f>
        <v>0.012650013</v>
      </c>
      <c r="F88" s="0" t="n">
        <f aca="false">INDEX(paste_data_here!F:F,(ROW()-2)*5+5)</f>
        <v>-0.0451850108581999</v>
      </c>
      <c r="G88" s="0" t="n">
        <f aca="false">RANK(E88,E:E)</f>
        <v>47</v>
      </c>
      <c r="H88" s="0" t="n">
        <f aca="false">RANK(F88,F:F)</f>
        <v>42</v>
      </c>
      <c r="I88" s="0" t="n">
        <f aca="false">ABS(F88-E88)</f>
        <v>0.0578350238581999</v>
      </c>
      <c r="J88" s="0" t="n">
        <f aca="false">I88^2</f>
        <v>0.00334488998467855</v>
      </c>
    </row>
    <row r="89" customFormat="false" ht="15" hidden="false" customHeight="false" outlineLevel="0" collapsed="false">
      <c r="A89" s="0" t="str">
        <f aca="false">INDEX(paste_data_here!A:A,(ROW()-2)*5+5)</f>
        <v>CCCCBr</v>
      </c>
      <c r="B89" s="0" t="n">
        <f aca="false">INDEX(paste_data_here!B:B,(ROW()-2)*5+5)</f>
        <v>-2.0527163</v>
      </c>
      <c r="C89" s="0" t="n">
        <f aca="false">INDEX(paste_data_here!C:C,(ROW()-2)*5+5)</f>
        <v>0.4228198</v>
      </c>
      <c r="D89" s="0" t="n">
        <f aca="false">INDEX(paste_data_here!D:D,(ROW()-2)*5+5)</f>
        <v>0.003115071</v>
      </c>
      <c r="E89" s="0" t="n">
        <f aca="false">INDEX(paste_data_here!E:E,(ROW()-2)*5+5)</f>
        <v>-0.872263058</v>
      </c>
      <c r="F89" s="0" t="n">
        <f aca="false">INDEX(paste_data_here!F:F,(ROW()-2)*5+5)</f>
        <v>-0.7356026027942</v>
      </c>
      <c r="G89" s="0" t="n">
        <f aca="false">RANK(E89,E:E)</f>
        <v>101</v>
      </c>
      <c r="H89" s="0" t="n">
        <f aca="false">RANK(F89,F:F)</f>
        <v>93</v>
      </c>
      <c r="I89" s="0" t="n">
        <f aca="false">ABS(F89-E89)</f>
        <v>0.1366604552058</v>
      </c>
      <c r="J89" s="0" t="n">
        <f aca="false">I89^2</f>
        <v>0.0186760800170564</v>
      </c>
    </row>
    <row r="90" customFormat="false" ht="15" hidden="false" customHeight="false" outlineLevel="0" collapsed="false">
      <c r="A90" s="0" t="str">
        <f aca="false">INDEX(paste_data_here!A:A,(ROW()-2)*5+5)</f>
        <v>CCCCCC#N</v>
      </c>
      <c r="B90" s="0" t="n">
        <f aca="false">INDEX(paste_data_here!B:B,(ROW()-2)*5+5)</f>
        <v>-0.90868425</v>
      </c>
      <c r="C90" s="0" t="n">
        <f aca="false">INDEX(paste_data_here!C:C,(ROW()-2)*5+5)</f>
        <v>0.42150113</v>
      </c>
      <c r="D90" s="0" t="n">
        <f aca="false">INDEX(paste_data_here!D:D,(ROW()-2)*5+5)</f>
        <v>0.002661982</v>
      </c>
      <c r="E90" s="0" t="n">
        <f aca="false">INDEX(paste_data_here!E:E,(ROW()-2)*5+5)</f>
        <v>0.263840714</v>
      </c>
      <c r="F90" s="0" t="n">
        <f aca="false">INDEX(paste_data_here!F:F,(ROW()-2)*5+5)</f>
        <v>0.21334417103966</v>
      </c>
      <c r="G90" s="0" t="n">
        <f aca="false">RANK(E90,E:E)</f>
        <v>29</v>
      </c>
      <c r="H90" s="0" t="n">
        <f aca="false">RANK(F90,F:F)</f>
        <v>23</v>
      </c>
      <c r="I90" s="0" t="n">
        <f aca="false">ABS(F90-E90)</f>
        <v>0.0504965429603401</v>
      </c>
      <c r="J90" s="0" t="n">
        <f aca="false">I90^2</f>
        <v>0.00254990085094548</v>
      </c>
    </row>
    <row r="91" customFormat="false" ht="15" hidden="false" customHeight="false" outlineLevel="0" collapsed="false">
      <c r="A91" s="0" t="str">
        <f aca="false">INDEX(paste_data_here!A:A,(ROW()-2)*5+5)</f>
        <v>CCCCCC=O</v>
      </c>
      <c r="B91" s="0" t="n">
        <f aca="false">INDEX(paste_data_here!B:B,(ROW()-2)*5+5)</f>
        <v>-0.630806</v>
      </c>
      <c r="C91" s="0" t="n">
        <f aca="false">INDEX(paste_data_here!C:C,(ROW()-2)*5+5)</f>
        <v>0.371995</v>
      </c>
      <c r="D91" s="0" t="n">
        <f aca="false">INDEX(paste_data_here!D:D,(ROW()-2)*5+5)</f>
        <v>0.002820119</v>
      </c>
      <c r="E91" s="0" t="n">
        <f aca="false">INDEX(paste_data_here!E:E,(ROW()-2)*5+5)</f>
        <v>0.356575795</v>
      </c>
      <c r="F91" s="0" t="n">
        <f aca="false">INDEX(paste_data_here!F:F,(ROW()-2)*5+5)</f>
        <v>0.418264167405</v>
      </c>
      <c r="G91" s="0" t="n">
        <f aca="false">RANK(E91,E:E)</f>
        <v>25</v>
      </c>
      <c r="H91" s="0" t="n">
        <f aca="false">RANK(F91,F:F)</f>
        <v>14</v>
      </c>
      <c r="I91" s="0" t="n">
        <f aca="false">ABS(F91-E91)</f>
        <v>0.0616883724050001</v>
      </c>
      <c r="J91" s="0" t="n">
        <f aca="false">I91^2</f>
        <v>0.00380545528997798</v>
      </c>
    </row>
    <row r="92" customFormat="false" ht="15" hidden="false" customHeight="false" outlineLevel="0" collapsed="false">
      <c r="A92" s="0" t="str">
        <f aca="false">INDEX(paste_data_here!A:A,(ROW()-2)*5+5)</f>
        <v>CCCCCCC=O</v>
      </c>
      <c r="B92" s="0" t="n">
        <f aca="false">INDEX(paste_data_here!B:B,(ROW()-2)*5+5)</f>
        <v>-1.0839186</v>
      </c>
      <c r="C92" s="0" t="n">
        <f aca="false">INDEX(paste_data_here!C:C,(ROW()-2)*5+5)</f>
        <v>0.4787466</v>
      </c>
      <c r="D92" s="0" t="n">
        <f aca="false">INDEX(paste_data_here!D:D,(ROW()-2)*5+5)</f>
        <v>0.00265208</v>
      </c>
      <c r="E92" s="0" t="n">
        <f aca="false">INDEX(paste_data_here!E:E,(ROW()-2)*5+5)</f>
        <v>0.208787136</v>
      </c>
      <c r="F92" s="0" t="n">
        <f aca="false">INDEX(paste_data_here!F:F,(ROW()-2)*5+5)</f>
        <v>0.185755682928</v>
      </c>
      <c r="G92" s="0" t="n">
        <f aca="false">RANK(E92,E:E)</f>
        <v>34</v>
      </c>
      <c r="H92" s="0" t="n">
        <f aca="false">RANK(F92,F:F)</f>
        <v>24</v>
      </c>
      <c r="I92" s="0" t="n">
        <f aca="false">ABS(F92-E92)</f>
        <v>0.0230314530720002</v>
      </c>
      <c r="J92" s="0" t="n">
        <f aca="false">I92^2</f>
        <v>0.000530447830607747</v>
      </c>
    </row>
    <row r="93" customFormat="false" ht="15" hidden="false" customHeight="false" outlineLevel="0" collapsed="false">
      <c r="A93" s="0" t="str">
        <f aca="false">INDEX(paste_data_here!A:A,(ROW()-2)*5+5)</f>
        <v>CCCCCCCC(CO)CCCC</v>
      </c>
      <c r="B93" s="0" t="n">
        <f aca="false">INDEX(paste_data_here!B:B,(ROW()-2)*5+5)</f>
        <v>-2.6435666</v>
      </c>
      <c r="C93" s="0" t="n">
        <f aca="false">INDEX(paste_data_here!C:C,(ROW()-2)*5+5)</f>
        <v>0.9352907</v>
      </c>
      <c r="D93" s="0" t="n">
        <f aca="false">INDEX(paste_data_here!D:D,(ROW()-2)*5+5)</f>
        <v>0.002121791</v>
      </c>
      <c r="E93" s="0" t="n">
        <f aca="false">INDEX(paste_data_here!E:E,(ROW()-2)*5+5)</f>
        <v>-0.64903898</v>
      </c>
      <c r="F93" s="0" t="n">
        <f aca="false">INDEX(paste_data_here!F:F,(ROW()-2)*5+5)</f>
        <v>-0.6590752103563</v>
      </c>
      <c r="G93" s="0" t="n">
        <f aca="false">RANK(E93,E:E)</f>
        <v>89</v>
      </c>
      <c r="H93" s="0" t="n">
        <f aca="false">RANK(F93,F:F)</f>
        <v>87</v>
      </c>
      <c r="I93" s="0" t="n">
        <f aca="false">ABS(F93-E93)</f>
        <v>0.0100362303563</v>
      </c>
      <c r="J93" s="0" t="n">
        <f aca="false">I93^2</f>
        <v>0.000100725919764717</v>
      </c>
    </row>
    <row r="94" customFormat="false" ht="15" hidden="false" customHeight="false" outlineLevel="0" collapsed="false">
      <c r="A94" s="0" t="str">
        <f aca="false">INDEX(paste_data_here!A:A,(ROW()-2)*5+5)</f>
        <v>CCCCCCCCCCCCCC(=O)OC(C)C</v>
      </c>
      <c r="B94" s="0" t="n">
        <f aca="false">INDEX(paste_data_here!B:B,(ROW()-2)*5+5)</f>
        <v>-3.0619366</v>
      </c>
      <c r="C94" s="0" t="n">
        <f aca="false">INDEX(paste_data_here!C:C,(ROW()-2)*5+5)</f>
        <v>1.0054682</v>
      </c>
      <c r="D94" s="0" t="n">
        <f aca="false">INDEX(paste_data_here!D:D,(ROW()-2)*5+5)</f>
        <v>0.001725923</v>
      </c>
      <c r="E94" s="0" t="n">
        <f aca="false">INDEX(paste_data_here!E:E,(ROW()-2)*5+5)</f>
        <v>-0.817102011</v>
      </c>
      <c r="F94" s="0" t="n">
        <f aca="false">INDEX(paste_data_here!F:F,(ROW()-2)*5+5)</f>
        <v>-1.3265759078514</v>
      </c>
      <c r="G94" s="0" t="n">
        <f aca="false">RANK(E94,E:E)</f>
        <v>96</v>
      </c>
      <c r="H94" s="0" t="n">
        <f aca="false">RANK(F94,F:F)</f>
        <v>114</v>
      </c>
      <c r="I94" s="0" t="n">
        <f aca="false">ABS(F94-E94)</f>
        <v>0.5094738968514</v>
      </c>
      <c r="J94" s="0" t="n">
        <f aca="false">I94^2</f>
        <v>0.259563651572951</v>
      </c>
    </row>
    <row r="95" customFormat="false" ht="15" hidden="false" customHeight="false" outlineLevel="0" collapsed="false">
      <c r="A95" s="0" t="str">
        <f aca="false">INDEX(paste_data_here!A:A,(ROW()-2)*5+5)</f>
        <v>CCCCCCCCCCN</v>
      </c>
      <c r="B95" s="0" t="n">
        <f aca="false">INDEX(paste_data_here!B:B,(ROW()-2)*5+5)</f>
        <v>-2.1545856</v>
      </c>
      <c r="C95" s="0" t="n">
        <f aca="false">INDEX(paste_data_here!C:C,(ROW()-2)*5+5)</f>
        <v>0.8253788</v>
      </c>
      <c r="D95" s="0" t="n">
        <f aca="false">INDEX(paste_data_here!D:D,(ROW()-2)*5+5)</f>
        <v>0.002081555</v>
      </c>
      <c r="E95" s="0" t="n">
        <f aca="false">INDEX(paste_data_here!E:E,(ROW()-2)*5+5)</f>
        <v>0.267165168</v>
      </c>
      <c r="F95" s="0" t="n">
        <f aca="false">INDEX(paste_data_here!F:F,(ROW()-2)*5+5)</f>
        <v>-0.436514231966</v>
      </c>
      <c r="G95" s="0" t="n">
        <f aca="false">RANK(E95,E:E)</f>
        <v>28</v>
      </c>
      <c r="H95" s="0" t="n">
        <f aca="false">RANK(F95,F:F)</f>
        <v>76</v>
      </c>
      <c r="I95" s="0" t="n">
        <f aca="false">ABS(F95-E95)</f>
        <v>0.703679399966</v>
      </c>
      <c r="J95" s="0" t="n">
        <f aca="false">I95^2</f>
        <v>0.49516469793651</v>
      </c>
    </row>
    <row r="96" customFormat="false" ht="15" hidden="false" customHeight="false" outlineLevel="0" collapsed="false">
      <c r="A96" s="0" t="str">
        <f aca="false">INDEX(paste_data_here!A:A,(ROW()-2)*5+5)</f>
        <v>CCCCCCN</v>
      </c>
      <c r="B96" s="0" t="n">
        <f aca="false">INDEX(paste_data_here!B:B,(ROW()-2)*5+5)</f>
        <v>-0.67205787</v>
      </c>
      <c r="C96" s="0" t="n">
        <f aca="false">INDEX(paste_data_here!C:C,(ROW()-2)*5+5)</f>
        <v>0.41417032</v>
      </c>
      <c r="D96" s="0" t="n">
        <f aca="false">INDEX(paste_data_here!D:D,(ROW()-2)*5+5)</f>
        <v>0.002389957</v>
      </c>
      <c r="E96" s="0" t="n">
        <f aca="false">INDEX(paste_data_here!E:E,(ROW()-2)*5+5)</f>
        <v>0.442714464</v>
      </c>
      <c r="F96" s="0" t="n">
        <f aca="false">INDEX(paste_data_here!F:F,(ROW()-2)*5+5)</f>
        <v>0.31779138547624</v>
      </c>
      <c r="G96" s="0" t="n">
        <f aca="false">RANK(E96,E:E)</f>
        <v>22</v>
      </c>
      <c r="H96" s="0" t="n">
        <f aca="false">RANK(F96,F:F)</f>
        <v>20</v>
      </c>
      <c r="I96" s="0" t="n">
        <f aca="false">ABS(F96-E96)</f>
        <v>0.12492307852376</v>
      </c>
      <c r="J96" s="0" t="n">
        <f aca="false">I96^2</f>
        <v>0.0156057755478535</v>
      </c>
    </row>
    <row r="97" customFormat="false" ht="15" hidden="false" customHeight="false" outlineLevel="0" collapsed="false">
      <c r="A97" s="0" t="str">
        <f aca="false">INDEX(paste_data_here!A:A,(ROW()-2)*5+5)</f>
        <v>CCCCCCOC(=O)CCCCC(=O)OCCCCCC</v>
      </c>
      <c r="B97" s="0" t="n">
        <f aca="false">INDEX(paste_data_here!B:B,(ROW()-2)*5+5)</f>
        <v>-3.0931284</v>
      </c>
      <c r="C97" s="0" t="n">
        <f aca="false">INDEX(paste_data_here!C:C,(ROW()-2)*5+5)</f>
        <v>1.096287</v>
      </c>
      <c r="D97" s="0" t="n">
        <f aca="false">INDEX(paste_data_here!D:D,(ROW()-2)*5+5)</f>
        <v>0.001884304</v>
      </c>
      <c r="E97" s="0" t="n">
        <f aca="false">INDEX(paste_data_here!E:E,(ROW()-2)*5+5)</f>
        <v>-0.360210768</v>
      </c>
      <c r="F97" s="0" t="n">
        <f aca="false">INDEX(paste_data_here!F:F,(ROW()-2)*5+5)</f>
        <v>-1.027390420752</v>
      </c>
      <c r="G97" s="0" t="n">
        <f aca="false">RANK(E97,E:E)</f>
        <v>68</v>
      </c>
      <c r="H97" s="0" t="n">
        <f aca="false">RANK(F97,F:F)</f>
        <v>103</v>
      </c>
      <c r="I97" s="0" t="n">
        <f aca="false">ABS(F97-E97)</f>
        <v>0.667179652752</v>
      </c>
      <c r="J97" s="0" t="n">
        <f aca="false">I97^2</f>
        <v>0.445128689046279</v>
      </c>
    </row>
    <row r="98" customFormat="false" ht="15" hidden="false" customHeight="false" outlineLevel="0" collapsed="false">
      <c r="A98" s="0" t="str">
        <f aca="false">INDEX(paste_data_here!A:A,(ROW()-2)*5+5)</f>
        <v>CCCCCOCCOCCO</v>
      </c>
      <c r="B98" s="0" t="n">
        <f aca="false">INDEX(paste_data_here!B:B,(ROW()-2)*5+5)</f>
        <v>-2.1931875</v>
      </c>
      <c r="C98" s="0" t="n">
        <f aca="false">INDEX(paste_data_here!C:C,(ROW()-2)*5+5)</f>
        <v>0.88515615</v>
      </c>
      <c r="D98" s="0" t="n">
        <f aca="false">INDEX(paste_data_here!D:D,(ROW()-2)*5+5)</f>
        <v>0.002236511</v>
      </c>
      <c r="E98" s="0" t="n">
        <f aca="false">INDEX(paste_data_here!E:E,(ROW()-2)*5+5)</f>
        <v>0.025147631</v>
      </c>
      <c r="F98" s="0" t="n">
        <f aca="false">INDEX(paste_data_here!F:F,(ROW()-2)*5+5)</f>
        <v>-0.21352603380735</v>
      </c>
      <c r="G98" s="0" t="n">
        <f aca="false">RANK(E98,E:E)</f>
        <v>45</v>
      </c>
      <c r="H98" s="0" t="n">
        <f aca="false">RANK(F98,F:F)</f>
        <v>62</v>
      </c>
      <c r="I98" s="0" t="n">
        <f aca="false">ABS(F98-E98)</f>
        <v>0.23867366480735</v>
      </c>
      <c r="J98" s="0" t="n">
        <f aca="false">I98^2</f>
        <v>0.0569651182725712</v>
      </c>
    </row>
    <row r="99" customFormat="false" ht="15" hidden="false" customHeight="false" outlineLevel="0" collapsed="false">
      <c r="A99" s="0" t="str">
        <f aca="false">INDEX(paste_data_here!A:A,(ROW()-2)*5+5)</f>
        <v>CCCCOS(=O)(=O)O</v>
      </c>
      <c r="B99" s="0" t="n">
        <f aca="false">INDEX(paste_data_here!B:B,(ROW()-2)*5+5)</f>
        <v>-1.606728</v>
      </c>
      <c r="C99" s="0" t="n">
        <f aca="false">INDEX(paste_data_here!C:C,(ROW()-2)*5+5)</f>
        <v>0.5368946</v>
      </c>
      <c r="D99" s="0" t="n">
        <f aca="false">INDEX(paste_data_here!D:D,(ROW()-2)*5+5)</f>
        <v>0.001990941</v>
      </c>
      <c r="E99" s="0" t="n">
        <f aca="false">INDEX(paste_data_here!E:E,(ROW()-2)*5+5)</f>
        <v>-1.989888209</v>
      </c>
      <c r="F99" s="0" t="n">
        <f aca="false">INDEX(paste_data_here!F:F,(ROW()-2)*5+5)</f>
        <v>-0.5378025281814</v>
      </c>
      <c r="G99" s="0" t="n">
        <f aca="false">RANK(E99,E:E)</f>
        <v>118</v>
      </c>
      <c r="H99" s="0" t="n">
        <f aca="false">RANK(F99,F:F)</f>
        <v>81</v>
      </c>
      <c r="I99" s="0" t="n">
        <f aca="false">ABS(F99-E99)</f>
        <v>1.4520856808186</v>
      </c>
      <c r="J99" s="0" t="n">
        <f aca="false">I99^2</f>
        <v>2.10855282443842</v>
      </c>
    </row>
    <row r="100" customFormat="false" ht="15" hidden="false" customHeight="false" outlineLevel="0" collapsed="false">
      <c r="A100" s="0" t="str">
        <f aca="false">INDEX(paste_data_here!A:A,(ROW()-2)*5+5)</f>
        <v>CCCCOS(=O)(=O)OCCCC</v>
      </c>
      <c r="B100" s="0" t="n">
        <f aca="false">INDEX(paste_data_here!B:B,(ROW()-2)*5+5)</f>
        <v>-2.518576</v>
      </c>
      <c r="C100" s="0" t="n">
        <f aca="false">INDEX(paste_data_here!C:C,(ROW()-2)*5+5)</f>
        <v>0.7841377</v>
      </c>
      <c r="D100" s="0" t="n">
        <f aca="false">INDEX(paste_data_here!D:D,(ROW()-2)*5+5)</f>
        <v>0.002261868</v>
      </c>
      <c r="E100" s="0" t="n">
        <f aca="false">INDEX(paste_data_here!E:E,(ROW()-2)*5+5)</f>
        <v>-1.868283556</v>
      </c>
      <c r="F100" s="0" t="n">
        <f aca="false">INDEX(paste_data_here!F:F,(ROW()-2)*5+5)</f>
        <v>-0.7449600287764</v>
      </c>
      <c r="G100" s="0" t="n">
        <f aca="false">RANK(E100,E:E)</f>
        <v>117</v>
      </c>
      <c r="H100" s="0" t="n">
        <f aca="false">RANK(F100,F:F)</f>
        <v>94</v>
      </c>
      <c r="I100" s="0" t="n">
        <f aca="false">ABS(F100-E100)</f>
        <v>1.1233235272236</v>
      </c>
      <c r="J100" s="0" t="n">
        <f aca="false">I100^2</f>
        <v>1.26185574681407</v>
      </c>
    </row>
    <row r="101" customFormat="false" ht="15" hidden="false" customHeight="false" outlineLevel="0" collapsed="false">
      <c r="A101" s="0" t="str">
        <f aca="false">INDEX(paste_data_here!A:A,(ROW()-2)*5+5)</f>
        <v>CCCCSCCCC</v>
      </c>
      <c r="B101" s="0" t="n">
        <f aca="false">INDEX(paste_data_here!B:B,(ROW()-2)*5+5)</f>
        <v>-1.9954126</v>
      </c>
      <c r="C101" s="0" t="n">
        <f aca="false">INDEX(paste_data_here!C:C,(ROW()-2)*5+5)</f>
        <v>0.58732563</v>
      </c>
      <c r="D101" s="0" t="n">
        <f aca="false">INDEX(paste_data_here!D:D,(ROW()-2)*5+5)</f>
        <v>0.002525284</v>
      </c>
      <c r="E101" s="0" t="n">
        <f aca="false">INDEX(paste_data_here!E:E,(ROW()-2)*5+5)</f>
        <v>-0.375205082</v>
      </c>
      <c r="F101" s="0" t="n">
        <f aca="false">INDEX(paste_data_here!F:F,(ROW()-2)*5+5)</f>
        <v>-0.51224858377108</v>
      </c>
      <c r="G101" s="0" t="n">
        <f aca="false">RANK(E101,E:E)</f>
        <v>70</v>
      </c>
      <c r="H101" s="0" t="n">
        <f aca="false">RANK(F101,F:F)</f>
        <v>80</v>
      </c>
      <c r="I101" s="0" t="n">
        <f aca="false">ABS(F101-E101)</f>
        <v>0.13704350177108</v>
      </c>
      <c r="J101" s="0" t="n">
        <f aca="false">I101^2</f>
        <v>0.01878092137768</v>
      </c>
    </row>
    <row r="102" customFormat="false" ht="15" hidden="false" customHeight="false" outlineLevel="0" collapsed="false">
      <c r="A102" s="0" t="str">
        <f aca="false">INDEX(paste_data_here!A:A,(ROW()-2)*5+5)</f>
        <v>CCCOCCO</v>
      </c>
      <c r="B102" s="0" t="n">
        <f aca="false">INDEX(paste_data_here!B:B,(ROW()-2)*5+5)</f>
        <v>-0.79666513</v>
      </c>
      <c r="C102" s="0" t="n">
        <f aca="false">INDEX(paste_data_here!C:C,(ROW()-2)*5+5)</f>
        <v>0.461948</v>
      </c>
      <c r="D102" s="0" t="n">
        <f aca="false">INDEX(paste_data_here!D:D,(ROW()-2)*5+5)</f>
        <v>0.002746027</v>
      </c>
      <c r="E102" s="0" t="n">
        <f aca="false">INDEX(paste_data_here!E:E,(ROW()-2)*5+5)</f>
        <v>0.792736768</v>
      </c>
      <c r="F102" s="0" t="n">
        <f aca="false">INDEX(paste_data_here!F:F,(ROW()-2)*5+5)</f>
        <v>0.471856550596</v>
      </c>
      <c r="G102" s="0" t="n">
        <f aca="false">RANK(E102,E:E)</f>
        <v>8</v>
      </c>
      <c r="H102" s="0" t="n">
        <f aca="false">RANK(F102,F:F)</f>
        <v>13</v>
      </c>
      <c r="I102" s="0" t="n">
        <f aca="false">ABS(F102-E102)</f>
        <v>0.320880217404</v>
      </c>
      <c r="J102" s="0" t="n">
        <f aca="false">I102^2</f>
        <v>0.102964113921238</v>
      </c>
    </row>
    <row r="103" customFormat="false" ht="15" hidden="false" customHeight="false" outlineLevel="0" collapsed="false">
      <c r="A103" s="0" t="str">
        <f aca="false">INDEX(paste_data_here!A:A,(ROW()-2)*5+5)</f>
        <v>CCOC(=O)CCC(=O)OCC</v>
      </c>
      <c r="B103" s="0" t="n">
        <f aca="false">INDEX(paste_data_here!B:B,(ROW()-2)*5+5)</f>
        <v>-1.6815724</v>
      </c>
      <c r="C103" s="0" t="n">
        <f aca="false">INDEX(paste_data_here!C:C,(ROW()-2)*5+5)</f>
        <v>0.62551624</v>
      </c>
      <c r="D103" s="0" t="n">
        <f aca="false">INDEX(paste_data_here!D:D,(ROW()-2)*5+5)</f>
        <v>0.002392917</v>
      </c>
      <c r="E103" s="0" t="n">
        <f aca="false">INDEX(paste_data_here!E:E,(ROW()-2)*5+5)</f>
        <v>0.522547564</v>
      </c>
      <c r="F103" s="0" t="n">
        <f aca="false">INDEX(paste_data_here!F:F,(ROW()-2)*5+5)</f>
        <v>-0.18476395552792</v>
      </c>
      <c r="G103" s="0" t="n">
        <f aca="false">RANK(E103,E:E)</f>
        <v>20</v>
      </c>
      <c r="H103" s="0" t="n">
        <f aca="false">RANK(F103,F:F)</f>
        <v>59</v>
      </c>
      <c r="I103" s="0" t="n">
        <f aca="false">ABS(F103-E103)</f>
        <v>0.70731151952792</v>
      </c>
      <c r="J103" s="0" t="n">
        <f aca="false">I103^2</f>
        <v>0.500289585656895</v>
      </c>
    </row>
    <row r="104" customFormat="false" ht="15" hidden="false" customHeight="false" outlineLevel="0" collapsed="false">
      <c r="A104" s="0" t="str">
        <f aca="false">INDEX(paste_data_here!A:A,(ROW()-2)*5+5)</f>
        <v>CCOC(=O)OCC</v>
      </c>
      <c r="B104" s="0" t="n">
        <f aca="false">INDEX(paste_data_here!B:B,(ROW()-2)*5+5)</f>
        <v>-1.4919676</v>
      </c>
      <c r="C104" s="0" t="n">
        <f aca="false">INDEX(paste_data_here!C:C,(ROW()-2)*5+5)</f>
        <v>0.5097609</v>
      </c>
      <c r="D104" s="0" t="n">
        <f aca="false">INDEX(paste_data_here!D:D,(ROW()-2)*5+5)</f>
        <v>0.002797203</v>
      </c>
      <c r="E104" s="0" t="n">
        <f aca="false">INDEX(paste_data_here!E:E,(ROW()-2)*5+5)</f>
        <v>-0.463208978</v>
      </c>
      <c r="F104" s="0" t="n">
        <f aca="false">INDEX(paste_data_here!F:F,(ROW()-2)*5+5)</f>
        <v>-0.0660628812373003</v>
      </c>
      <c r="G104" s="0" t="n">
        <f aca="false">RANK(E104,E:E)</f>
        <v>77</v>
      </c>
      <c r="H104" s="0" t="n">
        <f aca="false">RANK(F104,F:F)</f>
        <v>43</v>
      </c>
      <c r="I104" s="0" t="n">
        <f aca="false">ABS(F104-E104)</f>
        <v>0.3971460967627</v>
      </c>
      <c r="J104" s="0" t="n">
        <f aca="false">I104^2</f>
        <v>0.157725022173848</v>
      </c>
    </row>
    <row r="105" customFormat="false" ht="15" hidden="false" customHeight="false" outlineLevel="0" collapsed="false">
      <c r="A105" s="0" t="str">
        <f aca="false">INDEX(paste_data_here!A:A,(ROW()-2)*5+5)</f>
        <v>CCOCC(C)OCC(C)O</v>
      </c>
      <c r="B105" s="0" t="n">
        <f aca="false">INDEX(paste_data_here!B:B,(ROW()-2)*5+5)</f>
        <v>-2.1920924</v>
      </c>
      <c r="C105" s="0" t="n">
        <f aca="false">INDEX(paste_data_here!C:C,(ROW()-2)*5+5)</f>
        <v>0.67046404</v>
      </c>
      <c r="D105" s="0" t="n">
        <f aca="false">INDEX(paste_data_here!D:D,(ROW()-2)*5+5)</f>
        <v>0.002464572</v>
      </c>
      <c r="E105" s="0" t="n">
        <f aca="false">INDEX(paste_data_here!E:E,(ROW()-2)*5+5)</f>
        <v>-0.432744479</v>
      </c>
      <c r="F105" s="0" t="n">
        <f aca="false">INDEX(paste_data_here!F:F,(ROW()-2)*5+5)</f>
        <v>-0.53968550000912</v>
      </c>
      <c r="G105" s="0" t="n">
        <f aca="false">RANK(E105,E:E)</f>
        <v>73</v>
      </c>
      <c r="H105" s="0" t="n">
        <f aca="false">RANK(F105,F:F)</f>
        <v>82</v>
      </c>
      <c r="I105" s="0" t="n">
        <f aca="false">ABS(F105-E105)</f>
        <v>0.10694102100912</v>
      </c>
      <c r="J105" s="0" t="n">
        <f aca="false">I105^2</f>
        <v>0.011436381974473</v>
      </c>
    </row>
    <row r="106" customFormat="false" ht="15" hidden="false" customHeight="false" outlineLevel="0" collapsed="false">
      <c r="A106" s="0" t="str">
        <f aca="false">INDEX(paste_data_here!A:A,(ROW()-2)*5+5)</f>
        <v>ClC(=O)OCC</v>
      </c>
      <c r="B106" s="0" t="n">
        <f aca="false">INDEX(paste_data_here!B:B,(ROW()-2)*5+5)</f>
        <v>-0.9909283</v>
      </c>
      <c r="C106" s="0" t="n">
        <f aca="false">INDEX(paste_data_here!C:C,(ROW()-2)*5+5)</f>
        <v>0.34538168</v>
      </c>
      <c r="D106" s="0" t="n">
        <f aca="false">INDEX(paste_data_here!D:D,(ROW()-2)*5+5)</f>
        <v>0.003100775</v>
      </c>
      <c r="E106" s="0" t="n">
        <f aca="false">INDEX(paste_data_here!E:E,(ROW()-2)*5+5)</f>
        <v>0.581046894</v>
      </c>
      <c r="F106" s="0" t="n">
        <f aca="false">INDEX(paste_data_here!F:F,(ROW()-2)*5+5)</f>
        <v>0.0800225788020001</v>
      </c>
      <c r="G106" s="0" t="n">
        <f aca="false">RANK(E106,E:E)</f>
        <v>17</v>
      </c>
      <c r="H106" s="0" t="n">
        <f aca="false">RANK(F106,F:F)</f>
        <v>31</v>
      </c>
      <c r="I106" s="0" t="n">
        <f aca="false">ABS(F106-E106)</f>
        <v>0.501024315198</v>
      </c>
      <c r="J106" s="0" t="n">
        <f aca="false">I106^2</f>
        <v>0.251025364419625</v>
      </c>
    </row>
    <row r="107" customFormat="false" ht="15" hidden="false" customHeight="false" outlineLevel="0" collapsed="false">
      <c r="A107" s="0" t="str">
        <f aca="false">INDEX(paste_data_here!A:A,(ROW()-2)*5+5)</f>
        <v>ClCC(=O)Cl</v>
      </c>
      <c r="B107" s="0" t="n">
        <f aca="false">INDEX(paste_data_here!B:B,(ROW()-2)*5+5)</f>
        <v>-1.5887022</v>
      </c>
      <c r="C107" s="0" t="n">
        <f aca="false">INDEX(paste_data_here!C:C,(ROW()-2)*5+5)</f>
        <v>0.42941347</v>
      </c>
      <c r="D107" s="0" t="n">
        <f aca="false">INDEX(paste_data_here!D:D,(ROW()-2)*5+5)</f>
        <v>0.002880599</v>
      </c>
      <c r="E107" s="0" t="n">
        <f aca="false">INDEX(paste_data_here!E:E,(ROW()-2)*5+5)</f>
        <v>-0.192929684</v>
      </c>
      <c r="F107" s="0" t="n">
        <f aca="false">INDEX(paste_data_here!F:F,(ROW()-2)*5+5)</f>
        <v>-0.35173418773147</v>
      </c>
      <c r="G107" s="0" t="n">
        <f aca="false">RANK(E107,E:E)</f>
        <v>56</v>
      </c>
      <c r="H107" s="0" t="n">
        <f aca="false">RANK(F107,F:F)</f>
        <v>71</v>
      </c>
      <c r="I107" s="0" t="n">
        <f aca="false">ABS(F107-E107)</f>
        <v>0.15880450373147</v>
      </c>
      <c r="J107" s="0" t="n">
        <f aca="false">I107^2</f>
        <v>0.0252188704053984</v>
      </c>
    </row>
    <row r="108" customFormat="false" ht="15" hidden="false" customHeight="false" outlineLevel="0" collapsed="false">
      <c r="A108" s="0" t="str">
        <f aca="false">INDEX(paste_data_here!A:A,(ROW()-2)*5+5)</f>
        <v>ClCCl</v>
      </c>
      <c r="B108" s="0" t="n">
        <f aca="false">INDEX(paste_data_here!B:B,(ROW()-2)*5+5)</f>
        <v>-1.0379682</v>
      </c>
      <c r="C108" s="0" t="n">
        <f aca="false">INDEX(paste_data_here!C:C,(ROW()-2)*5+5)</f>
        <v>0.25197375</v>
      </c>
      <c r="D108" s="0" t="n">
        <f aca="false">INDEX(paste_data_here!D:D,(ROW()-2)*5+5)</f>
        <v>0.003469181</v>
      </c>
      <c r="E108" s="0" t="n">
        <f aca="false">INDEX(paste_data_here!E:E,(ROW()-2)*5+5)</f>
        <v>0.57535789</v>
      </c>
      <c r="F108" s="0" t="n">
        <f aca="false">INDEX(paste_data_here!F:F,(ROW()-2)*5+5)</f>
        <v>-0.16382565400125</v>
      </c>
      <c r="G108" s="0" t="n">
        <f aca="false">RANK(E108,E:E)</f>
        <v>18</v>
      </c>
      <c r="H108" s="0" t="n">
        <f aca="false">RANK(F108,F:F)</f>
        <v>56</v>
      </c>
      <c r="I108" s="0" t="n">
        <f aca="false">ABS(F108-E108)</f>
        <v>0.73918354400125</v>
      </c>
      <c r="J108" s="0" t="n">
        <f aca="false">I108^2</f>
        <v>0.546392311722248</v>
      </c>
    </row>
    <row r="109" customFormat="false" ht="15" hidden="false" customHeight="false" outlineLevel="0" collapsed="false">
      <c r="A109" s="0" t="str">
        <f aca="false">INDEX(paste_data_here!A:A,(ROW()-2)*5+5)</f>
        <v>ClP(=O)(Cl)Cl</v>
      </c>
      <c r="B109" s="0" t="n">
        <f aca="false">INDEX(paste_data_here!B:B,(ROW()-2)*5+5)</f>
        <v>-2.2011392</v>
      </c>
      <c r="C109" s="0" t="n">
        <f aca="false">INDEX(paste_data_here!C:C,(ROW()-2)*5+5)</f>
        <v>0.42944902</v>
      </c>
      <c r="D109" s="0" t="n">
        <f aca="false">INDEX(paste_data_here!D:D,(ROW()-2)*5+5)</f>
        <v>0.002836316</v>
      </c>
      <c r="E109" s="0" t="n">
        <f aca="false">INDEX(paste_data_here!E:E,(ROW()-2)*5+5)</f>
        <v>-0.371132103</v>
      </c>
      <c r="F109" s="0" t="n">
        <f aca="false">INDEX(paste_data_here!F:F,(ROW()-2)*5+5)</f>
        <v>-0.98308607338968</v>
      </c>
      <c r="G109" s="0" t="n">
        <f aca="false">RANK(E109,E:E)</f>
        <v>69</v>
      </c>
      <c r="H109" s="0" t="n">
        <f aca="false">RANK(F109,F:F)</f>
        <v>101</v>
      </c>
      <c r="I109" s="0" t="n">
        <f aca="false">ABS(F109-E109)</f>
        <v>0.61195397038968</v>
      </c>
      <c r="J109" s="0" t="n">
        <f aca="false">I109^2</f>
        <v>0.374487661875693</v>
      </c>
    </row>
    <row r="110" customFormat="false" ht="15" hidden="false" customHeight="false" outlineLevel="0" collapsed="false">
      <c r="A110" s="0" t="str">
        <f aca="false">INDEX(paste_data_here!A:A,(ROW()-2)*5+5)</f>
        <v>ClS(=O)(=O)Cl</v>
      </c>
      <c r="B110" s="0" t="n">
        <f aca="false">INDEX(paste_data_here!B:B,(ROW()-2)*5+5)</f>
        <v>-2.3548923</v>
      </c>
      <c r="C110" s="0" t="n">
        <f aca="false">INDEX(paste_data_here!C:C,(ROW()-2)*5+5)</f>
        <v>0.45432955</v>
      </c>
      <c r="D110" s="0" t="n">
        <f aca="false">INDEX(paste_data_here!D:D,(ROW()-2)*5+5)</f>
        <v>0.003208599</v>
      </c>
      <c r="E110" s="0" t="n">
        <f aca="false">INDEX(paste_data_here!E:E,(ROW()-2)*5+5)</f>
        <v>0.052787712</v>
      </c>
      <c r="F110" s="0" t="n">
        <f aca="false">INDEX(paste_data_here!F:F,(ROW()-2)*5+5)</f>
        <v>-0.89713096019955</v>
      </c>
      <c r="G110" s="0" t="n">
        <f aca="false">RANK(E110,E:E)</f>
        <v>43</v>
      </c>
      <c r="H110" s="0" t="n">
        <f aca="false">RANK(F110,F:F)</f>
        <v>99</v>
      </c>
      <c r="I110" s="0" t="n">
        <f aca="false">ABS(F110-E110)</f>
        <v>0.94991867219955</v>
      </c>
      <c r="J110" s="0" t="n">
        <f aca="false">I110^2</f>
        <v>0.902345483793356</v>
      </c>
    </row>
    <row r="111" customFormat="false" ht="15" hidden="false" customHeight="false" outlineLevel="0" collapsed="false">
      <c r="A111" s="0" t="str">
        <f aca="false">INDEX(paste_data_here!A:A,(ROW()-2)*5+5)</f>
        <v>COCOC</v>
      </c>
      <c r="B111" s="0" t="n">
        <f aca="false">INDEX(paste_data_here!B:B,(ROW()-2)*5+5)</f>
        <v>-0.80629414</v>
      </c>
      <c r="C111" s="0" t="n">
        <f aca="false">INDEX(paste_data_here!C:C,(ROW()-2)*5+5)</f>
        <v>0.3442309</v>
      </c>
      <c r="D111" s="0" t="n">
        <f aca="false">INDEX(paste_data_here!D:D,(ROW()-2)*5+5)</f>
        <v>0.0026881</v>
      </c>
      <c r="E111" s="0" t="n">
        <f aca="false">INDEX(paste_data_here!E:E,(ROW()-2)*5+5)</f>
        <v>-0.22941011</v>
      </c>
      <c r="F111" s="0" t="n">
        <f aca="false">INDEX(paste_data_here!F:F,(ROW()-2)*5+5)</f>
        <v>0.11903294229</v>
      </c>
      <c r="G111" s="0" t="n">
        <f aca="false">RANK(E111,E:E)</f>
        <v>59</v>
      </c>
      <c r="H111" s="0" t="n">
        <f aca="false">RANK(F111,F:F)</f>
        <v>27</v>
      </c>
      <c r="I111" s="0" t="n">
        <f aca="false">ABS(F111-E111)</f>
        <v>0.34844305229</v>
      </c>
      <c r="J111" s="0" t="n">
        <f aca="false">I111^2</f>
        <v>0.121412560689172</v>
      </c>
    </row>
    <row r="112" customFormat="false" ht="15" hidden="false" customHeight="false" outlineLevel="0" collapsed="false">
      <c r="A112" s="0" t="str">
        <f aca="false">INDEX(paste_data_here!A:A,(ROW()-2)*5+5)</f>
        <v>ICCCCCC</v>
      </c>
      <c r="B112" s="0" t="n">
        <f aca="false">INDEX(paste_data_here!B:B,(ROW()-2)*5+5)</f>
        <v>-3.0030506</v>
      </c>
      <c r="C112" s="0" t="n">
        <f aca="false">INDEX(paste_data_here!C:C,(ROW()-2)*5+5)</f>
        <v>0.6321744</v>
      </c>
      <c r="D112" s="0" t="n">
        <f aca="false">INDEX(paste_data_here!D:D,(ROW()-2)*5+5)</f>
        <v>0.002561311</v>
      </c>
      <c r="E112" s="0" t="n">
        <f aca="false">INDEX(paste_data_here!E:E,(ROW()-2)*5+5)</f>
        <v>-1.62722133</v>
      </c>
      <c r="F112" s="0" t="n">
        <f aca="false">INDEX(paste_data_here!F:F,(ROW()-2)*5+5)</f>
        <v>-1.3838553553616</v>
      </c>
      <c r="G112" s="0" t="n">
        <f aca="false">RANK(E112,E:E)</f>
        <v>113</v>
      </c>
      <c r="H112" s="0" t="n">
        <f aca="false">RANK(F112,F:F)</f>
        <v>116</v>
      </c>
      <c r="I112" s="0" t="n">
        <f aca="false">ABS(F112-E112)</f>
        <v>0.2433659746384</v>
      </c>
      <c r="J112" s="0" t="n">
        <f aca="false">I112^2</f>
        <v>0.0592269976116985</v>
      </c>
    </row>
    <row r="113" customFormat="false" ht="15" hidden="false" customHeight="false" outlineLevel="0" collapsed="false">
      <c r="A113" s="0" t="str">
        <f aca="false">INDEX(paste_data_here!A:A,(ROW()-2)*5+5)</f>
        <v>N#CCC(=O)OC</v>
      </c>
      <c r="B113" s="0" t="n">
        <f aca="false">INDEX(paste_data_here!B:B,(ROW()-2)*5+5)</f>
        <v>-0.6591409</v>
      </c>
      <c r="C113" s="0" t="n">
        <f aca="false">INDEX(paste_data_here!C:C,(ROW()-2)*5+5)</f>
        <v>0.4415629</v>
      </c>
      <c r="D113" s="0" t="n">
        <f aca="false">INDEX(paste_data_here!D:D,(ROW()-2)*5+5)</f>
        <v>0.00236016</v>
      </c>
      <c r="E113" s="0" t="n">
        <f aca="false">INDEX(paste_data_here!E:E,(ROW()-2)*5+5)</f>
        <v>0.637155279</v>
      </c>
      <c r="F113" s="0" t="n">
        <f aca="false">INDEX(paste_data_here!F:F,(ROW()-2)*5+5)</f>
        <v>0.383018194064</v>
      </c>
      <c r="G113" s="0" t="n">
        <f aca="false">RANK(E113,E:E)</f>
        <v>12</v>
      </c>
      <c r="H113" s="0" t="n">
        <f aca="false">RANK(F113,F:F)</f>
        <v>16</v>
      </c>
      <c r="I113" s="0" t="n">
        <f aca="false">ABS(F113-E113)</f>
        <v>0.254137084936</v>
      </c>
      <c r="J113" s="0" t="n">
        <f aca="false">I113^2</f>
        <v>0.0645856579397677</v>
      </c>
    </row>
    <row r="114" customFormat="false" ht="15" hidden="false" customHeight="false" outlineLevel="0" collapsed="false">
      <c r="A114" s="0" t="str">
        <f aca="false">INDEX(paste_data_here!A:A,(ROW()-2)*5+5)</f>
        <v>N#CCCO</v>
      </c>
      <c r="B114" s="0" t="n">
        <f aca="false">INDEX(paste_data_here!B:B,(ROW()-2)*5+5)</f>
        <v>0.2209045</v>
      </c>
      <c r="C114" s="0" t="n">
        <f aca="false">INDEX(paste_data_here!C:C,(ROW()-2)*5+5)</f>
        <v>0.30864832</v>
      </c>
      <c r="D114" s="0" t="n">
        <f aca="false">INDEX(paste_data_here!D:D,(ROW()-2)*5+5)</f>
        <v>0.002338292</v>
      </c>
      <c r="E114" s="0" t="n">
        <f aca="false">INDEX(paste_data_here!E:E,(ROW()-2)*5+5)</f>
        <v>1.335115534</v>
      </c>
      <c r="F114" s="0" t="n">
        <f aca="false">INDEX(paste_data_here!F:F,(ROW()-2)*5+5)</f>
        <v>0.94261439746944</v>
      </c>
      <c r="G114" s="0" t="n">
        <f aca="false">RANK(E114,E:E)</f>
        <v>4</v>
      </c>
      <c r="H114" s="0" t="n">
        <f aca="false">RANK(F114,F:F)</f>
        <v>7</v>
      </c>
      <c r="I114" s="0" t="n">
        <f aca="false">ABS(F114-E114)</f>
        <v>0.39250113653056</v>
      </c>
      <c r="J114" s="0" t="n">
        <f aca="false">I114^2</f>
        <v>0.154057142177781</v>
      </c>
    </row>
    <row r="115" customFormat="false" ht="15" hidden="false" customHeight="false" outlineLevel="0" collapsed="false">
      <c r="A115" s="0" t="str">
        <f aca="false">INDEX(paste_data_here!A:A,(ROW()-2)*5+5)</f>
        <v>N#CCCOCCC#N</v>
      </c>
      <c r="B115" s="0" t="n">
        <f aca="false">INDEX(paste_data_here!B:B,(ROW()-2)*5+5)</f>
        <v>-1.132062</v>
      </c>
      <c r="C115" s="0" t="n">
        <f aca="false">INDEX(paste_data_here!C:C,(ROW()-2)*5+5)</f>
        <v>0.5794264</v>
      </c>
      <c r="D115" s="0" t="n">
        <f aca="false">INDEX(paste_data_here!D:D,(ROW()-2)*5+5)</f>
        <v>0.002016281</v>
      </c>
      <c r="E115" s="0" t="n">
        <f aca="false">INDEX(paste_data_here!E:E,(ROW()-2)*5+5)</f>
        <v>0.21372016</v>
      </c>
      <c r="F115" s="0" t="n">
        <f aca="false">INDEX(paste_data_here!F:F,(ROW()-2)*5+5)</f>
        <v>0.0362244412184001</v>
      </c>
      <c r="G115" s="0" t="n">
        <f aca="false">RANK(E115,E:E)</f>
        <v>33</v>
      </c>
      <c r="H115" s="0" t="n">
        <f aca="false">RANK(F115,F:F)</f>
        <v>35</v>
      </c>
      <c r="I115" s="0" t="n">
        <f aca="false">ABS(F115-E115)</f>
        <v>0.1774957187816</v>
      </c>
      <c r="J115" s="0" t="n">
        <f aca="false">I115^2</f>
        <v>0.0315047301857968</v>
      </c>
    </row>
    <row r="116" customFormat="false" ht="15" hidden="false" customHeight="false" outlineLevel="0" collapsed="false">
      <c r="A116" s="0" t="str">
        <f aca="false">INDEX(paste_data_here!A:A,(ROW()-2)*5+5)</f>
        <v>N#CCO</v>
      </c>
      <c r="B116" s="0" t="n">
        <f aca="false">INDEX(paste_data_here!B:B,(ROW()-2)*5+5)</f>
        <v>1.0416809</v>
      </c>
      <c r="C116" s="0" t="n">
        <f aca="false">INDEX(paste_data_here!C:C,(ROW()-2)*5+5)</f>
        <v>0.18813226</v>
      </c>
      <c r="D116" s="0" t="n">
        <f aca="false">INDEX(paste_data_here!D:D,(ROW()-2)*5+5)</f>
        <v>0.002496879</v>
      </c>
      <c r="E116" s="0" t="n">
        <f aca="false">INDEX(paste_data_here!E:E,(ROW()-2)*5+5)</f>
        <v>2.568816364</v>
      </c>
      <c r="F116" s="0" t="n">
        <f aca="false">INDEX(paste_data_here!F:F,(ROW()-2)*5+5)</f>
        <v>1.51142438921654</v>
      </c>
      <c r="G116" s="0" t="n">
        <f aca="false">RANK(E116,E:E)</f>
        <v>2</v>
      </c>
      <c r="H116" s="0" t="n">
        <f aca="false">RANK(F116,F:F)</f>
        <v>2</v>
      </c>
      <c r="I116" s="0" t="n">
        <f aca="false">ABS(F116-E116)</f>
        <v>1.05739197478346</v>
      </c>
      <c r="J116" s="0" t="n">
        <f aca="false">I116^2</f>
        <v>1.11807778833647</v>
      </c>
    </row>
    <row r="117" customFormat="false" ht="15" hidden="false" customHeight="false" outlineLevel="0" collapsed="false">
      <c r="A117" s="0" t="str">
        <f aca="false">INDEX(paste_data_here!A:A,(ROW()-2)*5+5)</f>
        <v>n1(C)cccc1</v>
      </c>
      <c r="B117" s="0" t="n">
        <f aca="false">INDEX(paste_data_here!B:B,(ROW()-2)*5+5)</f>
        <v>-1.8999633</v>
      </c>
      <c r="C117" s="0" t="n">
        <f aca="false">INDEX(paste_data_here!C:C,(ROW()-2)*5+5)</f>
        <v>0.6916262</v>
      </c>
      <c r="D117" s="0" t="n">
        <f aca="false">INDEX(paste_data_here!D:D,(ROW()-2)*5+5)</f>
        <v>0.00290998</v>
      </c>
      <c r="E117" s="0" t="n">
        <f aca="false">INDEX(paste_data_here!E:E,(ROW()-2)*5+5)</f>
        <v>0.287567912</v>
      </c>
      <c r="F117" s="0" t="n">
        <f aca="false">INDEX(paste_data_here!F:F,(ROW()-2)*5+5)</f>
        <v>0.112655109476</v>
      </c>
      <c r="G117" s="0" t="n">
        <f aca="false">RANK(E117,E:E)</f>
        <v>27</v>
      </c>
      <c r="H117" s="0" t="n">
        <f aca="false">RANK(F117,F:F)</f>
        <v>28</v>
      </c>
      <c r="I117" s="0" t="n">
        <f aca="false">ABS(F117-E117)</f>
        <v>0.174912802524</v>
      </c>
      <c r="J117" s="0" t="n">
        <f aca="false">I117^2</f>
        <v>0.0305944884867998</v>
      </c>
    </row>
    <row r="118" customFormat="false" ht="15" hidden="false" customHeight="false" outlineLevel="0" collapsed="false">
      <c r="A118" s="0" t="str">
        <f aca="false">INDEX(paste_data_here!A:A,(ROW()-2)*5+5)</f>
        <v>n1c(C)cccc1(C)</v>
      </c>
      <c r="B118" s="0" t="n">
        <f aca="false">INDEX(paste_data_here!B:B,(ROW()-2)*5+5)</f>
        <v>-2.0541008</v>
      </c>
      <c r="C118" s="0" t="n">
        <f aca="false">INDEX(paste_data_here!C:C,(ROW()-2)*5+5)</f>
        <v>0.75292635</v>
      </c>
      <c r="D118" s="0" t="n">
        <f aca="false">INDEX(paste_data_here!D:D,(ROW()-2)*5+5)</f>
        <v>0.002634005</v>
      </c>
      <c r="E118" s="0" t="n">
        <f aca="false">INDEX(paste_data_here!E:E,(ROW()-2)*5+5)</f>
        <v>-0.357880787</v>
      </c>
      <c r="F118" s="0" t="n">
        <f aca="false">INDEX(paste_data_here!F:F,(ROW()-2)*5+5)</f>
        <v>-0.0708890294682503</v>
      </c>
      <c r="G118" s="0" t="n">
        <f aca="false">RANK(E118,E:E)</f>
        <v>67</v>
      </c>
      <c r="H118" s="0" t="n">
        <f aca="false">RANK(F118,F:F)</f>
        <v>44</v>
      </c>
      <c r="I118" s="0" t="n">
        <f aca="false">ABS(F118-E118)</f>
        <v>0.28699175753175</v>
      </c>
      <c r="J118" s="0" t="n">
        <f aca="false">I118^2</f>
        <v>0.0823642688911626</v>
      </c>
    </row>
    <row r="119" customFormat="false" ht="15" hidden="false" customHeight="false" outlineLevel="0" collapsed="false">
      <c r="A119" s="0" t="str">
        <f aca="false">INDEX(paste_data_here!A:A,(ROW()-2)*5+5)</f>
        <v>O=C(C=C)OCCCCCCOC(=O)C=C</v>
      </c>
      <c r="B119" s="0" t="n">
        <f aca="false">INDEX(paste_data_here!B:B,(ROW()-2)*5+5)</f>
        <v>-2.7966352</v>
      </c>
      <c r="C119" s="0" t="n">
        <f aca="false">INDEX(paste_data_here!C:C,(ROW()-2)*5+5)</f>
        <v>0.9151241</v>
      </c>
      <c r="D119" s="0" t="n">
        <f aca="false">INDEX(paste_data_here!D:D,(ROW()-2)*5+5)</f>
        <v>0.001952077</v>
      </c>
      <c r="E119" s="0" t="n">
        <f aca="false">INDEX(paste_data_here!E:E,(ROW()-2)*5+5)</f>
        <v>-1.198995641</v>
      </c>
      <c r="F119" s="0" t="n">
        <f aca="false">INDEX(paste_data_here!F:F,(ROW()-2)*5+5)</f>
        <v>-1.0102424922443</v>
      </c>
      <c r="G119" s="0" t="n">
        <f aca="false">RANK(E119,E:E)</f>
        <v>106</v>
      </c>
      <c r="H119" s="0" t="n">
        <f aca="false">RANK(F119,F:F)</f>
        <v>102</v>
      </c>
      <c r="I119" s="0" t="n">
        <f aca="false">ABS(F119-E119)</f>
        <v>0.1887531487557</v>
      </c>
      <c r="J119" s="0" t="n">
        <f aca="false">I119^2</f>
        <v>0.0356277511651914</v>
      </c>
    </row>
    <row r="120" customFormat="false" ht="15" hidden="false" customHeight="false" outlineLevel="0" collapsed="false">
      <c r="A120" s="0" t="str">
        <f aca="false">INDEX(paste_data_here!A:A,(ROW()-2)*5+5)</f>
        <v>O=C(OC)CCCCCCCCCCCCCC</v>
      </c>
      <c r="B120" s="0" t="n">
        <f aca="false">INDEX(paste_data_here!B:B,(ROW()-2)*5+5)</f>
        <v>-3.0293326</v>
      </c>
      <c r="C120" s="0" t="n">
        <f aca="false">INDEX(paste_data_here!C:C,(ROW()-2)*5+5)</f>
        <v>1.0330073</v>
      </c>
      <c r="D120" s="0" t="n">
        <f aca="false">INDEX(paste_data_here!D:D,(ROW()-2)*5+5)</f>
        <v>0.00172605</v>
      </c>
      <c r="E120" s="0" t="n">
        <f aca="false">INDEX(paste_data_here!E:E,(ROW()-2)*5+5)</f>
        <v>-1.321849975</v>
      </c>
      <c r="F120" s="0" t="n">
        <f aca="false">INDEX(paste_data_here!F:F,(ROW()-2)*5+5)</f>
        <v>-1.246310349835</v>
      </c>
      <c r="G120" s="0" t="n">
        <f aca="false">RANK(E120,E:E)</f>
        <v>110</v>
      </c>
      <c r="H120" s="0" t="n">
        <f aca="false">RANK(F120,F:F)</f>
        <v>111</v>
      </c>
      <c r="I120" s="0" t="n">
        <f aca="false">ABS(F120-E120)</f>
        <v>0.0755396251649998</v>
      </c>
      <c r="J120" s="0" t="n">
        <f aca="false">I120^2</f>
        <v>0.00570623497006867</v>
      </c>
    </row>
    <row r="121" customFormat="false" ht="15" hidden="false" customHeight="false" outlineLevel="0" collapsed="false">
      <c r="A121" s="0" t="str">
        <f aca="false">INDEX(paste_data_here!A:A,(ROW()-2)*5+5)</f>
        <v>O=CC=O</v>
      </c>
      <c r="B121" s="0" t="n">
        <f aca="false">INDEX(paste_data_here!B:B,(ROW()-2)*5+5)</f>
        <v>0.06286087</v>
      </c>
      <c r="C121" s="0" t="n">
        <f aca="false">INDEX(paste_data_here!C:C,(ROW()-2)*5+5)</f>
        <v>0.33677137</v>
      </c>
      <c r="D121" s="0" t="n">
        <f aca="false">INDEX(paste_data_here!D:D,(ROW()-2)*5+5)</f>
        <v>0.003177629</v>
      </c>
      <c r="E121" s="0" t="n">
        <f aca="false">INDEX(paste_data_here!E:E,(ROW()-2)*5+5)</f>
        <v>1.152436254</v>
      </c>
      <c r="F121" s="0" t="n">
        <f aca="false">INDEX(paste_data_here!F:F,(ROW()-2)*5+5)</f>
        <v>1.13299534168173</v>
      </c>
      <c r="G121" s="0" t="n">
        <f aca="false">RANK(E121,E:E)</f>
        <v>5</v>
      </c>
      <c r="H121" s="0" t="n">
        <f aca="false">RANK(F121,F:F)</f>
        <v>4</v>
      </c>
      <c r="I121" s="0" t="n">
        <f aca="false">ABS(F121-E121)</f>
        <v>0.0194409123182699</v>
      </c>
      <c r="J121" s="0" t="n">
        <f aca="false">I121^2</f>
        <v>0.00037794907176666</v>
      </c>
    </row>
    <row r="122" customFormat="false" ht="15" hidden="false" customHeight="false" outlineLevel="0" collapsed="false">
      <c r="A122" s="0" t="str">
        <f aca="false">INDEX(paste_data_here!A:A,(ROW()-2)*5+5)</f>
        <v>Oc1ccc(C)cc1OC</v>
      </c>
      <c r="B122" s="0" t="n">
        <f aca="false">INDEX(paste_data_here!B:B,(ROW()-2)*5+5)</f>
        <v>-1.8829176</v>
      </c>
      <c r="C122" s="0" t="n">
        <f aca="false">INDEX(paste_data_here!C:C,(ROW()-2)*5+5)</f>
        <v>0.86305255</v>
      </c>
      <c r="D122" s="0" t="n">
        <f aca="false">INDEX(paste_data_here!D:D,(ROW()-2)*5+5)</f>
        <v>0.002277126</v>
      </c>
      <c r="E122" s="0" t="n">
        <f aca="false">INDEX(paste_data_here!E:E,(ROW()-2)*5+5)</f>
        <v>-0.660481003</v>
      </c>
      <c r="F122" s="0" t="n">
        <f aca="false">INDEX(paste_data_here!F:F,(ROW()-2)*5+5)</f>
        <v>0.0823618009712999</v>
      </c>
      <c r="G122" s="0" t="n">
        <f aca="false">RANK(E122,E:E)</f>
        <v>90</v>
      </c>
      <c r="H122" s="0" t="n">
        <f aca="false">RANK(F122,F:F)</f>
        <v>30</v>
      </c>
      <c r="I122" s="0" t="n">
        <f aca="false">ABS(F122-E122)</f>
        <v>0.7428428039713</v>
      </c>
      <c r="J122" s="0" t="n">
        <f aca="false">I122^2</f>
        <v>0.551815431411943</v>
      </c>
    </row>
    <row r="123" customFormat="false" ht="15" hidden="false" customHeight="false" outlineLevel="0" collapsed="false">
      <c r="A123" s="0" t="str">
        <f aca="false">INDEX(paste_data_here!A:A,(ROW()-2)*5+5)</f>
        <v>OCCN(CCO)N=O</v>
      </c>
      <c r="B123" s="0" t="n">
        <f aca="false">INDEX(paste_data_here!B:B,(ROW()-2)*5+5)</f>
        <v>-0.21733043</v>
      </c>
      <c r="C123" s="0" t="n">
        <f aca="false">INDEX(paste_data_here!C:C,(ROW()-2)*5+5)</f>
        <v>0.5987139</v>
      </c>
      <c r="D123" s="0" t="n">
        <f aca="false">INDEX(paste_data_here!D:D,(ROW()-2)*5+5)</f>
        <v>0.001653549</v>
      </c>
      <c r="E123" s="0" t="n">
        <f aca="false">INDEX(paste_data_here!E:E,(ROW()-2)*5+5)</f>
        <v>0.868848395</v>
      </c>
      <c r="F123" s="0" t="n">
        <f aca="false">INDEX(paste_data_here!F:F,(ROW()-2)*5+5)</f>
        <v>0.7726723406311</v>
      </c>
      <c r="G123" s="0" t="n">
        <f aca="false">RANK(E123,E:E)</f>
        <v>6</v>
      </c>
      <c r="H123" s="0" t="n">
        <f aca="false">RANK(F123,F:F)</f>
        <v>8</v>
      </c>
      <c r="I123" s="0" t="n">
        <f aca="false">ABS(F123-E123)</f>
        <v>0.0961760543689</v>
      </c>
      <c r="J123" s="0" t="n">
        <f aca="false">I123^2</f>
        <v>0.0092498334339696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9.34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128</v>
      </c>
      <c r="H1" s="0" t="s">
        <v>129</v>
      </c>
      <c r="I1" s="0" t="s">
        <v>130</v>
      </c>
      <c r="J1" s="0" t="s">
        <v>131</v>
      </c>
    </row>
    <row r="2" customFormat="false" ht="15" hidden="false" customHeight="false" outlineLevel="0" collapsed="false">
      <c r="A2" s="0" t="str">
        <f aca="false">INDEX(paste_data_here!A:A,(ROW()-2)*5+6)</f>
        <v>[Si](C)(C)(C)O</v>
      </c>
      <c r="B2" s="0" t="n">
        <f aca="false">INDEX(paste_data_here!B:B,(ROW()-2)*5+6)</f>
        <v>0.5951317</v>
      </c>
      <c r="C2" s="0" t="n">
        <f aca="false">INDEX(paste_data_here!C:C,(ROW()-2)*5+6)</f>
        <v>0.12803158</v>
      </c>
      <c r="D2" s="0" t="n">
        <f aca="false">INDEX(paste_data_here!D:D,(ROW()-2)*5+6)</f>
        <v>0.002687089</v>
      </c>
      <c r="E2" s="0" t="n">
        <f aca="false">INDEX(paste_data_here!E:E,(ROW()-2)*5+6)</f>
        <v>-0.715017267</v>
      </c>
      <c r="F2" s="0" t="n">
        <f aca="false">INDEX(paste_data_here!F:F,(ROW()-2)*5+6)</f>
        <v>0.93916395027062</v>
      </c>
      <c r="G2" s="0" t="n">
        <f aca="false">RANK(E2,E:E)</f>
        <v>64</v>
      </c>
      <c r="H2" s="0" t="n">
        <f aca="false">RANK(F2,F:F)</f>
        <v>6</v>
      </c>
      <c r="I2" s="0" t="n">
        <f aca="false">ABS(F2-E2)</f>
        <v>1.65418121727062</v>
      </c>
      <c r="J2" s="0" t="n">
        <f aca="false">I2^2</f>
        <v>2.73631549957091</v>
      </c>
    </row>
    <row r="3" customFormat="false" ht="15" hidden="false" customHeight="false" outlineLevel="0" collapsed="false">
      <c r="A3" s="0" t="str">
        <f aca="false">INDEX(paste_data_here!A:A,(ROW()-2)*5+6)</f>
        <v>BrC(F)(F)C(F)(F)Br</v>
      </c>
      <c r="B3" s="0" t="n">
        <f aca="false">INDEX(paste_data_here!B:B,(ROW()-2)*5+6)</f>
        <v>-4.538918</v>
      </c>
      <c r="C3" s="0" t="n">
        <f aca="false">INDEX(paste_data_here!C:C,(ROW()-2)*5+6)</f>
        <v>0.72667754</v>
      </c>
      <c r="D3" s="0" t="n">
        <f aca="false">INDEX(paste_data_here!D:D,(ROW()-2)*5+6)</f>
        <v>0.003094538</v>
      </c>
      <c r="E3" s="0" t="n">
        <f aca="false">INDEX(paste_data_here!E:E,(ROW()-2)*5+6)</f>
        <v>-2.785453942</v>
      </c>
      <c r="F3" s="0" t="n">
        <f aca="false">INDEX(paste_data_here!F:F,(ROW()-2)*5+6)</f>
        <v>-2.29018673872348</v>
      </c>
      <c r="G3" s="0" t="n">
        <f aca="false">RANK(E3,E:E)</f>
        <v>121</v>
      </c>
      <c r="H3" s="0" t="n">
        <f aca="false">RANK(F3,F:F)</f>
        <v>122</v>
      </c>
      <c r="I3" s="0" t="n">
        <f aca="false">ABS(F3-E3)</f>
        <v>0.49526720327652</v>
      </c>
      <c r="J3" s="0" t="n">
        <f aca="false">I3^2</f>
        <v>0.245289602641346</v>
      </c>
    </row>
    <row r="4" customFormat="false" ht="15" hidden="false" customHeight="false" outlineLevel="0" collapsed="false">
      <c r="A4" s="0" t="str">
        <f aca="false">INDEX(paste_data_here!A:A,(ROW()-2)*5+6)</f>
        <v>C(=O)O</v>
      </c>
      <c r="B4" s="0" t="n">
        <f aca="false">INDEX(paste_data_here!B:B,(ROW()-2)*5+6)</f>
        <v>1.626675</v>
      </c>
      <c r="C4" s="0" t="n">
        <f aca="false">INDEX(paste_data_here!C:C,(ROW()-2)*5+6)</f>
        <v>0.0041752197</v>
      </c>
      <c r="D4" s="0" t="n">
        <f aca="false">INDEX(paste_data_here!D:D,(ROW()-2)*5+6)</f>
        <v>0.002675872</v>
      </c>
      <c r="E4" s="0" t="n">
        <f aca="false">INDEX(paste_data_here!E:E,(ROW()-2)*5+6)</f>
        <v>2.915739843</v>
      </c>
      <c r="F4" s="0" t="n">
        <f aca="false">INDEX(paste_data_here!F:F,(ROW()-2)*5+6)</f>
        <v>1.63784735348908</v>
      </c>
      <c r="G4" s="0" t="n">
        <f aca="false">RANK(E4,E:E)</f>
        <v>1</v>
      </c>
      <c r="H4" s="0" t="n">
        <f aca="false">RANK(F4,F:F)</f>
        <v>1</v>
      </c>
      <c r="I4" s="0" t="n">
        <f aca="false">ABS(F4-E4)</f>
        <v>1.27789248951092</v>
      </c>
      <c r="J4" s="0" t="n">
        <f aca="false">I4^2</f>
        <v>1.63300921474842</v>
      </c>
    </row>
    <row r="5" customFormat="false" ht="15" hidden="false" customHeight="false" outlineLevel="0" collapsed="false">
      <c r="A5" s="0" t="str">
        <f aca="false">INDEX(paste_data_here!A:A,(ROW()-2)*5+6)</f>
        <v>C(CCCC1)(C1)CCCCCCCC</v>
      </c>
      <c r="B5" s="0" t="n">
        <f aca="false">INDEX(paste_data_here!B:B,(ROW()-2)*5+6)</f>
        <v>-2.8643806</v>
      </c>
      <c r="C5" s="0" t="n">
        <f aca="false">INDEX(paste_data_here!C:C,(ROW()-2)*5+6)</f>
        <v>0.8445493</v>
      </c>
      <c r="D5" s="0" t="n">
        <f aca="false">INDEX(paste_data_here!D:D,(ROW()-2)*5+6)</f>
        <v>0.001863065</v>
      </c>
      <c r="E5" s="0" t="n">
        <f aca="false">INDEX(paste_data_here!E:E,(ROW()-2)*5+6)</f>
        <v>-1.476290556</v>
      </c>
      <c r="F5" s="0" t="n">
        <f aca="false">INDEX(paste_data_here!F:F,(ROW()-2)*5+6)</f>
        <v>-1.2909303583955</v>
      </c>
      <c r="G5" s="0" t="n">
        <f aca="false">RANK(E5,E:E)</f>
        <v>103</v>
      </c>
      <c r="H5" s="0" t="n">
        <f aca="false">RANK(F5,F:F)</f>
        <v>106</v>
      </c>
      <c r="I5" s="0" t="n">
        <f aca="false">ABS(F5-E5)</f>
        <v>0.1853601976045</v>
      </c>
      <c r="J5" s="0" t="n">
        <f aca="false">I5^2</f>
        <v>0.0343584028559791</v>
      </c>
    </row>
    <row r="6" customFormat="false" ht="15" hidden="false" customHeight="false" outlineLevel="0" collapsed="false">
      <c r="A6" s="0" t="str">
        <f aca="false">INDEX(paste_data_here!A:A,(ROW()-2)*5+6)</f>
        <v>C(F)(F)(F)C(F)(F)C(F)(F)C(=O)O</v>
      </c>
      <c r="B6" s="0" t="n">
        <f aca="false">INDEX(paste_data_here!B:B,(ROW()-2)*5+6)</f>
        <v>-3.0476222</v>
      </c>
      <c r="C6" s="0" t="n">
        <f aca="false">INDEX(paste_data_here!C:C,(ROW()-2)*5+6)</f>
        <v>0.5374609</v>
      </c>
      <c r="D6" s="0" t="n">
        <f aca="false">INDEX(paste_data_here!D:D,(ROW()-2)*5+6)</f>
        <v>0.002537749</v>
      </c>
      <c r="E6" s="0" t="n">
        <f aca="false">INDEX(paste_data_here!E:E,(ROW()-2)*5+6)</f>
        <v>0.304331591</v>
      </c>
      <c r="F6" s="0" t="n">
        <f aca="false">INDEX(paste_data_here!F:F,(ROW()-2)*5+6)</f>
        <v>-1.6836813384859</v>
      </c>
      <c r="G6" s="0" t="n">
        <f aca="false">RANK(E6,E:E)</f>
        <v>14</v>
      </c>
      <c r="H6" s="0" t="n">
        <f aca="false">RANK(F6,F:F)</f>
        <v>118</v>
      </c>
      <c r="I6" s="0" t="n">
        <f aca="false">ABS(F6-E6)</f>
        <v>1.9880129294859</v>
      </c>
      <c r="J6" s="0" t="n">
        <f aca="false">I6^2</f>
        <v>3.95219540780311</v>
      </c>
    </row>
    <row r="7" customFormat="false" ht="15" hidden="false" customHeight="false" outlineLevel="0" collapsed="false">
      <c r="A7" s="0" t="str">
        <f aca="false">INDEX(paste_data_here!A:A,(ROW()-2)*5+6)</f>
        <v>C[Al+1]C.[Cl-]</v>
      </c>
      <c r="B7" s="0" t="n">
        <f aca="false">INDEX(paste_data_here!B:B,(ROW()-2)*5+6)</f>
        <v>-0.8069064</v>
      </c>
      <c r="C7" s="0" t="n">
        <f aca="false">INDEX(paste_data_here!C:C,(ROW()-2)*5+6)</f>
        <v>0.21572478</v>
      </c>
      <c r="D7" s="0" t="n">
        <f aca="false">INDEX(paste_data_here!D:D,(ROW()-2)*5+6)</f>
        <v>0.002505324</v>
      </c>
      <c r="E7" s="0" t="n">
        <f aca="false">INDEX(paste_data_here!E:E,(ROW()-2)*5+6)</f>
        <v>-0.25407721</v>
      </c>
      <c r="F7" s="0" t="n">
        <f aca="false">INDEX(paste_data_here!F:F,(ROW()-2)*5+6)</f>
        <v>-0.26644593127128</v>
      </c>
      <c r="G7" s="0" t="n">
        <f aca="false">RANK(E7,E:E)</f>
        <v>39</v>
      </c>
      <c r="H7" s="0" t="n">
        <f aca="false">RANK(F7,F:F)</f>
        <v>51</v>
      </c>
      <c r="I7" s="0" t="n">
        <f aca="false">ABS(F7-E7)</f>
        <v>0.0123687212712799</v>
      </c>
      <c r="J7" s="0" t="n">
        <f aca="false">I7^2</f>
        <v>0.000152985265886612</v>
      </c>
    </row>
    <row r="8" customFormat="false" ht="15" hidden="false" customHeight="false" outlineLevel="0" collapsed="false">
      <c r="A8" s="0" t="str">
        <f aca="false">INDEX(paste_data_here!A:A,(ROW()-2)*5+6)</f>
        <v>C[Ge](Cl)(Cl)Cl</v>
      </c>
      <c r="B8" s="0" t="n">
        <f aca="false">INDEX(paste_data_here!B:B,(ROW()-2)*5+6)</f>
        <v>-2.4307387</v>
      </c>
      <c r="C8" s="0" t="n">
        <f aca="false">INDEX(paste_data_here!C:C,(ROW()-2)*5+6)</f>
        <v>0.4518289</v>
      </c>
      <c r="D8" s="0" t="n">
        <f aca="false">INDEX(paste_data_here!D:D,(ROW()-2)*5+6)</f>
        <v>0.00260315</v>
      </c>
      <c r="E8" s="0" t="n">
        <f aca="false">INDEX(paste_data_here!E:E,(ROW()-2)*5+6)</f>
        <v>-1.572524541</v>
      </c>
      <c r="F8" s="0" t="n">
        <f aca="false">INDEX(paste_data_here!F:F,(ROW()-2)*5+6)</f>
        <v>-1.254560298965</v>
      </c>
      <c r="G8" s="0" t="n">
        <f aca="false">RANK(E8,E:E)</f>
        <v>106</v>
      </c>
      <c r="H8" s="0" t="n">
        <f aca="false">RANK(F8,F:F)</f>
        <v>104</v>
      </c>
      <c r="I8" s="0" t="n">
        <f aca="false">ABS(F8-E8)</f>
        <v>0.317964242035</v>
      </c>
      <c r="J8" s="0" t="n">
        <f aca="false">I8^2</f>
        <v>0.101101259212892</v>
      </c>
    </row>
    <row r="9" customFormat="false" ht="15" hidden="false" customHeight="false" outlineLevel="0" collapsed="false">
      <c r="A9" s="0" t="str">
        <f aca="false">INDEX(paste_data_here!A:A,(ROW()-2)*5+6)</f>
        <v>C[Si](C)(C)C</v>
      </c>
      <c r="B9" s="0" t="n">
        <f aca="false">INDEX(paste_data_here!B:B,(ROW()-2)*5+6)</f>
        <v>-1.4705493</v>
      </c>
      <c r="C9" s="0" t="n">
        <f aca="false">INDEX(paste_data_here!C:C,(ROW()-2)*5+6)</f>
        <v>0.35232574</v>
      </c>
      <c r="D9" s="0" t="n">
        <f aca="false">INDEX(paste_data_here!D:D,(ROW()-2)*5+6)</f>
        <v>0.003335557</v>
      </c>
      <c r="E9" s="0" t="n">
        <f aca="false">INDEX(paste_data_here!E:E,(ROW()-2)*5+6)</f>
        <v>-0.267714126</v>
      </c>
      <c r="F9" s="0" t="n">
        <f aca="false">INDEX(paste_data_here!F:F,(ROW()-2)*5+6)</f>
        <v>-0.29534671166282</v>
      </c>
      <c r="G9" s="0" t="n">
        <f aca="false">RANK(E9,E:E)</f>
        <v>40</v>
      </c>
      <c r="H9" s="0" t="n">
        <f aca="false">RANK(F9,F:F)</f>
        <v>55</v>
      </c>
      <c r="I9" s="0" t="n">
        <f aca="false">ABS(F9-E9)</f>
        <v>0.0276325856628201</v>
      </c>
      <c r="J9" s="0" t="n">
        <f aca="false">I9^2</f>
        <v>0.000763559790413092</v>
      </c>
    </row>
    <row r="10" customFormat="false" ht="15" hidden="false" customHeight="false" outlineLevel="0" collapsed="false">
      <c r="A10" s="0" t="str">
        <f aca="false">INDEX(paste_data_here!A:A,(ROW()-2)*5+6)</f>
        <v>C[SiH](Cl)Cl</v>
      </c>
      <c r="B10" s="0" t="n">
        <f aca="false">INDEX(paste_data_here!B:B,(ROW()-2)*5+6)</f>
        <v>-1.1690949</v>
      </c>
      <c r="C10" s="0" t="n">
        <f aca="false">INDEX(paste_data_here!C:C,(ROW()-2)*5+6)</f>
        <v>0.28700337</v>
      </c>
      <c r="D10" s="0" t="n">
        <f aca="false">INDEX(paste_data_here!D:D,(ROW()-2)*5+6)</f>
        <v>0.003177629</v>
      </c>
      <c r="E10" s="0" t="n">
        <f aca="false">INDEX(paste_data_here!E:E,(ROW()-2)*5+6)</f>
        <v>-0.131748729</v>
      </c>
      <c r="F10" s="0" t="n">
        <f aca="false">INDEX(paste_data_here!F:F,(ROW()-2)*5+6)</f>
        <v>-0.25710466839027</v>
      </c>
      <c r="G10" s="0" t="n">
        <f aca="false">RANK(E10,E:E)</f>
        <v>30</v>
      </c>
      <c r="H10" s="0" t="n">
        <f aca="false">RANK(F10,F:F)</f>
        <v>48</v>
      </c>
      <c r="I10" s="0" t="n">
        <f aca="false">ABS(F10-E10)</f>
        <v>0.12535593939027</v>
      </c>
      <c r="J10" s="0" t="n">
        <f aca="false">I10^2</f>
        <v>0.015714111540417</v>
      </c>
    </row>
    <row r="11" customFormat="false" ht="15" hidden="false" customHeight="false" outlineLevel="0" collapsed="false">
      <c r="A11" s="0" t="str">
        <f aca="false">INDEX(paste_data_here!A:A,(ROW()-2)*5+6)</f>
        <v>C/C=C(C)/CC</v>
      </c>
      <c r="B11" s="0" t="n">
        <f aca="false">INDEX(paste_data_here!B:B,(ROW()-2)*5+6)</f>
        <v>-1.3149366</v>
      </c>
      <c r="C11" s="0" t="n">
        <f aca="false">INDEX(paste_data_here!C:C,(ROW()-2)*5+6)</f>
        <v>0.2773248</v>
      </c>
      <c r="D11" s="0" t="n">
        <f aca="false">INDEX(paste_data_here!D:D,(ROW()-2)*5+6)</f>
        <v>0.002910446</v>
      </c>
      <c r="E11" s="0" t="n">
        <f aca="false">INDEX(paste_data_here!E:E,(ROW()-2)*5+6)</f>
        <v>-0.819556732</v>
      </c>
      <c r="F11" s="0" t="n">
        <f aca="false">INDEX(paste_data_here!F:F,(ROW()-2)*5+6)</f>
        <v>-0.5077977451392</v>
      </c>
      <c r="G11" s="0" t="n">
        <f aca="false">RANK(E11,E:E)</f>
        <v>70</v>
      </c>
      <c r="H11" s="0" t="n">
        <f aca="false">RANK(F11,F:F)</f>
        <v>71</v>
      </c>
      <c r="I11" s="0" t="n">
        <f aca="false">ABS(F11-E11)</f>
        <v>0.3117589868608</v>
      </c>
      <c r="J11" s="0" t="n">
        <f aca="false">I11^2</f>
        <v>0.0971936658884724</v>
      </c>
    </row>
    <row r="12" customFormat="false" ht="15" hidden="false" customHeight="false" outlineLevel="0" collapsed="false">
      <c r="A12" s="0" t="str">
        <f aca="false">INDEX(paste_data_here!A:A,(ROW()-2)*5+6)</f>
        <v>C/C=CC#N</v>
      </c>
      <c r="B12" s="0" t="n">
        <f aca="false">INDEX(paste_data_here!B:B,(ROW()-2)*5+6)</f>
        <v>-0.31394765</v>
      </c>
      <c r="C12" s="0" t="n">
        <f aca="false">INDEX(paste_data_here!C:C,(ROW()-2)*5+6)</f>
        <v>0.2924799</v>
      </c>
      <c r="D12" s="0" t="n">
        <f aca="false">INDEX(paste_data_here!D:D,(ROW()-2)*5+6)</f>
        <v>0.00262743</v>
      </c>
      <c r="E12" s="0" t="n">
        <f aca="false">INDEX(paste_data_here!E:E,(ROW()-2)*5+6)</f>
        <v>0.443928717</v>
      </c>
      <c r="F12" s="0" t="n">
        <f aca="false">INDEX(paste_data_here!F:F,(ROW()-2)*5+6)</f>
        <v>0.454522813657</v>
      </c>
      <c r="G12" s="0" t="n">
        <f aca="false">RANK(E12,E:E)</f>
        <v>8</v>
      </c>
      <c r="H12" s="0" t="n">
        <f aca="false">RANK(F12,F:F)</f>
        <v>10</v>
      </c>
      <c r="I12" s="0" t="n">
        <f aca="false">ABS(F12-E12)</f>
        <v>0.0105940966570001</v>
      </c>
      <c r="J12" s="0" t="n">
        <f aca="false">I12^2</f>
        <v>0.000112234883977861</v>
      </c>
    </row>
    <row r="13" customFormat="false" ht="15" hidden="false" customHeight="false" outlineLevel="0" collapsed="false">
      <c r="A13" s="0" t="str">
        <f aca="false">INDEX(paste_data_here!A:A,(ROW()-2)*5+6)</f>
        <v>C#CCCCC</v>
      </c>
      <c r="B13" s="0" t="n">
        <f aca="false">INDEX(paste_data_here!B:B,(ROW()-2)*5+6)</f>
        <v>-1.1100037</v>
      </c>
      <c r="C13" s="0" t="n">
        <f aca="false">INDEX(paste_data_here!C:C,(ROW()-2)*5+6)</f>
        <v>0.3385103</v>
      </c>
      <c r="D13" s="0" t="n">
        <f aca="false">INDEX(paste_data_here!D:D,(ROW()-2)*5+6)</f>
        <v>0.002902926</v>
      </c>
      <c r="E13" s="0" t="n">
        <f aca="false">INDEX(paste_data_here!E:E,(ROW()-2)*5+6)</f>
        <v>-0.241031376</v>
      </c>
      <c r="F13" s="0" t="n">
        <f aca="false">INDEX(paste_data_here!F:F,(ROW()-2)*5+6)</f>
        <v>-0.1273333488622</v>
      </c>
      <c r="G13" s="0" t="n">
        <f aca="false">RANK(E13,E:E)</f>
        <v>36</v>
      </c>
      <c r="H13" s="0" t="n">
        <f aca="false">RANK(F13,F:F)</f>
        <v>34</v>
      </c>
      <c r="I13" s="0" t="n">
        <f aca="false">ABS(F13-E13)</f>
        <v>0.1136980271378</v>
      </c>
      <c r="J13" s="0" t="n">
        <f aca="false">I13^2</f>
        <v>0.0129272413750279</v>
      </c>
    </row>
    <row r="14" customFormat="false" ht="15" hidden="false" customHeight="false" outlineLevel="0" collapsed="false">
      <c r="A14" s="0" t="str">
        <f aca="false">INDEX(paste_data_here!A:A,(ROW()-2)*5+6)</f>
        <v>C=C(Cl)C=C</v>
      </c>
      <c r="B14" s="0" t="n">
        <f aca="false">INDEX(paste_data_here!B:B,(ROW()-2)*5+6)</f>
        <v>-1.286761</v>
      </c>
      <c r="C14" s="0" t="n">
        <f aca="false">INDEX(paste_data_here!C:C,(ROW()-2)*5+6)</f>
        <v>0.33646744</v>
      </c>
      <c r="D14" s="0" t="n">
        <f aca="false">INDEX(paste_data_here!D:D,(ROW()-2)*5+6)</f>
        <v>0.003007067</v>
      </c>
      <c r="E14" s="0" t="n">
        <f aca="false">INDEX(paste_data_here!E:E,(ROW()-2)*5+6)</f>
        <v>-0.241289587</v>
      </c>
      <c r="F14" s="0" t="n">
        <f aca="false">INDEX(paste_data_here!F:F,(ROW()-2)*5+6)</f>
        <v>-0.27498086460152</v>
      </c>
      <c r="G14" s="0" t="n">
        <f aca="false">RANK(E14,E:E)</f>
        <v>37</v>
      </c>
      <c r="H14" s="0" t="n">
        <f aca="false">RANK(F14,F:F)</f>
        <v>53</v>
      </c>
      <c r="I14" s="0" t="n">
        <f aca="false">ABS(F14-E14)</f>
        <v>0.0336912776015199</v>
      </c>
      <c r="J14" s="0" t="n">
        <f aca="false">I14^2</f>
        <v>0.00113510218642268</v>
      </c>
    </row>
    <row r="15" customFormat="false" ht="15" hidden="false" customHeight="false" outlineLevel="0" collapsed="false">
      <c r="A15" s="0" t="str">
        <f aca="false">INDEX(paste_data_here!A:A,(ROW()-2)*5+6)</f>
        <v>C=C=CCCC</v>
      </c>
      <c r="B15" s="0" t="n">
        <f aca="false">INDEX(paste_data_here!B:B,(ROW()-2)*5+6)</f>
        <v>-1.0378366</v>
      </c>
      <c r="C15" s="0" t="n">
        <f aca="false">INDEX(paste_data_here!C:C,(ROW()-2)*5+6)</f>
        <v>0.29647824</v>
      </c>
      <c r="D15" s="0" t="n">
        <f aca="false">INDEX(paste_data_here!D:D,(ROW()-2)*5+6)</f>
        <v>0.002864099</v>
      </c>
      <c r="E15" s="0" t="n">
        <f aca="false">INDEX(paste_data_here!E:E,(ROW()-2)*5+6)</f>
        <v>-0.275345582</v>
      </c>
      <c r="F15" s="0" t="n">
        <f aca="false">INDEX(paste_data_here!F:F,(ROW()-2)*5+6)</f>
        <v>-0.18869356929424</v>
      </c>
      <c r="G15" s="0" t="n">
        <f aca="false">RANK(E15,E:E)</f>
        <v>41</v>
      </c>
      <c r="H15" s="0" t="n">
        <f aca="false">RANK(F15,F:F)</f>
        <v>42</v>
      </c>
      <c r="I15" s="0" t="n">
        <f aca="false">ABS(F15-E15)</f>
        <v>0.08665201270576</v>
      </c>
      <c r="J15" s="0" t="n">
        <f aca="false">I15^2</f>
        <v>0.00750857130595919</v>
      </c>
    </row>
    <row r="16" customFormat="false" ht="15" hidden="false" customHeight="false" outlineLevel="0" collapsed="false">
      <c r="A16" s="0" t="str">
        <f aca="false">INDEX(paste_data_here!A:A,(ROW()-2)*5+6)</f>
        <v>C=C1CC(=O)O1</v>
      </c>
      <c r="B16" s="0" t="n">
        <f aca="false">INDEX(paste_data_here!B:B,(ROW()-2)*5+6)</f>
        <v>-0.37876254</v>
      </c>
      <c r="C16" s="0" t="n">
        <f aca="false">INDEX(paste_data_here!C:C,(ROW()-2)*5+6)</f>
        <v>0.41712478</v>
      </c>
      <c r="D16" s="0" t="n">
        <f aca="false">INDEX(paste_data_here!D:D,(ROW()-2)*5+6)</f>
        <v>0.001815838</v>
      </c>
      <c r="E16" s="0" t="n">
        <f aca="false">INDEX(paste_data_here!E:E,(ROW()-2)*5+6)</f>
        <v>-0.793917135</v>
      </c>
      <c r="F16" s="0" t="n">
        <f aca="false">INDEX(paste_data_here!F:F,(ROW()-2)*5+6)</f>
        <v>0.37866848626564</v>
      </c>
      <c r="G16" s="0" t="n">
        <f aca="false">RANK(E16,E:E)</f>
        <v>67</v>
      </c>
      <c r="H16" s="0" t="n">
        <f aca="false">RANK(F16,F:F)</f>
        <v>12</v>
      </c>
      <c r="I16" s="0" t="n">
        <f aca="false">ABS(F16-E16)</f>
        <v>1.17258562126564</v>
      </c>
      <c r="J16" s="0" t="n">
        <f aca="false">I16^2</f>
        <v>1.37495703919893</v>
      </c>
    </row>
    <row r="17" customFormat="false" ht="15" hidden="false" customHeight="false" outlineLevel="0" collapsed="false">
      <c r="A17" s="0" t="str">
        <f aca="false">INDEX(paste_data_here!A:A,(ROW()-2)*5+6)</f>
        <v>C=CC(=O)OCC</v>
      </c>
      <c r="B17" s="0" t="n">
        <f aca="false">INDEX(paste_data_here!B:B,(ROW()-2)*5+6)</f>
        <v>-1.2934128</v>
      </c>
      <c r="C17" s="0" t="n">
        <f aca="false">INDEX(paste_data_here!C:C,(ROW()-2)*5+6)</f>
        <v>0.4817377</v>
      </c>
      <c r="D17" s="0" t="n">
        <f aca="false">INDEX(paste_data_here!D:D,(ROW()-2)*5+6)</f>
        <v>0.002293578</v>
      </c>
      <c r="E17" s="0" t="n">
        <f aca="false">INDEX(paste_data_here!E:E,(ROW()-2)*5+6)</f>
        <v>-0.680587615</v>
      </c>
      <c r="F17" s="0" t="n">
        <f aca="false">INDEX(paste_data_here!F:F,(ROW()-2)*5+6)</f>
        <v>-0.1885098095094</v>
      </c>
      <c r="G17" s="0" t="n">
        <f aca="false">RANK(E17,E:E)</f>
        <v>63</v>
      </c>
      <c r="H17" s="0" t="n">
        <f aca="false">RANK(F17,F:F)</f>
        <v>41</v>
      </c>
      <c r="I17" s="0" t="n">
        <f aca="false">ABS(F17-E17)</f>
        <v>0.4920778054906</v>
      </c>
      <c r="J17" s="0" t="n">
        <f aca="false">I17^2</f>
        <v>0.242140566656445</v>
      </c>
    </row>
    <row r="18" customFormat="false" ht="15" hidden="false" customHeight="false" outlineLevel="0" collapsed="false">
      <c r="A18" s="0" t="str">
        <f aca="false">INDEX(paste_data_here!A:A,(ROW()-2)*5+6)</f>
        <v>C=CCC(C)CCC</v>
      </c>
      <c r="B18" s="0" t="n">
        <f aca="false">INDEX(paste_data_here!B:B,(ROW()-2)*5+6)</f>
        <v>-1.9202344</v>
      </c>
      <c r="C18" s="0" t="n">
        <f aca="false">INDEX(paste_data_here!C:C,(ROW()-2)*5+6)</f>
        <v>0.41315708</v>
      </c>
      <c r="D18" s="0" t="n">
        <f aca="false">INDEX(paste_data_here!D:D,(ROW()-2)*5+6)</f>
        <v>0.002591009</v>
      </c>
      <c r="E18" s="0" t="n">
        <f aca="false">INDEX(paste_data_here!E:E,(ROW()-2)*5+6)</f>
        <v>0.517427006</v>
      </c>
      <c r="F18" s="0" t="n">
        <f aca="false">INDEX(paste_data_here!F:F,(ROW()-2)*5+6)</f>
        <v>-0.84974068730628</v>
      </c>
      <c r="G18" s="0" t="n">
        <f aca="false">RANK(E18,E:E)</f>
        <v>7</v>
      </c>
      <c r="H18" s="0" t="n">
        <f aca="false">RANK(F18,F:F)</f>
        <v>87</v>
      </c>
      <c r="I18" s="0" t="n">
        <f aca="false">ABS(F18-E18)</f>
        <v>1.36716769330628</v>
      </c>
      <c r="J18" s="0" t="n">
        <f aca="false">I18^2</f>
        <v>1.86914750162042</v>
      </c>
    </row>
    <row r="19" customFormat="false" ht="15" hidden="false" customHeight="false" outlineLevel="0" collapsed="false">
      <c r="A19" s="0" t="str">
        <f aca="false">INDEX(paste_data_here!A:A,(ROW()-2)*5+6)</f>
        <v>C=CCCCCCCCCCCCC</v>
      </c>
      <c r="B19" s="0" t="n">
        <f aca="false">INDEX(paste_data_here!B:B,(ROW()-2)*5+6)</f>
        <v>-2.9360237</v>
      </c>
      <c r="C19" s="0" t="n">
        <f aca="false">INDEX(paste_data_here!C:C,(ROW()-2)*5+6)</f>
        <v>0.93526244</v>
      </c>
      <c r="D19" s="0" t="n">
        <f aca="false">INDEX(paste_data_here!D:D,(ROW()-2)*5+6)</f>
        <v>0.001907487</v>
      </c>
      <c r="E19" s="0" t="n">
        <f aca="false">INDEX(paste_data_here!E:E,(ROW()-2)*5+6)</f>
        <v>-0.863030074</v>
      </c>
      <c r="F19" s="0" t="n">
        <f aca="false">INDEX(paste_data_here!F:F,(ROW()-2)*5+6)</f>
        <v>-1.15202275411172</v>
      </c>
      <c r="G19" s="0" t="n">
        <f aca="false">RANK(E19,E:E)</f>
        <v>74</v>
      </c>
      <c r="H19" s="0" t="n">
        <f aca="false">RANK(F19,F:F)</f>
        <v>101</v>
      </c>
      <c r="I19" s="0" t="n">
        <f aca="false">ABS(F19-E19)</f>
        <v>0.28899268011172</v>
      </c>
      <c r="J19" s="0" t="n">
        <f aca="false">I19^2</f>
        <v>0.0835167691581548</v>
      </c>
    </row>
    <row r="20" customFormat="false" ht="15" hidden="false" customHeight="false" outlineLevel="0" collapsed="false">
      <c r="A20" s="0" t="str">
        <f aca="false">INDEX(paste_data_here!A:A,(ROW()-2)*5+6)</f>
        <v>C=CCCCCCCCCCCCCCCC</v>
      </c>
      <c r="B20" s="0" t="n">
        <f aca="false">INDEX(paste_data_here!B:B,(ROW()-2)*5+6)</f>
        <v>-3.1358547</v>
      </c>
      <c r="C20" s="0" t="n">
        <f aca="false">INDEX(paste_data_here!C:C,(ROW()-2)*5+6)</f>
        <v>1.0344888</v>
      </c>
      <c r="D20" s="0" t="n">
        <f aca="false">INDEX(paste_data_here!D:D,(ROW()-2)*5+6)</f>
        <v>0.00174374</v>
      </c>
      <c r="E20" s="0" t="n">
        <f aca="false">INDEX(paste_data_here!E:E,(ROW()-2)*5+6)</f>
        <v>-1.303026268</v>
      </c>
      <c r="F20" s="0" t="n">
        <f aca="false">INDEX(paste_data_here!F:F,(ROW()-2)*5+6)</f>
        <v>-1.331975199888</v>
      </c>
      <c r="G20" s="0" t="n">
        <f aca="false">RANK(E20,E:E)</f>
        <v>96</v>
      </c>
      <c r="H20" s="0" t="n">
        <f aca="false">RANK(F20,F:F)</f>
        <v>109</v>
      </c>
      <c r="I20" s="0" t="n">
        <f aca="false">ABS(F20-E20)</f>
        <v>0.0289489318879999</v>
      </c>
      <c r="J20" s="0" t="n">
        <f aca="false">I20^2</f>
        <v>0.000838040657456055</v>
      </c>
    </row>
    <row r="21" customFormat="false" ht="15" hidden="false" customHeight="false" outlineLevel="0" collapsed="false">
      <c r="A21" s="0" t="str">
        <f aca="false">INDEX(paste_data_here!A:A,(ROW()-2)*5+6)</f>
        <v>c1(C(C)C)cc(C(C)C)cc(C(C)C)c1</v>
      </c>
      <c r="B21" s="0" t="n">
        <f aca="false">INDEX(paste_data_here!B:B,(ROW()-2)*5+6)</f>
        <v>-2.9134266</v>
      </c>
      <c r="C21" s="0" t="n">
        <f aca="false">INDEX(paste_data_here!C:C,(ROW()-2)*5+6)</f>
        <v>0.7880354</v>
      </c>
      <c r="D21" s="0" t="n">
        <f aca="false">INDEX(paste_data_here!D:D,(ROW()-2)*5+6)</f>
        <v>0.001595049</v>
      </c>
      <c r="E21" s="0" t="n">
        <f aca="false">INDEX(paste_data_here!E:E,(ROW()-2)*5+6)</f>
        <v>-2.70201219</v>
      </c>
      <c r="F21" s="0" t="n">
        <f aca="false">INDEX(paste_data_here!F:F,(ROW()-2)*5+6)</f>
        <v>-1.6564715232654</v>
      </c>
      <c r="G21" s="0" t="n">
        <f aca="false">RANK(E21,E:E)</f>
        <v>120</v>
      </c>
      <c r="H21" s="0" t="n">
        <f aca="false">RANK(F21,F:F)</f>
        <v>117</v>
      </c>
      <c r="I21" s="0" t="n">
        <f aca="false">ABS(F21-E21)</f>
        <v>1.0455406667346</v>
      </c>
      <c r="J21" s="0" t="n">
        <f aca="false">I21^2</f>
        <v>1.09315528579583</v>
      </c>
    </row>
    <row r="22" customFormat="false" ht="15" hidden="false" customHeight="false" outlineLevel="0" collapsed="false">
      <c r="A22" s="0" t="str">
        <f aca="false">INDEX(paste_data_here!A:A,(ROW()-2)*5+6)</f>
        <v>c1(C(C)C)ccccc1</v>
      </c>
      <c r="B22" s="0" t="n">
        <f aca="false">INDEX(paste_data_here!B:B,(ROW()-2)*5+6)</f>
        <v>-2.4727066</v>
      </c>
      <c r="C22" s="0" t="n">
        <f aca="false">INDEX(paste_data_here!C:C,(ROW()-2)*5+6)</f>
        <v>0.76394236</v>
      </c>
      <c r="D22" s="0" t="n">
        <f aca="false">INDEX(paste_data_here!D:D,(ROW()-2)*5+6)</f>
        <v>0.001923077</v>
      </c>
      <c r="E22" s="0" t="n">
        <f aca="false">INDEX(paste_data_here!E:E,(ROW()-2)*5+6)</f>
        <v>-1.572114949</v>
      </c>
      <c r="F22" s="0" t="n">
        <f aca="false">INDEX(paste_data_here!F:F,(ROW()-2)*5+6)</f>
        <v>-1.00358661815828</v>
      </c>
      <c r="G22" s="0" t="n">
        <f aca="false">RANK(E22,E:E)</f>
        <v>105</v>
      </c>
      <c r="H22" s="0" t="n">
        <f aca="false">RANK(F22,F:F)</f>
        <v>95</v>
      </c>
      <c r="I22" s="0" t="n">
        <f aca="false">ABS(F22-E22)</f>
        <v>0.56852833084172</v>
      </c>
      <c r="J22" s="0" t="n">
        <f aca="false">I22^2</f>
        <v>0.323224462969672</v>
      </c>
    </row>
    <row r="23" customFormat="false" ht="15" hidden="false" customHeight="false" outlineLevel="0" collapsed="false">
      <c r="A23" s="0" t="str">
        <f aca="false">INDEX(paste_data_here!A:A,(ROW()-2)*5+6)</f>
        <v>c1(C(F)(F)F)ccc(Cl)cc1</v>
      </c>
      <c r="B23" s="0" t="n">
        <f aca="false">INDEX(paste_data_here!B:B,(ROW()-2)*5+6)</f>
        <v>-3.2855358</v>
      </c>
      <c r="C23" s="0" t="n">
        <f aca="false">INDEX(paste_data_here!C:C,(ROW()-2)*5+6)</f>
        <v>0.75791556</v>
      </c>
      <c r="D23" s="0" t="n">
        <f aca="false">INDEX(paste_data_here!D:D,(ROW()-2)*5+6)</f>
        <v>0.002082032</v>
      </c>
      <c r="E23" s="0" t="n">
        <f aca="false">INDEX(paste_data_here!E:E,(ROW()-2)*5+6)</f>
        <v>-2.680272197</v>
      </c>
      <c r="F23" s="0" t="n">
        <f aca="false">INDEX(paste_data_here!F:F,(ROW()-2)*5+6)</f>
        <v>-1.70753135078208</v>
      </c>
      <c r="G23" s="0" t="n">
        <f aca="false">RANK(E23,E:E)</f>
        <v>119</v>
      </c>
      <c r="H23" s="0" t="n">
        <f aca="false">RANK(F23,F:F)</f>
        <v>119</v>
      </c>
      <c r="I23" s="0" t="n">
        <f aca="false">ABS(F23-E23)</f>
        <v>0.97274084621792</v>
      </c>
      <c r="J23" s="0" t="n">
        <f aca="false">I23^2</f>
        <v>0.946224753900756</v>
      </c>
    </row>
    <row r="24" customFormat="false" ht="15" hidden="false" customHeight="false" outlineLevel="0" collapsed="false">
      <c r="A24" s="0" t="str">
        <f aca="false">INDEX(paste_data_here!A:A,(ROW()-2)*5+6)</f>
        <v>c1(C)c(C)c(CC)ccc1</v>
      </c>
      <c r="B24" s="0" t="n">
        <f aca="false">INDEX(paste_data_here!B:B,(ROW()-2)*5+6)</f>
        <v>-2.1720796</v>
      </c>
      <c r="C24" s="0" t="n">
        <f aca="false">INDEX(paste_data_here!C:C,(ROW()-2)*5+6)</f>
        <v>0.7193455</v>
      </c>
      <c r="D24" s="0" t="n">
        <f aca="false">INDEX(paste_data_here!D:D,(ROW()-2)*5+6)</f>
        <v>0.002140823</v>
      </c>
      <c r="E24" s="0" t="n">
        <f aca="false">INDEX(paste_data_here!E:E,(ROW()-2)*5+6)</f>
        <v>-0.983431011</v>
      </c>
      <c r="F24" s="0" t="n">
        <f aca="false">INDEX(paste_data_here!F:F,(ROW()-2)*5+6)</f>
        <v>-0.6320882086535</v>
      </c>
      <c r="G24" s="0" t="n">
        <f aca="false">RANK(E24,E:E)</f>
        <v>82</v>
      </c>
      <c r="H24" s="0" t="n">
        <f aca="false">RANK(F24,F:F)</f>
        <v>74</v>
      </c>
      <c r="I24" s="0" t="n">
        <f aca="false">ABS(F24-E24)</f>
        <v>0.3513428023465</v>
      </c>
      <c r="J24" s="0" t="n">
        <f aca="false">I24^2</f>
        <v>0.123441764760692</v>
      </c>
    </row>
    <row r="25" customFormat="false" ht="15" hidden="false" customHeight="false" outlineLevel="0" collapsed="false">
      <c r="A25" s="0" t="str">
        <f aca="false">INDEX(paste_data_here!A:A,(ROW()-2)*5+6)</f>
        <v>c1(C)ccccc1(Cl)</v>
      </c>
      <c r="B25" s="0" t="n">
        <f aca="false">INDEX(paste_data_here!B:B,(ROW()-2)*5+6)</f>
        <v>-2.3498006</v>
      </c>
      <c r="C25" s="0" t="n">
        <f aca="false">INDEX(paste_data_here!C:C,(ROW()-2)*5+6)</f>
        <v>0.7190313</v>
      </c>
      <c r="D25" s="0" t="n">
        <f aca="false">INDEX(paste_data_here!D:D,(ROW()-2)*5+6)</f>
        <v>0.002313208</v>
      </c>
      <c r="E25" s="0" t="n">
        <f aca="false">INDEX(paste_data_here!E:E,(ROW()-2)*5+6)</f>
        <v>-0.81670629</v>
      </c>
      <c r="F25" s="0" t="n">
        <f aca="false">INDEX(paste_data_here!F:F,(ROW()-2)*5+6)</f>
        <v>-0.6865316445896</v>
      </c>
      <c r="G25" s="0" t="n">
        <f aca="false">RANK(E25,E:E)</f>
        <v>69</v>
      </c>
      <c r="H25" s="0" t="n">
        <f aca="false">RANK(F25,F:F)</f>
        <v>78</v>
      </c>
      <c r="I25" s="0" t="n">
        <f aca="false">ABS(F25-E25)</f>
        <v>0.1301746454104</v>
      </c>
      <c r="J25" s="0" t="n">
        <f aca="false">I25^2</f>
        <v>0.0169454383077234</v>
      </c>
    </row>
    <row r="26" customFormat="false" ht="15" hidden="false" customHeight="false" outlineLevel="0" collapsed="false">
      <c r="A26" s="0" t="str">
        <f aca="false">INDEX(paste_data_here!A:A,(ROW()-2)*5+6)</f>
        <v>c1(CC(C)C)ccccc1</v>
      </c>
      <c r="B26" s="0" t="n">
        <f aca="false">INDEX(paste_data_here!B:B,(ROW()-2)*5+6)</f>
        <v>-2.2457469</v>
      </c>
      <c r="C26" s="0" t="n">
        <f aca="false">INDEX(paste_data_here!C:C,(ROW()-2)*5+6)</f>
        <v>0.69242597</v>
      </c>
      <c r="D26" s="0" t="n">
        <f aca="false">INDEX(paste_data_here!D:D,(ROW()-2)*5+6)</f>
        <v>0.002242454</v>
      </c>
      <c r="E26" s="0" t="n">
        <f aca="false">INDEX(paste_data_here!E:E,(ROW()-2)*5+6)</f>
        <v>-1.07631987</v>
      </c>
      <c r="F26" s="0" t="n">
        <f aca="false">INDEX(paste_data_here!F:F,(ROW()-2)*5+6)</f>
        <v>-0.69301351386962</v>
      </c>
      <c r="G26" s="0" t="n">
        <f aca="false">RANK(E26,E:E)</f>
        <v>87</v>
      </c>
      <c r="H26" s="0" t="n">
        <f aca="false">RANK(F26,F:F)</f>
        <v>79</v>
      </c>
      <c r="I26" s="0" t="n">
        <f aca="false">ABS(F26-E26)</f>
        <v>0.38330635613038</v>
      </c>
      <c r="J26" s="0" t="n">
        <f aca="false">I26^2</f>
        <v>0.14692376264995</v>
      </c>
    </row>
    <row r="27" customFormat="false" ht="15" hidden="false" customHeight="false" outlineLevel="0" collapsed="false">
      <c r="A27" s="0" t="str">
        <f aca="false">INDEX(paste_data_here!A:A,(ROW()-2)*5+6)</f>
        <v>c1(CC)c(CC)cc(CC)cc1</v>
      </c>
      <c r="B27" s="0" t="n">
        <f aca="false">INDEX(paste_data_here!B:B,(ROW()-2)*5+6)</f>
        <v>-2.3004</v>
      </c>
      <c r="C27" s="0" t="n">
        <f aca="false">INDEX(paste_data_here!C:C,(ROW()-2)*5+6)</f>
        <v>0.66352695</v>
      </c>
      <c r="D27" s="0" t="n">
        <f aca="false">INDEX(paste_data_here!D:D,(ROW()-2)*5+6)</f>
        <v>0.002036038</v>
      </c>
      <c r="E27" s="0" t="n">
        <f aca="false">INDEX(paste_data_here!E:E,(ROW()-2)*5+6)</f>
        <v>-1.407079742</v>
      </c>
      <c r="F27" s="0" t="n">
        <f aca="false">INDEX(paste_data_here!F:F,(ROW()-2)*5+6)</f>
        <v>-0.9494339157759</v>
      </c>
      <c r="G27" s="0" t="n">
        <f aca="false">RANK(E27,E:E)</f>
        <v>100</v>
      </c>
      <c r="H27" s="0" t="n">
        <f aca="false">RANK(F27,F:F)</f>
        <v>93</v>
      </c>
      <c r="I27" s="0" t="n">
        <f aca="false">ABS(F27-E27)</f>
        <v>0.4576458262241</v>
      </c>
      <c r="J27" s="0" t="n">
        <f aca="false">I27^2</f>
        <v>0.209439702260339</v>
      </c>
    </row>
    <row r="28" customFormat="false" ht="15" hidden="false" customHeight="false" outlineLevel="0" collapsed="false">
      <c r="A28" s="0" t="str">
        <f aca="false">INDEX(paste_data_here!A:A,(ROW()-2)*5+6)</f>
        <v>C1(CCC=CC)=CC=CC=C1C</v>
      </c>
      <c r="B28" s="0" t="n">
        <f aca="false">INDEX(paste_data_here!B:B,(ROW()-2)*5+6)</f>
        <v>-2.103515</v>
      </c>
      <c r="C28" s="0" t="n">
        <f aca="false">INDEX(paste_data_here!C:C,(ROW()-2)*5+6)</f>
        <v>0.67719656</v>
      </c>
      <c r="D28" s="0" t="n">
        <f aca="false">INDEX(paste_data_here!D:D,(ROW()-2)*5+6)</f>
        <v>0.002</v>
      </c>
      <c r="E28" s="0" t="n">
        <f aca="false">INDEX(paste_data_here!E:E,(ROW()-2)*5+6)</f>
        <v>-1.499568315</v>
      </c>
      <c r="F28" s="0" t="n">
        <f aca="false">INDEX(paste_data_here!F:F,(ROW()-2)*5+6)</f>
        <v>-0.74912188</v>
      </c>
      <c r="G28" s="0" t="n">
        <f aca="false">RANK(E28,E:E)</f>
        <v>104</v>
      </c>
      <c r="H28" s="0" t="n">
        <f aca="false">RANK(F28,F:F)</f>
        <v>83</v>
      </c>
      <c r="I28" s="0" t="n">
        <f aca="false">ABS(F28-E28)</f>
        <v>0.750446435</v>
      </c>
      <c r="J28" s="0" t="n">
        <f aca="false">I28^2</f>
        <v>0.56316985180421</v>
      </c>
    </row>
    <row r="29" customFormat="false" ht="15" hidden="false" customHeight="false" outlineLevel="0" collapsed="false">
      <c r="A29" s="0" t="str">
        <f aca="false">INDEX(paste_data_here!A:A,(ROW()-2)*5+6)</f>
        <v>C1(CCCCC1)C=O</v>
      </c>
      <c r="B29" s="0" t="n">
        <f aca="false">INDEX(paste_data_here!B:B,(ROW()-2)*5+6)</f>
        <v>-1.1893727</v>
      </c>
      <c r="C29" s="0" t="n">
        <f aca="false">INDEX(paste_data_here!C:C,(ROW()-2)*5+6)</f>
        <v>0.44978157</v>
      </c>
      <c r="D29" s="0" t="n">
        <f aca="false">INDEX(paste_data_here!D:D,(ROW()-2)*5+6)</f>
        <v>0.002312406</v>
      </c>
      <c r="E29" s="0" t="n">
        <f aca="false">INDEX(paste_data_here!E:E,(ROW()-2)*5+6)</f>
        <v>-0.570683043</v>
      </c>
      <c r="F29" s="0" t="n">
        <f aca="false">INDEX(paste_data_here!F:F,(ROW()-2)*5+6)</f>
        <v>-0.14929509884258</v>
      </c>
      <c r="G29" s="0" t="n">
        <f aca="false">RANK(E29,E:E)</f>
        <v>56</v>
      </c>
      <c r="H29" s="0" t="n">
        <f aca="false">RANK(F29,F:F)</f>
        <v>38</v>
      </c>
      <c r="I29" s="0" t="n">
        <f aca="false">ABS(F29-E29)</f>
        <v>0.42138794415742</v>
      </c>
      <c r="J29" s="0" t="n">
        <f aca="false">I29^2</f>
        <v>0.177567799481217</v>
      </c>
    </row>
    <row r="30" customFormat="false" ht="15" hidden="false" customHeight="false" outlineLevel="0" collapsed="false">
      <c r="A30" s="0" t="str">
        <f aca="false">INDEX(paste_data_here!A:A,(ROW()-2)*5+6)</f>
        <v>c1(CCCCCCC)ccccc1</v>
      </c>
      <c r="B30" s="0" t="n">
        <f aca="false">INDEX(paste_data_here!B:B,(ROW()-2)*5+6)</f>
        <v>-2.2129562</v>
      </c>
      <c r="C30" s="0" t="n">
        <f aca="false">INDEX(paste_data_here!C:C,(ROW()-2)*5+6)</f>
        <v>0.70592725</v>
      </c>
      <c r="D30" s="0" t="n">
        <f aca="false">INDEX(paste_data_here!D:D,(ROW()-2)*5+6)</f>
        <v>0.001567595</v>
      </c>
      <c r="E30" s="0" t="n">
        <f aca="false">INDEX(paste_data_here!E:E,(ROW()-2)*5+6)</f>
        <v>-2.511294989</v>
      </c>
      <c r="F30" s="0" t="n">
        <f aca="false">INDEX(paste_data_here!F:F,(ROW()-2)*5+6)</f>
        <v>-1.10634817253625</v>
      </c>
      <c r="G30" s="0" t="n">
        <f aca="false">RANK(E30,E:E)</f>
        <v>117</v>
      </c>
      <c r="H30" s="0" t="n">
        <f aca="false">RANK(F30,F:F)</f>
        <v>100</v>
      </c>
      <c r="I30" s="0" t="n">
        <f aca="false">ABS(F30-E30)</f>
        <v>1.40494681646375</v>
      </c>
      <c r="J30" s="0" t="n">
        <f aca="false">I30^2</f>
        <v>1.97387555709163</v>
      </c>
    </row>
    <row r="31" customFormat="false" ht="15" hidden="false" customHeight="false" outlineLevel="0" collapsed="false">
      <c r="A31" s="0" t="str">
        <f aca="false">INDEX(paste_data_here!A:A,(ROW()-2)*5+6)</f>
        <v>C1(Cl)(F)C(Cl)(F)C(F)(F)C1(F)(F)</v>
      </c>
      <c r="B31" s="0" t="n">
        <f aca="false">INDEX(paste_data_here!B:B,(ROW()-2)*5+6)</f>
        <v>-3.6201332</v>
      </c>
      <c r="C31" s="0" t="n">
        <f aca="false">INDEX(paste_data_here!C:C,(ROW()-2)*5+6)</f>
        <v>0.6015675</v>
      </c>
      <c r="D31" s="0" t="n">
        <f aca="false">INDEX(paste_data_here!D:D,(ROW()-2)*5+6)</f>
        <v>0.002515091</v>
      </c>
      <c r="E31" s="0" t="n">
        <f aca="false">INDEX(paste_data_here!E:E,(ROW()-2)*5+6)</f>
        <v>-3.302098978</v>
      </c>
      <c r="F31" s="0" t="n">
        <f aca="false">INDEX(paste_data_here!F:F,(ROW()-2)*5+6)</f>
        <v>-2.1071361948575</v>
      </c>
      <c r="G31" s="0" t="n">
        <f aca="false">RANK(E31,E:E)</f>
        <v>122</v>
      </c>
      <c r="H31" s="0" t="n">
        <f aca="false">RANK(F31,F:F)</f>
        <v>120</v>
      </c>
      <c r="I31" s="0" t="n">
        <f aca="false">ABS(F31-E31)</f>
        <v>1.1949627831425</v>
      </c>
      <c r="J31" s="0" t="n">
        <f aca="false">I31^2</f>
        <v>1.42793605309567</v>
      </c>
    </row>
    <row r="32" customFormat="false" ht="15" hidden="false" customHeight="false" outlineLevel="0" collapsed="false">
      <c r="A32" s="0" t="str">
        <f aca="false">INDEX(paste_data_here!A:A,(ROW()-2)*5+6)</f>
        <v>C1(Cl)=C(Cl)C(Cl)(Cl)C(Cl)=C1(Cl)</v>
      </c>
      <c r="B32" s="0" t="n">
        <f aca="false">INDEX(paste_data_here!B:B,(ROW()-2)*5+6)</f>
        <v>-2.5852275</v>
      </c>
      <c r="C32" s="0" t="n">
        <f aca="false">INDEX(paste_data_here!C:C,(ROW()-2)*5+6)</f>
        <v>0.7047348</v>
      </c>
      <c r="D32" s="0" t="n">
        <f aca="false">INDEX(paste_data_here!D:D,(ROW()-2)*5+6)</f>
        <v>0.001952553</v>
      </c>
      <c r="E32" s="0" t="n">
        <f aca="false">INDEX(paste_data_here!E:E,(ROW()-2)*5+6)</f>
        <v>-1.462135976</v>
      </c>
      <c r="F32" s="0" t="n">
        <f aca="false">INDEX(paste_data_here!F:F,(ROW()-2)*5+6)</f>
        <v>-1.2091954520556</v>
      </c>
      <c r="G32" s="0" t="n">
        <f aca="false">RANK(E32,E:E)</f>
        <v>102</v>
      </c>
      <c r="H32" s="0" t="n">
        <f aca="false">RANK(F32,F:F)</f>
        <v>102</v>
      </c>
      <c r="I32" s="0" t="n">
        <f aca="false">ABS(F32-E32)</f>
        <v>0.2529405239444</v>
      </c>
      <c r="J32" s="0" t="n">
        <f aca="false">I32^2</f>
        <v>0.0639789086532677</v>
      </c>
    </row>
    <row r="33" customFormat="false" ht="15" hidden="false" customHeight="false" outlineLevel="0" collapsed="false">
      <c r="A33" s="0" t="str">
        <f aca="false">INDEX(paste_data_here!A:A,(ROW()-2)*5+6)</f>
        <v>c1(F)ccccc1</v>
      </c>
      <c r="B33" s="0" t="n">
        <f aca="false">INDEX(paste_data_here!B:B,(ROW()-2)*5+6)</f>
        <v>-2.3443055</v>
      </c>
      <c r="C33" s="0" t="n">
        <f aca="false">INDEX(paste_data_here!C:C,(ROW()-2)*5+6)</f>
        <v>0.7170848</v>
      </c>
      <c r="D33" s="0" t="n">
        <f aca="false">INDEX(paste_data_here!D:D,(ROW()-2)*5+6)</f>
        <v>0.002831658</v>
      </c>
      <c r="E33" s="0" t="n">
        <f aca="false">INDEX(paste_data_here!E:E,(ROW()-2)*5+6)</f>
        <v>-0.392155366</v>
      </c>
      <c r="F33" s="0" t="n">
        <f aca="false">INDEX(paste_data_here!F:F,(ROW()-2)*5+6)</f>
        <v>-0.3137665894016</v>
      </c>
      <c r="G33" s="0" t="n">
        <f aca="false">RANK(E33,E:E)</f>
        <v>44</v>
      </c>
      <c r="H33" s="0" t="n">
        <f aca="false">RANK(F33,F:F)</f>
        <v>59</v>
      </c>
      <c r="I33" s="0" t="n">
        <f aca="false">ABS(F33-E33)</f>
        <v>0.0783887765983998</v>
      </c>
      <c r="J33" s="0" t="n">
        <f aca="false">I33^2</f>
        <v>0.00614480029659384</v>
      </c>
    </row>
    <row r="34" customFormat="false" ht="15" hidden="false" customHeight="false" outlineLevel="0" collapsed="false">
      <c r="A34" s="0" t="str">
        <f aca="false">INDEX(paste_data_here!A:A,(ROW()-2)*5+6)</f>
        <v>c1(N)c(Cl)cccc1</v>
      </c>
      <c r="B34" s="0" t="n">
        <f aca="false">INDEX(paste_data_here!B:B,(ROW()-2)*5+6)</f>
        <v>-1.8166963</v>
      </c>
      <c r="C34" s="0" t="n">
        <f aca="false">INDEX(paste_data_here!C:C,(ROW()-2)*5+6)</f>
        <v>0.7432959</v>
      </c>
      <c r="D34" s="0" t="n">
        <f aca="false">INDEX(paste_data_here!D:D,(ROW()-2)*5+6)</f>
        <v>0.002074732</v>
      </c>
      <c r="E34" s="0" t="n">
        <f aca="false">INDEX(paste_data_here!E:E,(ROW()-2)*5+6)</f>
        <v>-0.250434218</v>
      </c>
      <c r="F34" s="0" t="n">
        <f aca="false">INDEX(paste_data_here!F:F,(ROW()-2)*5+6)</f>
        <v>-0.2745565108012</v>
      </c>
      <c r="G34" s="0" t="n">
        <f aca="false">RANK(E34,E:E)</f>
        <v>38</v>
      </c>
      <c r="H34" s="0" t="n">
        <f aca="false">RANK(F34,F:F)</f>
        <v>52</v>
      </c>
      <c r="I34" s="0" t="n">
        <f aca="false">ABS(F34-E34)</f>
        <v>0.0241222928011998</v>
      </c>
      <c r="J34" s="0" t="n">
        <f aca="false">I34^2</f>
        <v>0.000581885009986817</v>
      </c>
    </row>
    <row r="35" customFormat="false" ht="15" hidden="false" customHeight="false" outlineLevel="0" collapsed="false">
      <c r="A35" s="0" t="str">
        <f aca="false">INDEX(paste_data_here!A:A,(ROW()-2)*5+6)</f>
        <v>C1(N)CCCCC1</v>
      </c>
      <c r="B35" s="0" t="n">
        <f aca="false">INDEX(paste_data_here!B:B,(ROW()-2)*5+6)</f>
        <v>-1.2606349</v>
      </c>
      <c r="C35" s="0" t="n">
        <f aca="false">INDEX(paste_data_here!C:C,(ROW()-2)*5+6)</f>
        <v>0.47189823</v>
      </c>
      <c r="D35" s="0" t="n">
        <f aca="false">INDEX(paste_data_here!D:D,(ROW()-2)*5+6)</f>
        <v>0.001772672</v>
      </c>
      <c r="E35" s="0" t="n">
        <f aca="false">INDEX(paste_data_here!E:E,(ROW()-2)*5+6)</f>
        <v>-1.0421194</v>
      </c>
      <c r="F35" s="0" t="n">
        <f aca="false">INDEX(paste_data_here!F:F,(ROW()-2)*5+6)</f>
        <v>-0.42411412082944</v>
      </c>
      <c r="G35" s="0" t="n">
        <f aca="false">RANK(E35,E:E)</f>
        <v>85</v>
      </c>
      <c r="H35" s="0" t="n">
        <f aca="false">RANK(F35,F:F)</f>
        <v>64</v>
      </c>
      <c r="I35" s="0" t="n">
        <f aca="false">ABS(F35-E35)</f>
        <v>0.61800527917056</v>
      </c>
      <c r="J35" s="0" t="n">
        <f aca="false">I35^2</f>
        <v>0.381930525082682</v>
      </c>
    </row>
    <row r="36" customFormat="false" ht="15" hidden="false" customHeight="false" outlineLevel="0" collapsed="false">
      <c r="A36" s="0" t="str">
        <f aca="false">INDEX(paste_data_here!A:A,(ROW()-2)*5+6)</f>
        <v>c1(O)ccccc1(C=O)</v>
      </c>
      <c r="B36" s="0" t="n">
        <f aca="false">INDEX(paste_data_here!B:B,(ROW()-2)*5+6)</f>
        <v>-2.0893528</v>
      </c>
      <c r="C36" s="0" t="n">
        <f aca="false">INDEX(paste_data_here!C:C,(ROW()-2)*5+6)</f>
        <v>0.9115514</v>
      </c>
      <c r="D36" s="0" t="n">
        <f aca="false">INDEX(paste_data_here!D:D,(ROW()-2)*5+6)</f>
        <v>0.002129245</v>
      </c>
      <c r="E36" s="0" t="n">
        <f aca="false">INDEX(paste_data_here!E:E,(ROW()-2)*5+6)</f>
        <v>-0.00709169</v>
      </c>
      <c r="F36" s="0" t="n">
        <f aca="false">INDEX(paste_data_here!F:F,(ROW()-2)*5+6)</f>
        <v>-0.148436539307</v>
      </c>
      <c r="G36" s="0" t="n">
        <f aca="false">RANK(E36,E:E)</f>
        <v>25</v>
      </c>
      <c r="H36" s="0" t="n">
        <f aca="false">RANK(F36,F:F)</f>
        <v>37</v>
      </c>
      <c r="I36" s="0" t="n">
        <f aca="false">ABS(F36-E36)</f>
        <v>0.141344849307</v>
      </c>
      <c r="J36" s="0" t="n">
        <f aca="false">I36^2</f>
        <v>0.0199783664256185</v>
      </c>
    </row>
    <row r="37" customFormat="false" ht="15" hidden="false" customHeight="false" outlineLevel="0" collapsed="false">
      <c r="A37" s="0" t="str">
        <f aca="false">INDEX(paste_data_here!A:A,(ROW()-2)*5+6)</f>
        <v>C1(S)CCCCC1</v>
      </c>
      <c r="B37" s="0" t="n">
        <f aca="false">INDEX(paste_data_here!B:B,(ROW()-2)*5+6)</f>
        <v>-1.437915</v>
      </c>
      <c r="C37" s="0" t="n">
        <f aca="false">INDEX(paste_data_here!C:C,(ROW()-2)*5+6)</f>
        <v>0.42019066</v>
      </c>
      <c r="D37" s="0" t="n">
        <f aca="false">INDEX(paste_data_here!D:D,(ROW()-2)*5+6)</f>
        <v>0.002315067</v>
      </c>
      <c r="E37" s="0" t="n">
        <f aca="false">INDEX(paste_data_here!E:E,(ROW()-2)*5+6)</f>
        <v>-0.718145821</v>
      </c>
      <c r="F37" s="0" t="n">
        <f aca="false">INDEX(paste_data_here!F:F,(ROW()-2)*5+6)</f>
        <v>-0.46514546932578</v>
      </c>
      <c r="G37" s="0" t="n">
        <f aca="false">RANK(E37,E:E)</f>
        <v>65</v>
      </c>
      <c r="H37" s="0" t="n">
        <f aca="false">RANK(F37,F:F)</f>
        <v>68</v>
      </c>
      <c r="I37" s="0" t="n">
        <f aca="false">ABS(F37-E37)</f>
        <v>0.25300035167422</v>
      </c>
      <c r="J37" s="0" t="n">
        <f aca="false">I37^2</f>
        <v>0.064009177947279</v>
      </c>
    </row>
    <row r="38" customFormat="false" ht="15" hidden="false" customHeight="false" outlineLevel="0" collapsed="false">
      <c r="A38" s="0" t="str">
        <f aca="false">INDEX(paste_data_here!A:A,(ROW()-2)*5+6)</f>
        <v>C1[C@](O)([H])([C@](C)([H])(CCC1))</v>
      </c>
      <c r="B38" s="0" t="n">
        <f aca="false">INDEX(paste_data_here!B:B,(ROW()-2)*5+6)</f>
        <v>-1.611085</v>
      </c>
      <c r="C38" s="0" t="n">
        <f aca="false">INDEX(paste_data_here!C:C,(ROW()-2)*5+6)</f>
        <v>0.5827862</v>
      </c>
      <c r="D38" s="0" t="n">
        <f aca="false">INDEX(paste_data_here!D:D,(ROW()-2)*5+6)</f>
        <v>0.002065262</v>
      </c>
      <c r="E38" s="0" t="n">
        <f aca="false">INDEX(paste_data_here!E:E,(ROW()-2)*5+6)</f>
        <v>-1.034755393</v>
      </c>
      <c r="F38" s="0" t="n">
        <f aca="false">INDEX(paste_data_here!F:F,(ROW()-2)*5+6)</f>
        <v>-0.4074788070156</v>
      </c>
      <c r="G38" s="0" t="n">
        <f aca="false">RANK(E38,E:E)</f>
        <v>84</v>
      </c>
      <c r="H38" s="0" t="n">
        <f aca="false">RANK(F38,F:F)</f>
        <v>63</v>
      </c>
      <c r="I38" s="0" t="n">
        <f aca="false">ABS(F38-E38)</f>
        <v>0.6272765859844</v>
      </c>
      <c r="J38" s="0" t="n">
        <f aca="false">I38^2</f>
        <v>0.393475915324244</v>
      </c>
    </row>
    <row r="39" customFormat="false" ht="15" hidden="false" customHeight="false" outlineLevel="0" collapsed="false">
      <c r="A39" s="0" t="str">
        <f aca="false">INDEX(paste_data_here!A:A,(ROW()-2)*5+6)</f>
        <v>C1=CC=CC1</v>
      </c>
      <c r="B39" s="0" t="n">
        <f aca="false">INDEX(paste_data_here!B:B,(ROW()-2)*5+6)</f>
        <v>-1.0413065</v>
      </c>
      <c r="C39" s="0" t="n">
        <f aca="false">INDEX(paste_data_here!C:C,(ROW()-2)*5+6)</f>
        <v>0.39425153</v>
      </c>
      <c r="D39" s="0" t="n">
        <f aca="false">INDEX(paste_data_here!D:D,(ROW()-2)*5+6)</f>
        <v>0.003178134</v>
      </c>
      <c r="E39" s="0" t="n">
        <f aca="false">INDEX(paste_data_here!E:E,(ROW()-2)*5+6)</f>
        <v>0.180399974</v>
      </c>
      <c r="F39" s="0" t="n">
        <f aca="false">INDEX(paste_data_here!F:F,(ROW()-2)*5+6)</f>
        <v>0.21167769204502</v>
      </c>
      <c r="G39" s="0" t="n">
        <f aca="false">RANK(E39,E:E)</f>
        <v>19</v>
      </c>
      <c r="H39" s="0" t="n">
        <f aca="false">RANK(F39,F:F)</f>
        <v>18</v>
      </c>
      <c r="I39" s="0" t="n">
        <f aca="false">ABS(F39-E39)</f>
        <v>0.0312777180450201</v>
      </c>
      <c r="J39" s="0" t="n">
        <f aca="false">I39^2</f>
        <v>0.000978295646103775</v>
      </c>
    </row>
    <row r="40" customFormat="false" ht="15" hidden="false" customHeight="false" outlineLevel="0" collapsed="false">
      <c r="A40" s="0" t="str">
        <f aca="false">INDEX(paste_data_here!A:A,(ROW()-2)*5+6)</f>
        <v>C1=CCCC=CCC1</v>
      </c>
      <c r="B40" s="0" t="n">
        <f aca="false">INDEX(paste_data_here!B:B,(ROW()-2)*5+6)</f>
        <v>-0.69351804</v>
      </c>
      <c r="C40" s="0" t="n">
        <f aca="false">INDEX(paste_data_here!C:C,(ROW()-2)*5+6)</f>
        <v>0.22864684</v>
      </c>
      <c r="D40" s="0" t="n">
        <f aca="false">INDEX(paste_data_here!D:D,(ROW()-2)*5+6)</f>
        <v>0.002362558</v>
      </c>
      <c r="E40" s="0" t="n">
        <f aca="false">INDEX(paste_data_here!E:E,(ROW()-2)*5+6)</f>
        <v>-0.548259089</v>
      </c>
      <c r="F40" s="0" t="n">
        <f aca="false">INDEX(paste_data_here!F:F,(ROW()-2)*5+6)</f>
        <v>-0.15332661898328</v>
      </c>
      <c r="G40" s="0" t="n">
        <f aca="false">RANK(E40,E:E)</f>
        <v>52</v>
      </c>
      <c r="H40" s="0" t="n">
        <f aca="false">RANK(F40,F:F)</f>
        <v>39</v>
      </c>
      <c r="I40" s="0" t="n">
        <f aca="false">ABS(F40-E40)</f>
        <v>0.39493247001672</v>
      </c>
      <c r="J40" s="0" t="n">
        <f aca="false">I40^2</f>
        <v>0.155971655873507</v>
      </c>
    </row>
    <row r="41" customFormat="false" ht="15" hidden="false" customHeight="false" outlineLevel="0" collapsed="false">
      <c r="A41" s="0" t="str">
        <f aca="false">INDEX(paste_data_here!A:A,(ROW()-2)*5+6)</f>
        <v>C1=CCCCCC1</v>
      </c>
      <c r="B41" s="0" t="n">
        <f aca="false">INDEX(paste_data_here!B:B,(ROW()-2)*5+6)</f>
        <v>-0.8905872</v>
      </c>
      <c r="C41" s="0" t="n">
        <f aca="false">INDEX(paste_data_here!C:C,(ROW()-2)*5+6)</f>
        <v>0.30970088</v>
      </c>
      <c r="D41" s="0" t="n">
        <f aca="false">INDEX(paste_data_here!D:D,(ROW()-2)*5+6)</f>
        <v>0.002580645</v>
      </c>
      <c r="E41" s="0" t="n">
        <f aca="false">INDEX(paste_data_here!E:E,(ROW()-2)*5+6)</f>
        <v>-0.544643256</v>
      </c>
      <c r="F41" s="0" t="n">
        <f aca="false">INDEX(paste_data_here!F:F,(ROW()-2)*5+6)</f>
        <v>-0.0913591725324</v>
      </c>
      <c r="G41" s="0" t="n">
        <f aca="false">RANK(E41,E:E)</f>
        <v>51</v>
      </c>
      <c r="H41" s="0" t="n">
        <f aca="false">RANK(F41,F:F)</f>
        <v>32</v>
      </c>
      <c r="I41" s="0" t="n">
        <f aca="false">ABS(F41-E41)</f>
        <v>0.4532840834676</v>
      </c>
      <c r="J41" s="0" t="n">
        <f aca="false">I41^2</f>
        <v>0.205466460325062</v>
      </c>
    </row>
    <row r="42" customFormat="false" ht="15" hidden="false" customHeight="false" outlineLevel="0" collapsed="false">
      <c r="A42" s="0" t="str">
        <f aca="false">INDEX(paste_data_here!A:A,(ROW()-2)*5+6)</f>
        <v>C1=CCCCCCC1</v>
      </c>
      <c r="B42" s="0" t="n">
        <f aca="false">INDEX(paste_data_here!B:B,(ROW()-2)*5+6)</f>
        <v>-1.1658431</v>
      </c>
      <c r="C42" s="0" t="n">
        <f aca="false">INDEX(paste_data_here!C:C,(ROW()-2)*5+6)</f>
        <v>0.35683203</v>
      </c>
      <c r="D42" s="0" t="n">
        <f aca="false">INDEX(paste_data_here!D:D,(ROW()-2)*5+6)</f>
        <v>0.00240298</v>
      </c>
      <c r="E42" s="0" t="n">
        <f aca="false">INDEX(paste_data_here!E:E,(ROW()-2)*5+6)</f>
        <v>-0.723527626</v>
      </c>
      <c r="F42" s="0" t="n">
        <f aca="false">INDEX(paste_data_here!F:F,(ROW()-2)*5+6)</f>
        <v>-0.3083828685506</v>
      </c>
      <c r="G42" s="0" t="n">
        <f aca="false">RANK(E42,E:E)</f>
        <v>66</v>
      </c>
      <c r="H42" s="0" t="n">
        <f aca="false">RANK(F42,F:F)</f>
        <v>57</v>
      </c>
      <c r="I42" s="0" t="n">
        <f aca="false">ABS(F42-E42)</f>
        <v>0.4151447574494</v>
      </c>
      <c r="J42" s="0" t="n">
        <f aca="false">I42^2</f>
        <v>0.172345169637721</v>
      </c>
    </row>
    <row r="43" customFormat="false" ht="15" hidden="false" customHeight="false" outlineLevel="0" collapsed="false">
      <c r="A43" s="0" t="str">
        <f aca="false">INDEX(paste_data_here!A:A,(ROW()-2)*5+6)</f>
        <v>C1C(C)c2ccccc2CC1</v>
      </c>
      <c r="B43" s="0" t="n">
        <f aca="false">INDEX(paste_data_here!B:B,(ROW()-2)*5+6)</f>
        <v>-1.973983</v>
      </c>
      <c r="C43" s="0" t="n">
        <f aca="false">INDEX(paste_data_here!C:C,(ROW()-2)*5+6)</f>
        <v>0.6894237</v>
      </c>
      <c r="D43" s="0" t="n">
        <f aca="false">INDEX(paste_data_here!D:D,(ROW()-2)*5+6)</f>
        <v>0.002025522</v>
      </c>
      <c r="E43" s="0" t="n">
        <f aca="false">INDEX(paste_data_here!E:E,(ROW()-2)*5+6)</f>
        <v>-1.356468947</v>
      </c>
      <c r="F43" s="0" t="n">
        <f aca="false">INDEX(paste_data_here!F:F,(ROW()-2)*5+6)</f>
        <v>-0.5775401283286</v>
      </c>
      <c r="G43" s="0" t="n">
        <f aca="false">RANK(E43,E:E)</f>
        <v>98</v>
      </c>
      <c r="H43" s="0" t="n">
        <f aca="false">RANK(F43,F:F)</f>
        <v>72</v>
      </c>
      <c r="I43" s="0" t="n">
        <f aca="false">ABS(F43-E43)</f>
        <v>0.7789288186714</v>
      </c>
      <c r="J43" s="0" t="n">
        <f aca="false">I43^2</f>
        <v>0.606730104556823</v>
      </c>
    </row>
    <row r="44" customFormat="false" ht="15" hidden="false" customHeight="false" outlineLevel="0" collapsed="false">
      <c r="A44" s="0" t="str">
        <f aca="false">INDEX(paste_data_here!A:A,(ROW()-2)*5+6)</f>
        <v>C1C(C)OC(=O)C1</v>
      </c>
      <c r="B44" s="0" t="n">
        <f aca="false">INDEX(paste_data_here!B:B,(ROW()-2)*5+6)</f>
        <v>-0.23324645</v>
      </c>
      <c r="C44" s="0" t="n">
        <f aca="false">INDEX(paste_data_here!C:C,(ROW()-2)*5+6)</f>
        <v>0.31771985</v>
      </c>
      <c r="D44" s="0" t="n">
        <f aca="false">INDEX(paste_data_here!D:D,(ROW()-2)*5+6)</f>
        <v>0.002080516</v>
      </c>
      <c r="E44" s="0" t="n">
        <f aca="false">INDEX(paste_data_here!E:E,(ROW()-2)*5+6)</f>
        <v>-0.046107429</v>
      </c>
      <c r="F44" s="0" t="n">
        <f aca="false">INDEX(paste_data_here!F:F,(ROW()-2)*5+6)</f>
        <v>0.4277747814426</v>
      </c>
      <c r="G44" s="0" t="n">
        <f aca="false">RANK(E44,E:E)</f>
        <v>28</v>
      </c>
      <c r="H44" s="0" t="n">
        <f aca="false">RANK(F44,F:F)</f>
        <v>11</v>
      </c>
      <c r="I44" s="0" t="n">
        <f aca="false">ABS(F44-E44)</f>
        <v>0.4738822104426</v>
      </c>
      <c r="J44" s="0" t="n">
        <f aca="false">I44^2</f>
        <v>0.224564349373965</v>
      </c>
    </row>
    <row r="45" customFormat="false" ht="15" hidden="false" customHeight="false" outlineLevel="0" collapsed="false">
      <c r="A45" s="0" t="str">
        <f aca="false">INDEX(paste_data_here!A:A,(ROW()-2)*5+6)</f>
        <v>C1C(C2(C)(C))CC2C(C)=C1</v>
      </c>
      <c r="B45" s="0" t="n">
        <f aca="false">INDEX(paste_data_here!B:B,(ROW()-2)*5+6)</f>
        <v>-1.4969726</v>
      </c>
      <c r="C45" s="0" t="n">
        <f aca="false">INDEX(paste_data_here!C:C,(ROW()-2)*5+6)</f>
        <v>0.4564574</v>
      </c>
      <c r="D45" s="0" t="n">
        <f aca="false">INDEX(paste_data_here!D:D,(ROW()-2)*5+6)</f>
        <v>0.002329428</v>
      </c>
      <c r="E45" s="0" t="n">
        <f aca="false">INDEX(paste_data_here!E:E,(ROW()-2)*5+6)</f>
        <v>-0.928279466</v>
      </c>
      <c r="F45" s="0" t="n">
        <f aca="false">INDEX(paste_data_here!F:F,(ROW()-2)*5+6)</f>
        <v>-0.4336879516328</v>
      </c>
      <c r="G45" s="0" t="n">
        <f aca="false">RANK(E45,E:E)</f>
        <v>78</v>
      </c>
      <c r="H45" s="0" t="n">
        <f aca="false">RANK(F45,F:F)</f>
        <v>65</v>
      </c>
      <c r="I45" s="0" t="n">
        <f aca="false">ABS(F45-E45)</f>
        <v>0.4945915143672</v>
      </c>
      <c r="J45" s="0" t="n">
        <f aca="false">I45^2</f>
        <v>0.24462076608404</v>
      </c>
    </row>
    <row r="46" customFormat="false" ht="15" hidden="false" customHeight="false" outlineLevel="0" collapsed="false">
      <c r="A46" s="0" t="str">
        <f aca="false">INDEX(paste_data_here!A:A,(ROW()-2)*5+6)</f>
        <v>C1C(CC)c2ccccc2CC1</v>
      </c>
      <c r="B46" s="0" t="n">
        <f aca="false">INDEX(paste_data_here!B:B,(ROW()-2)*5+6)</f>
        <v>-1.8768156</v>
      </c>
      <c r="C46" s="0" t="n">
        <f aca="false">INDEX(paste_data_here!C:C,(ROW()-2)*5+6)</f>
        <v>0.6348937</v>
      </c>
      <c r="D46" s="0" t="n">
        <f aca="false">INDEX(paste_data_here!D:D,(ROW()-2)*5+6)</f>
        <v>0.001950801</v>
      </c>
      <c r="E46" s="0" t="n">
        <f aca="false">INDEX(paste_data_here!E:E,(ROW()-2)*5+6)</f>
        <v>-1.380384124</v>
      </c>
      <c r="F46" s="0" t="n">
        <f aca="false">INDEX(paste_data_here!F:F,(ROW()-2)*5+6)</f>
        <v>-0.6382643351463</v>
      </c>
      <c r="G46" s="0" t="n">
        <f aca="false">RANK(E46,E:E)</f>
        <v>99</v>
      </c>
      <c r="H46" s="0" t="n">
        <f aca="false">RANK(F46,F:F)</f>
        <v>76</v>
      </c>
      <c r="I46" s="0" t="n">
        <f aca="false">ABS(F46-E46)</f>
        <v>0.7421197888537</v>
      </c>
      <c r="J46" s="0" t="n">
        <f aca="false">I46^2</f>
        <v>0.55074178100826</v>
      </c>
    </row>
    <row r="47" customFormat="false" ht="15" hidden="false" customHeight="false" outlineLevel="0" collapsed="false">
      <c r="A47" s="0" t="str">
        <f aca="false">INDEX(paste_data_here!A:A,(ROW()-2)*5+6)</f>
        <v>c1c(CCCCOO)cccc1</v>
      </c>
      <c r="B47" s="0" t="n">
        <f aca="false">INDEX(paste_data_here!B:B,(ROW()-2)*5+6)</f>
        <v>-1.4950949</v>
      </c>
      <c r="C47" s="0" t="n">
        <f aca="false">INDEX(paste_data_here!C:C,(ROW()-2)*5+6)</f>
        <v>0.7305654</v>
      </c>
      <c r="D47" s="0" t="n">
        <f aca="false">INDEX(paste_data_here!D:D,(ROW()-2)*5+6)</f>
        <v>0.001739433</v>
      </c>
      <c r="E47" s="0" t="n">
        <f aca="false">INDEX(paste_data_here!E:E,(ROW()-2)*5+6)</f>
        <v>-0.663888914</v>
      </c>
      <c r="F47" s="0" t="n">
        <f aca="false">INDEX(paste_data_here!F:F,(ROW()-2)*5+6)</f>
        <v>-0.2243253345818</v>
      </c>
      <c r="G47" s="0" t="n">
        <f aca="false">RANK(E47,E:E)</f>
        <v>61</v>
      </c>
      <c r="H47" s="0" t="n">
        <f aca="false">RANK(F47,F:F)</f>
        <v>45</v>
      </c>
      <c r="I47" s="0" t="n">
        <f aca="false">ABS(F47-E47)</f>
        <v>0.4395635794182</v>
      </c>
      <c r="J47" s="0" t="n">
        <f aca="false">I47^2</f>
        <v>0.19321614035094</v>
      </c>
    </row>
    <row r="48" customFormat="false" ht="15" hidden="false" customHeight="false" outlineLevel="0" collapsed="false">
      <c r="A48" s="0" t="str">
        <f aca="false">INDEX(paste_data_here!A:A,(ROW()-2)*5+6)</f>
        <v>C1C[C@]2(CCCC[C@]2(CC1)([H]))([H])</v>
      </c>
      <c r="B48" s="0" t="n">
        <f aca="false">INDEX(paste_data_here!B:B,(ROW()-2)*5+6)</f>
        <v>-2.1187541</v>
      </c>
      <c r="C48" s="0" t="n">
        <f aca="false">INDEX(paste_data_here!C:C,(ROW()-2)*5+6)</f>
        <v>0.62645</v>
      </c>
      <c r="D48" s="0" t="n">
        <f aca="false">INDEX(paste_data_here!D:D,(ROW()-2)*5+6)</f>
        <v>0.002132333</v>
      </c>
      <c r="E48" s="0" t="n">
        <f aca="false">INDEX(paste_data_here!E:E,(ROW()-2)*5+6)</f>
        <v>-0.863217846</v>
      </c>
      <c r="F48" s="0" t="n">
        <f aca="false">INDEX(paste_data_here!F:F,(ROW()-2)*5+6)</f>
        <v>-0.78295409215</v>
      </c>
      <c r="G48" s="0" t="n">
        <f aca="false">RANK(E48,E:E)</f>
        <v>75</v>
      </c>
      <c r="H48" s="0" t="n">
        <f aca="false">RANK(F48,F:F)</f>
        <v>85</v>
      </c>
      <c r="I48" s="0" t="n">
        <f aca="false">ABS(F48-E48)</f>
        <v>0.0802637538500002</v>
      </c>
      <c r="J48" s="0" t="n">
        <f aca="false">I48^2</f>
        <v>0.00644227018209342</v>
      </c>
    </row>
    <row r="49" customFormat="false" ht="15" hidden="false" customHeight="false" outlineLevel="0" collapsed="false">
      <c r="A49" s="0" t="str">
        <f aca="false">INDEX(paste_data_here!A:A,(ROW()-2)*5+6)</f>
        <v>C1CC1(C(=O)O)</v>
      </c>
      <c r="B49" s="0" t="n">
        <f aca="false">INDEX(paste_data_here!B:B,(ROW()-2)*5+6)</f>
        <v>-0.18336964</v>
      </c>
      <c r="C49" s="0" t="n">
        <f aca="false">INDEX(paste_data_here!C:C,(ROW()-2)*5+6)</f>
        <v>0.38241875</v>
      </c>
      <c r="D49" s="0" t="n">
        <f aca="false">INDEX(paste_data_here!D:D,(ROW()-2)*5+6)</f>
        <v>0.002192261</v>
      </c>
      <c r="E49" s="0" t="n">
        <f aca="false">INDEX(paste_data_here!E:E,(ROW()-2)*5+6)</f>
        <v>-0.571469471</v>
      </c>
      <c r="F49" s="0" t="n">
        <f aca="false">INDEX(paste_data_here!F:F,(ROW()-2)*5+6)</f>
        <v>0.65499207129375</v>
      </c>
      <c r="G49" s="0" t="n">
        <f aca="false">RANK(E49,E:E)</f>
        <v>57</v>
      </c>
      <c r="H49" s="0" t="n">
        <f aca="false">RANK(F49,F:F)</f>
        <v>8</v>
      </c>
      <c r="I49" s="0" t="n">
        <f aca="false">ABS(F49-E49)</f>
        <v>1.22646154229375</v>
      </c>
      <c r="J49" s="0" t="n">
        <f aca="false">I49^2</f>
        <v>1.50420791472556</v>
      </c>
    </row>
    <row r="50" customFormat="false" ht="15" hidden="false" customHeight="false" outlineLevel="0" collapsed="false">
      <c r="A50" s="0" t="str">
        <f aca="false">INDEX(paste_data_here!A:A,(ROW()-2)*5+6)</f>
        <v>C1CCCc2ccccc21</v>
      </c>
      <c r="B50" s="0" t="n">
        <f aca="false">INDEX(paste_data_here!B:B,(ROW()-2)*5+6)</f>
        <v>-1.5137167</v>
      </c>
      <c r="C50" s="0" t="n">
        <f aca="false">INDEX(paste_data_here!C:C,(ROW()-2)*5+6)</f>
        <v>0.60028553</v>
      </c>
      <c r="D50" s="0" t="n">
        <f aca="false">INDEX(paste_data_here!D:D,(ROW()-2)*5+6)</f>
        <v>0.002079997</v>
      </c>
      <c r="E50" s="0" t="n">
        <f aca="false">INDEX(paste_data_here!E:E,(ROW()-2)*5+6)</f>
        <v>-0.083806395</v>
      </c>
      <c r="F50" s="0" t="n">
        <f aca="false">INDEX(paste_data_here!F:F,(ROW()-2)*5+6)</f>
        <v>-0.26512459845659</v>
      </c>
      <c r="G50" s="0" t="n">
        <f aca="false">RANK(E50,E:E)</f>
        <v>29</v>
      </c>
      <c r="H50" s="0" t="n">
        <f aca="false">RANK(F50,F:F)</f>
        <v>50</v>
      </c>
      <c r="I50" s="0" t="n">
        <f aca="false">ABS(F50-E50)</f>
        <v>0.18131820345659</v>
      </c>
      <c r="J50" s="0" t="n">
        <f aca="false">I50^2</f>
        <v>0.0328762909047254</v>
      </c>
    </row>
    <row r="51" customFormat="false" ht="15" hidden="false" customHeight="false" outlineLevel="0" collapsed="false">
      <c r="A51" s="0" t="str">
        <f aca="false">INDEX(paste_data_here!A:A,(ROW()-2)*5+6)</f>
        <v>c1cccc2oc(C)cc21</v>
      </c>
      <c r="B51" s="0" t="n">
        <f aca="false">INDEX(paste_data_here!B:B,(ROW()-2)*5+6)</f>
        <v>-2.620126</v>
      </c>
      <c r="C51" s="0" t="n">
        <f aca="false">INDEX(paste_data_here!C:C,(ROW()-2)*5+6)</f>
        <v>0.9999301</v>
      </c>
      <c r="D51" s="0" t="n">
        <f aca="false">INDEX(paste_data_here!D:D,(ROW()-2)*5+6)</f>
        <v>0.002124721</v>
      </c>
      <c r="E51" s="0" t="n">
        <f aca="false">INDEX(paste_data_here!E:E,(ROW()-2)*5+6)</f>
        <v>-1.009889132</v>
      </c>
      <c r="F51" s="0" t="n">
        <f aca="false">INDEX(paste_data_here!F:F,(ROW()-2)*5+6)</f>
        <v>-0.4955535179979</v>
      </c>
      <c r="G51" s="0" t="n">
        <f aca="false">RANK(E51,E:E)</f>
        <v>83</v>
      </c>
      <c r="H51" s="0" t="n">
        <f aca="false">RANK(F51,F:F)</f>
        <v>70</v>
      </c>
      <c r="I51" s="0" t="n">
        <f aca="false">ABS(F51-E51)</f>
        <v>0.5143356140021</v>
      </c>
      <c r="J51" s="0" t="n">
        <f aca="false">I51^2</f>
        <v>0.264541123830918</v>
      </c>
    </row>
    <row r="52" customFormat="false" ht="15" hidden="false" customHeight="false" outlineLevel="0" collapsed="false">
      <c r="A52" s="0" t="str">
        <f aca="false">INDEX(paste_data_here!A:A,(ROW()-2)*5+6)</f>
        <v>C1CCCCC1(CC)</v>
      </c>
      <c r="B52" s="0" t="n">
        <f aca="false">INDEX(paste_data_here!B:B,(ROW()-2)*5+6)</f>
        <v>-1.9101979</v>
      </c>
      <c r="C52" s="0" t="n">
        <f aca="false">INDEX(paste_data_here!C:C,(ROW()-2)*5+6)</f>
        <v>0.48813835</v>
      </c>
      <c r="D52" s="0" t="n">
        <f aca="false">INDEX(paste_data_here!D:D,(ROW()-2)*5+6)</f>
        <v>0.002469441</v>
      </c>
      <c r="E52" s="0" t="n">
        <f aca="false">INDEX(paste_data_here!E:E,(ROW()-2)*5+6)</f>
        <v>-0.978403563</v>
      </c>
      <c r="F52" s="0" t="n">
        <f aca="false">INDEX(paste_data_here!F:F,(ROW()-2)*5+6)</f>
        <v>-0.70476904483765</v>
      </c>
      <c r="G52" s="0" t="n">
        <f aca="false">RANK(E52,E:E)</f>
        <v>81</v>
      </c>
      <c r="H52" s="0" t="n">
        <f aca="false">RANK(F52,F:F)</f>
        <v>80</v>
      </c>
      <c r="I52" s="0" t="n">
        <f aca="false">ABS(F52-E52)</f>
        <v>0.27363451816235</v>
      </c>
      <c r="J52" s="0" t="n">
        <f aca="false">I52^2</f>
        <v>0.0748758495299416</v>
      </c>
    </row>
    <row r="53" customFormat="false" ht="15" hidden="false" customHeight="false" outlineLevel="0" collapsed="false">
      <c r="A53" s="0" t="str">
        <f aca="false">INDEX(paste_data_here!A:A,(ROW()-2)*5+6)</f>
        <v>C1CCCCC1(CC)(CC)</v>
      </c>
      <c r="B53" s="0" t="n">
        <f aca="false">INDEX(paste_data_here!B:B,(ROW()-2)*5+6)</f>
        <v>-2.0187857</v>
      </c>
      <c r="C53" s="0" t="n">
        <f aca="false">INDEX(paste_data_here!C:C,(ROW()-2)*5+6)</f>
        <v>0.552924</v>
      </c>
      <c r="D53" s="0" t="n">
        <f aca="false">INDEX(paste_data_here!D:D,(ROW()-2)*5+6)</f>
        <v>0.002223111</v>
      </c>
      <c r="E53" s="0" t="n">
        <f aca="false">INDEX(paste_data_here!E:E,(ROW()-2)*5+6)</f>
        <v>-1.301791309</v>
      </c>
      <c r="F53" s="0" t="n">
        <f aca="false">INDEX(paste_data_here!F:F,(ROW()-2)*5+6)</f>
        <v>-0.789574273436</v>
      </c>
      <c r="G53" s="0" t="n">
        <f aca="false">RANK(E53,E:E)</f>
        <v>95</v>
      </c>
      <c r="H53" s="0" t="n">
        <f aca="false">RANK(F53,F:F)</f>
        <v>86</v>
      </c>
      <c r="I53" s="0" t="n">
        <f aca="false">ABS(F53-E53)</f>
        <v>0.512217035564</v>
      </c>
      <c r="J53" s="0" t="n">
        <f aca="false">I53^2</f>
        <v>0.262366291521972</v>
      </c>
    </row>
    <row r="54" customFormat="false" ht="15" hidden="false" customHeight="false" outlineLevel="0" collapsed="false">
      <c r="A54" s="0" t="str">
        <f aca="false">INDEX(paste_data_here!A:A,(ROW()-2)*5+6)</f>
        <v>c1ccccc1(Cl)</v>
      </c>
      <c r="B54" s="0" t="n">
        <f aca="false">INDEX(paste_data_here!B:B,(ROW()-2)*5+6)</f>
        <v>-2.3334532</v>
      </c>
      <c r="C54" s="0" t="n">
        <f aca="false">INDEX(paste_data_here!C:C,(ROW()-2)*5+6)</f>
        <v>0.7086665</v>
      </c>
      <c r="D54" s="0" t="n">
        <f aca="false">INDEX(paste_data_here!D:D,(ROW()-2)*5+6)</f>
        <v>0.002469929</v>
      </c>
      <c r="E54" s="0" t="n">
        <f aca="false">INDEX(paste_data_here!E:E,(ROW()-2)*5+6)</f>
        <v>-0.538416602</v>
      </c>
      <c r="F54" s="0" t="n">
        <f aca="false">INDEX(paste_data_here!F:F,(ROW()-2)*5+6)</f>
        <v>-0.5830972603215</v>
      </c>
      <c r="G54" s="0" t="n">
        <f aca="false">RANK(E54,E:E)</f>
        <v>49</v>
      </c>
      <c r="H54" s="0" t="n">
        <f aca="false">RANK(F54,F:F)</f>
        <v>73</v>
      </c>
      <c r="I54" s="0" t="n">
        <f aca="false">ABS(F54-E54)</f>
        <v>0.0446806583215001</v>
      </c>
      <c r="J54" s="0" t="n">
        <f aca="false">I54^2</f>
        <v>0.00199636122804264</v>
      </c>
    </row>
    <row r="55" customFormat="false" ht="15" hidden="false" customHeight="false" outlineLevel="0" collapsed="false">
      <c r="A55" s="0" t="str">
        <f aca="false">INDEX(paste_data_here!A:A,(ROW()-2)*5+6)</f>
        <v>CC(=O)CC(=O)C</v>
      </c>
      <c r="B55" s="0" t="n">
        <f aca="false">INDEX(paste_data_here!B:B,(ROW()-2)*5+6)</f>
        <v>-0.94906926</v>
      </c>
      <c r="C55" s="0" t="n">
        <f aca="false">INDEX(paste_data_here!C:C,(ROW()-2)*5+6)</f>
        <v>0.41284454</v>
      </c>
      <c r="D55" s="0" t="n">
        <f aca="false">INDEX(paste_data_here!D:D,(ROW()-2)*5+6)</f>
        <v>0.002438132</v>
      </c>
      <c r="E55" s="0" t="n">
        <f aca="false">INDEX(paste_data_here!E:E,(ROW()-2)*5+6)</f>
        <v>0.429930831</v>
      </c>
      <c r="F55" s="0" t="n">
        <f aca="false">INDEX(paste_data_here!F:F,(ROW()-2)*5+6)</f>
        <v>0.05750022399928</v>
      </c>
      <c r="G55" s="0" t="n">
        <f aca="false">RANK(E55,E:E)</f>
        <v>9</v>
      </c>
      <c r="H55" s="0" t="n">
        <f aca="false">RANK(F55,F:F)</f>
        <v>23</v>
      </c>
      <c r="I55" s="0" t="n">
        <f aca="false">ABS(F55-E55)</f>
        <v>0.37243060700072</v>
      </c>
      <c r="J55" s="0" t="n">
        <f aca="false">I55^2</f>
        <v>0.138704557030925</v>
      </c>
    </row>
    <row r="56" customFormat="false" ht="15" hidden="false" customHeight="false" outlineLevel="0" collapsed="false">
      <c r="A56" s="0" t="str">
        <f aca="false">INDEX(paste_data_here!A:A,(ROW()-2)*5+6)</f>
        <v>CC(=O)CC(=O)OC</v>
      </c>
      <c r="B56" s="0" t="n">
        <f aca="false">INDEX(paste_data_here!B:B,(ROW()-2)*5+6)</f>
        <v>-1.0939243</v>
      </c>
      <c r="C56" s="0" t="n">
        <f aca="false">INDEX(paste_data_here!C:C,(ROW()-2)*5+6)</f>
        <v>0.4859174</v>
      </c>
      <c r="D56" s="0" t="n">
        <f aca="false">INDEX(paste_data_here!D:D,(ROW()-2)*5+6)</f>
        <v>0.002249972</v>
      </c>
      <c r="E56" s="0" t="n">
        <f aca="false">INDEX(paste_data_here!E:E,(ROW()-2)*5+6)</f>
        <v>0.193299145</v>
      </c>
      <c r="F56" s="0" t="n">
        <f aca="false">INDEX(paste_data_here!F:F,(ROW()-2)*5+6)</f>
        <v>-0.000623755687200189</v>
      </c>
      <c r="G56" s="0" t="n">
        <f aca="false">RANK(E56,E:E)</f>
        <v>18</v>
      </c>
      <c r="H56" s="0" t="n">
        <f aca="false">RANK(F56,F:F)</f>
        <v>26</v>
      </c>
      <c r="I56" s="0" t="n">
        <f aca="false">ABS(F56-E56)</f>
        <v>0.1939229006872</v>
      </c>
      <c r="J56" s="0" t="n">
        <f aca="false">I56^2</f>
        <v>0.0376060914109377</v>
      </c>
    </row>
    <row r="57" customFormat="false" ht="15" hidden="false" customHeight="false" outlineLevel="0" collapsed="false">
      <c r="A57" s="0" t="str">
        <f aca="false">INDEX(paste_data_here!A:A,(ROW()-2)*5+6)</f>
        <v>CC(=O)CC(O)C</v>
      </c>
      <c r="B57" s="0" t="n">
        <f aca="false">INDEX(paste_data_here!B:B,(ROW()-2)*5+6)</f>
        <v>-0.95437276</v>
      </c>
      <c r="C57" s="0" t="n">
        <f aca="false">INDEX(paste_data_here!C:C,(ROW()-2)*5+6)</f>
        <v>0.39295885</v>
      </c>
      <c r="D57" s="0" t="n">
        <f aca="false">INDEX(paste_data_here!D:D,(ROW()-2)*5+6)</f>
        <v>0.001720253</v>
      </c>
      <c r="E57" s="0" t="n">
        <f aca="false">INDEX(paste_data_here!E:E,(ROW()-2)*5+6)</f>
        <v>-0.526497306</v>
      </c>
      <c r="F57" s="0" t="n">
        <f aca="false">INDEX(paste_data_here!F:F,(ROW()-2)*5+6)</f>
        <v>-0.27838411941095</v>
      </c>
      <c r="G57" s="0" t="n">
        <f aca="false">RANK(E57,E:E)</f>
        <v>47</v>
      </c>
      <c r="H57" s="0" t="n">
        <f aca="false">RANK(F57,F:F)</f>
        <v>54</v>
      </c>
      <c r="I57" s="0" t="n">
        <f aca="false">ABS(F57-E57)</f>
        <v>0.24811318658905</v>
      </c>
      <c r="J57" s="0" t="n">
        <f aca="false">I57^2</f>
        <v>0.0615601533593727</v>
      </c>
    </row>
    <row r="58" customFormat="false" ht="15" hidden="false" customHeight="false" outlineLevel="0" collapsed="false">
      <c r="A58" s="0" t="str">
        <f aca="false">INDEX(paste_data_here!A:A,(ROW()-2)*5+6)</f>
        <v>CC(=O)CCC(C)C</v>
      </c>
      <c r="B58" s="0" t="n">
        <f aca="false">INDEX(paste_data_here!B:B,(ROW()-2)*5+6)</f>
        <v>-1.7879523</v>
      </c>
      <c r="C58" s="0" t="n">
        <f aca="false">INDEX(paste_data_here!C:C,(ROW()-2)*5+6)</f>
        <v>0.44459477</v>
      </c>
      <c r="D58" s="0" t="n">
        <f aca="false">INDEX(paste_data_here!D:D,(ROW()-2)*5+6)</f>
        <v>0.002069194</v>
      </c>
      <c r="E58" s="0" t="n">
        <f aca="false">INDEX(paste_data_here!E:E,(ROW()-2)*5+6)</f>
        <v>-0.844606131</v>
      </c>
      <c r="F58" s="0" t="n">
        <f aca="false">INDEX(paste_data_here!F:F,(ROW()-2)*5+6)</f>
        <v>-0.86799946948462</v>
      </c>
      <c r="G58" s="0" t="n">
        <f aca="false">RANK(E58,E:E)</f>
        <v>71</v>
      </c>
      <c r="H58" s="0" t="n">
        <f aca="false">RANK(F58,F:F)</f>
        <v>88</v>
      </c>
      <c r="I58" s="0" t="n">
        <f aca="false">ABS(F58-E58)</f>
        <v>0.02339333848462</v>
      </c>
      <c r="J58" s="0" t="n">
        <f aca="false">I58^2</f>
        <v>0.000547248285456003</v>
      </c>
    </row>
    <row r="59" customFormat="false" ht="15" hidden="false" customHeight="false" outlineLevel="0" collapsed="false">
      <c r="A59" s="0" t="str">
        <f aca="false">INDEX(paste_data_here!A:A,(ROW()-2)*5+6)</f>
        <v>CC(=O)COC</v>
      </c>
      <c r="B59" s="0" t="n">
        <f aca="false">INDEX(paste_data_here!B:B,(ROW()-2)*5+6)</f>
        <v>-0.9132544</v>
      </c>
      <c r="C59" s="0" t="n">
        <f aca="false">INDEX(paste_data_here!C:C,(ROW()-2)*5+6)</f>
        <v>0.40382367</v>
      </c>
      <c r="D59" s="0" t="n">
        <f aca="false">INDEX(paste_data_here!D:D,(ROW()-2)*5+6)</f>
        <v>0.002579647</v>
      </c>
      <c r="E59" s="0" t="n">
        <f aca="false">INDEX(paste_data_here!E:E,(ROW()-2)*5+6)</f>
        <v>0.308951426</v>
      </c>
      <c r="F59" s="0" t="n">
        <f aca="false">INDEX(paste_data_here!F:F,(ROW()-2)*5+6)</f>
        <v>0.12846811884449</v>
      </c>
      <c r="G59" s="0" t="n">
        <f aca="false">RANK(E59,E:E)</f>
        <v>12</v>
      </c>
      <c r="H59" s="0" t="n">
        <f aca="false">RANK(F59,F:F)</f>
        <v>22</v>
      </c>
      <c r="I59" s="0" t="n">
        <f aca="false">ABS(F59-E59)</f>
        <v>0.18048330715551</v>
      </c>
      <c r="J59" s="0" t="n">
        <f aca="false">I59^2</f>
        <v>0.0325742241617901</v>
      </c>
    </row>
    <row r="60" customFormat="false" ht="15" hidden="false" customHeight="false" outlineLevel="0" collapsed="false">
      <c r="A60" s="0" t="str">
        <f aca="false">INDEX(paste_data_here!A:A,(ROW()-2)*5+6)</f>
        <v>CC(=O)O</v>
      </c>
      <c r="B60" s="0" t="n">
        <f aca="false">INDEX(paste_data_here!B:B,(ROW()-2)*5+6)</f>
        <v>0.8845484</v>
      </c>
      <c r="C60" s="0" t="n">
        <f aca="false">INDEX(paste_data_here!C:C,(ROW()-2)*5+6)</f>
        <v>0.112076744</v>
      </c>
      <c r="D60" s="0" t="n">
        <f aca="false">INDEX(paste_data_here!D:D,(ROW()-2)*5+6)</f>
        <v>0.002557218</v>
      </c>
      <c r="E60" s="0" t="n">
        <f aca="false">INDEX(paste_data_here!E:E,(ROW()-2)*5+6)</f>
        <v>0.575081338</v>
      </c>
      <c r="F60" s="0" t="n">
        <f aca="false">INDEX(paste_data_here!F:F,(ROW()-2)*5+6)</f>
        <v>1.17115306713819</v>
      </c>
      <c r="G60" s="0" t="n">
        <f aca="false">RANK(E60,E:E)</f>
        <v>6</v>
      </c>
      <c r="H60" s="0" t="n">
        <f aca="false">RANK(F60,F:F)</f>
        <v>3</v>
      </c>
      <c r="I60" s="0" t="n">
        <f aca="false">ABS(F60-E60)</f>
        <v>0.596071729138192</v>
      </c>
      <c r="J60" s="0" t="n">
        <f aca="false">I60^2</f>
        <v>0.355301506277794</v>
      </c>
    </row>
    <row r="61" customFormat="false" ht="15" hidden="false" customHeight="false" outlineLevel="0" collapsed="false">
      <c r="A61" s="0" t="str">
        <f aca="false">INDEX(paste_data_here!A:A,(ROW()-2)*5+6)</f>
        <v>CC(=O)OC</v>
      </c>
      <c r="B61" s="0" t="n">
        <f aca="false">INDEX(paste_data_here!B:B,(ROW()-2)*5+6)</f>
        <v>-0.7052476</v>
      </c>
      <c r="C61" s="0" t="n">
        <f aca="false">INDEX(paste_data_here!C:C,(ROW()-2)*5+6)</f>
        <v>0.34665722</v>
      </c>
      <c r="D61" s="0" t="n">
        <f aca="false">INDEX(paste_data_here!D:D,(ROW()-2)*5+6)</f>
        <v>0.002590674</v>
      </c>
      <c r="E61" s="0" t="n">
        <f aca="false">INDEX(paste_data_here!E:E,(ROW()-2)*5+6)</f>
        <v>-0.144155962</v>
      </c>
      <c r="F61" s="0" t="n">
        <f aca="false">INDEX(paste_data_here!F:F,(ROW()-2)*5+6)</f>
        <v>0.19282824676628</v>
      </c>
      <c r="G61" s="0" t="n">
        <f aca="false">RANK(E61,E:E)</f>
        <v>32</v>
      </c>
      <c r="H61" s="0" t="n">
        <f aca="false">RANK(F61,F:F)</f>
        <v>21</v>
      </c>
      <c r="I61" s="0" t="n">
        <f aca="false">ABS(F61-E61)</f>
        <v>0.33698420876628</v>
      </c>
      <c r="J61" s="0" t="n">
        <f aca="false">I61^2</f>
        <v>0.113558356957836</v>
      </c>
    </row>
    <row r="62" customFormat="false" ht="15" hidden="false" customHeight="false" outlineLevel="0" collapsed="false">
      <c r="A62" s="0" t="str">
        <f aca="false">INDEX(paste_data_here!A:A,(ROW()-2)*5+6)</f>
        <v>CC(=O)OCCCCC</v>
      </c>
      <c r="B62" s="0" t="n">
        <f aca="false">INDEX(paste_data_here!B:B,(ROW()-2)*5+6)</f>
        <v>-1.6217314</v>
      </c>
      <c r="C62" s="0" t="n">
        <f aca="false">INDEX(paste_data_here!C:C,(ROW()-2)*5+6)</f>
        <v>0.5448732</v>
      </c>
      <c r="D62" s="0" t="n">
        <f aca="false">INDEX(paste_data_here!D:D,(ROW()-2)*5+6)</f>
        <v>0.002130379</v>
      </c>
      <c r="E62" s="0" t="n">
        <f aca="false">INDEX(paste_data_here!E:E,(ROW()-2)*5+6)</f>
        <v>-1.141813284</v>
      </c>
      <c r="F62" s="0" t="n">
        <f aca="false">INDEX(paste_data_here!F:F,(ROW()-2)*5+6)</f>
        <v>-0.4609449770572</v>
      </c>
      <c r="G62" s="0" t="n">
        <f aca="false">RANK(E62,E:E)</f>
        <v>89</v>
      </c>
      <c r="H62" s="0" t="n">
        <f aca="false">RANK(F62,F:F)</f>
        <v>67</v>
      </c>
      <c r="I62" s="0" t="n">
        <f aca="false">ABS(F62-E62)</f>
        <v>0.6808683069428</v>
      </c>
      <c r="J62" s="0" t="n">
        <f aca="false">I62^2</f>
        <v>0.463581651399155</v>
      </c>
    </row>
    <row r="63" customFormat="false" ht="15" hidden="false" customHeight="false" outlineLevel="0" collapsed="false">
      <c r="A63" s="0" t="str">
        <f aca="false">INDEX(paste_data_here!A:A,(ROW()-2)*5+6)</f>
        <v>CC(C)(C)NC=O</v>
      </c>
      <c r="B63" s="0" t="n">
        <f aca="false">INDEX(paste_data_here!B:B,(ROW()-2)*5+6)</f>
        <v>-0.81878865</v>
      </c>
      <c r="C63" s="0" t="n">
        <f aca="false">INDEX(paste_data_here!C:C,(ROW()-2)*5+6)</f>
        <v>0.3526486</v>
      </c>
      <c r="D63" s="0" t="n">
        <f aca="false">INDEX(paste_data_here!D:D,(ROW()-2)*5+6)</f>
        <v>0.002104599</v>
      </c>
      <c r="E63" s="0" t="n">
        <f aca="false">INDEX(paste_data_here!E:E,(ROW()-2)*5+6)</f>
        <v>-0.538656063</v>
      </c>
      <c r="F63" s="0" t="n">
        <f aca="false">INDEX(paste_data_here!F:F,(ROW()-2)*5+6)</f>
        <v>-0.0766047590886</v>
      </c>
      <c r="G63" s="0" t="n">
        <f aca="false">RANK(E63,E:E)</f>
        <v>50</v>
      </c>
      <c r="H63" s="0" t="n">
        <f aca="false">RANK(F63,F:F)</f>
        <v>31</v>
      </c>
      <c r="I63" s="0" t="n">
        <f aca="false">ABS(F63-E63)</f>
        <v>0.4620513039114</v>
      </c>
      <c r="J63" s="0" t="n">
        <f aca="false">I63^2</f>
        <v>0.213491407446225</v>
      </c>
    </row>
    <row r="64" customFormat="false" ht="15" hidden="false" customHeight="false" outlineLevel="0" collapsed="false">
      <c r="A64" s="0" t="str">
        <f aca="false">INDEX(paste_data_here!A:A,(ROW()-2)*5+6)</f>
        <v>CC(C)(C)OO</v>
      </c>
      <c r="B64" s="0" t="n">
        <f aca="false">INDEX(paste_data_here!B:B,(ROW()-2)*5+6)</f>
        <v>-0.6267093</v>
      </c>
      <c r="C64" s="0" t="n">
        <f aca="false">INDEX(paste_data_here!C:C,(ROW()-2)*5+6)</f>
        <v>0.37440363</v>
      </c>
      <c r="D64" s="0" t="n">
        <f aca="false">INDEX(paste_data_here!D:D,(ROW()-2)*5+6)</f>
        <v>0.002576324</v>
      </c>
      <c r="E64" s="0" t="n">
        <f aca="false">INDEX(paste_data_here!E:E,(ROW()-2)*5+6)</f>
        <v>0.320409169</v>
      </c>
      <c r="F64" s="0" t="n">
        <f aca="false">INDEX(paste_data_here!F:F,(ROW()-2)*5+6)</f>
        <v>0.33787575765612</v>
      </c>
      <c r="G64" s="0" t="n">
        <f aca="false">RANK(E64,E:E)</f>
        <v>11</v>
      </c>
      <c r="H64" s="0" t="n">
        <f aca="false">RANK(F64,F:F)</f>
        <v>13</v>
      </c>
      <c r="I64" s="0" t="n">
        <f aca="false">ABS(F64-E64)</f>
        <v>0.01746658865612</v>
      </c>
      <c r="J64" s="0" t="n">
        <f aca="false">I64^2</f>
        <v>0.0003050817192821</v>
      </c>
    </row>
    <row r="65" customFormat="false" ht="15" hidden="false" customHeight="false" outlineLevel="0" collapsed="false">
      <c r="A65" s="0" t="str">
        <f aca="false">INDEX(paste_data_here!A:A,(ROW()-2)*5+6)</f>
        <v>CC(C)(C)SC(C)(C)C</v>
      </c>
      <c r="B65" s="0" t="n">
        <f aca="false">INDEX(paste_data_here!B:B,(ROW()-2)*5+6)</f>
        <v>-1.8220534</v>
      </c>
      <c r="C65" s="0" t="n">
        <f aca="false">INDEX(paste_data_here!C:C,(ROW()-2)*5+6)</f>
        <v>0.4715944</v>
      </c>
      <c r="D65" s="0" t="n">
        <f aca="false">INDEX(paste_data_here!D:D,(ROW()-2)*5+6)</f>
        <v>0.002346592</v>
      </c>
      <c r="E65" s="0" t="n">
        <f aca="false">INDEX(paste_data_here!E:E,(ROW()-2)*5+6)</f>
        <v>-0.850416307</v>
      </c>
      <c r="F65" s="0" t="n">
        <f aca="false">INDEX(paste_data_here!F:F,(ROW()-2)*5+6)</f>
        <v>-0.7154137537152</v>
      </c>
      <c r="G65" s="0" t="n">
        <f aca="false">RANK(E65,E:E)</f>
        <v>73</v>
      </c>
      <c r="H65" s="0" t="n">
        <f aca="false">RANK(F65,F:F)</f>
        <v>81</v>
      </c>
      <c r="I65" s="0" t="n">
        <f aca="false">ABS(F65-E65)</f>
        <v>0.1350025532848</v>
      </c>
      <c r="J65" s="0" t="n">
        <f aca="false">I65^2</f>
        <v>0.0182256893934154</v>
      </c>
    </row>
    <row r="66" customFormat="false" ht="15" hidden="false" customHeight="false" outlineLevel="0" collapsed="false">
      <c r="A66" s="0" t="str">
        <f aca="false">INDEX(paste_data_here!A:A,(ROW()-2)*5+6)</f>
        <v>CC(C)=CC</v>
      </c>
      <c r="B66" s="0" t="n">
        <f aca="false">INDEX(paste_data_here!B:B,(ROW()-2)*5+6)</f>
        <v>-1.0611178</v>
      </c>
      <c r="C66" s="0" t="n">
        <f aca="false">INDEX(paste_data_here!C:C,(ROW()-2)*5+6)</f>
        <v>0.23555382</v>
      </c>
      <c r="D66" s="0" t="n">
        <f aca="false">INDEX(paste_data_here!D:D,(ROW()-2)*5+6)</f>
        <v>0.003208213</v>
      </c>
      <c r="E66" s="0" t="n">
        <f aca="false">INDEX(paste_data_here!E:E,(ROW()-2)*5+6)</f>
        <v>-0.568524274</v>
      </c>
      <c r="F66" s="0" t="n">
        <f aca="false">INDEX(paste_data_here!F:F,(ROW()-2)*5+6)</f>
        <v>-0.30541097247634</v>
      </c>
      <c r="G66" s="0" t="n">
        <f aca="false">RANK(E66,E:E)</f>
        <v>55</v>
      </c>
      <c r="H66" s="0" t="n">
        <f aca="false">RANK(F66,F:F)</f>
        <v>56</v>
      </c>
      <c r="I66" s="0" t="n">
        <f aca="false">ABS(F66-E66)</f>
        <v>0.26311330152366</v>
      </c>
      <c r="J66" s="0" t="n">
        <f aca="false">I66^2</f>
        <v>0.0692286094386804</v>
      </c>
    </row>
    <row r="67" customFormat="false" ht="15" hidden="false" customHeight="false" outlineLevel="0" collapsed="false">
      <c r="A67" s="0" t="str">
        <f aca="false">INDEX(paste_data_here!A:A,(ROW()-2)*5+6)</f>
        <v>CC(C)C(=O)OC1C(COC(=O)C)OC(OC2(COC(=O)C(C)C)C(OC(=O)C(C)C)C(OC(=O)C(C)C)C(COC(=O)C)O2)C(OC(=O)C(C)C)C1OC(=O)C(C)C</v>
      </c>
      <c r="B67" s="0" t="n">
        <f aca="false">INDEX(paste_data_here!B:B,(ROW()-2)*5+6)</f>
        <v>-3.5830357</v>
      </c>
      <c r="C67" s="0" t="n">
        <f aca="false">INDEX(paste_data_here!C:C,(ROW()-2)*5+6)</f>
        <v>1.2741951</v>
      </c>
      <c r="D67" s="0" t="n">
        <f aca="false">INDEX(paste_data_here!D:D,(ROW()-2)*5+6)</f>
        <v>0.001156738</v>
      </c>
      <c r="E67" s="0" t="n">
        <f aca="false">INDEX(paste_data_here!E:E,(ROW()-2)*5+6)</f>
        <v>-0.563992842</v>
      </c>
      <c r="F67" s="0" t="n">
        <f aca="false">INDEX(paste_data_here!F:F,(ROW()-2)*5+6)</f>
        <v>-2.1091258084162</v>
      </c>
      <c r="G67" s="0" t="n">
        <f aca="false">RANK(E67,E:E)</f>
        <v>53</v>
      </c>
      <c r="H67" s="0" t="n">
        <f aca="false">RANK(F67,F:F)</f>
        <v>121</v>
      </c>
      <c r="I67" s="0" t="n">
        <f aca="false">ABS(F67-E67)</f>
        <v>1.5451329664162</v>
      </c>
      <c r="J67" s="0" t="n">
        <f aca="false">I67^2</f>
        <v>2.38743588390613</v>
      </c>
    </row>
    <row r="68" customFormat="false" ht="15" hidden="false" customHeight="false" outlineLevel="0" collapsed="false">
      <c r="A68" s="0" t="str">
        <f aca="false">INDEX(paste_data_here!A:A,(ROW()-2)*5+6)</f>
        <v>CC(C)C(C)C</v>
      </c>
      <c r="B68" s="0" t="n">
        <f aca="false">INDEX(paste_data_here!B:B,(ROW()-2)*5+6)</f>
        <v>-1.7596574</v>
      </c>
      <c r="C68" s="0" t="n">
        <f aca="false">INDEX(paste_data_here!C:C,(ROW()-2)*5+6)</f>
        <v>0.31228754</v>
      </c>
      <c r="D68" s="0" t="n">
        <f aca="false">INDEX(paste_data_here!D:D,(ROW()-2)*5+6)</f>
        <v>0.002222222</v>
      </c>
      <c r="E68" s="0" t="n">
        <f aca="false">INDEX(paste_data_here!E:E,(ROW()-2)*5+6)</f>
        <v>-2.541490222</v>
      </c>
      <c r="F68" s="0" t="n">
        <f aca="false">INDEX(paste_data_here!F:F,(ROW()-2)*5+6)</f>
        <v>-1.06568515828612</v>
      </c>
      <c r="G68" s="0" t="n">
        <f aca="false">RANK(E68,E:E)</f>
        <v>118</v>
      </c>
      <c r="H68" s="0" t="n">
        <f aca="false">RANK(F68,F:F)</f>
        <v>98</v>
      </c>
      <c r="I68" s="0" t="n">
        <f aca="false">ABS(F68-E68)</f>
        <v>1.47580506371388</v>
      </c>
      <c r="J68" s="0" t="n">
        <f aca="false">I68^2</f>
        <v>2.17800058608353</v>
      </c>
    </row>
    <row r="69" customFormat="false" ht="15" hidden="false" customHeight="false" outlineLevel="0" collapsed="false">
      <c r="A69" s="0" t="str">
        <f aca="false">INDEX(paste_data_here!A:A,(ROW()-2)*5+6)</f>
        <v>CC(C)CC(C)C</v>
      </c>
      <c r="B69" s="0" t="n">
        <f aca="false">INDEX(paste_data_here!B:B,(ROW()-2)*5+6)</f>
        <v>-2.5037272</v>
      </c>
      <c r="C69" s="0" t="n">
        <f aca="false">INDEX(paste_data_here!C:C,(ROW()-2)*5+6)</f>
        <v>0.43841702</v>
      </c>
      <c r="D69" s="0" t="n">
        <f aca="false">INDEX(paste_data_here!D:D,(ROW()-2)*5+6)</f>
        <v>0.002222222</v>
      </c>
      <c r="E69" s="0" t="n">
        <f aca="false">INDEX(paste_data_here!E:E,(ROW()-2)*5+6)</f>
        <v>-2.38070937</v>
      </c>
      <c r="F69" s="0" t="n">
        <f aca="false">INDEX(paste_data_here!F:F,(ROW()-2)*5+6)</f>
        <v>-1.52946725298156</v>
      </c>
      <c r="G69" s="0" t="n">
        <f aca="false">RANK(E69,E:E)</f>
        <v>116</v>
      </c>
      <c r="H69" s="0" t="n">
        <f aca="false">RANK(F69,F:F)</f>
        <v>114</v>
      </c>
      <c r="I69" s="0" t="n">
        <f aca="false">ABS(F69-E69)</f>
        <v>0.85124211701844</v>
      </c>
      <c r="J69" s="0" t="n">
        <f aca="false">I69^2</f>
        <v>0.724613141786035</v>
      </c>
    </row>
    <row r="70" customFormat="false" ht="15" hidden="false" customHeight="false" outlineLevel="0" collapsed="false">
      <c r="A70" s="0" t="str">
        <f aca="false">INDEX(paste_data_here!A:A,(ROW()-2)*5+6)</f>
        <v>CC(C)CC(C)CC(=O)CC(C)C</v>
      </c>
      <c r="B70" s="0" t="n">
        <f aca="false">INDEX(paste_data_here!B:B,(ROW()-2)*5+6)</f>
        <v>-2.7173798</v>
      </c>
      <c r="C70" s="0" t="n">
        <f aca="false">INDEX(paste_data_here!C:C,(ROW()-2)*5+6)</f>
        <v>0.66146386</v>
      </c>
      <c r="D70" s="0" t="n">
        <f aca="false">INDEX(paste_data_here!D:D,(ROW()-2)*5+6)</f>
        <v>0.001984127</v>
      </c>
      <c r="E70" s="0" t="n">
        <f aca="false">INDEX(paste_data_here!E:E,(ROW()-2)*5+6)</f>
        <v>-1.286509596</v>
      </c>
      <c r="F70" s="0" t="n">
        <f aca="false">INDEX(paste_data_here!F:F,(ROW()-2)*5+6)</f>
        <v>-1.40495149584978</v>
      </c>
      <c r="G70" s="0" t="n">
        <f aca="false">RANK(E70,E:E)</f>
        <v>94</v>
      </c>
      <c r="H70" s="0" t="n">
        <f aca="false">RANK(F70,F:F)</f>
        <v>110</v>
      </c>
      <c r="I70" s="0" t="n">
        <f aca="false">ABS(F70-E70)</f>
        <v>0.11844189984978</v>
      </c>
      <c r="J70" s="0" t="n">
        <f aca="false">I70^2</f>
        <v>0.0140284836400253</v>
      </c>
    </row>
    <row r="71" customFormat="false" ht="15" hidden="false" customHeight="false" outlineLevel="0" collapsed="false">
      <c r="A71" s="0" t="str">
        <f aca="false">INDEX(paste_data_here!A:A,(ROW()-2)*5+6)</f>
        <v>CC(C)CCCCCCCCCC</v>
      </c>
      <c r="B71" s="0" t="n">
        <f aca="false">INDEX(paste_data_here!B:B,(ROW()-2)*5+6)</f>
        <v>-2.9376922</v>
      </c>
      <c r="C71" s="0" t="n">
        <f aca="false">INDEX(paste_data_here!C:C,(ROW()-2)*5+6)</f>
        <v>0.8375718</v>
      </c>
      <c r="D71" s="0" t="n">
        <f aca="false">INDEX(paste_data_here!D:D,(ROW()-2)*5+6)</f>
        <v>0.001989456</v>
      </c>
      <c r="E71" s="0" t="n">
        <f aca="false">INDEX(paste_data_here!E:E,(ROW()-2)*5+6)</f>
        <v>-0.86845337</v>
      </c>
      <c r="F71" s="0" t="n">
        <f aca="false">INDEX(paste_data_here!F:F,(ROW()-2)*5+6)</f>
        <v>-1.2713799570592</v>
      </c>
      <c r="G71" s="0" t="n">
        <f aca="false">RANK(E71,E:E)</f>
        <v>76</v>
      </c>
      <c r="H71" s="0" t="n">
        <f aca="false">RANK(F71,F:F)</f>
        <v>105</v>
      </c>
      <c r="I71" s="0" t="n">
        <f aca="false">ABS(F71-E71)</f>
        <v>0.4029265870592</v>
      </c>
      <c r="J71" s="0" t="n">
        <f aca="false">I71^2</f>
        <v>0.162349834559175</v>
      </c>
    </row>
    <row r="72" customFormat="false" ht="15" hidden="false" customHeight="false" outlineLevel="0" collapsed="false">
      <c r="A72" s="0" t="str">
        <f aca="false">INDEX(paste_data_here!A:A,(ROW()-2)*5+6)</f>
        <v>CC(CC1C)(CCC1)C</v>
      </c>
      <c r="B72" s="0" t="n">
        <f aca="false">INDEX(paste_data_here!B:B,(ROW()-2)*5+6)</f>
        <v>-2.1517239</v>
      </c>
      <c r="C72" s="0" t="n">
        <f aca="false">INDEX(paste_data_here!C:C,(ROW()-2)*5+6)</f>
        <v>0.4900827</v>
      </c>
      <c r="D72" s="0" t="n">
        <f aca="false">INDEX(paste_data_here!D:D,(ROW()-2)*5+6)</f>
        <v>0.002440334</v>
      </c>
      <c r="E72" s="0" t="n">
        <f aca="false">INDEX(paste_data_here!E:E,(ROW()-2)*5+6)</f>
        <v>-1.228316474</v>
      </c>
      <c r="F72" s="0" t="n">
        <f aca="false">INDEX(paste_data_here!F:F,(ROW()-2)*5+6)</f>
        <v>-0.9557584243782</v>
      </c>
      <c r="G72" s="0" t="n">
        <f aca="false">RANK(E72,E:E)</f>
        <v>92</v>
      </c>
      <c r="H72" s="0" t="n">
        <f aca="false">RANK(F72,F:F)</f>
        <v>94</v>
      </c>
      <c r="I72" s="0" t="n">
        <f aca="false">ABS(F72-E72)</f>
        <v>0.2725580496218</v>
      </c>
      <c r="J72" s="0" t="n">
        <f aca="false">I72^2</f>
        <v>0.0742878904136396</v>
      </c>
    </row>
    <row r="73" customFormat="false" ht="15" hidden="false" customHeight="false" outlineLevel="0" collapsed="false">
      <c r="A73" s="0" t="str">
        <f aca="false">INDEX(paste_data_here!A:A,(ROW()-2)*5+6)</f>
        <v>CC(Cl)C(Cl)C</v>
      </c>
      <c r="B73" s="0" t="n">
        <f aca="false">INDEX(paste_data_here!B:B,(ROW()-2)*5+6)</f>
        <v>-2.4755003</v>
      </c>
      <c r="C73" s="0" t="n">
        <f aca="false">INDEX(paste_data_here!C:C,(ROW()-2)*5+6)</f>
        <v>0.4959745</v>
      </c>
      <c r="D73" s="0" t="n">
        <f aca="false">INDEX(paste_data_here!D:D,(ROW()-2)*5+6)</f>
        <v>0.002086811</v>
      </c>
      <c r="E73" s="0" t="n">
        <f aca="false">INDEX(paste_data_here!E:E,(ROW()-2)*5+6)</f>
        <v>-2.015859402</v>
      </c>
      <c r="F73" s="0" t="n">
        <f aca="false">INDEX(paste_data_here!F:F,(ROW()-2)*5+6)</f>
        <v>-1.4404952576805</v>
      </c>
      <c r="G73" s="0" t="n">
        <f aca="false">RANK(E73,E:E)</f>
        <v>111</v>
      </c>
      <c r="H73" s="0" t="n">
        <f aca="false">RANK(F73,F:F)</f>
        <v>112</v>
      </c>
      <c r="I73" s="0" t="n">
        <f aca="false">ABS(F73-E73)</f>
        <v>0.5753641443195</v>
      </c>
      <c r="J73" s="0" t="n">
        <f aca="false">I73^2</f>
        <v>0.33104389856851</v>
      </c>
    </row>
    <row r="74" customFormat="false" ht="15" hidden="false" customHeight="false" outlineLevel="0" collapsed="false">
      <c r="A74" s="0" t="str">
        <f aca="false">INDEX(paste_data_here!A:A,(ROW()-2)*5+6)</f>
        <v>CC(I)C</v>
      </c>
      <c r="B74" s="0" t="n">
        <f aca="false">INDEX(paste_data_here!B:B,(ROW()-2)*5+6)</f>
        <v>-2.3296084</v>
      </c>
      <c r="C74" s="0" t="n">
        <f aca="false">INDEX(paste_data_here!C:C,(ROW()-2)*5+6)</f>
        <v>0.3327897</v>
      </c>
      <c r="D74" s="0" t="n">
        <f aca="false">INDEX(paste_data_here!D:D,(ROW()-2)*5+6)</f>
        <v>0.00275748</v>
      </c>
      <c r="E74" s="0" t="n">
        <f aca="false">INDEX(paste_data_here!E:E,(ROW()-2)*5+6)</f>
        <v>-2.009234979</v>
      </c>
      <c r="F74" s="0" t="n">
        <f aca="false">INDEX(paste_data_here!F:F,(ROW()-2)*5+6)</f>
        <v>-1.411947458044</v>
      </c>
      <c r="G74" s="0" t="n">
        <f aca="false">RANK(E74,E:E)</f>
        <v>110</v>
      </c>
      <c r="H74" s="0" t="n">
        <f aca="false">RANK(F74,F:F)</f>
        <v>111</v>
      </c>
      <c r="I74" s="0" t="n">
        <f aca="false">ABS(F74-E74)</f>
        <v>0.597287520956</v>
      </c>
      <c r="J74" s="0" t="n">
        <f aca="false">I74^2</f>
        <v>0.356752382689764</v>
      </c>
    </row>
    <row r="75" customFormat="false" ht="15" hidden="false" customHeight="false" outlineLevel="0" collapsed="false">
      <c r="A75" s="0" t="str">
        <f aca="false">INDEX(paste_data_here!A:A,(ROW()-2)*5+6)</f>
        <v>CC/C=C/C=C</v>
      </c>
      <c r="B75" s="0" t="n">
        <f aca="false">INDEX(paste_data_here!B:B,(ROW()-2)*5+6)</f>
        <v>-1.1520462</v>
      </c>
      <c r="C75" s="0" t="n">
        <f aca="false">INDEX(paste_data_here!C:C,(ROW()-2)*5+6)</f>
        <v>0.32486483</v>
      </c>
      <c r="D75" s="0" t="n">
        <f aca="false">INDEX(paste_data_here!D:D,(ROW()-2)*5+6)</f>
        <v>0.0028931</v>
      </c>
      <c r="E75" s="0" t="n">
        <f aca="false">INDEX(paste_data_here!E:E,(ROW()-2)*5+6)</f>
        <v>-0.809689677</v>
      </c>
      <c r="F75" s="0" t="n">
        <f aca="false">INDEX(paste_data_here!F:F,(ROW()-2)*5+6)</f>
        <v>-0.212179760327</v>
      </c>
      <c r="G75" s="0" t="n">
        <f aca="false">RANK(E75,E:E)</f>
        <v>68</v>
      </c>
      <c r="H75" s="0" t="n">
        <f aca="false">RANK(F75,F:F)</f>
        <v>43</v>
      </c>
      <c r="I75" s="0" t="n">
        <f aca="false">ABS(F75-E75)</f>
        <v>0.597509916673</v>
      </c>
      <c r="J75" s="0" t="n">
        <f aca="false">I75^2</f>
        <v>0.357018100522575</v>
      </c>
    </row>
    <row r="76" customFormat="false" ht="15" hidden="false" customHeight="false" outlineLevel="0" collapsed="false">
      <c r="A76" s="0" t="str">
        <f aca="false">INDEX(paste_data_here!A:A,(ROW()-2)*5+6)</f>
        <v>CC#CC=C</v>
      </c>
      <c r="B76" s="0" t="n">
        <f aca="false">INDEX(paste_data_here!B:B,(ROW()-2)*5+6)</f>
        <v>-0.58575404</v>
      </c>
      <c r="C76" s="0" t="n">
        <f aca="false">INDEX(paste_data_here!C:C,(ROW()-2)*5+6)</f>
        <v>0.25905156</v>
      </c>
      <c r="D76" s="0" t="n">
        <f aca="false">INDEX(paste_data_here!D:D,(ROW()-2)*5+6)</f>
        <v>0.003008424</v>
      </c>
      <c r="E76" s="0" t="n">
        <f aca="false">INDEX(paste_data_here!E:E,(ROW()-2)*5+6)</f>
        <v>0.012761851</v>
      </c>
      <c r="F76" s="0" t="n">
        <f aca="false">INDEX(paste_data_here!F:F,(ROW()-2)*5+6)</f>
        <v>0.19358289034144</v>
      </c>
      <c r="G76" s="0" t="n">
        <f aca="false">RANK(E76,E:E)</f>
        <v>24</v>
      </c>
      <c r="H76" s="0" t="n">
        <f aca="false">RANK(F76,F:F)</f>
        <v>20</v>
      </c>
      <c r="I76" s="0" t="n">
        <f aca="false">ABS(F76-E76)</f>
        <v>0.18082103934144</v>
      </c>
      <c r="J76" s="0" t="n">
        <f aca="false">I76^2</f>
        <v>0.0326962482685186</v>
      </c>
    </row>
    <row r="77" customFormat="false" ht="15" hidden="false" customHeight="false" outlineLevel="0" collapsed="false">
      <c r="A77" s="0" t="str">
        <f aca="false">INDEX(paste_data_here!A:A,(ROW()-2)*5+6)</f>
        <v>CC#N</v>
      </c>
      <c r="B77" s="0" t="n">
        <f aca="false">INDEX(paste_data_here!B:B,(ROW()-2)*5+6)</f>
        <v>0.75167125</v>
      </c>
      <c r="C77" s="0" t="n">
        <f aca="false">INDEX(paste_data_here!C:C,(ROW()-2)*5+6)</f>
        <v>0.107202426</v>
      </c>
      <c r="D77" s="0" t="n">
        <f aca="false">INDEX(paste_data_here!D:D,(ROW()-2)*5+6)</f>
        <v>0.00281841</v>
      </c>
      <c r="E77" s="0" t="n">
        <f aca="false">INDEX(paste_data_here!E:E,(ROW()-2)*5+6)</f>
        <v>1.142346283</v>
      </c>
      <c r="F77" s="0" t="n">
        <f aca="false">INDEX(paste_data_here!F:F,(ROW()-2)*5+6)</f>
        <v>1.05381163946266</v>
      </c>
      <c r="G77" s="0" t="n">
        <f aca="false">RANK(E77,E:E)</f>
        <v>3</v>
      </c>
      <c r="H77" s="0" t="n">
        <f aca="false">RANK(F77,F:F)</f>
        <v>5</v>
      </c>
      <c r="I77" s="0" t="n">
        <f aca="false">ABS(F77-E77)</f>
        <v>0.08853464353734</v>
      </c>
      <c r="J77" s="0" t="n">
        <f aca="false">I77^2</f>
        <v>0.00783838310628385</v>
      </c>
    </row>
    <row r="78" customFormat="false" ht="15" hidden="false" customHeight="false" outlineLevel="0" collapsed="false">
      <c r="A78" s="0" t="str">
        <f aca="false">INDEX(paste_data_here!A:A,(ROW()-2)*5+6)</f>
        <v>CC=C=CC</v>
      </c>
      <c r="B78" s="0" t="n">
        <f aca="false">INDEX(paste_data_here!B:B,(ROW()-2)*5+6)</f>
        <v>-0.89765716</v>
      </c>
      <c r="C78" s="0" t="n">
        <f aca="false">INDEX(paste_data_here!C:C,(ROW()-2)*5+6)</f>
        <v>0.27353814</v>
      </c>
      <c r="D78" s="0" t="n">
        <f aca="false">INDEX(paste_data_here!D:D,(ROW()-2)*5+6)</f>
        <v>0.003111388</v>
      </c>
      <c r="E78" s="0" t="n">
        <f aca="false">INDEX(paste_data_here!E:E,(ROW()-2)*5+6)</f>
        <v>-0.142482945</v>
      </c>
      <c r="F78" s="0" t="n">
        <f aca="false">INDEX(paste_data_here!F:F,(ROW()-2)*5+6)</f>
        <v>-0.04657387366168</v>
      </c>
      <c r="G78" s="0" t="n">
        <f aca="false">RANK(E78,E:E)</f>
        <v>31</v>
      </c>
      <c r="H78" s="0" t="n">
        <f aca="false">RANK(F78,F:F)</f>
        <v>28</v>
      </c>
      <c r="I78" s="0" t="n">
        <f aca="false">ABS(F78-E78)</f>
        <v>0.09590907133832</v>
      </c>
      <c r="J78" s="0" t="n">
        <f aca="false">I78^2</f>
        <v>0.00919854996497896</v>
      </c>
    </row>
    <row r="79" customFormat="false" ht="15" hidden="false" customHeight="false" outlineLevel="0" collapsed="false">
      <c r="A79" s="0" t="str">
        <f aca="false">INDEX(paste_data_here!A:A,(ROW()-2)*5+6)</f>
        <v>CC1(C)CO1</v>
      </c>
      <c r="B79" s="0" t="n">
        <f aca="false">INDEX(paste_data_here!B:B,(ROW()-2)*5+6)</f>
        <v>-0.6527997</v>
      </c>
      <c r="C79" s="0" t="n">
        <f aca="false">INDEX(paste_data_here!C:C,(ROW()-2)*5+6)</f>
        <v>0.3489496</v>
      </c>
      <c r="D79" s="0" t="n">
        <f aca="false">INDEX(paste_data_here!D:D,(ROW()-2)*5+6)</f>
        <v>0.0025005</v>
      </c>
      <c r="E79" s="0" t="n">
        <f aca="false">INDEX(paste_data_here!E:E,(ROW()-2)*5+6)</f>
        <v>-0.358108236</v>
      </c>
      <c r="F79" s="0" t="n">
        <f aca="false">INDEX(paste_data_here!F:F,(ROW()-2)*5+6)</f>
        <v>0.2197487748</v>
      </c>
      <c r="G79" s="0" t="n">
        <f aca="false">RANK(E79,E:E)</f>
        <v>42</v>
      </c>
      <c r="H79" s="0" t="n">
        <f aca="false">RANK(F79,F:F)</f>
        <v>17</v>
      </c>
      <c r="I79" s="0" t="n">
        <f aca="false">ABS(F79-E79)</f>
        <v>0.5778570108</v>
      </c>
      <c r="J79" s="0" t="n">
        <f aca="false">I79^2</f>
        <v>0.333918724930711</v>
      </c>
    </row>
    <row r="80" customFormat="false" ht="15" hidden="false" customHeight="false" outlineLevel="0" collapsed="false">
      <c r="A80" s="0" t="str">
        <f aca="false">INDEX(paste_data_here!A:A,(ROW()-2)*5+6)</f>
        <v>CC1CCC(=O)C1</v>
      </c>
      <c r="B80" s="0" t="n">
        <f aca="false">INDEX(paste_data_here!B:B,(ROW()-2)*5+6)</f>
        <v>-0.7621366</v>
      </c>
      <c r="C80" s="0" t="n">
        <f aca="false">INDEX(paste_data_here!C:C,(ROW()-2)*5+6)</f>
        <v>0.35140353</v>
      </c>
      <c r="D80" s="0" t="n">
        <f aca="false">INDEX(paste_data_here!D:D,(ROW()-2)*5+6)</f>
        <v>0.0019741</v>
      </c>
      <c r="E80" s="0" t="n">
        <f aca="false">INDEX(paste_data_here!E:E,(ROW()-2)*5+6)</f>
        <v>-0.591533081</v>
      </c>
      <c r="F80" s="0" t="n">
        <f aca="false">INDEX(paste_data_here!F:F,(ROW()-2)*5+6)</f>
        <v>-0.068430891427</v>
      </c>
      <c r="G80" s="0" t="n">
        <f aca="false">RANK(E80,E:E)</f>
        <v>59</v>
      </c>
      <c r="H80" s="0" t="n">
        <f aca="false">RANK(F80,F:F)</f>
        <v>30</v>
      </c>
      <c r="I80" s="0" t="n">
        <f aca="false">ABS(F80-E80)</f>
        <v>0.523102189573</v>
      </c>
      <c r="J80" s="0" t="n">
        <f aca="false">I80^2</f>
        <v>0.273635900736067</v>
      </c>
    </row>
    <row r="81" customFormat="false" ht="15" hidden="false" customHeight="false" outlineLevel="0" collapsed="false">
      <c r="A81" s="0" t="str">
        <f aca="false">INDEX(paste_data_here!A:A,(ROW()-2)*5+6)</f>
        <v>CCC(=O)OCC</v>
      </c>
      <c r="B81" s="0" t="n">
        <f aca="false">INDEX(paste_data_here!B:B,(ROW()-2)*5+6)</f>
        <v>-1.1174234</v>
      </c>
      <c r="C81" s="0" t="n">
        <f aca="false">INDEX(paste_data_here!C:C,(ROW()-2)*5+6)</f>
        <v>0.4290472</v>
      </c>
      <c r="D81" s="0" t="n">
        <f aca="false">INDEX(paste_data_here!D:D,(ROW()-2)*5+6)</f>
        <v>0.002020202</v>
      </c>
      <c r="E81" s="0" t="n">
        <f aca="false">INDEX(paste_data_here!E:E,(ROW()-2)*5+6)</f>
        <v>-1.218729106</v>
      </c>
      <c r="F81" s="0" t="n">
        <f aca="false">INDEX(paste_data_here!F:F,(ROW()-2)*5+6)</f>
        <v>-0.2506613884656</v>
      </c>
      <c r="G81" s="0" t="n">
        <f aca="false">RANK(E81,E:E)</f>
        <v>91</v>
      </c>
      <c r="H81" s="0" t="n">
        <f aca="false">RANK(F81,F:F)</f>
        <v>47</v>
      </c>
      <c r="I81" s="0" t="n">
        <f aca="false">ABS(F81-E81)</f>
        <v>0.9680677175344</v>
      </c>
      <c r="J81" s="0" t="n">
        <f aca="false">I81^2</f>
        <v>0.937155105732263</v>
      </c>
    </row>
    <row r="82" customFormat="false" ht="15" hidden="false" customHeight="false" outlineLevel="0" collapsed="false">
      <c r="A82" s="0" t="str">
        <f aca="false">INDEX(paste_data_here!A:A,(ROW()-2)*5+6)</f>
        <v>CCC(C)(N)C</v>
      </c>
      <c r="B82" s="0" t="n">
        <f aca="false">INDEX(paste_data_here!B:B,(ROW()-2)*5+6)</f>
        <v>-1.2181566</v>
      </c>
      <c r="C82" s="0" t="n">
        <f aca="false">INDEX(paste_data_here!C:C,(ROW()-2)*5+6)</f>
        <v>0.31821904</v>
      </c>
      <c r="D82" s="0" t="n">
        <f aca="false">INDEX(paste_data_here!D:D,(ROW()-2)*5+6)</f>
        <v>0.002856735</v>
      </c>
      <c r="E82" s="0" t="n">
        <f aca="false">INDEX(paste_data_here!E:E,(ROW()-2)*5+6)</f>
        <v>0.080960436</v>
      </c>
      <c r="F82" s="0" t="n">
        <f aca="false">INDEX(paste_data_here!F:F,(ROW()-2)*5+6)</f>
        <v>-0.3090891307656</v>
      </c>
      <c r="G82" s="0" t="n">
        <f aca="false">RANK(E82,E:E)</f>
        <v>23</v>
      </c>
      <c r="H82" s="0" t="n">
        <f aca="false">RANK(F82,F:F)</f>
        <v>58</v>
      </c>
      <c r="I82" s="0" t="n">
        <f aca="false">ABS(F82-E82)</f>
        <v>0.3900495667656</v>
      </c>
      <c r="J82" s="0" t="n">
        <f aca="false">I82^2</f>
        <v>0.152138664534032</v>
      </c>
    </row>
    <row r="83" customFormat="false" ht="15" hidden="false" customHeight="false" outlineLevel="0" collapsed="false">
      <c r="A83" s="0" t="str">
        <f aca="false">INDEX(paste_data_here!A:A,(ROW()-2)*5+6)</f>
        <v>CCC(C)OC(C)(C)C</v>
      </c>
      <c r="B83" s="0" t="n">
        <f aca="false">INDEX(paste_data_here!B:B,(ROW()-2)*5+6)</f>
        <v>-2.751825</v>
      </c>
      <c r="C83" s="0" t="n">
        <f aca="false">INDEX(paste_data_here!C:C,(ROW()-2)*5+6)</f>
        <v>0.55493665</v>
      </c>
      <c r="D83" s="0" t="n">
        <f aca="false">INDEX(paste_data_here!D:D,(ROW()-2)*5+6)</f>
        <v>0.002582978</v>
      </c>
      <c r="E83" s="0" t="n">
        <f aca="false">INDEX(paste_data_here!E:E,(ROW()-2)*5+6)</f>
        <v>-1.156944639</v>
      </c>
      <c r="F83" s="0" t="n">
        <f aca="false">INDEX(paste_data_here!F:F,(ROW()-2)*5+6)</f>
        <v>-1.3184358416563</v>
      </c>
      <c r="G83" s="0" t="n">
        <f aca="false">RANK(E83,E:E)</f>
        <v>90</v>
      </c>
      <c r="H83" s="0" t="n">
        <f aca="false">RANK(F83,F:F)</f>
        <v>107</v>
      </c>
      <c r="I83" s="0" t="n">
        <f aca="false">ABS(F83-E83)</f>
        <v>0.1614912026563</v>
      </c>
      <c r="J83" s="0" t="n">
        <f aca="false">I83^2</f>
        <v>0.0260794085353782</v>
      </c>
    </row>
    <row r="84" customFormat="false" ht="15" hidden="false" customHeight="false" outlineLevel="0" collapsed="false">
      <c r="A84" s="0" t="str">
        <f aca="false">INDEX(paste_data_here!A:A,(ROW()-2)*5+6)</f>
        <v>CCC(O)CCC</v>
      </c>
      <c r="B84" s="0" t="n">
        <f aca="false">INDEX(paste_data_here!B:B,(ROW()-2)*5+6)</f>
        <v>-1.6322348</v>
      </c>
      <c r="C84" s="0" t="n">
        <f aca="false">INDEX(paste_data_here!C:C,(ROW()-2)*5+6)</f>
        <v>0.52576673</v>
      </c>
      <c r="D84" s="0" t="n">
        <f aca="false">INDEX(paste_data_here!D:D,(ROW()-2)*5+6)</f>
        <v>0.002462145</v>
      </c>
      <c r="E84" s="0" t="n">
        <f aca="false">INDEX(paste_data_here!E:E,(ROW()-2)*5+6)</f>
        <v>-0.56592797</v>
      </c>
      <c r="F84" s="0" t="n">
        <f aca="false">INDEX(paste_data_here!F:F,(ROW()-2)*5+6)</f>
        <v>-0.33772087456415</v>
      </c>
      <c r="G84" s="0" t="n">
        <f aca="false">RANK(E84,E:E)</f>
        <v>54</v>
      </c>
      <c r="H84" s="0" t="n">
        <f aca="false">RANK(F84,F:F)</f>
        <v>60</v>
      </c>
      <c r="I84" s="0" t="n">
        <f aca="false">ABS(F84-E84)</f>
        <v>0.22820709543585</v>
      </c>
      <c r="J84" s="0" t="n">
        <f aca="false">I84^2</f>
        <v>0.0520784784072671</v>
      </c>
    </row>
    <row r="85" customFormat="false" ht="15" hidden="false" customHeight="false" outlineLevel="0" collapsed="false">
      <c r="A85" s="0" t="str">
        <f aca="false">INDEX(paste_data_here!A:A,(ROW()-2)*5+6)</f>
        <v>CCC1(CCCC1)CC</v>
      </c>
      <c r="B85" s="0" t="n">
        <f aca="false">INDEX(paste_data_here!B:B,(ROW()-2)*5+6)</f>
        <v>-1.7957351</v>
      </c>
      <c r="C85" s="0" t="n">
        <f aca="false">INDEX(paste_data_here!C:C,(ROW()-2)*5+6)</f>
        <v>0.49116313</v>
      </c>
      <c r="D85" s="0" t="n">
        <f aca="false">INDEX(paste_data_here!D:D,(ROW()-2)*5+6)</f>
        <v>0.001761152</v>
      </c>
      <c r="E85" s="0" t="n">
        <f aca="false">INDEX(paste_data_here!E:E,(ROW()-2)*5+6)</f>
        <v>-2.17824783</v>
      </c>
      <c r="F85" s="0" t="n">
        <f aca="false">INDEX(paste_data_here!F:F,(ROW()-2)*5+6)</f>
        <v>-0.93072217127424</v>
      </c>
      <c r="G85" s="0" t="n">
        <f aca="false">RANK(E85,E:E)</f>
        <v>113</v>
      </c>
      <c r="H85" s="0" t="n">
        <f aca="false">RANK(F85,F:F)</f>
        <v>92</v>
      </c>
      <c r="I85" s="0" t="n">
        <f aca="false">ABS(F85-E85)</f>
        <v>1.24752565872576</v>
      </c>
      <c r="J85" s="0" t="n">
        <f aca="false">I85^2</f>
        <v>1.55632026917914</v>
      </c>
    </row>
    <row r="86" customFormat="false" ht="15" hidden="false" customHeight="false" outlineLevel="0" collapsed="false">
      <c r="A86" s="0" t="str">
        <f aca="false">INDEX(paste_data_here!A:A,(ROW()-2)*5+6)</f>
        <v>CCc1c(C)cc(C)c(C)c1</v>
      </c>
      <c r="B86" s="0" t="n">
        <f aca="false">INDEX(paste_data_here!B:B,(ROW()-2)*5+6)</f>
        <v>-2.249732</v>
      </c>
      <c r="C86" s="0" t="n">
        <f aca="false">INDEX(paste_data_here!C:C,(ROW()-2)*5+6)</f>
        <v>0.7294652</v>
      </c>
      <c r="D86" s="0" t="n">
        <f aca="false">INDEX(paste_data_here!D:D,(ROW()-2)*5+6)</f>
        <v>0.001818711</v>
      </c>
      <c r="E86" s="0" t="n">
        <f aca="false">INDEX(paste_data_here!E:E,(ROW()-2)*5+6)</f>
        <v>-1.899606817</v>
      </c>
      <c r="F86" s="0" t="n">
        <f aca="false">INDEX(paste_data_here!F:F,(ROW()-2)*5+6)</f>
        <v>-0.9230456166428</v>
      </c>
      <c r="G86" s="0" t="n">
        <f aca="false">RANK(E86,E:E)</f>
        <v>108</v>
      </c>
      <c r="H86" s="0" t="n">
        <f aca="false">RANK(F86,F:F)</f>
        <v>90</v>
      </c>
      <c r="I86" s="0" t="n">
        <f aca="false">ABS(F86-E86)</f>
        <v>0.9765612003572</v>
      </c>
      <c r="J86" s="0" t="n">
        <f aca="false">I86^2</f>
        <v>0.953671778043096</v>
      </c>
    </row>
    <row r="87" customFormat="false" ht="15" hidden="false" customHeight="false" outlineLevel="0" collapsed="false">
      <c r="A87" s="0" t="str">
        <f aca="false">INDEX(paste_data_here!A:A,(ROW()-2)*5+6)</f>
        <v>CCC1CCCS1</v>
      </c>
      <c r="B87" s="0" t="n">
        <f aca="false">INDEX(paste_data_here!B:B,(ROW()-2)*5+6)</f>
        <v>-1.2185298</v>
      </c>
      <c r="C87" s="0" t="n">
        <f aca="false">INDEX(paste_data_here!C:C,(ROW()-2)*5+6)</f>
        <v>0.36021438</v>
      </c>
      <c r="D87" s="0" t="n">
        <f aca="false">INDEX(paste_data_here!D:D,(ROW()-2)*5+6)</f>
        <v>0.002330188</v>
      </c>
      <c r="E87" s="0" t="n">
        <f aca="false">INDEX(paste_data_here!E:E,(ROW()-2)*5+6)</f>
        <v>-0.640610756</v>
      </c>
      <c r="F87" s="0" t="n">
        <f aca="false">INDEX(paste_data_here!F:F,(ROW()-2)*5+6)</f>
        <v>-0.37916257429656</v>
      </c>
      <c r="G87" s="0" t="n">
        <f aca="false">RANK(E87,E:E)</f>
        <v>60</v>
      </c>
      <c r="H87" s="0" t="n">
        <f aca="false">RANK(F87,F:F)</f>
        <v>62</v>
      </c>
      <c r="I87" s="0" t="n">
        <f aca="false">ABS(F87-E87)</f>
        <v>0.26144818170344</v>
      </c>
      <c r="J87" s="0" t="n">
        <f aca="false">I87^2</f>
        <v>0.068355151716035</v>
      </c>
    </row>
    <row r="88" customFormat="false" ht="15" hidden="false" customHeight="false" outlineLevel="0" collapsed="false">
      <c r="A88" s="0" t="str">
        <f aca="false">INDEX(paste_data_here!A:A,(ROW()-2)*5+6)</f>
        <v>CCCC(O)C</v>
      </c>
      <c r="B88" s="0" t="n">
        <f aca="false">INDEX(paste_data_here!B:B,(ROW()-2)*5+6)</f>
        <v>-1.0034113</v>
      </c>
      <c r="C88" s="0" t="n">
        <f aca="false">INDEX(paste_data_here!C:C,(ROW()-2)*5+6)</f>
        <v>0.32977355</v>
      </c>
      <c r="D88" s="0" t="n">
        <f aca="false">INDEX(paste_data_here!D:D,(ROW()-2)*5+6)</f>
        <v>0.00254972</v>
      </c>
      <c r="E88" s="0" t="n">
        <f aca="false">INDEX(paste_data_here!E:E,(ROW()-2)*5+6)</f>
        <v>-0.430265392</v>
      </c>
      <c r="F88" s="0" t="n">
        <f aca="false">INDEX(paste_data_here!F:F,(ROW()-2)*5+6)</f>
        <v>-0.162581084094</v>
      </c>
      <c r="G88" s="0" t="n">
        <f aca="false">RANK(E88,E:E)</f>
        <v>45</v>
      </c>
      <c r="H88" s="0" t="n">
        <f aca="false">RANK(F88,F:F)</f>
        <v>40</v>
      </c>
      <c r="I88" s="0" t="n">
        <f aca="false">ABS(F88-E88)</f>
        <v>0.267684307906</v>
      </c>
      <c r="J88" s="0" t="n">
        <f aca="false">I88^2</f>
        <v>0.0716548886991143</v>
      </c>
    </row>
    <row r="89" customFormat="false" ht="15" hidden="false" customHeight="false" outlineLevel="0" collapsed="false">
      <c r="A89" s="0" t="str">
        <f aca="false">INDEX(paste_data_here!A:A,(ROW()-2)*5+6)</f>
        <v>CCCCBr</v>
      </c>
      <c r="B89" s="0" t="n">
        <f aca="false">INDEX(paste_data_here!B:B,(ROW()-2)*5+6)</f>
        <v>-2.0527163</v>
      </c>
      <c r="C89" s="0" t="n">
        <f aca="false">INDEX(paste_data_here!C:C,(ROW()-2)*5+6)</f>
        <v>0.4228198</v>
      </c>
      <c r="D89" s="0" t="n">
        <f aca="false">INDEX(paste_data_here!D:D,(ROW()-2)*5+6)</f>
        <v>0.002670869</v>
      </c>
      <c r="E89" s="0" t="n">
        <f aca="false">INDEX(paste_data_here!E:E,(ROW()-2)*5+6)</f>
        <v>-1.346649216</v>
      </c>
      <c r="F89" s="0" t="n">
        <f aca="false">INDEX(paste_data_here!F:F,(ROW()-2)*5+6)</f>
        <v>-0.9234200035938</v>
      </c>
      <c r="G89" s="0" t="n">
        <f aca="false">RANK(E89,E:E)</f>
        <v>97</v>
      </c>
      <c r="H89" s="0" t="n">
        <f aca="false">RANK(F89,F:F)</f>
        <v>91</v>
      </c>
      <c r="I89" s="0" t="n">
        <f aca="false">ABS(F89-E89)</f>
        <v>0.4232292124062</v>
      </c>
      <c r="J89" s="0" t="n">
        <f aca="false">I89^2</f>
        <v>0.179122966233972</v>
      </c>
    </row>
    <row r="90" customFormat="false" ht="15" hidden="false" customHeight="false" outlineLevel="0" collapsed="false">
      <c r="A90" s="0" t="str">
        <f aca="false">INDEX(paste_data_here!A:A,(ROW()-2)*5+6)</f>
        <v>CCCCCC#N</v>
      </c>
      <c r="B90" s="0" t="n">
        <f aca="false">INDEX(paste_data_here!B:B,(ROW()-2)*5+6)</f>
        <v>-0.90868425</v>
      </c>
      <c r="C90" s="0" t="n">
        <f aca="false">INDEX(paste_data_here!C:C,(ROW()-2)*5+6)</f>
        <v>0.42150113</v>
      </c>
      <c r="D90" s="0" t="n">
        <f aca="false">INDEX(paste_data_here!D:D,(ROW()-2)*5+6)</f>
        <v>0.002290426</v>
      </c>
      <c r="E90" s="0" t="n">
        <f aca="false">INDEX(paste_data_here!E:E,(ROW()-2)*5+6)</f>
        <v>-0.211395794</v>
      </c>
      <c r="F90" s="0" t="n">
        <f aca="false">INDEX(paste_data_here!F:F,(ROW()-2)*5+6)</f>
        <v>0.05673289718138</v>
      </c>
      <c r="G90" s="0" t="n">
        <f aca="false">RANK(E90,E:E)</f>
        <v>34</v>
      </c>
      <c r="H90" s="0" t="n">
        <f aca="false">RANK(F90,F:F)</f>
        <v>24</v>
      </c>
      <c r="I90" s="0" t="n">
        <f aca="false">ABS(F90-E90)</f>
        <v>0.26812869118138</v>
      </c>
      <c r="J90" s="0" t="n">
        <f aca="false">I90^2</f>
        <v>0.0718929950346398</v>
      </c>
    </row>
    <row r="91" customFormat="false" ht="15" hidden="false" customHeight="false" outlineLevel="0" collapsed="false">
      <c r="A91" s="0" t="str">
        <f aca="false">INDEX(paste_data_here!A:A,(ROW()-2)*5+6)</f>
        <v>CCCCCC=O</v>
      </c>
      <c r="B91" s="0" t="n">
        <f aca="false">INDEX(paste_data_here!B:B,(ROW()-2)*5+6)</f>
        <v>-0.6308061</v>
      </c>
      <c r="C91" s="0" t="n">
        <f aca="false">INDEX(paste_data_here!C:C,(ROW()-2)*5+6)</f>
        <v>0.371995</v>
      </c>
      <c r="D91" s="0" t="n">
        <f aca="false">INDEX(paste_data_here!D:D,(ROW()-2)*5+6)</f>
        <v>0.002492833</v>
      </c>
      <c r="E91" s="0" t="n">
        <f aca="false">INDEX(paste_data_here!E:E,(ROW()-2)*5+6)</f>
        <v>-0.013077968</v>
      </c>
      <c r="F91" s="0" t="n">
        <f aca="false">INDEX(paste_data_here!F:F,(ROW()-2)*5+6)</f>
        <v>0.296515311835</v>
      </c>
      <c r="G91" s="0" t="n">
        <f aca="false">RANK(E91,E:E)</f>
        <v>26</v>
      </c>
      <c r="H91" s="0" t="n">
        <f aca="false">RANK(F91,F:F)</f>
        <v>14</v>
      </c>
      <c r="I91" s="0" t="n">
        <f aca="false">ABS(F91-E91)</f>
        <v>0.309593279835</v>
      </c>
      <c r="J91" s="0" t="n">
        <f aca="false">I91^2</f>
        <v>0.0958479989189926</v>
      </c>
    </row>
    <row r="92" customFormat="false" ht="15" hidden="false" customHeight="false" outlineLevel="0" collapsed="false">
      <c r="A92" s="0" t="str">
        <f aca="false">INDEX(paste_data_here!A:A,(ROW()-2)*5+6)</f>
        <v>CCCCCCC=O</v>
      </c>
      <c r="B92" s="0" t="n">
        <f aca="false">INDEX(paste_data_here!B:B,(ROW()-2)*5+6)</f>
        <v>-1.0839186</v>
      </c>
      <c r="C92" s="0" t="n">
        <f aca="false">INDEX(paste_data_here!C:C,(ROW()-2)*5+6)</f>
        <v>0.47874662</v>
      </c>
      <c r="D92" s="0" t="n">
        <f aca="false">INDEX(paste_data_here!D:D,(ROW()-2)*5+6)</f>
        <v>0.002346592</v>
      </c>
      <c r="E92" s="0" t="n">
        <f aca="false">INDEX(paste_data_here!E:E,(ROW()-2)*5+6)</f>
        <v>-0.194810522</v>
      </c>
      <c r="F92" s="0" t="n">
        <f aca="false">INDEX(paste_data_here!F:F,(ROW()-2)*5+6)</f>
        <v>0.03950438851904</v>
      </c>
      <c r="G92" s="0" t="n">
        <f aca="false">RANK(E92,E:E)</f>
        <v>33</v>
      </c>
      <c r="H92" s="0" t="n">
        <f aca="false">RANK(F92,F:F)</f>
        <v>25</v>
      </c>
      <c r="I92" s="0" t="n">
        <f aca="false">ABS(F92-E92)</f>
        <v>0.23431491051904</v>
      </c>
      <c r="J92" s="0" t="n">
        <f aca="false">I92^2</f>
        <v>0.0549034772915457</v>
      </c>
    </row>
    <row r="93" customFormat="false" ht="15" hidden="false" customHeight="false" outlineLevel="0" collapsed="false">
      <c r="A93" s="0" t="str">
        <f aca="false">INDEX(paste_data_here!A:A,(ROW()-2)*5+6)</f>
        <v>CCCCCCCC(CO)CCCC</v>
      </c>
      <c r="B93" s="0" t="n">
        <f aca="false">INDEX(paste_data_here!B:B,(ROW()-2)*5+6)</f>
        <v>-2.6435666</v>
      </c>
      <c r="C93" s="0" t="n">
        <f aca="false">INDEX(paste_data_here!C:C,(ROW()-2)*5+6)</f>
        <v>0.9352907</v>
      </c>
      <c r="D93" s="0" t="n">
        <f aca="false">INDEX(paste_data_here!D:D,(ROW()-2)*5+6)</f>
        <v>0.001858736</v>
      </c>
      <c r="E93" s="0" t="n">
        <f aca="false">INDEX(paste_data_here!E:E,(ROW()-2)*5+6)</f>
        <v>-1.230246849</v>
      </c>
      <c r="F93" s="0" t="n">
        <f aca="false">INDEX(paste_data_here!F:F,(ROW()-2)*5+6)</f>
        <v>-0.9051081054448</v>
      </c>
      <c r="G93" s="0" t="n">
        <f aca="false">RANK(E93,E:E)</f>
        <v>93</v>
      </c>
      <c r="H93" s="0" t="n">
        <f aca="false">RANK(F93,F:F)</f>
        <v>89</v>
      </c>
      <c r="I93" s="0" t="n">
        <f aca="false">ABS(F93-E93)</f>
        <v>0.3251387435552</v>
      </c>
      <c r="J93" s="0" t="n">
        <f aca="false">I93^2</f>
        <v>0.105715202560654</v>
      </c>
    </row>
    <row r="94" customFormat="false" ht="15" hidden="false" customHeight="false" outlineLevel="0" collapsed="false">
      <c r="A94" s="0" t="str">
        <f aca="false">INDEX(paste_data_here!A:A,(ROW()-2)*5+6)</f>
        <v>CCCCCCCCCCCCCC(=O)OC(C)C</v>
      </c>
      <c r="B94" s="0" t="n">
        <f aca="false">INDEX(paste_data_here!B:B,(ROW()-2)*5+6)</f>
        <v>-3.0619366</v>
      </c>
      <c r="C94" s="0" t="n">
        <f aca="false">INDEX(paste_data_here!C:C,(ROW()-2)*5+6)</f>
        <v>1.0054684</v>
      </c>
      <c r="D94" s="0" t="n">
        <f aca="false">INDEX(paste_data_here!D:D,(ROW()-2)*5+6)</f>
        <v>0.001463807</v>
      </c>
      <c r="E94" s="0" t="n">
        <f aca="false">INDEX(paste_data_here!E:E,(ROW()-2)*5+6)</f>
        <v>-1.454685276</v>
      </c>
      <c r="F94" s="0" t="n">
        <f aca="false">INDEX(paste_data_here!F:F,(ROW()-2)*5+6)</f>
        <v>-1.5901249178012</v>
      </c>
      <c r="G94" s="0" t="n">
        <f aca="false">RANK(E94,E:E)</f>
        <v>101</v>
      </c>
      <c r="H94" s="0" t="n">
        <f aca="false">RANK(F94,F:F)</f>
        <v>115</v>
      </c>
      <c r="I94" s="0" t="n">
        <f aca="false">ABS(F94-E94)</f>
        <v>0.1354396418012</v>
      </c>
      <c r="J94" s="0" t="n">
        <f aca="false">I94^2</f>
        <v>0.0183438965712374</v>
      </c>
    </row>
    <row r="95" customFormat="false" ht="15" hidden="false" customHeight="false" outlineLevel="0" collapsed="false">
      <c r="A95" s="0" t="str">
        <f aca="false">INDEX(paste_data_here!A:A,(ROW()-2)*5+6)</f>
        <v>CCCCCCCCCCN</v>
      </c>
      <c r="B95" s="0" t="n">
        <f aca="false">INDEX(paste_data_here!B:B,(ROW()-2)*5+6)</f>
        <v>-2.1545856</v>
      </c>
      <c r="C95" s="0" t="n">
        <f aca="false">INDEX(paste_data_here!C:C,(ROW()-2)*5+6)</f>
        <v>0.8253787</v>
      </c>
      <c r="D95" s="0" t="n">
        <f aca="false">INDEX(paste_data_here!D:D,(ROW()-2)*5+6)</f>
        <v>0.001837695</v>
      </c>
      <c r="E95" s="0" t="n">
        <f aca="false">INDEX(paste_data_here!E:E,(ROW()-2)*5+6)</f>
        <v>0.170894818</v>
      </c>
      <c r="F95" s="0" t="n">
        <f aca="false">INDEX(paste_data_here!F:F,(ROW()-2)*5+6)</f>
        <v>-0.6377912899035</v>
      </c>
      <c r="G95" s="0" t="n">
        <f aca="false">RANK(E95,E:E)</f>
        <v>20</v>
      </c>
      <c r="H95" s="0" t="n">
        <f aca="false">RANK(F95,F:F)</f>
        <v>75</v>
      </c>
      <c r="I95" s="0" t="n">
        <f aca="false">ABS(F95-E95)</f>
        <v>0.8086861079035</v>
      </c>
      <c r="J95" s="0" t="n">
        <f aca="false">I95^2</f>
        <v>0.653973221116111</v>
      </c>
    </row>
    <row r="96" customFormat="false" ht="15" hidden="false" customHeight="false" outlineLevel="0" collapsed="false">
      <c r="A96" s="0" t="str">
        <f aca="false">INDEX(paste_data_here!A:A,(ROW()-2)*5+6)</f>
        <v>CCCCCCN</v>
      </c>
      <c r="B96" s="0" t="n">
        <f aca="false">INDEX(paste_data_here!B:B,(ROW()-2)*5+6)</f>
        <v>-0.67205787</v>
      </c>
      <c r="C96" s="0" t="n">
        <f aca="false">INDEX(paste_data_here!C:C,(ROW()-2)*5+6)</f>
        <v>0.41417032</v>
      </c>
      <c r="D96" s="0" t="n">
        <f aca="false">INDEX(paste_data_here!D:D,(ROW()-2)*5+6)</f>
        <v>0.002110417</v>
      </c>
      <c r="E96" s="0" t="n">
        <f aca="false">INDEX(paste_data_here!E:E,(ROW()-2)*5+6)</f>
        <v>0.356220669</v>
      </c>
      <c r="F96" s="0" t="n">
        <f aca="false">INDEX(paste_data_here!F:F,(ROW()-2)*5+6)</f>
        <v>0.20201421422344</v>
      </c>
      <c r="G96" s="0" t="n">
        <f aca="false">RANK(E96,E:E)</f>
        <v>10</v>
      </c>
      <c r="H96" s="0" t="n">
        <f aca="false">RANK(F96,F:F)</f>
        <v>19</v>
      </c>
      <c r="I96" s="0" t="n">
        <f aca="false">ABS(F96-E96)</f>
        <v>0.15420645477656</v>
      </c>
      <c r="J96" s="0" t="n">
        <f aca="false">I96^2</f>
        <v>0.0237796306947553</v>
      </c>
    </row>
    <row r="97" customFormat="false" ht="15" hidden="false" customHeight="false" outlineLevel="0" collapsed="false">
      <c r="A97" s="0" t="str">
        <f aca="false">INDEX(paste_data_here!A:A,(ROW()-2)*5+6)</f>
        <v>CCCCCCOC(=O)CCCCC(=O)OCCCCCC</v>
      </c>
      <c r="B97" s="0" t="n">
        <f aca="false">INDEX(paste_data_here!B:B,(ROW()-2)*5+6)</f>
        <v>-3.093129</v>
      </c>
      <c r="C97" s="0" t="n">
        <f aca="false">INDEX(paste_data_here!C:C,(ROW()-2)*5+6)</f>
        <v>1.096287</v>
      </c>
      <c r="D97" s="0" t="n">
        <f aca="false">INDEX(paste_data_here!D:D,(ROW()-2)*5+6)</f>
        <v>0.001609917</v>
      </c>
      <c r="E97" s="0" t="n">
        <f aca="false">INDEX(paste_data_here!E:E,(ROW()-2)*5+6)</f>
        <v>-0.93895708</v>
      </c>
      <c r="F97" s="0" t="n">
        <f aca="false">INDEX(paste_data_here!F:F,(ROW()-2)*5+6)</f>
        <v>-1.328197921821</v>
      </c>
      <c r="G97" s="0" t="n">
        <f aca="false">RANK(E97,E:E)</f>
        <v>79</v>
      </c>
      <c r="H97" s="0" t="n">
        <f aca="false">RANK(F97,F:F)</f>
        <v>108</v>
      </c>
      <c r="I97" s="0" t="n">
        <f aca="false">ABS(F97-E97)</f>
        <v>0.389240841821</v>
      </c>
      <c r="J97" s="0" t="n">
        <f aca="false">I97^2</f>
        <v>0.151508432941521</v>
      </c>
    </row>
    <row r="98" customFormat="false" ht="15" hidden="false" customHeight="false" outlineLevel="0" collapsed="false">
      <c r="A98" s="0" t="str">
        <f aca="false">INDEX(paste_data_here!A:A,(ROW()-2)*5+6)</f>
        <v>CCCCCOCCOCCO</v>
      </c>
      <c r="B98" s="0" t="n">
        <f aca="false">INDEX(paste_data_here!B:B,(ROW()-2)*5+6)</f>
        <v>-2.1931875</v>
      </c>
      <c r="C98" s="0" t="n">
        <f aca="false">INDEX(paste_data_here!C:C,(ROW()-2)*5+6)</f>
        <v>0.88515615</v>
      </c>
      <c r="D98" s="0" t="n">
        <f aca="false">INDEX(paste_data_here!D:D,(ROW()-2)*5+6)</f>
        <v>0.001924928</v>
      </c>
      <c r="E98" s="0" t="n">
        <f aca="false">INDEX(paste_data_here!E:E,(ROW()-2)*5+6)</f>
        <v>-0.531936041</v>
      </c>
      <c r="F98" s="0" t="n">
        <f aca="false">INDEX(paste_data_here!F:F,(ROW()-2)*5+6)</f>
        <v>-0.4893256424928</v>
      </c>
      <c r="G98" s="0" t="n">
        <f aca="false">RANK(E98,E:E)</f>
        <v>48</v>
      </c>
      <c r="H98" s="0" t="n">
        <f aca="false">RANK(F98,F:F)</f>
        <v>69</v>
      </c>
      <c r="I98" s="0" t="n">
        <f aca="false">ABS(F98-E98)</f>
        <v>0.0426103985072002</v>
      </c>
      <c r="J98" s="0" t="n">
        <f aca="false">I98^2</f>
        <v>0.00181564606094241</v>
      </c>
    </row>
    <row r="99" customFormat="false" ht="15" hidden="false" customHeight="false" outlineLevel="0" collapsed="false">
      <c r="A99" s="0" t="str">
        <f aca="false">INDEX(paste_data_here!A:A,(ROW()-2)*5+6)</f>
        <v>CCCCOS(=O)(=O)O</v>
      </c>
      <c r="B99" s="0" t="n">
        <f aca="false">INDEX(paste_data_here!B:B,(ROW()-2)*5+6)</f>
        <v>-1.6067284</v>
      </c>
      <c r="C99" s="0" t="n">
        <f aca="false">INDEX(paste_data_here!C:C,(ROW()-2)*5+6)</f>
        <v>0.53689456</v>
      </c>
      <c r="D99" s="0" t="n">
        <f aca="false">INDEX(paste_data_here!D:D,(ROW()-2)*5+6)</f>
        <v>0.001743071</v>
      </c>
      <c r="E99" s="0" t="n">
        <f aca="false">INDEX(paste_data_here!E:E,(ROW()-2)*5+6)</f>
        <v>-2.364309626</v>
      </c>
      <c r="F99" s="0" t="n">
        <f aca="false">INDEX(paste_data_here!F:F,(ROW()-2)*5+6)</f>
        <v>-0.67088306240624</v>
      </c>
      <c r="G99" s="0" t="n">
        <f aca="false">RANK(E99,E:E)</f>
        <v>115</v>
      </c>
      <c r="H99" s="0" t="n">
        <f aca="false">RANK(F99,F:F)</f>
        <v>77</v>
      </c>
      <c r="I99" s="0" t="n">
        <f aca="false">ABS(F99-E99)</f>
        <v>1.69342656359376</v>
      </c>
      <c r="J99" s="0" t="n">
        <f aca="false">I99^2</f>
        <v>2.86769352628497</v>
      </c>
    </row>
    <row r="100" customFormat="false" ht="15" hidden="false" customHeight="false" outlineLevel="0" collapsed="false">
      <c r="A100" s="0" t="str">
        <f aca="false">INDEX(paste_data_here!A:A,(ROW()-2)*5+6)</f>
        <v>CCCCOS(=O)(=O)OCCCC</v>
      </c>
      <c r="B100" s="0" t="n">
        <f aca="false">INDEX(paste_data_here!B:B,(ROW()-2)*5+6)</f>
        <v>-2.5185764</v>
      </c>
      <c r="C100" s="0" t="n">
        <f aca="false">INDEX(paste_data_here!C:C,(ROW()-2)*5+6)</f>
        <v>0.7841377</v>
      </c>
      <c r="D100" s="0" t="n">
        <f aca="false">INDEX(paste_data_here!D:D,(ROW()-2)*5+6)</f>
        <v>0.001904762</v>
      </c>
      <c r="E100" s="0" t="n">
        <f aca="false">INDEX(paste_data_here!E:E,(ROW()-2)*5+6)</f>
        <v>-2.324739551</v>
      </c>
      <c r="F100" s="0" t="n">
        <f aca="false">INDEX(paste_data_here!F:F,(ROW()-2)*5+6)</f>
        <v>-1.0249807062726</v>
      </c>
      <c r="G100" s="0" t="n">
        <f aca="false">RANK(E100,E:E)</f>
        <v>114</v>
      </c>
      <c r="H100" s="0" t="n">
        <f aca="false">RANK(F100,F:F)</f>
        <v>96</v>
      </c>
      <c r="I100" s="0" t="n">
        <f aca="false">ABS(F100-E100)</f>
        <v>1.2997588447274</v>
      </c>
      <c r="J100" s="0" t="n">
        <f aca="false">I100^2</f>
        <v>1.6893730544471</v>
      </c>
    </row>
    <row r="101" customFormat="false" ht="15" hidden="false" customHeight="false" outlineLevel="0" collapsed="false">
      <c r="A101" s="0" t="str">
        <f aca="false">INDEX(paste_data_here!A:A,(ROW()-2)*5+6)</f>
        <v>CCCCSCCCC</v>
      </c>
      <c r="B101" s="0" t="n">
        <f aca="false">INDEX(paste_data_here!B:B,(ROW()-2)*5+6)</f>
        <v>-1.9954126</v>
      </c>
      <c r="C101" s="0" t="n">
        <f aca="false">INDEX(paste_data_here!C:C,(ROW()-2)*5+6)</f>
        <v>0.58732563</v>
      </c>
      <c r="D101" s="0" t="n">
        <f aca="false">INDEX(paste_data_here!D:D,(ROW()-2)*5+6)</f>
        <v>0.002164736</v>
      </c>
      <c r="E101" s="0" t="n">
        <f aca="false">INDEX(paste_data_here!E:E,(ROW()-2)*5+6)</f>
        <v>-0.891959324</v>
      </c>
      <c r="F101" s="0" t="n">
        <f aca="false">INDEX(paste_data_here!F:F,(ROW()-2)*5+6)</f>
        <v>-0.72400766501632</v>
      </c>
      <c r="G101" s="0" t="n">
        <f aca="false">RANK(E101,E:E)</f>
        <v>77</v>
      </c>
      <c r="H101" s="0" t="n">
        <f aca="false">RANK(F101,F:F)</f>
        <v>82</v>
      </c>
      <c r="I101" s="0" t="n">
        <f aca="false">ABS(F101-E101)</f>
        <v>0.16795165898368</v>
      </c>
      <c r="J101" s="0" t="n">
        <f aca="false">I101^2</f>
        <v>0.0282077597553704</v>
      </c>
    </row>
    <row r="102" customFormat="false" ht="15" hidden="false" customHeight="false" outlineLevel="0" collapsed="false">
      <c r="A102" s="0" t="str">
        <f aca="false">INDEX(paste_data_here!A:A,(ROW()-2)*5+6)</f>
        <v>CCCOCCO</v>
      </c>
      <c r="B102" s="0" t="n">
        <f aca="false">INDEX(paste_data_here!B:B,(ROW()-2)*5+6)</f>
        <v>-0.7966652</v>
      </c>
      <c r="C102" s="0" t="n">
        <f aca="false">INDEX(paste_data_here!C:C,(ROW()-2)*5+6)</f>
        <v>0.461948</v>
      </c>
      <c r="D102" s="0" t="n">
        <f aca="false">INDEX(paste_data_here!D:D,(ROW()-2)*5+6)</f>
        <v>0.002355713</v>
      </c>
      <c r="E102" s="0" t="n">
        <f aca="false">INDEX(paste_data_here!E:E,(ROW()-2)*5+6)</f>
        <v>0.308489965</v>
      </c>
      <c r="F102" s="0" t="n">
        <f aca="false">INDEX(paste_data_here!F:F,(ROW()-2)*5+6)</f>
        <v>0.291551708924</v>
      </c>
      <c r="G102" s="0" t="n">
        <f aca="false">RANK(E102,E:E)</f>
        <v>13</v>
      </c>
      <c r="H102" s="0" t="n">
        <f aca="false">RANK(F102,F:F)</f>
        <v>15</v>
      </c>
      <c r="I102" s="0" t="n">
        <f aca="false">ABS(F102-E102)</f>
        <v>0.0169382560759998</v>
      </c>
      <c r="J102" s="0" t="n">
        <f aca="false">I102^2</f>
        <v>0.000286904518896144</v>
      </c>
    </row>
    <row r="103" customFormat="false" ht="15" hidden="false" customHeight="false" outlineLevel="0" collapsed="false">
      <c r="A103" s="0" t="str">
        <f aca="false">INDEX(paste_data_here!A:A,(ROW()-2)*5+6)</f>
        <v>CCOC(=O)CCC(=O)OCC</v>
      </c>
      <c r="B103" s="0" t="n">
        <f aca="false">INDEX(paste_data_here!B:B,(ROW()-2)*5+6)</f>
        <v>-1.6815723</v>
      </c>
      <c r="C103" s="0" t="n">
        <f aca="false">INDEX(paste_data_here!C:C,(ROW()-2)*5+6)</f>
        <v>0.62551624</v>
      </c>
      <c r="D103" s="0" t="n">
        <f aca="false">INDEX(paste_data_here!D:D,(ROW()-2)*5+6)</f>
        <v>0.002113495</v>
      </c>
      <c r="E103" s="0" t="n">
        <f aca="false">INDEX(paste_data_here!E:E,(ROW()-2)*5+6)</f>
        <v>0.273750401</v>
      </c>
      <c r="F103" s="0" t="n">
        <f aca="false">INDEX(paste_data_here!F:F,(ROW()-2)*5+6)</f>
        <v>-0.3595468543412</v>
      </c>
      <c r="G103" s="0" t="n">
        <f aca="false">RANK(E103,E:E)</f>
        <v>15</v>
      </c>
      <c r="H103" s="0" t="n">
        <f aca="false">RANK(F103,F:F)</f>
        <v>61</v>
      </c>
      <c r="I103" s="0" t="n">
        <f aca="false">ABS(F103-E103)</f>
        <v>0.6332972553412</v>
      </c>
      <c r="J103" s="0" t="n">
        <f aca="false">I103^2</f>
        <v>0.401065413622697</v>
      </c>
    </row>
    <row r="104" customFormat="false" ht="15" hidden="false" customHeight="false" outlineLevel="0" collapsed="false">
      <c r="A104" s="0" t="str">
        <f aca="false">INDEX(paste_data_here!A:A,(ROW()-2)*5+6)</f>
        <v>CCOC(=O)OCC</v>
      </c>
      <c r="B104" s="0" t="n">
        <f aca="false">INDEX(paste_data_here!B:B,(ROW()-2)*5+6)</f>
        <v>-1.4919674</v>
      </c>
      <c r="C104" s="0" t="n">
        <f aca="false">INDEX(paste_data_here!C:C,(ROW()-2)*5+6)</f>
        <v>0.5097609</v>
      </c>
      <c r="D104" s="0" t="n">
        <f aca="false">INDEX(paste_data_here!D:D,(ROW()-2)*5+6)</f>
        <v>0.002500313</v>
      </c>
      <c r="E104" s="0" t="n">
        <f aca="false">INDEX(paste_data_here!E:E,(ROW()-2)*5+6)</f>
        <v>-0.849453408</v>
      </c>
      <c r="F104" s="0" t="n">
        <f aca="false">INDEX(paste_data_here!F:F,(ROW()-2)*5+6)</f>
        <v>-0.2174055948383</v>
      </c>
      <c r="G104" s="0" t="n">
        <f aca="false">RANK(E104,E:E)</f>
        <v>72</v>
      </c>
      <c r="H104" s="0" t="n">
        <f aca="false">RANK(F104,F:F)</f>
        <v>44</v>
      </c>
      <c r="I104" s="0" t="n">
        <f aca="false">ABS(F104-E104)</f>
        <v>0.6320478131617</v>
      </c>
      <c r="J104" s="0" t="n">
        <f aca="false">I104^2</f>
        <v>0.399484438122487</v>
      </c>
    </row>
    <row r="105" customFormat="false" ht="15" hidden="false" customHeight="false" outlineLevel="0" collapsed="false">
      <c r="A105" s="0" t="str">
        <f aca="false">INDEX(paste_data_here!A:A,(ROW()-2)*5+6)</f>
        <v>CCOCC(C)OCC(C)O</v>
      </c>
      <c r="B105" s="0" t="n">
        <f aca="false">INDEX(paste_data_here!B:B,(ROW()-2)*5+6)</f>
        <v>-2.192092</v>
      </c>
      <c r="C105" s="0" t="n">
        <f aca="false">INDEX(paste_data_here!C:C,(ROW()-2)*5+6)</f>
        <v>0.6704641</v>
      </c>
      <c r="D105" s="0" t="n">
        <f aca="false">INDEX(paste_data_here!D:D,(ROW()-2)*5+6)</f>
        <v>0.002114165</v>
      </c>
      <c r="E105" s="0" t="n">
        <f aca="false">INDEX(paste_data_here!E:E,(ROW()-2)*5+6)</f>
        <v>-1.118867304</v>
      </c>
      <c r="F105" s="0" t="n">
        <f aca="false">INDEX(paste_data_here!F:F,(ROW()-2)*5+6)</f>
        <v>-0.7746202660235</v>
      </c>
      <c r="G105" s="0" t="n">
        <f aca="false">RANK(E105,E:E)</f>
        <v>88</v>
      </c>
      <c r="H105" s="0" t="n">
        <f aca="false">RANK(F105,F:F)</f>
        <v>84</v>
      </c>
      <c r="I105" s="0" t="n">
        <f aca="false">ABS(F105-E105)</f>
        <v>0.3442470379765</v>
      </c>
      <c r="J105" s="0" t="n">
        <f aca="false">I105^2</f>
        <v>0.118506023155594</v>
      </c>
    </row>
    <row r="106" customFormat="false" ht="15" hidden="false" customHeight="false" outlineLevel="0" collapsed="false">
      <c r="A106" s="0" t="str">
        <f aca="false">INDEX(paste_data_here!A:A,(ROW()-2)*5+6)</f>
        <v>ClC(=O)OCC</v>
      </c>
      <c r="B106" s="0" t="n">
        <f aca="false">INDEX(paste_data_here!B:B,(ROW()-2)*5+6)</f>
        <v>-0.9909283</v>
      </c>
      <c r="C106" s="0" t="n">
        <f aca="false">INDEX(paste_data_here!C:C,(ROW()-2)*5+6)</f>
        <v>0.34538168</v>
      </c>
      <c r="D106" s="0" t="n">
        <f aca="false">INDEX(paste_data_here!D:D,(ROW()-2)*5+6)</f>
        <v>0.00273224</v>
      </c>
      <c r="E106" s="0" t="n">
        <f aca="false">INDEX(paste_data_here!E:E,(ROW()-2)*5+6)</f>
        <v>0.119213221</v>
      </c>
      <c r="F106" s="0" t="n">
        <f aca="false">INDEX(paste_data_here!F:F,(ROW()-2)*5+6)</f>
        <v>-0.0472626586367999</v>
      </c>
      <c r="G106" s="0" t="n">
        <f aca="false">RANK(E106,E:E)</f>
        <v>22</v>
      </c>
      <c r="H106" s="0" t="n">
        <f aca="false">RANK(F106,F:F)</f>
        <v>29</v>
      </c>
      <c r="I106" s="0" t="n">
        <f aca="false">ABS(F106-E106)</f>
        <v>0.1664758796368</v>
      </c>
      <c r="J106" s="0" t="n">
        <f aca="false">I106^2</f>
        <v>0.0277142185008463</v>
      </c>
    </row>
    <row r="107" customFormat="false" ht="15" hidden="false" customHeight="false" outlineLevel="0" collapsed="false">
      <c r="A107" s="0" t="str">
        <f aca="false">INDEX(paste_data_here!A:A,(ROW()-2)*5+6)</f>
        <v>ClCC(=O)Cl</v>
      </c>
      <c r="B107" s="0" t="n">
        <f aca="false">INDEX(paste_data_here!B:B,(ROW()-2)*5+6)</f>
        <v>-1.5887021</v>
      </c>
      <c r="C107" s="0" t="n">
        <f aca="false">INDEX(paste_data_here!C:C,(ROW()-2)*5+6)</f>
        <v>0.4294135</v>
      </c>
      <c r="D107" s="0" t="n">
        <f aca="false">INDEX(paste_data_here!D:D,(ROW()-2)*5+6)</f>
        <v>0.002637479</v>
      </c>
      <c r="E107" s="0" t="n">
        <f aca="false">INDEX(paste_data_here!E:E,(ROW()-2)*5+6)</f>
        <v>-0.466919604</v>
      </c>
      <c r="F107" s="0" t="n">
        <f aca="false">INDEX(paste_data_here!F:F,(ROW()-2)*5+6)</f>
        <v>-0.4561330114335</v>
      </c>
      <c r="G107" s="0" t="n">
        <f aca="false">RANK(E107,E:E)</f>
        <v>46</v>
      </c>
      <c r="H107" s="0" t="n">
        <f aca="false">RANK(F107,F:F)</f>
        <v>66</v>
      </c>
      <c r="I107" s="0" t="n">
        <f aca="false">ABS(F107-E107)</f>
        <v>0.0107865925665002</v>
      </c>
      <c r="J107" s="0" t="n">
        <f aca="false">I107^2</f>
        <v>0.000116350579195677</v>
      </c>
    </row>
    <row r="108" customFormat="false" ht="15" hidden="false" customHeight="false" outlineLevel="0" collapsed="false">
      <c r="A108" s="0" t="str">
        <f aca="false">INDEX(paste_data_here!A:A,(ROW()-2)*5+6)</f>
        <v>ClCCl</v>
      </c>
      <c r="B108" s="0" t="n">
        <f aca="false">INDEX(paste_data_here!B:B,(ROW()-2)*5+6)</f>
        <v>-1.0379682</v>
      </c>
      <c r="C108" s="0" t="n">
        <f aca="false">INDEX(paste_data_here!C:C,(ROW()-2)*5+6)</f>
        <v>0.25197375</v>
      </c>
      <c r="D108" s="0" t="n">
        <f aca="false">INDEX(paste_data_here!D:D,(ROW()-2)*5+6)</f>
        <v>0.003076923</v>
      </c>
      <c r="E108" s="0" t="n">
        <f aca="false">INDEX(paste_data_here!E:E,(ROW()-2)*5+6)</f>
        <v>0.229116163</v>
      </c>
      <c r="F108" s="0" t="n">
        <f aca="false">INDEX(paste_data_here!F:F,(ROW()-2)*5+6)</f>
        <v>-0.26266437322875</v>
      </c>
      <c r="G108" s="0" t="n">
        <f aca="false">RANK(E108,E:E)</f>
        <v>16</v>
      </c>
      <c r="H108" s="0" t="n">
        <f aca="false">RANK(F108,F:F)</f>
        <v>49</v>
      </c>
      <c r="I108" s="0" t="n">
        <f aca="false">ABS(F108-E108)</f>
        <v>0.49178053622875</v>
      </c>
      <c r="J108" s="0" t="n">
        <f aca="false">I108^2</f>
        <v>0.241848095813437</v>
      </c>
    </row>
    <row r="109" customFormat="false" ht="15" hidden="false" customHeight="false" outlineLevel="0" collapsed="false">
      <c r="A109" s="0" t="str">
        <f aca="false">INDEX(paste_data_here!A:A,(ROW()-2)*5+6)</f>
        <v>ClP(=O)(Cl)Cl</v>
      </c>
      <c r="B109" s="0" t="n">
        <f aca="false">INDEX(paste_data_here!B:B,(ROW()-2)*5+6)</f>
        <v>-2.2011392</v>
      </c>
      <c r="C109" s="0" t="n">
        <f aca="false">INDEX(paste_data_here!C:C,(ROW()-2)*5+6)</f>
        <v>0.42944905</v>
      </c>
      <c r="D109" s="0" t="n">
        <f aca="false">INDEX(paste_data_here!D:D,(ROW()-2)*5+6)</f>
        <v>0.002640961</v>
      </c>
      <c r="E109" s="0" t="n">
        <f aca="false">INDEX(paste_data_here!E:E,(ROW()-2)*5+6)</f>
        <v>-0.581221468</v>
      </c>
      <c r="F109" s="0" t="n">
        <f aca="false">INDEX(paste_data_here!F:F,(ROW()-2)*5+6)</f>
        <v>-1.06698100746295</v>
      </c>
      <c r="G109" s="0" t="n">
        <f aca="false">RANK(E109,E:E)</f>
        <v>58</v>
      </c>
      <c r="H109" s="0" t="n">
        <f aca="false">RANK(F109,F:F)</f>
        <v>99</v>
      </c>
      <c r="I109" s="0" t="n">
        <f aca="false">ABS(F109-E109)</f>
        <v>0.48575953946295</v>
      </c>
      <c r="J109" s="0" t="n">
        <f aca="false">I109^2</f>
        <v>0.235962330179257</v>
      </c>
    </row>
    <row r="110" customFormat="false" ht="15" hidden="false" customHeight="false" outlineLevel="0" collapsed="false">
      <c r="A110" s="0" t="str">
        <f aca="false">INDEX(paste_data_here!A:A,(ROW()-2)*5+6)</f>
        <v>ClS(=O)(=O)Cl</v>
      </c>
      <c r="B110" s="0" t="n">
        <f aca="false">INDEX(paste_data_here!B:B,(ROW()-2)*5+6)</f>
        <v>-2.3548923</v>
      </c>
      <c r="C110" s="0" t="n">
        <f aca="false">INDEX(paste_data_here!C:C,(ROW()-2)*5+6)</f>
        <v>0.45432958</v>
      </c>
      <c r="D110" s="0" t="n">
        <f aca="false">INDEX(paste_data_here!D:D,(ROW()-2)*5+6)</f>
        <v>0.002919282</v>
      </c>
      <c r="E110" s="0" t="n">
        <f aca="false">INDEX(paste_data_here!E:E,(ROW()-2)*5+6)</f>
        <v>-0.214631856</v>
      </c>
      <c r="F110" s="0" t="n">
        <f aca="false">INDEX(paste_data_here!F:F,(ROW()-2)*5+6)</f>
        <v>-1.02857613503844</v>
      </c>
      <c r="G110" s="0" t="n">
        <f aca="false">RANK(E110,E:E)</f>
        <v>35</v>
      </c>
      <c r="H110" s="0" t="n">
        <f aca="false">RANK(F110,F:F)</f>
        <v>97</v>
      </c>
      <c r="I110" s="0" t="n">
        <f aca="false">ABS(F110-E110)</f>
        <v>0.81394427903844</v>
      </c>
      <c r="J110" s="0" t="n">
        <f aca="false">I110^2</f>
        <v>0.662505289379406</v>
      </c>
    </row>
    <row r="111" customFormat="false" ht="15" hidden="false" customHeight="false" outlineLevel="0" collapsed="false">
      <c r="A111" s="0" t="str">
        <f aca="false">INDEX(paste_data_here!A:A,(ROW()-2)*5+6)</f>
        <v>COCOC</v>
      </c>
      <c r="B111" s="0" t="n">
        <f aca="false">INDEX(paste_data_here!B:B,(ROW()-2)*5+6)</f>
        <v>-0.8062942</v>
      </c>
      <c r="C111" s="0" t="n">
        <f aca="false">INDEX(paste_data_here!C:C,(ROW()-2)*5+6)</f>
        <v>0.3442309</v>
      </c>
      <c r="D111" s="0" t="n">
        <f aca="false">INDEX(paste_data_here!D:D,(ROW()-2)*5+6)</f>
        <v>0.002272676</v>
      </c>
      <c r="E111" s="0" t="n">
        <f aca="false">INDEX(paste_data_here!E:E,(ROW()-2)*5+6)</f>
        <v>-0.973391035</v>
      </c>
      <c r="F111" s="0" t="n">
        <f aca="false">INDEX(paste_data_here!F:F,(ROW()-2)*5+6)</f>
        <v>-0.0239688951116001</v>
      </c>
      <c r="G111" s="0" t="n">
        <f aca="false">RANK(E111,E:E)</f>
        <v>80</v>
      </c>
      <c r="H111" s="0" t="n">
        <f aca="false">RANK(F111,F:F)</f>
        <v>27</v>
      </c>
      <c r="I111" s="0" t="n">
        <f aca="false">ABS(F111-E111)</f>
        <v>0.9494221398884</v>
      </c>
      <c r="J111" s="0" t="n">
        <f aca="false">I111^2</f>
        <v>0.901402399710269</v>
      </c>
    </row>
    <row r="112" customFormat="false" ht="15" hidden="false" customHeight="false" outlineLevel="0" collapsed="false">
      <c r="A112" s="0" t="str">
        <f aca="false">INDEX(paste_data_here!A:A,(ROW()-2)*5+6)</f>
        <v>ICCCCCC</v>
      </c>
      <c r="B112" s="0" t="n">
        <f aca="false">INDEX(paste_data_here!B:B,(ROW()-2)*5+6)</f>
        <v>-3.0030506</v>
      </c>
      <c r="C112" s="0" t="n">
        <f aca="false">INDEX(paste_data_here!C:C,(ROW()-2)*5+6)</f>
        <v>0.6321744</v>
      </c>
      <c r="D112" s="0" t="n">
        <f aca="false">INDEX(paste_data_here!D:D,(ROW()-2)*5+6)</f>
        <v>0.00220022</v>
      </c>
      <c r="E112" s="0" t="n">
        <f aca="false">INDEX(paste_data_here!E:E,(ROW()-2)*5+6)</f>
        <v>-2.085050223</v>
      </c>
      <c r="F112" s="0" t="n">
        <f aca="false">INDEX(paste_data_here!F:F,(ROW()-2)*5+6)</f>
        <v>-1.612127841632</v>
      </c>
      <c r="G112" s="0" t="n">
        <f aca="false">RANK(E112,E:E)</f>
        <v>112</v>
      </c>
      <c r="H112" s="0" t="n">
        <f aca="false">RANK(F112,F:F)</f>
        <v>116</v>
      </c>
      <c r="I112" s="0" t="n">
        <f aca="false">ABS(F112-E112)</f>
        <v>0.472922381368</v>
      </c>
      <c r="J112" s="0" t="n">
        <f aca="false">I112^2</f>
        <v>0.22365557879878</v>
      </c>
    </row>
    <row r="113" customFormat="false" ht="15" hidden="false" customHeight="false" outlineLevel="0" collapsed="false">
      <c r="A113" s="0" t="str">
        <f aca="false">INDEX(paste_data_here!A:A,(ROW()-2)*5+6)</f>
        <v>N#CCC(=O)OC</v>
      </c>
      <c r="B113" s="0" t="n">
        <f aca="false">INDEX(paste_data_here!B:B,(ROW()-2)*5+6)</f>
        <v>-0.65914094</v>
      </c>
      <c r="C113" s="0" t="n">
        <f aca="false">INDEX(paste_data_here!C:C,(ROW()-2)*5+6)</f>
        <v>0.44156292</v>
      </c>
      <c r="D113" s="0" t="n">
        <f aca="false">INDEX(paste_data_here!D:D,(ROW()-2)*5+6)</f>
        <v>0.002091</v>
      </c>
      <c r="E113" s="0" t="n">
        <f aca="false">INDEX(paste_data_here!E:E,(ROW()-2)*5+6)</f>
        <v>0.224292779</v>
      </c>
      <c r="F113" s="0" t="n">
        <f aca="false">INDEX(paste_data_here!F:F,(ROW()-2)*5+6)</f>
        <v>0.26416712572</v>
      </c>
      <c r="G113" s="0" t="n">
        <f aca="false">RANK(E113,E:E)</f>
        <v>17</v>
      </c>
      <c r="H113" s="0" t="n">
        <f aca="false">RANK(F113,F:F)</f>
        <v>16</v>
      </c>
      <c r="I113" s="0" t="n">
        <f aca="false">ABS(F113-E113)</f>
        <v>0.03987434672</v>
      </c>
      <c r="J113" s="0" t="n">
        <f aca="false">I113^2</f>
        <v>0.00158996352634678</v>
      </c>
    </row>
    <row r="114" customFormat="false" ht="15" hidden="false" customHeight="false" outlineLevel="0" collapsed="false">
      <c r="A114" s="0" t="str">
        <f aca="false">INDEX(paste_data_here!A:A,(ROW()-2)*5+6)</f>
        <v>N#CCCO</v>
      </c>
      <c r="B114" s="0" t="n">
        <f aca="false">INDEX(paste_data_here!B:B,(ROW()-2)*5+6)</f>
        <v>0.22090441</v>
      </c>
      <c r="C114" s="0" t="n">
        <f aca="false">INDEX(paste_data_here!C:C,(ROW()-2)*5+6)</f>
        <v>0.30864832</v>
      </c>
      <c r="D114" s="0" t="n">
        <f aca="false">INDEX(paste_data_here!D:D,(ROW()-2)*5+6)</f>
        <v>0.002023677</v>
      </c>
      <c r="E114" s="0" t="n">
        <f aca="false">INDEX(paste_data_here!E:E,(ROW()-2)*5+6)</f>
        <v>0.82915059</v>
      </c>
      <c r="F114" s="0" t="n">
        <f aca="false">INDEX(paste_data_here!F:F,(ROW()-2)*5+6)</f>
        <v>0.84550891627264</v>
      </c>
      <c r="G114" s="0" t="n">
        <f aca="false">RANK(E114,E:E)</f>
        <v>5</v>
      </c>
      <c r="H114" s="0" t="n">
        <f aca="false">RANK(F114,F:F)</f>
        <v>7</v>
      </c>
      <c r="I114" s="0" t="n">
        <f aca="false">ABS(F114-E114)</f>
        <v>0.0163583262726399</v>
      </c>
      <c r="J114" s="0" t="n">
        <f aca="false">I114^2</f>
        <v>0.00026759483844214</v>
      </c>
    </row>
    <row r="115" customFormat="false" ht="15" hidden="false" customHeight="false" outlineLevel="0" collapsed="false">
      <c r="A115" s="0" t="str">
        <f aca="false">INDEX(paste_data_here!A:A,(ROW()-2)*5+6)</f>
        <v>N#CCCOCCC#N</v>
      </c>
      <c r="B115" s="0" t="n">
        <f aca="false">INDEX(paste_data_here!B:B,(ROW()-2)*5+6)</f>
        <v>-1.1320621</v>
      </c>
      <c r="C115" s="0" t="n">
        <f aca="false">INDEX(paste_data_here!C:C,(ROW()-2)*5+6)</f>
        <v>0.5794264</v>
      </c>
      <c r="D115" s="0" t="n">
        <f aca="false">INDEX(paste_data_here!D:D,(ROW()-2)*5+6)</f>
        <v>0.001727116</v>
      </c>
      <c r="E115" s="0" t="n">
        <f aca="false">INDEX(paste_data_here!E:E,(ROW()-2)*5+6)</f>
        <v>-0.361504493</v>
      </c>
      <c r="F115" s="0" t="n">
        <f aca="false">INDEX(paste_data_here!F:F,(ROW()-2)*5+6)</f>
        <v>-0.1313254937376</v>
      </c>
      <c r="G115" s="0" t="n">
        <f aca="false">RANK(E115,E:E)</f>
        <v>43</v>
      </c>
      <c r="H115" s="0" t="n">
        <f aca="false">RANK(F115,F:F)</f>
        <v>36</v>
      </c>
      <c r="I115" s="0" t="n">
        <f aca="false">ABS(F115-E115)</f>
        <v>0.2301789992624</v>
      </c>
      <c r="J115" s="0" t="n">
        <f aca="false">I115^2</f>
        <v>0.0529823717014399</v>
      </c>
    </row>
    <row r="116" customFormat="false" ht="15" hidden="false" customHeight="false" outlineLevel="0" collapsed="false">
      <c r="A116" s="0" t="str">
        <f aca="false">INDEX(paste_data_here!A:A,(ROW()-2)*5+6)</f>
        <v>N#CCO</v>
      </c>
      <c r="B116" s="0" t="n">
        <f aca="false">INDEX(paste_data_here!B:B,(ROW()-2)*5+6)</f>
        <v>1.0416809</v>
      </c>
      <c r="C116" s="0" t="n">
        <f aca="false">INDEX(paste_data_here!C:C,(ROW()-2)*5+6)</f>
        <v>0.18813226</v>
      </c>
      <c r="D116" s="0" t="n">
        <f aca="false">INDEX(paste_data_here!D:D,(ROW()-2)*5+6)</f>
        <v>0.002141328</v>
      </c>
      <c r="E116" s="0" t="n">
        <f aca="false">INDEX(paste_data_here!E:E,(ROW()-2)*5+6)</f>
        <v>2.061351974</v>
      </c>
      <c r="F116" s="0" t="n">
        <f aca="false">INDEX(paste_data_here!F:F,(ROW()-2)*5+6)</f>
        <v>1.44453377604128</v>
      </c>
      <c r="G116" s="0" t="n">
        <f aca="false">RANK(E116,E:E)</f>
        <v>2</v>
      </c>
      <c r="H116" s="0" t="n">
        <f aca="false">RANK(F116,F:F)</f>
        <v>2</v>
      </c>
      <c r="I116" s="0" t="n">
        <f aca="false">ABS(F116-E116)</f>
        <v>0.61681819795872</v>
      </c>
      <c r="J116" s="0" t="n">
        <f aca="false">I116^2</f>
        <v>0.380464689333043</v>
      </c>
    </row>
    <row r="117" customFormat="false" ht="15" hidden="false" customHeight="false" outlineLevel="0" collapsed="false">
      <c r="A117" s="0" t="str">
        <f aca="false">INDEX(paste_data_here!A:A,(ROW()-2)*5+6)</f>
        <v>n1(C)cccc1</v>
      </c>
      <c r="B117" s="0" t="n">
        <f aca="false">INDEX(paste_data_here!B:B,(ROW()-2)*5+6)</f>
        <v>-1.8999633</v>
      </c>
      <c r="C117" s="0" t="n">
        <f aca="false">INDEX(paste_data_here!C:C,(ROW()-2)*5+6)</f>
        <v>0.6916262</v>
      </c>
      <c r="D117" s="0" t="n">
        <f aca="false">INDEX(paste_data_here!D:D,(ROW()-2)*5+6)</f>
        <v>0.002591412</v>
      </c>
      <c r="E117" s="0" t="n">
        <f aca="false">INDEX(paste_data_here!E:E,(ROW()-2)*5+6)</f>
        <v>-0.031731324</v>
      </c>
      <c r="F117" s="0" t="n">
        <f aca="false">INDEX(paste_data_here!F:F,(ROW()-2)*5+6)</f>
        <v>-0.1076748658056</v>
      </c>
      <c r="G117" s="0" t="n">
        <f aca="false">RANK(E117,E:E)</f>
        <v>27</v>
      </c>
      <c r="H117" s="0" t="n">
        <f aca="false">RANK(F117,F:F)</f>
        <v>33</v>
      </c>
      <c r="I117" s="0" t="n">
        <f aca="false">ABS(F117-E117)</f>
        <v>0.0759435418056002</v>
      </c>
      <c r="J117" s="0" t="n">
        <f aca="false">I117^2</f>
        <v>0.00576742154197894</v>
      </c>
    </row>
    <row r="118" customFormat="false" ht="15" hidden="false" customHeight="false" outlineLevel="0" collapsed="false">
      <c r="A118" s="0" t="str">
        <f aca="false">INDEX(paste_data_here!A:A,(ROW()-2)*5+6)</f>
        <v>n1c(C)cccc1(C)</v>
      </c>
      <c r="B118" s="0" t="n">
        <f aca="false">INDEX(paste_data_here!B:B,(ROW()-2)*5+6)</f>
        <v>-2.0541005</v>
      </c>
      <c r="C118" s="0" t="n">
        <f aca="false">INDEX(paste_data_here!C:C,(ROW()-2)*5+6)</f>
        <v>0.75292635</v>
      </c>
      <c r="D118" s="0" t="n">
        <f aca="false">INDEX(paste_data_here!D:D,(ROW()-2)*5+6)</f>
        <v>0.002396932</v>
      </c>
      <c r="E118" s="0" t="n">
        <f aca="false">INDEX(paste_data_here!E:E,(ROW()-2)*5+6)</f>
        <v>-0.664772137</v>
      </c>
      <c r="F118" s="0" t="n">
        <f aca="false">INDEX(paste_data_here!F:F,(ROW()-2)*5+6)</f>
        <v>-0.2493872380418</v>
      </c>
      <c r="G118" s="0" t="n">
        <f aca="false">RANK(E118,E:E)</f>
        <v>62</v>
      </c>
      <c r="H118" s="0" t="n">
        <f aca="false">RANK(F118,F:F)</f>
        <v>46</v>
      </c>
      <c r="I118" s="0" t="n">
        <f aca="false">ABS(F118-E118)</f>
        <v>0.4153848989582</v>
      </c>
      <c r="J118" s="0" t="n">
        <f aca="false">I118^2</f>
        <v>0.172544614282514</v>
      </c>
    </row>
    <row r="119" customFormat="false" ht="15" hidden="false" customHeight="false" outlineLevel="0" collapsed="false">
      <c r="A119" s="0" t="str">
        <f aca="false">INDEX(paste_data_here!A:A,(ROW()-2)*5+6)</f>
        <v>O=C(C=C)OCCCCCCOC(=O)C=C</v>
      </c>
      <c r="B119" s="0" t="n">
        <f aca="false">INDEX(paste_data_here!B:B,(ROW()-2)*5+6)</f>
        <v>-2.7966352</v>
      </c>
      <c r="C119" s="0" t="n">
        <f aca="false">INDEX(paste_data_here!C:C,(ROW()-2)*5+6)</f>
        <v>0.9151242</v>
      </c>
      <c r="D119" s="0" t="n">
        <f aca="false">INDEX(paste_data_here!D:D,(ROW()-2)*5+6)</f>
        <v>0.001694915</v>
      </c>
      <c r="E119" s="0" t="n">
        <f aca="false">INDEX(paste_data_here!E:E,(ROW()-2)*5+6)</f>
        <v>-1.780305527</v>
      </c>
      <c r="F119" s="0" t="n">
        <f aca="false">INDEX(paste_data_here!F:F,(ROW()-2)*5+6)</f>
        <v>-1.245577466557</v>
      </c>
      <c r="G119" s="0" t="n">
        <f aca="false">RANK(E119,E:E)</f>
        <v>107</v>
      </c>
      <c r="H119" s="0" t="n">
        <f aca="false">RANK(F119,F:F)</f>
        <v>103</v>
      </c>
      <c r="I119" s="0" t="n">
        <f aca="false">ABS(F119-E119)</f>
        <v>0.534728060443</v>
      </c>
      <c r="J119" s="0" t="n">
        <f aca="false">I119^2</f>
        <v>0.285934098625133</v>
      </c>
    </row>
    <row r="120" customFormat="false" ht="15" hidden="false" customHeight="false" outlineLevel="0" collapsed="false">
      <c r="A120" s="0" t="str">
        <f aca="false">INDEX(paste_data_here!A:A,(ROW()-2)*5+6)</f>
        <v>O=C(OC)CCCCCCCCCCCCCC</v>
      </c>
      <c r="B120" s="0" t="n">
        <f aca="false">INDEX(paste_data_here!B:B,(ROW()-2)*5+6)</f>
        <v>-3.0293322</v>
      </c>
      <c r="C120" s="0" t="n">
        <f aca="false">INDEX(paste_data_here!C:C,(ROW()-2)*5+6)</f>
        <v>1.0330073</v>
      </c>
      <c r="D120" s="0" t="n">
        <f aca="false">INDEX(paste_data_here!D:D,(ROW()-2)*5+6)</f>
        <v>0.001480889</v>
      </c>
      <c r="E120" s="0" t="n">
        <f aca="false">INDEX(paste_data_here!E:E,(ROW()-2)*5+6)</f>
        <v>-2.002964291</v>
      </c>
      <c r="F120" s="0" t="n">
        <f aca="false">INDEX(paste_data_here!F:F,(ROW()-2)*5+6)</f>
        <v>-1.4995630525103</v>
      </c>
      <c r="G120" s="0" t="n">
        <f aca="false">RANK(E120,E:E)</f>
        <v>109</v>
      </c>
      <c r="H120" s="0" t="n">
        <f aca="false">RANK(F120,F:F)</f>
        <v>113</v>
      </c>
      <c r="I120" s="0" t="n">
        <f aca="false">ABS(F120-E120)</f>
        <v>0.5034012384897</v>
      </c>
      <c r="J120" s="0" t="n">
        <f aca="false">I120^2</f>
        <v>0.253412806912964</v>
      </c>
    </row>
    <row r="121" customFormat="false" ht="15" hidden="false" customHeight="false" outlineLevel="0" collapsed="false">
      <c r="A121" s="0" t="str">
        <f aca="false">INDEX(paste_data_here!A:A,(ROW()-2)*5+6)</f>
        <v>O=CC=O</v>
      </c>
      <c r="B121" s="0" t="n">
        <f aca="false">INDEX(paste_data_here!B:B,(ROW()-2)*5+6)</f>
        <v>0.062860854</v>
      </c>
      <c r="C121" s="0" t="n">
        <f aca="false">INDEX(paste_data_here!C:C,(ROW()-2)*5+6)</f>
        <v>0.33677137</v>
      </c>
      <c r="D121" s="0" t="n">
        <f aca="false">INDEX(paste_data_here!D:D,(ROW()-2)*5+6)</f>
        <v>0.003090712</v>
      </c>
      <c r="E121" s="0" t="n">
        <f aca="false">INDEX(paste_data_here!E:E,(ROW()-2)*5+6)</f>
        <v>1.05636271</v>
      </c>
      <c r="F121" s="0" t="n">
        <f aca="false">INDEX(paste_data_here!F:F,(ROW()-2)*5+6)</f>
        <v>1.10372416851544</v>
      </c>
      <c r="G121" s="0" t="n">
        <f aca="false">RANK(E121,E:E)</f>
        <v>4</v>
      </c>
      <c r="H121" s="0" t="n">
        <f aca="false">RANK(F121,F:F)</f>
        <v>4</v>
      </c>
      <c r="I121" s="0" t="n">
        <f aca="false">ABS(F121-E121)</f>
        <v>0.0473614585154398</v>
      </c>
      <c r="J121" s="0" t="n">
        <f aca="false">I121^2</f>
        <v>0.00224310775270973</v>
      </c>
    </row>
    <row r="122" customFormat="false" ht="15" hidden="false" customHeight="false" outlineLevel="0" collapsed="false">
      <c r="A122" s="0" t="str">
        <f aca="false">INDEX(paste_data_here!A:A,(ROW()-2)*5+6)</f>
        <v>Oc1ccc(C)cc1OC</v>
      </c>
      <c r="B122" s="0" t="n">
        <f aca="false">INDEX(paste_data_here!B:B,(ROW()-2)*5+6)</f>
        <v>-1.8829178</v>
      </c>
      <c r="C122" s="0" t="n">
        <f aca="false">INDEX(paste_data_here!C:C,(ROW()-2)*5+6)</f>
        <v>0.86305255</v>
      </c>
      <c r="D122" s="0" t="n">
        <f aca="false">INDEX(paste_data_here!D:D,(ROW()-2)*5+6)</f>
        <v>0.002029839</v>
      </c>
      <c r="E122" s="0" t="n">
        <f aca="false">INDEX(paste_data_here!E:E,(ROW()-2)*5+6)</f>
        <v>-1.056196179</v>
      </c>
      <c r="F122" s="0" t="n">
        <f aca="false">INDEX(paste_data_here!F:F,(ROW()-2)*5+6)</f>
        <v>-0.13106007496055</v>
      </c>
      <c r="G122" s="0" t="n">
        <f aca="false">RANK(E122,E:E)</f>
        <v>86</v>
      </c>
      <c r="H122" s="0" t="n">
        <f aca="false">RANK(F122,F:F)</f>
        <v>35</v>
      </c>
      <c r="I122" s="0" t="n">
        <f aca="false">ABS(F122-E122)</f>
        <v>0.92513610403945</v>
      </c>
      <c r="J122" s="0" t="n">
        <f aca="false">I122^2</f>
        <v>0.855876810997292</v>
      </c>
    </row>
    <row r="123" customFormat="false" ht="15" hidden="false" customHeight="false" outlineLevel="0" collapsed="false">
      <c r="A123" s="0" t="str">
        <f aca="false">INDEX(paste_data_here!A:A,(ROW()-2)*5+6)</f>
        <v>OCCN(CCO)N=O</v>
      </c>
      <c r="B123" s="0" t="n">
        <f aca="false">INDEX(paste_data_here!B:B,(ROW()-2)*5+6)</f>
        <v>-0.21733046</v>
      </c>
      <c r="C123" s="0" t="n">
        <f aca="false">INDEX(paste_data_here!C:C,(ROW()-2)*5+6)</f>
        <v>0.5987139</v>
      </c>
      <c r="D123" s="0" t="n">
        <f aca="false">INDEX(paste_data_here!D:D,(ROW()-2)*5+6)</f>
        <v>0.001409086</v>
      </c>
      <c r="E123" s="0" t="n">
        <f aca="false">INDEX(paste_data_here!E:E,(ROW()-2)*5+6)</f>
        <v>0.159848135</v>
      </c>
      <c r="F123" s="0" t="n">
        <f aca="false">INDEX(paste_data_here!F:F,(ROW()-2)*5+6)</f>
        <v>0.6263089144954</v>
      </c>
      <c r="G123" s="0" t="n">
        <f aca="false">RANK(E123,E:E)</f>
        <v>21</v>
      </c>
      <c r="H123" s="0" t="n">
        <f aca="false">RANK(F123,F:F)</f>
        <v>9</v>
      </c>
      <c r="I123" s="0" t="n">
        <f aca="false">ABS(F123-E123)</f>
        <v>0.4664607794954</v>
      </c>
      <c r="J123" s="0" t="n">
        <f aca="false">I123^2</f>
        <v>0.217585658807456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46" activeCellId="0" sqref="I46"/>
    </sheetView>
  </sheetViews>
  <sheetFormatPr defaultColWidth="10.55078125" defaultRowHeight="16" zeroHeight="false" outlineLevelRow="0" outlineLevelCol="0"/>
  <cols>
    <col collapsed="false" customWidth="true" hidden="false" outlineLevel="0" max="6" min="1" style="0" width="13.66"/>
    <col collapsed="false" customWidth="true" hidden="false" outlineLevel="0" max="7" min="7" style="0" width="14.67"/>
  </cols>
  <sheetData>
    <row r="1" customFormat="false" ht="20" hidden="false" customHeight="true" outlineLevel="0" collapsed="false">
      <c r="A1" s="2" t="s">
        <v>132</v>
      </c>
      <c r="B1" s="3" t="s">
        <v>133</v>
      </c>
      <c r="C1" s="3" t="s">
        <v>134</v>
      </c>
      <c r="D1" s="3" t="s">
        <v>135</v>
      </c>
      <c r="E1" s="3" t="s">
        <v>136</v>
      </c>
      <c r="F1" s="3" t="s">
        <v>137</v>
      </c>
      <c r="G1" s="2" t="s">
        <v>138</v>
      </c>
    </row>
    <row r="2" customFormat="false" ht="40" hidden="false" customHeight="true" outlineLevel="0" collapsed="false">
      <c r="A2" s="4" t="s">
        <v>139</v>
      </c>
      <c r="B2" s="5" t="n">
        <f aca="false">CORREL(T1!G:G,T1!H:H)</f>
        <v>0.528651349377604</v>
      </c>
      <c r="C2" s="5" t="n">
        <f aca="false">CORREL(T2!G:G,T2!H:H)</f>
        <v>0.696570958393502</v>
      </c>
      <c r="D2" s="5" t="n">
        <f aca="false">CORREL(T3!G:G,T3!H:H)</f>
        <v>0.763446687440726</v>
      </c>
      <c r="E2" s="5" t="n">
        <f aca="false">CORREL(T4!G:G,T4!H:H)</f>
        <v>0.780193707640911</v>
      </c>
      <c r="F2" s="5" t="n">
        <f aca="false">CORREL(T5!G:G,T5!H:H)</f>
        <v>0.761807673624765</v>
      </c>
      <c r="G2" s="6" t="n">
        <f aca="false">AVERAGE(Table1[[#This Row],[T1]:[T5]])</f>
        <v>0.706134075295502</v>
      </c>
    </row>
    <row r="3" customFormat="false" ht="33" hidden="false" customHeight="true" outlineLevel="0" collapsed="false">
      <c r="A3" s="4" t="s">
        <v>140</v>
      </c>
      <c r="B3" s="5"/>
      <c r="C3" s="5"/>
      <c r="D3" s="5"/>
      <c r="E3" s="5"/>
      <c r="F3" s="5"/>
      <c r="G3" s="6"/>
    </row>
    <row r="4" customFormat="false" ht="36" hidden="false" customHeight="true" outlineLevel="0" collapsed="false">
      <c r="A4" s="4" t="s">
        <v>141</v>
      </c>
      <c r="B4" s="5"/>
      <c r="C4" s="5"/>
      <c r="D4" s="5"/>
      <c r="E4" s="5"/>
      <c r="F4" s="5"/>
      <c r="G4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2024-06-10T14:04:51Z</dcterms:created>
  <dc:creator>Bhanu Mamillapalli</dc:creator>
  <dc:description/>
  <dc:language>en-US</dc:language>
  <cp:lastModifiedBy/>
  <dcterms:modified xsi:type="dcterms:W3CDTF">2024-06-17T15:05:28Z</dcterms:modified>
  <cp:revision>2</cp:revision>
  <dc:subject/>
  <dc:title/>
</cp:coreProperties>
</file>