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_rels/sheet7.xml.rels" ContentType="application/vnd.openxmlformats-package.relationships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tables/table1.xml" ContentType="application/vnd.openxmlformats-officedocument.spreadsheetml.table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7"/>
  </bookViews>
  <sheets>
    <sheet name="paste_data_here" sheetId="1" state="visible" r:id="rId3"/>
    <sheet name="T1" sheetId="2" state="visible" r:id="rId4"/>
    <sheet name="T2" sheetId="3" state="visible" r:id="rId5"/>
    <sheet name="T3" sheetId="4" state="visible" r:id="rId6"/>
    <sheet name="T4" sheetId="5" state="visible" r:id="rId7"/>
    <sheet name="T5" sheetId="6" state="visible" r:id="rId8"/>
    <sheet name="Metrics" sheetId="7" state="visible" r:id="rId9"/>
    <sheet name="parity" sheetId="8" state="visible" r:id="rId10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<sst xmlns="http://schemas.openxmlformats.org/spreadsheetml/2006/main" count="689" uniqueCount="155">
  <si>
    <t xml:space="preserve">smiles</t>
  </si>
  <si>
    <t xml:space="preserve">lnA</t>
  </si>
  <si>
    <t xml:space="preserve">EaR</t>
  </si>
  <si>
    <t xml:space="preserve">temperature</t>
  </si>
  <si>
    <t xml:space="preserve">Conductivity_original</t>
  </si>
  <si>
    <t xml:space="preserve">pred</t>
  </si>
  <si>
    <t xml:space="preserve">mean</t>
  </si>
  <si>
    <t xml:space="preserve">[Si](C)(C)(C)O</t>
  </si>
  <si>
    <t xml:space="preserve">stdev</t>
  </si>
  <si>
    <t xml:space="preserve">BrC(F)(F)C(F)(F)Br</t>
  </si>
  <si>
    <t xml:space="preserve">C(=O)O</t>
  </si>
  <si>
    <t xml:space="preserve">C(CCCC1)(C1)CCCCCCCC</t>
  </si>
  <si>
    <t xml:space="preserve">C(F)(F)(F)C(F)(F)C(F)(F)C(=O)O</t>
  </si>
  <si>
    <t xml:space="preserve">C[Al+1]C.[Cl-]</t>
  </si>
  <si>
    <t xml:space="preserve">C[Ge](Cl)(Cl)Cl</t>
  </si>
  <si>
    <t xml:space="preserve">C[Si](C)(C)C</t>
  </si>
  <si>
    <t xml:space="preserve">C[SiH](Cl)Cl</t>
  </si>
  <si>
    <t xml:space="preserve">C/C=C(C)/CC</t>
  </si>
  <si>
    <t xml:space="preserve">C/C=CC#N</t>
  </si>
  <si>
    <t xml:space="preserve">C#CCCCC</t>
  </si>
  <si>
    <t xml:space="preserve">C=C(Cl)C=C</t>
  </si>
  <si>
    <t xml:space="preserve">C=C=CCCC</t>
  </si>
  <si>
    <t xml:space="preserve">C=C1CC(=O)O1</t>
  </si>
  <si>
    <t xml:space="preserve">C=CC(=O)OCC</t>
  </si>
  <si>
    <t xml:space="preserve">C=CCC(C)CCC</t>
  </si>
  <si>
    <t xml:space="preserve">C=CCCCCCCCCCCCC</t>
  </si>
  <si>
    <t xml:space="preserve">C=CCCCCCCCCCCCCCCC</t>
  </si>
  <si>
    <t xml:space="preserve">c1(C(C)C)cc(C(C)C)cc(C(C)C)c1</t>
  </si>
  <si>
    <t xml:space="preserve">c1(C(C)C)ccccc1</t>
  </si>
  <si>
    <t xml:space="preserve">c1(C(F)(F)F)ccc(Cl)cc1</t>
  </si>
  <si>
    <t xml:space="preserve">c1(C)c(C)c(CC)ccc1</t>
  </si>
  <si>
    <t xml:space="preserve">c1(C)ccccc1(Cl)</t>
  </si>
  <si>
    <t xml:space="preserve">c1(CC(C)C)ccccc1</t>
  </si>
  <si>
    <t xml:space="preserve">c1(CC)c(CC)cc(CC)cc1</t>
  </si>
  <si>
    <t xml:space="preserve">C1(CCC=CC)=CC=CC=C1C</t>
  </si>
  <si>
    <t xml:space="preserve">C1(CCCCC1)C=O</t>
  </si>
  <si>
    <t xml:space="preserve">c1(CCCCCCC)ccccc1</t>
  </si>
  <si>
    <t xml:space="preserve">C1(Cl)(F)C(Cl)(F)C(F)(F)C1(F)(F)</t>
  </si>
  <si>
    <t xml:space="preserve">C1(Cl)=C(Cl)C(Cl)(Cl)C(Cl)=C1(Cl)</t>
  </si>
  <si>
    <t xml:space="preserve">c1(F)ccccc1</t>
  </si>
  <si>
    <t xml:space="preserve">c1(N)c(Cl)cccc1</t>
  </si>
  <si>
    <t xml:space="preserve">C1(N)CCCCC1</t>
  </si>
  <si>
    <t xml:space="preserve">c1(O)ccccc1(C=O)</t>
  </si>
  <si>
    <t xml:space="preserve">C1(S)CCCCC1</t>
  </si>
  <si>
    <t xml:space="preserve">C1[C@](O)([H])([C@](C)([H])(CCC1))</t>
  </si>
  <si>
    <t xml:space="preserve">C1=CC=CC1</t>
  </si>
  <si>
    <t xml:space="preserve">C1=CCCC=CCC1</t>
  </si>
  <si>
    <t xml:space="preserve">C1=CCCCCC1</t>
  </si>
  <si>
    <t xml:space="preserve">C1=CCCCCCC1</t>
  </si>
  <si>
    <t xml:space="preserve">C1C(C)c2ccccc2CC1</t>
  </si>
  <si>
    <t xml:space="preserve">C1C(C)OC(=O)C1</t>
  </si>
  <si>
    <t xml:space="preserve">C1C(C2(C)(C))CC2C(C)=C1</t>
  </si>
  <si>
    <t xml:space="preserve">C1C(CC)c2ccccc2CC1</t>
  </si>
  <si>
    <t xml:space="preserve">c1c(CCCCOO)cccc1</t>
  </si>
  <si>
    <t xml:space="preserve">C1C[C@]2(CCCC[C@]2(CC1)([H]))([H])</t>
  </si>
  <si>
    <t xml:space="preserve">C1CC1(C(=O)O)</t>
  </si>
  <si>
    <t xml:space="preserve">C1CCCc2ccccc21</t>
  </si>
  <si>
    <t xml:space="preserve">c1cccc2oc(C)cc21</t>
  </si>
  <si>
    <t xml:space="preserve">C1CCCCC1(CC)</t>
  </si>
  <si>
    <t xml:space="preserve">C1CCCCC1(CC)(CC)</t>
  </si>
  <si>
    <t xml:space="preserve">c1ccccc1(Cl)</t>
  </si>
  <si>
    <t xml:space="preserve">CC(=O)CC(=O)C</t>
  </si>
  <si>
    <t xml:space="preserve">CC(=O)CC(=O)OC</t>
  </si>
  <si>
    <t xml:space="preserve">CC(=O)CC(O)C</t>
  </si>
  <si>
    <t xml:space="preserve">CC(=O)CCC(C)C</t>
  </si>
  <si>
    <t xml:space="preserve">CC(=O)COC</t>
  </si>
  <si>
    <t xml:space="preserve">CC(=O)O</t>
  </si>
  <si>
    <t xml:space="preserve">CC(=O)OC</t>
  </si>
  <si>
    <t xml:space="preserve">CC(=O)OCCCCC</t>
  </si>
  <si>
    <t xml:space="preserve">CC(C)(C)NC=O</t>
  </si>
  <si>
    <t xml:space="preserve">CC(C)(C)OO</t>
  </si>
  <si>
    <t xml:space="preserve">CC(C)(C)SC(C)(C)C</t>
  </si>
  <si>
    <t xml:space="preserve">CC(C)=CC</t>
  </si>
  <si>
    <t xml:space="preserve">CC(C)C(=O)OC1C(COC(=O)C)OC(OC2(COC(=O)C(C)C)C(OC(=O)C(C)C)C(OC(=O)C(C)C)C(COC(=O)C)O2)C(OC(=O)C(C)C)C1OC(=O)C(C)C</t>
  </si>
  <si>
    <t xml:space="preserve">CC(C)C(C)C</t>
  </si>
  <si>
    <t xml:space="preserve">CC(C)CC(C)C</t>
  </si>
  <si>
    <t xml:space="preserve">CC(C)CC(C)CC(=O)CC(C)C</t>
  </si>
  <si>
    <t xml:space="preserve">CC(C)CCCCCCCCCC</t>
  </si>
  <si>
    <t xml:space="preserve">CC(CC1C)(CCC1)C</t>
  </si>
  <si>
    <t xml:space="preserve">CC(Cl)C(Cl)C</t>
  </si>
  <si>
    <t xml:space="preserve">CC(I)C</t>
  </si>
  <si>
    <t xml:space="preserve">CC/C=C/C=C</t>
  </si>
  <si>
    <t xml:space="preserve">CC#CC=C</t>
  </si>
  <si>
    <t xml:space="preserve">CC#N</t>
  </si>
  <si>
    <t xml:space="preserve">CC=C=CC</t>
  </si>
  <si>
    <t xml:space="preserve">CC1(C)CO1</t>
  </si>
  <si>
    <t xml:space="preserve">CC1CCC(=O)C1</t>
  </si>
  <si>
    <t xml:space="preserve">CCC(=O)OCC</t>
  </si>
  <si>
    <t xml:space="preserve">CCC(C)(N)C</t>
  </si>
  <si>
    <t xml:space="preserve">CCC(C)OC(C)(C)C</t>
  </si>
  <si>
    <t xml:space="preserve">CCC(O)CCC</t>
  </si>
  <si>
    <t xml:space="preserve">CCC1(CCCC1)CC</t>
  </si>
  <si>
    <t xml:space="preserve">CCc1c(C)cc(C)c(C)c1</t>
  </si>
  <si>
    <t xml:space="preserve">CCC1CCCS1</t>
  </si>
  <si>
    <t xml:space="preserve">CCCC(O)C</t>
  </si>
  <si>
    <t xml:space="preserve">CCCCBr</t>
  </si>
  <si>
    <t xml:space="preserve">CCCCCC#N</t>
  </si>
  <si>
    <t xml:space="preserve">CCCCCC=O</t>
  </si>
  <si>
    <t xml:space="preserve">CCCCCCC=O</t>
  </si>
  <si>
    <t xml:space="preserve">CCCCCCCC(CO)CCCC</t>
  </si>
  <si>
    <t xml:space="preserve">CCCCCCCCCCCCCC(=O)OC(C)C</t>
  </si>
  <si>
    <t xml:space="preserve">CCCCCCCCCCN</t>
  </si>
  <si>
    <t xml:space="preserve">CCCCCCN</t>
  </si>
  <si>
    <t xml:space="preserve">CCCCCCOC(=O)CCCCC(=O)OCCCCCC</t>
  </si>
  <si>
    <t xml:space="preserve">CCCCCOCCOCCO</t>
  </si>
  <si>
    <t xml:space="preserve">CCCCOS(=O)(=O)O</t>
  </si>
  <si>
    <t xml:space="preserve">CCCCOS(=O)(=O)OCCCC</t>
  </si>
  <si>
    <t xml:space="preserve">CCCCSCCCC</t>
  </si>
  <si>
    <t xml:space="preserve">CCCOCCO</t>
  </si>
  <si>
    <t xml:space="preserve">CCOC(=O)CCC(=O)OCC</t>
  </si>
  <si>
    <t xml:space="preserve">CCOC(=O)OCC</t>
  </si>
  <si>
    <t xml:space="preserve">CCOCC(C)OCC(C)O</t>
  </si>
  <si>
    <t xml:space="preserve">ClC(=O)OCC</t>
  </si>
  <si>
    <t xml:space="preserve">ClCC(=O)Cl</t>
  </si>
  <si>
    <t xml:space="preserve">ClCCl</t>
  </si>
  <si>
    <t xml:space="preserve">ClP(=O)(Cl)Cl</t>
  </si>
  <si>
    <t xml:space="preserve">ClS(=O)(=O)Cl</t>
  </si>
  <si>
    <t xml:space="preserve">COCOC</t>
  </si>
  <si>
    <t xml:space="preserve">ICCCCCC</t>
  </si>
  <si>
    <t xml:space="preserve">N#CCC(=O)OC</t>
  </si>
  <si>
    <t xml:space="preserve">N#CCCO</t>
  </si>
  <si>
    <t xml:space="preserve">N#CCCOCCC#N</t>
  </si>
  <si>
    <t xml:space="preserve">N#CCO</t>
  </si>
  <si>
    <t xml:space="preserve">n1(C)cccc1</t>
  </si>
  <si>
    <t xml:space="preserve">n1c(C)cccc1(C)</t>
  </si>
  <si>
    <t xml:space="preserve">O=C(C=C)OCCCCCCOC(=O)C=C</t>
  </si>
  <si>
    <t xml:space="preserve">O=C(OC)CCCCCCCCCCCCCC</t>
  </si>
  <si>
    <t xml:space="preserve">O=CC=O</t>
  </si>
  <si>
    <t xml:space="preserve">Oc1ccc(C)cc1OC</t>
  </si>
  <si>
    <t xml:space="preserve">OCCN(CCO)N=O</t>
  </si>
  <si>
    <t xml:space="preserve">Conductivity</t>
  </si>
  <si>
    <t xml:space="preserve">Rank Truth</t>
  </si>
  <si>
    <t xml:space="preserve">Rank Pred</t>
  </si>
  <si>
    <t xml:space="preserve">Abs Error</t>
  </si>
  <si>
    <t xml:space="preserve">Sq Error</t>
  </si>
  <si>
    <t xml:space="preserve">Metric</t>
  </si>
  <si>
    <t xml:space="preserve">T1</t>
  </si>
  <si>
    <t xml:space="preserve">T2</t>
  </si>
  <si>
    <t xml:space="preserve">T3</t>
  </si>
  <si>
    <t xml:space="preserve">T4</t>
  </si>
  <si>
    <t xml:space="preserve">T5</t>
  </si>
  <si>
    <t xml:space="preserve">Overall</t>
  </si>
  <si>
    <t xml:space="preserve">SRCC</t>
  </si>
  <si>
    <t xml:space="preserve">MSE</t>
  </si>
  <si>
    <t xml:space="preserve">MAE</t>
  </si>
  <si>
    <t xml:space="preserve">T1_true</t>
  </si>
  <si>
    <t xml:space="preserve">T1_pred</t>
  </si>
  <si>
    <t xml:space="preserve">T2_true</t>
  </si>
  <si>
    <t xml:space="preserve">T2_pred</t>
  </si>
  <si>
    <t xml:space="preserve">T3_true</t>
  </si>
  <si>
    <t xml:space="preserve">T3_pred</t>
  </si>
  <si>
    <t xml:space="preserve">T4_true</t>
  </si>
  <si>
    <t xml:space="preserve">T4_pred</t>
  </si>
  <si>
    <t xml:space="preserve">T5_true</t>
  </si>
  <si>
    <t xml:space="preserve">T5_pred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</si>
</sst>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0"/>
  </numFmts>
  <fonts count="9">
    <font>
      <sz val="12"/>
      <color theme="1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Aptos Narrow"/>
      <family val="2"/>
      <charset val="1"/>
    </font>
    <font>
      <b val="true"/>
      <sz val="12"/>
      <color theme="1"/>
      <name val="Aptos Narrow"/>
      <family val="2"/>
      <charset val="1"/>
    </font>
    <font>
      <b val="true"/>
      <sz val="12"/>
      <color theme="1"/>
      <name val="Aptos Narrow"/>
      <family val="0"/>
      <charset val="1"/>
    </font>
    <font>
      <sz val="14"/>
      <color rgb="FF595959"/>
      <name val="Aptos Narrow"/>
      <family val="2"/>
    </font>
    <font>
      <sz val="9"/>
      <color rgb="FF595959"/>
      <name val="Aptos Narrow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Aptos Narrow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Aptos Narrow"/>
              </a:rPr>
              <a:t>T1 Parity Plot	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T1!$E$2:$E$123</c:f>
              <c:numCache>
                <c:formatCode>General</c:formatCode>
                <c:ptCount val="122"/>
                <c:pt idx="0">
                  <c:v>-2.066983439</c:v>
                </c:pt>
                <c:pt idx="1">
                  <c:v>-2.475420585</c:v>
                </c:pt>
                <c:pt idx="2">
                  <c:v>-1.303412365</c:v>
                </c:pt>
                <c:pt idx="3">
                  <c:v>-1.995596987</c:v>
                </c:pt>
                <c:pt idx="4">
                  <c:v>-1.746948724</c:v>
                </c:pt>
                <c:pt idx="5">
                  <c:v>-1.896015428</c:v>
                </c:pt>
                <c:pt idx="6">
                  <c:v>-2.19518933</c:v>
                </c:pt>
                <c:pt idx="7">
                  <c:v>-1.851279157</c:v>
                </c:pt>
                <c:pt idx="8">
                  <c:v>-1.827191649</c:v>
                </c:pt>
                <c:pt idx="9">
                  <c:v>-1.892888975</c:v>
                </c:pt>
                <c:pt idx="10">
                  <c:v>-1.626972137</c:v>
                </c:pt>
                <c:pt idx="11">
                  <c:v>-1.748863068</c:v>
                </c:pt>
                <c:pt idx="12">
                  <c:v>-1.795596936</c:v>
                </c:pt>
                <c:pt idx="13">
                  <c:v>-1.763775985</c:v>
                </c:pt>
                <c:pt idx="14">
                  <c:v>-1.737807802</c:v>
                </c:pt>
                <c:pt idx="15">
                  <c:v>-1.741174745</c:v>
                </c:pt>
                <c:pt idx="16">
                  <c:v>-1.719151712</c:v>
                </c:pt>
                <c:pt idx="17">
                  <c:v>-1.920996364</c:v>
                </c:pt>
                <c:pt idx="18">
                  <c:v>-1.92683665</c:v>
                </c:pt>
                <c:pt idx="19">
                  <c:v>-2.146395626</c:v>
                </c:pt>
                <c:pt idx="20">
                  <c:v>-1.898493531</c:v>
                </c:pt>
                <c:pt idx="21">
                  <c:v>-2.275526376</c:v>
                </c:pt>
                <c:pt idx="22">
                  <c:v>-1.95530361</c:v>
                </c:pt>
                <c:pt idx="23">
                  <c:v>-1.979079888</c:v>
                </c:pt>
                <c:pt idx="24">
                  <c:v>-1.991234347</c:v>
                </c:pt>
                <c:pt idx="25">
                  <c:v>-1.980815531</c:v>
                </c:pt>
                <c:pt idx="26">
                  <c:v>-2.07352212</c:v>
                </c:pt>
                <c:pt idx="27">
                  <c:v>-1.938617485</c:v>
                </c:pt>
                <c:pt idx="28">
                  <c:v>-2.057649253</c:v>
                </c:pt>
                <c:pt idx="29">
                  <c:v>-2.540916447</c:v>
                </c:pt>
                <c:pt idx="30">
                  <c:v>-2.122652767</c:v>
                </c:pt>
                <c:pt idx="31">
                  <c:v>-1.945910946</c:v>
                </c:pt>
                <c:pt idx="32">
                  <c:v>-1.846390116</c:v>
                </c:pt>
                <c:pt idx="33">
                  <c:v>-1.982817811</c:v>
                </c:pt>
                <c:pt idx="34">
                  <c:v>-1.758581109</c:v>
                </c:pt>
                <c:pt idx="35">
                  <c:v>-1.92604344</c:v>
                </c:pt>
                <c:pt idx="36">
                  <c:v>-1.922926555</c:v>
                </c:pt>
                <c:pt idx="37">
                  <c:v>-1.782214448</c:v>
                </c:pt>
                <c:pt idx="38">
                  <c:v>-1.887389565</c:v>
                </c:pt>
                <c:pt idx="39">
                  <c:v>-1.92658719</c:v>
                </c:pt>
                <c:pt idx="40">
                  <c:v>-1.937738511</c:v>
                </c:pt>
                <c:pt idx="41">
                  <c:v>-2.010402168</c:v>
                </c:pt>
                <c:pt idx="42">
                  <c:v>-1.754672117</c:v>
                </c:pt>
                <c:pt idx="43">
                  <c:v>-1.967732753</c:v>
                </c:pt>
                <c:pt idx="44">
                  <c:v>-2.0057436</c:v>
                </c:pt>
                <c:pt idx="45">
                  <c:v>-1.768747205</c:v>
                </c:pt>
                <c:pt idx="46">
                  <c:v>-2.128785799</c:v>
                </c:pt>
                <c:pt idx="47">
                  <c:v>-1.949454123</c:v>
                </c:pt>
                <c:pt idx="48">
                  <c:v>-2.018109917</c:v>
                </c:pt>
                <c:pt idx="49">
                  <c:v>-2.057872475</c:v>
                </c:pt>
                <c:pt idx="50">
                  <c:v>-1.931196241</c:v>
                </c:pt>
                <c:pt idx="51">
                  <c:v>-1.971582918</c:v>
                </c:pt>
                <c:pt idx="52">
                  <c:v>-1.963245649</c:v>
                </c:pt>
                <c:pt idx="53">
                  <c:v>-1.826848159</c:v>
                </c:pt>
                <c:pt idx="54">
                  <c:v>-1.662294075</c:v>
                </c:pt>
                <c:pt idx="55">
                  <c:v>-1.58291011</c:v>
                </c:pt>
                <c:pt idx="56">
                  <c:v>-1.728812614</c:v>
                </c:pt>
                <c:pt idx="57">
                  <c:v>-1.71085632</c:v>
                </c:pt>
                <c:pt idx="58">
                  <c:v>-1.8272902</c:v>
                </c:pt>
                <c:pt idx="59">
                  <c:v>-1.60556949</c:v>
                </c:pt>
                <c:pt idx="60">
                  <c:v>-1.84321404</c:v>
                </c:pt>
                <c:pt idx="61">
                  <c:v>-1.917007198</c:v>
                </c:pt>
                <c:pt idx="62">
                  <c:v>-1.750268166</c:v>
                </c:pt>
                <c:pt idx="63">
                  <c:v>-2.008225676</c:v>
                </c:pt>
                <c:pt idx="64">
                  <c:v>-1.859198128</c:v>
                </c:pt>
                <c:pt idx="65">
                  <c:v>-2.070309063</c:v>
                </c:pt>
                <c:pt idx="66">
                  <c:v>-1.90107893</c:v>
                </c:pt>
                <c:pt idx="67">
                  <c:v>-1.930565568</c:v>
                </c:pt>
                <c:pt idx="68">
                  <c:v>-1.875797859</c:v>
                </c:pt>
                <c:pt idx="69">
                  <c:v>-1.956057308</c:v>
                </c:pt>
                <c:pt idx="70">
                  <c:v>-2.052268324</c:v>
                </c:pt>
                <c:pt idx="71">
                  <c:v>-2.023642735</c:v>
                </c:pt>
                <c:pt idx="72">
                  <c:v>-2.315824463</c:v>
                </c:pt>
                <c:pt idx="73">
                  <c:v>-2.002195749</c:v>
                </c:pt>
                <c:pt idx="74">
                  <c:v>-1.915786135</c:v>
                </c:pt>
                <c:pt idx="75">
                  <c:v>-1.535419298</c:v>
                </c:pt>
                <c:pt idx="76">
                  <c:v>-1.770901517</c:v>
                </c:pt>
                <c:pt idx="77">
                  <c:v>-1.663646758</c:v>
                </c:pt>
                <c:pt idx="78">
                  <c:v>-1.672458906</c:v>
                </c:pt>
                <c:pt idx="79">
                  <c:v>-1.810400387</c:v>
                </c:pt>
                <c:pt idx="80">
                  <c:v>-1.700175922</c:v>
                </c:pt>
                <c:pt idx="81">
                  <c:v>-2.048458007</c:v>
                </c:pt>
                <c:pt idx="82">
                  <c:v>-1.85358197</c:v>
                </c:pt>
                <c:pt idx="83">
                  <c:v>-1.971443465</c:v>
                </c:pt>
                <c:pt idx="84">
                  <c:v>-2.049961737</c:v>
                </c:pt>
                <c:pt idx="85">
                  <c:v>-1.898658287</c:v>
                </c:pt>
                <c:pt idx="86">
                  <c:v>-1.813686111</c:v>
                </c:pt>
                <c:pt idx="87">
                  <c:v>-2.027682186</c:v>
                </c:pt>
                <c:pt idx="88">
                  <c:v>-1.731574426</c:v>
                </c:pt>
                <c:pt idx="89">
                  <c:v>-1.763742219</c:v>
                </c:pt>
                <c:pt idx="90">
                  <c:v>-1.783585095</c:v>
                </c:pt>
                <c:pt idx="91">
                  <c:v>-1.917076464</c:v>
                </c:pt>
                <c:pt idx="92">
                  <c:v>-1.934728347</c:v>
                </c:pt>
                <c:pt idx="93">
                  <c:v>-1.880304959</c:v>
                </c:pt>
                <c:pt idx="94">
                  <c:v>-1.830735436</c:v>
                </c:pt>
                <c:pt idx="95">
                  <c:v>-1.843072051</c:v>
                </c:pt>
                <c:pt idx="96">
                  <c:v>-1.753113152</c:v>
                </c:pt>
                <c:pt idx="97">
                  <c:v>-2.371766782</c:v>
                </c:pt>
                <c:pt idx="98">
                  <c:v>-2.29613802</c:v>
                </c:pt>
                <c:pt idx="99">
                  <c:v>-1.876987983</c:v>
                </c:pt>
                <c:pt idx="100">
                  <c:v>-1.589336278</c:v>
                </c:pt>
                <c:pt idx="101">
                  <c:v>-1.798919287</c:v>
                </c:pt>
                <c:pt idx="102">
                  <c:v>-1.967928046</c:v>
                </c:pt>
                <c:pt idx="103">
                  <c:v>-1.813064662</c:v>
                </c:pt>
                <c:pt idx="104">
                  <c:v>-1.655911262</c:v>
                </c:pt>
                <c:pt idx="105">
                  <c:v>-1.962125499</c:v>
                </c:pt>
                <c:pt idx="106">
                  <c:v>-1.719949542</c:v>
                </c:pt>
                <c:pt idx="107">
                  <c:v>-2.048105396</c:v>
                </c:pt>
                <c:pt idx="108">
                  <c:v>-1.902147736</c:v>
                </c:pt>
                <c:pt idx="109">
                  <c:v>-1.628295016</c:v>
                </c:pt>
                <c:pt idx="110">
                  <c:v>-2.214217382</c:v>
                </c:pt>
                <c:pt idx="111">
                  <c:v>-1.667107323</c:v>
                </c:pt>
                <c:pt idx="112">
                  <c:v>-1.43724209</c:v>
                </c:pt>
                <c:pt idx="113">
                  <c:v>-1.69537399</c:v>
                </c:pt>
                <c:pt idx="114">
                  <c:v>-1.115420987</c:v>
                </c:pt>
                <c:pt idx="115">
                  <c:v>-1.81029401</c:v>
                </c:pt>
                <c:pt idx="116">
                  <c:v>-1.985504814</c:v>
                </c:pt>
                <c:pt idx="117">
                  <c:v>-2.060155338</c:v>
                </c:pt>
                <c:pt idx="118">
                  <c:v>-1.948979788</c:v>
                </c:pt>
                <c:pt idx="119">
                  <c:v>-1.728226426</c:v>
                </c:pt>
                <c:pt idx="120">
                  <c:v>-2.014091863</c:v>
                </c:pt>
                <c:pt idx="121">
                  <c:v>-1.464379153</c:v>
                </c:pt>
              </c:numCache>
            </c:numRef>
          </c:xVal>
          <c:yVal>
            <c:numRef>
              <c:f>T1!$F$2:$F$123</c:f>
              <c:numCache>
                <c:formatCode>General</c:formatCode>
                <c:ptCount val="122"/>
                <c:pt idx="0">
                  <c:v>-1.88109191758793</c:v>
                </c:pt>
                <c:pt idx="1">
                  <c:v>-2.11281320823929</c:v>
                </c:pt>
                <c:pt idx="2">
                  <c:v>-1.41381781941043</c:v>
                </c:pt>
                <c:pt idx="3">
                  <c:v>-1.97720660106352</c:v>
                </c:pt>
                <c:pt idx="4">
                  <c:v>-2.3549639493047</c:v>
                </c:pt>
                <c:pt idx="5">
                  <c:v>-2.08424496107088</c:v>
                </c:pt>
                <c:pt idx="6">
                  <c:v>-2.10394927682235</c:v>
                </c:pt>
                <c:pt idx="7">
                  <c:v>-1.94464613817719</c:v>
                </c:pt>
                <c:pt idx="8">
                  <c:v>-1.87696121211387</c:v>
                </c:pt>
                <c:pt idx="9">
                  <c:v>-1.76836742799392</c:v>
                </c:pt>
                <c:pt idx="10">
                  <c:v>-1.74161666039878</c:v>
                </c:pt>
                <c:pt idx="11">
                  <c:v>-1.67081998395854</c:v>
                </c:pt>
                <c:pt idx="12">
                  <c:v>-1.78927027028181</c:v>
                </c:pt>
                <c:pt idx="13">
                  <c:v>-1.76843082500067</c:v>
                </c:pt>
                <c:pt idx="14">
                  <c:v>-1.71692282075778</c:v>
                </c:pt>
                <c:pt idx="15">
                  <c:v>-1.82702634758706</c:v>
                </c:pt>
                <c:pt idx="16">
                  <c:v>-1.94873440791492</c:v>
                </c:pt>
                <c:pt idx="17">
                  <c:v>-1.97315750260389</c:v>
                </c:pt>
                <c:pt idx="18">
                  <c:v>-2.00327847550565</c:v>
                </c:pt>
                <c:pt idx="19">
                  <c:v>-2.0944466441011</c:v>
                </c:pt>
                <c:pt idx="20">
                  <c:v>-1.75870470971023</c:v>
                </c:pt>
                <c:pt idx="21">
                  <c:v>-2.17647185055756</c:v>
                </c:pt>
                <c:pt idx="22">
                  <c:v>-1.93304706744458</c:v>
                </c:pt>
                <c:pt idx="23">
                  <c:v>-1.99391985199142</c:v>
                </c:pt>
                <c:pt idx="24">
                  <c:v>-1.93494899793307</c:v>
                </c:pt>
                <c:pt idx="25">
                  <c:v>-1.83367241034106</c:v>
                </c:pt>
                <c:pt idx="26">
                  <c:v>-2.00346673224091</c:v>
                </c:pt>
                <c:pt idx="27">
                  <c:v>-1.95698959184873</c:v>
                </c:pt>
                <c:pt idx="28">
                  <c:v>-1.89287435662293</c:v>
                </c:pt>
                <c:pt idx="29">
                  <c:v>-2.56682176472932</c:v>
                </c:pt>
                <c:pt idx="30">
                  <c:v>-2.30137846989715</c:v>
                </c:pt>
                <c:pt idx="31">
                  <c:v>-2.00784697766344</c:v>
                </c:pt>
                <c:pt idx="32">
                  <c:v>-1.86311592975123</c:v>
                </c:pt>
                <c:pt idx="33">
                  <c:v>-1.89476576765032</c:v>
                </c:pt>
                <c:pt idx="34">
                  <c:v>-1.78977945257687</c:v>
                </c:pt>
                <c:pt idx="35">
                  <c:v>-1.81179352749601</c:v>
                </c:pt>
                <c:pt idx="36">
                  <c:v>-1.94520820377935</c:v>
                </c:pt>
                <c:pt idx="37">
                  <c:v>-1.76958891411777</c:v>
                </c:pt>
                <c:pt idx="38">
                  <c:v>-1.87941153201007</c:v>
                </c:pt>
                <c:pt idx="39">
                  <c:v>-1.94508932130682</c:v>
                </c:pt>
                <c:pt idx="40">
                  <c:v>-1.93303387557455</c:v>
                </c:pt>
                <c:pt idx="41">
                  <c:v>-1.77678578190701</c:v>
                </c:pt>
                <c:pt idx="42">
                  <c:v>-1.77542827586464</c:v>
                </c:pt>
                <c:pt idx="43">
                  <c:v>-1.87371617018569</c:v>
                </c:pt>
                <c:pt idx="44">
                  <c:v>-1.83454018180657</c:v>
                </c:pt>
                <c:pt idx="45">
                  <c:v>-1.79629329529698</c:v>
                </c:pt>
                <c:pt idx="46">
                  <c:v>-1.94984708364606</c:v>
                </c:pt>
                <c:pt idx="47">
                  <c:v>-1.78072290695015</c:v>
                </c:pt>
                <c:pt idx="48">
                  <c:v>-1.91467953358528</c:v>
                </c:pt>
                <c:pt idx="49">
                  <c:v>-1.95468375130767</c:v>
                </c:pt>
                <c:pt idx="50">
                  <c:v>-1.74937397001072</c:v>
                </c:pt>
                <c:pt idx="51">
                  <c:v>-1.81022652203472</c:v>
                </c:pt>
                <c:pt idx="52">
                  <c:v>-1.951234722847</c:v>
                </c:pt>
                <c:pt idx="53">
                  <c:v>-1.84574261515488</c:v>
                </c:pt>
                <c:pt idx="54">
                  <c:v>-1.68798285305134</c:v>
                </c:pt>
                <c:pt idx="55">
                  <c:v>-1.75973588537078</c:v>
                </c:pt>
                <c:pt idx="56">
                  <c:v>-1.95958348614013</c:v>
                </c:pt>
                <c:pt idx="57">
                  <c:v>-1.80167615109051</c:v>
                </c:pt>
                <c:pt idx="58">
                  <c:v>-1.54756102642389</c:v>
                </c:pt>
                <c:pt idx="59">
                  <c:v>-1.64265748126285</c:v>
                </c:pt>
                <c:pt idx="60">
                  <c:v>-1.80674328434165</c:v>
                </c:pt>
                <c:pt idx="61">
                  <c:v>-2.00579557939863</c:v>
                </c:pt>
                <c:pt idx="62">
                  <c:v>-1.86287578315065</c:v>
                </c:pt>
                <c:pt idx="63">
                  <c:v>-2.19481262217305</c:v>
                </c:pt>
                <c:pt idx="64">
                  <c:v>-1.78407805059097</c:v>
                </c:pt>
                <c:pt idx="65">
                  <c:v>-1.99959132222118</c:v>
                </c:pt>
                <c:pt idx="66">
                  <c:v>-1.83245771079432</c:v>
                </c:pt>
                <c:pt idx="67">
                  <c:v>-1.90906462750691</c:v>
                </c:pt>
                <c:pt idx="68">
                  <c:v>-1.92778668700846</c:v>
                </c:pt>
                <c:pt idx="69">
                  <c:v>-2.02358640020167</c:v>
                </c:pt>
                <c:pt idx="70">
                  <c:v>-1.99851360200291</c:v>
                </c:pt>
                <c:pt idx="71">
                  <c:v>-2.06402464054635</c:v>
                </c:pt>
                <c:pt idx="72">
                  <c:v>-2.08418366052637</c:v>
                </c:pt>
                <c:pt idx="73">
                  <c:v>-2.00300855616274</c:v>
                </c:pt>
                <c:pt idx="74">
                  <c:v>-2.02277059023872</c:v>
                </c:pt>
                <c:pt idx="75">
                  <c:v>-1.63589390193108</c:v>
                </c:pt>
                <c:pt idx="76">
                  <c:v>-1.81384016019407</c:v>
                </c:pt>
                <c:pt idx="77">
                  <c:v>-1.67445792169896</c:v>
                </c:pt>
                <c:pt idx="78">
                  <c:v>-1.77530055375705</c:v>
                </c:pt>
                <c:pt idx="79">
                  <c:v>-1.78930613950945</c:v>
                </c:pt>
                <c:pt idx="80">
                  <c:v>-1.80314896239651</c:v>
                </c:pt>
                <c:pt idx="81">
                  <c:v>-2.14268846910211</c:v>
                </c:pt>
                <c:pt idx="82">
                  <c:v>-1.8610115020947</c:v>
                </c:pt>
                <c:pt idx="83">
                  <c:v>-1.8632403967342</c:v>
                </c:pt>
                <c:pt idx="84">
                  <c:v>-2.03537149026522</c:v>
                </c:pt>
                <c:pt idx="85">
                  <c:v>-1.85188214204769</c:v>
                </c:pt>
                <c:pt idx="86">
                  <c:v>-1.84920338236038</c:v>
                </c:pt>
                <c:pt idx="87">
                  <c:v>-1.88872430498928</c:v>
                </c:pt>
                <c:pt idx="88">
                  <c:v>-1.70894788638348</c:v>
                </c:pt>
                <c:pt idx="89">
                  <c:v>-1.8209658619865</c:v>
                </c:pt>
                <c:pt idx="90">
                  <c:v>-1.8364296374014</c:v>
                </c:pt>
                <c:pt idx="91">
                  <c:v>-1.96444419528493</c:v>
                </c:pt>
                <c:pt idx="92">
                  <c:v>-1.97847679585905</c:v>
                </c:pt>
                <c:pt idx="93">
                  <c:v>-1.91003583550912</c:v>
                </c:pt>
                <c:pt idx="94">
                  <c:v>-1.81453562791079</c:v>
                </c:pt>
                <c:pt idx="95">
                  <c:v>-1.89653141740799</c:v>
                </c:pt>
                <c:pt idx="96">
                  <c:v>-1.70995782808872</c:v>
                </c:pt>
                <c:pt idx="97">
                  <c:v>-1.90552318440418</c:v>
                </c:pt>
                <c:pt idx="98">
                  <c:v>-1.78590020234272</c:v>
                </c:pt>
                <c:pt idx="99">
                  <c:v>-1.85894688073216</c:v>
                </c:pt>
                <c:pt idx="100">
                  <c:v>-1.55873053227539</c:v>
                </c:pt>
                <c:pt idx="101">
                  <c:v>-1.90547706047468</c:v>
                </c:pt>
                <c:pt idx="102">
                  <c:v>-1.89918572555771</c:v>
                </c:pt>
                <c:pt idx="103">
                  <c:v>-1.72266679433032</c:v>
                </c:pt>
                <c:pt idx="104">
                  <c:v>-1.78578154051026</c:v>
                </c:pt>
                <c:pt idx="105">
                  <c:v>-1.93610550672386</c:v>
                </c:pt>
                <c:pt idx="106">
                  <c:v>-1.89754110094858</c:v>
                </c:pt>
                <c:pt idx="107">
                  <c:v>-2.13394832320321</c:v>
                </c:pt>
                <c:pt idx="108">
                  <c:v>-1.98480367487007</c:v>
                </c:pt>
                <c:pt idx="109">
                  <c:v>-1.70311573190617</c:v>
                </c:pt>
                <c:pt idx="110">
                  <c:v>-2.13158365925276</c:v>
                </c:pt>
                <c:pt idx="111">
                  <c:v>-1.67188537712344</c:v>
                </c:pt>
                <c:pt idx="112">
                  <c:v>-1.51755262926427</c:v>
                </c:pt>
                <c:pt idx="113">
                  <c:v>-1.61531909623151</c:v>
                </c:pt>
                <c:pt idx="114">
                  <c:v>-1.3830491126706</c:v>
                </c:pt>
                <c:pt idx="115">
                  <c:v>-1.92408996411474</c:v>
                </c:pt>
                <c:pt idx="116">
                  <c:v>-1.95262777369232</c:v>
                </c:pt>
                <c:pt idx="117">
                  <c:v>-2.00168314462753</c:v>
                </c:pt>
                <c:pt idx="118">
                  <c:v>-1.98346999155244</c:v>
                </c:pt>
                <c:pt idx="119">
                  <c:v>-1.61104999845713</c:v>
                </c:pt>
                <c:pt idx="120">
                  <c:v>-1.82737981624796</c:v>
                </c:pt>
                <c:pt idx="121">
                  <c:v>-1.53824088894349</c:v>
                </c:pt>
              </c:numCache>
            </c:numRef>
          </c:yVal>
          <c:smooth val="0"/>
        </c:ser>
        <c:axId val="93968216"/>
        <c:axId val="13424698"/>
      </c:scatterChart>
      <c:valAx>
        <c:axId val="93968216"/>
        <c:scaling>
          <c:orientation val="minMax"/>
          <c:max val="-1.2"/>
          <c:min val="-2.8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13424698"/>
        <c:crossesAt val="0"/>
        <c:crossBetween val="midCat"/>
      </c:valAx>
      <c:valAx>
        <c:axId val="13424698"/>
        <c:scaling>
          <c:orientation val="minMax"/>
          <c:max val="-1.2"/>
          <c:min val="-2.8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93968216"/>
        <c:crossesAt val="0"/>
        <c:crossBetween val="midCat"/>
        <c:majorUnit val="0.1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Aptos Narrow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Aptos Narrow"/>
              </a:rPr>
              <a:t>T2 Parity Plot	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T2!$E$2:$E$123</c:f>
              <c:numCache>
                <c:formatCode>General</c:formatCode>
                <c:ptCount val="122"/>
                <c:pt idx="0">
                  <c:v>-2.117342766</c:v>
                </c:pt>
                <c:pt idx="1">
                  <c:v>-2.551946922</c:v>
                </c:pt>
                <c:pt idx="2">
                  <c:v>-1.312626217</c:v>
                </c:pt>
                <c:pt idx="3">
                  <c:v>-2.097154901</c:v>
                </c:pt>
                <c:pt idx="4">
                  <c:v>-1.808627127</c:v>
                </c:pt>
                <c:pt idx="5">
                  <c:v>-1.956936163</c:v>
                </c:pt>
                <c:pt idx="6">
                  <c:v>-2.264872986</c:v>
                </c:pt>
                <c:pt idx="7">
                  <c:v>-1.921809721</c:v>
                </c:pt>
                <c:pt idx="8">
                  <c:v>-1.895506946</c:v>
                </c:pt>
                <c:pt idx="9">
                  <c:v>-1.982530264</c:v>
                </c:pt>
                <c:pt idx="10">
                  <c:v>-1.705015747</c:v>
                </c:pt>
                <c:pt idx="11">
                  <c:v>-1.837326888</c:v>
                </c:pt>
                <c:pt idx="12">
                  <c:v>-1.875468643</c:v>
                </c:pt>
                <c:pt idx="13">
                  <c:v>-1.851156524</c:v>
                </c:pt>
                <c:pt idx="14">
                  <c:v>-1.867099916</c:v>
                </c:pt>
                <c:pt idx="15">
                  <c:v>-1.85061594</c:v>
                </c:pt>
                <c:pt idx="16">
                  <c:v>-1.775172561</c:v>
                </c:pt>
                <c:pt idx="17">
                  <c:v>-2.007599636</c:v>
                </c:pt>
                <c:pt idx="18">
                  <c:v>-2.032374812</c:v>
                </c:pt>
                <c:pt idx="19">
                  <c:v>-2.293943078</c:v>
                </c:pt>
                <c:pt idx="20">
                  <c:v>-2.036291893</c:v>
                </c:pt>
                <c:pt idx="21">
                  <c:v>-2.382679961</c:v>
                </c:pt>
                <c:pt idx="22">
                  <c:v>-2.041364736</c:v>
                </c:pt>
                <c:pt idx="23">
                  <c:v>-2.052535235</c:v>
                </c:pt>
                <c:pt idx="24">
                  <c:v>-2.075138493</c:v>
                </c:pt>
                <c:pt idx="25">
                  <c:v>-2.08182403</c:v>
                </c:pt>
                <c:pt idx="26">
                  <c:v>-2.162505014</c:v>
                </c:pt>
                <c:pt idx="27">
                  <c:v>-2.007485157</c:v>
                </c:pt>
                <c:pt idx="28">
                  <c:v>-2.210141283</c:v>
                </c:pt>
                <c:pt idx="29">
                  <c:v>-2.630208534</c:v>
                </c:pt>
                <c:pt idx="30">
                  <c:v>-2.200767399</c:v>
                </c:pt>
                <c:pt idx="31">
                  <c:v>-2.003983452</c:v>
                </c:pt>
                <c:pt idx="32">
                  <c:v>-1.916997167</c:v>
                </c:pt>
                <c:pt idx="33">
                  <c:v>-2.059188025</c:v>
                </c:pt>
                <c:pt idx="34">
                  <c:v>-1.833917888</c:v>
                </c:pt>
                <c:pt idx="35">
                  <c:v>-2.004721704</c:v>
                </c:pt>
                <c:pt idx="36">
                  <c:v>-2.017183965</c:v>
                </c:pt>
                <c:pt idx="37">
                  <c:v>-1.843282769</c:v>
                </c:pt>
                <c:pt idx="38">
                  <c:v>-1.965016914</c:v>
                </c:pt>
                <c:pt idx="39">
                  <c:v>-1.996485131</c:v>
                </c:pt>
                <c:pt idx="40">
                  <c:v>-2.014467034</c:v>
                </c:pt>
                <c:pt idx="41">
                  <c:v>-2.103999198</c:v>
                </c:pt>
                <c:pt idx="42">
                  <c:v>-1.832684078</c:v>
                </c:pt>
                <c:pt idx="43">
                  <c:v>-2.048849703</c:v>
                </c:pt>
                <c:pt idx="44">
                  <c:v>-2.101251858</c:v>
                </c:pt>
                <c:pt idx="45">
                  <c:v>-1.860056545</c:v>
                </c:pt>
                <c:pt idx="46">
                  <c:v>-2.174191687</c:v>
                </c:pt>
                <c:pt idx="47">
                  <c:v>-2.016223358</c:v>
                </c:pt>
                <c:pt idx="48">
                  <c:v>-2.042955287</c:v>
                </c:pt>
                <c:pt idx="49">
                  <c:v>-2.125765205</c:v>
                </c:pt>
                <c:pt idx="50">
                  <c:v>-2.021381748</c:v>
                </c:pt>
                <c:pt idx="51">
                  <c:v>-2.069474111</c:v>
                </c:pt>
                <c:pt idx="52">
                  <c:v>-2.025536147</c:v>
                </c:pt>
                <c:pt idx="53">
                  <c:v>-1.864706362</c:v>
                </c:pt>
                <c:pt idx="54">
                  <c:v>-1.745925209</c:v>
                </c:pt>
                <c:pt idx="55">
                  <c:v>-1.72793054</c:v>
                </c:pt>
                <c:pt idx="56">
                  <c:v>-1.847036501</c:v>
                </c:pt>
                <c:pt idx="57">
                  <c:v>-1.77949492</c:v>
                </c:pt>
                <c:pt idx="58">
                  <c:v>-1.856573279</c:v>
                </c:pt>
                <c:pt idx="59">
                  <c:v>-1.725120829</c:v>
                </c:pt>
                <c:pt idx="60">
                  <c:v>-1.955571116</c:v>
                </c:pt>
                <c:pt idx="61">
                  <c:v>-1.98846996</c:v>
                </c:pt>
                <c:pt idx="62">
                  <c:v>-1.810424143</c:v>
                </c:pt>
                <c:pt idx="63">
                  <c:v>-2.077720024</c:v>
                </c:pt>
                <c:pt idx="64">
                  <c:v>-1.943080454</c:v>
                </c:pt>
                <c:pt idx="65">
                  <c:v>-2.111509591</c:v>
                </c:pt>
                <c:pt idx="66">
                  <c:v>-2.088854837</c:v>
                </c:pt>
                <c:pt idx="67">
                  <c:v>-2.10278408</c:v>
                </c:pt>
                <c:pt idx="68">
                  <c:v>-1.988969118</c:v>
                </c:pt>
                <c:pt idx="69">
                  <c:v>-2.036446309</c:v>
                </c:pt>
                <c:pt idx="70">
                  <c:v>-2.132178279</c:v>
                </c:pt>
                <c:pt idx="71">
                  <c:v>-2.14341734</c:v>
                </c:pt>
                <c:pt idx="72">
                  <c:v>-2.384136967</c:v>
                </c:pt>
                <c:pt idx="73">
                  <c:v>-2.065699438</c:v>
                </c:pt>
                <c:pt idx="74">
                  <c:v>-1.957950923</c:v>
                </c:pt>
                <c:pt idx="75">
                  <c:v>-1.595766185</c:v>
                </c:pt>
                <c:pt idx="76">
                  <c:v>-1.85058191</c:v>
                </c:pt>
                <c:pt idx="77">
                  <c:v>-1.772040661</c:v>
                </c:pt>
                <c:pt idx="78">
                  <c:v>-1.789194597</c:v>
                </c:pt>
                <c:pt idx="79">
                  <c:v>-1.931067443</c:v>
                </c:pt>
                <c:pt idx="80">
                  <c:v>-1.774772394</c:v>
                </c:pt>
                <c:pt idx="81">
                  <c:v>-2.125581398</c:v>
                </c:pt>
                <c:pt idx="82">
                  <c:v>-1.938373358</c:v>
                </c:pt>
                <c:pt idx="83">
                  <c:v>-2.121351925</c:v>
                </c:pt>
                <c:pt idx="84">
                  <c:v>-2.16077997</c:v>
                </c:pt>
                <c:pt idx="85">
                  <c:v>-1.978691792</c:v>
                </c:pt>
                <c:pt idx="86">
                  <c:v>-1.899318697</c:v>
                </c:pt>
                <c:pt idx="87">
                  <c:v>-2.117751268</c:v>
                </c:pt>
                <c:pt idx="88">
                  <c:v>-1.821761166</c:v>
                </c:pt>
                <c:pt idx="89">
                  <c:v>-1.838388654</c:v>
                </c:pt>
                <c:pt idx="90">
                  <c:v>-1.863440963</c:v>
                </c:pt>
                <c:pt idx="91">
                  <c:v>-2.021079996</c:v>
                </c:pt>
                <c:pt idx="92">
                  <c:v>-2.045456086</c:v>
                </c:pt>
                <c:pt idx="93">
                  <c:v>-1.941011018</c:v>
                </c:pt>
                <c:pt idx="94">
                  <c:v>-1.894394111</c:v>
                </c:pt>
                <c:pt idx="95">
                  <c:v>-1.946772619</c:v>
                </c:pt>
                <c:pt idx="96">
                  <c:v>-1.854112269</c:v>
                </c:pt>
                <c:pt idx="97">
                  <c:v>-2.447157861</c:v>
                </c:pt>
                <c:pt idx="98">
                  <c:v>-2.383699247</c:v>
                </c:pt>
                <c:pt idx="99">
                  <c:v>-1.972783184</c:v>
                </c:pt>
                <c:pt idx="100">
                  <c:v>-1.680762722</c:v>
                </c:pt>
                <c:pt idx="101">
                  <c:v>-1.849883618</c:v>
                </c:pt>
                <c:pt idx="102">
                  <c:v>-2.045147282</c:v>
                </c:pt>
                <c:pt idx="103">
                  <c:v>-1.929270656</c:v>
                </c:pt>
                <c:pt idx="104">
                  <c:v>-1.7442301</c:v>
                </c:pt>
                <c:pt idx="105">
                  <c:v>-2.020862459</c:v>
                </c:pt>
                <c:pt idx="106">
                  <c:v>-1.790875784</c:v>
                </c:pt>
                <c:pt idx="107">
                  <c:v>-2.095075414</c:v>
                </c:pt>
                <c:pt idx="108">
                  <c:v>-1.959719678</c:v>
                </c:pt>
                <c:pt idx="109">
                  <c:v>-1.789520558</c:v>
                </c:pt>
                <c:pt idx="110">
                  <c:v>-2.310318968</c:v>
                </c:pt>
                <c:pt idx="111">
                  <c:v>-1.748348674</c:v>
                </c:pt>
                <c:pt idx="112">
                  <c:v>-1.531605015</c:v>
                </c:pt>
                <c:pt idx="113">
                  <c:v>-1.79863971</c:v>
                </c:pt>
                <c:pt idx="114">
                  <c:v>-1.209984002</c:v>
                </c:pt>
                <c:pt idx="115">
                  <c:v>-1.876803934</c:v>
                </c:pt>
                <c:pt idx="116">
                  <c:v>-2.049930337</c:v>
                </c:pt>
                <c:pt idx="117">
                  <c:v>-2.164171409</c:v>
                </c:pt>
                <c:pt idx="118">
                  <c:v>-2.100858588</c:v>
                </c:pt>
                <c:pt idx="119">
                  <c:v>-1.751485004</c:v>
                </c:pt>
                <c:pt idx="120">
                  <c:v>-2.092756866</c:v>
                </c:pt>
                <c:pt idx="121">
                  <c:v>-1.583073615</c:v>
                </c:pt>
              </c:numCache>
            </c:numRef>
          </c:xVal>
          <c:yVal>
            <c:numRef>
              <c:f>T2!$F$2:$F$123</c:f>
              <c:numCache>
                <c:formatCode>General</c:formatCode>
                <c:ptCount val="122"/>
                <c:pt idx="0">
                  <c:v>-1.90133626990615</c:v>
                </c:pt>
                <c:pt idx="1">
                  <c:v>-2.3445944172506</c:v>
                </c:pt>
                <c:pt idx="2">
                  <c:v>-1.41651277419904</c:v>
                </c:pt>
                <c:pt idx="3">
                  <c:v>-2.15834722876459</c:v>
                </c:pt>
                <c:pt idx="4">
                  <c:v>-2.42088706709126</c:v>
                </c:pt>
                <c:pt idx="5">
                  <c:v>-2.13731630955658</c:v>
                </c:pt>
                <c:pt idx="6">
                  <c:v>-2.24380827845863</c:v>
                </c:pt>
                <c:pt idx="7">
                  <c:v>-2.06028295702916</c:v>
                </c:pt>
                <c:pt idx="8">
                  <c:v>-1.99221841597837</c:v>
                </c:pt>
                <c:pt idx="9">
                  <c:v>-2.03247011322971</c:v>
                </c:pt>
                <c:pt idx="10">
                  <c:v>-1.84767442506364</c:v>
                </c:pt>
                <c:pt idx="11">
                  <c:v>-1.89957940194148</c:v>
                </c:pt>
                <c:pt idx="12">
                  <c:v>-1.98064993066187</c:v>
                </c:pt>
                <c:pt idx="13">
                  <c:v>-1.97434682361542</c:v>
                </c:pt>
                <c:pt idx="14">
                  <c:v>-1.82284446134163</c:v>
                </c:pt>
                <c:pt idx="15">
                  <c:v>-1.96835621538952</c:v>
                </c:pt>
                <c:pt idx="16">
                  <c:v>-2.13254882724176</c:v>
                </c:pt>
                <c:pt idx="17">
                  <c:v>-2.13541391817444</c:v>
                </c:pt>
                <c:pt idx="18">
                  <c:v>-2.16952635994012</c:v>
                </c:pt>
                <c:pt idx="19">
                  <c:v>-2.29184525561779</c:v>
                </c:pt>
                <c:pt idx="20">
                  <c:v>-2.07579939700242</c:v>
                </c:pt>
                <c:pt idx="21">
                  <c:v>-2.33803720785495</c:v>
                </c:pt>
                <c:pt idx="22">
                  <c:v>-2.09313818331603</c:v>
                </c:pt>
                <c:pt idx="23">
                  <c:v>-2.11830522973602</c:v>
                </c:pt>
                <c:pt idx="24">
                  <c:v>-2.09085385011606</c:v>
                </c:pt>
                <c:pt idx="25">
                  <c:v>-2.07395740316365</c:v>
                </c:pt>
                <c:pt idx="26">
                  <c:v>-2.13807658157886</c:v>
                </c:pt>
                <c:pt idx="27">
                  <c:v>-2.03576889496247</c:v>
                </c:pt>
                <c:pt idx="28">
                  <c:v>-2.15759773741992</c:v>
                </c:pt>
                <c:pt idx="29">
                  <c:v>-2.62833145352636</c:v>
                </c:pt>
                <c:pt idx="30">
                  <c:v>-2.39030346010684</c:v>
                </c:pt>
                <c:pt idx="31">
                  <c:v>-2.07862781785598</c:v>
                </c:pt>
                <c:pt idx="32">
                  <c:v>-1.9728482689363</c:v>
                </c:pt>
                <c:pt idx="33">
                  <c:v>-2.04296728453836</c:v>
                </c:pt>
                <c:pt idx="34">
                  <c:v>-1.90169123755798</c:v>
                </c:pt>
                <c:pt idx="35">
                  <c:v>-2.00528343111681</c:v>
                </c:pt>
                <c:pt idx="36">
                  <c:v>-2.03499579848037</c:v>
                </c:pt>
                <c:pt idx="37">
                  <c:v>-1.85024117333437</c:v>
                </c:pt>
                <c:pt idx="38">
                  <c:v>-2.02124306930977</c:v>
                </c:pt>
                <c:pt idx="39">
                  <c:v>-2.05773881385833</c:v>
                </c:pt>
                <c:pt idx="40">
                  <c:v>-2.07733750306606</c:v>
                </c:pt>
                <c:pt idx="41">
                  <c:v>-2.02057445769583</c:v>
                </c:pt>
                <c:pt idx="42">
                  <c:v>-1.88850721095671</c:v>
                </c:pt>
                <c:pt idx="43">
                  <c:v>-2.00500849327047</c:v>
                </c:pt>
                <c:pt idx="44">
                  <c:v>-2.05239602235327</c:v>
                </c:pt>
                <c:pt idx="45">
                  <c:v>-1.9526341181096</c:v>
                </c:pt>
                <c:pt idx="46">
                  <c:v>-2.08861975510099</c:v>
                </c:pt>
                <c:pt idx="47">
                  <c:v>-1.83710016941188</c:v>
                </c:pt>
                <c:pt idx="48">
                  <c:v>-2.06101164477922</c:v>
                </c:pt>
                <c:pt idx="49">
                  <c:v>-2.04624063491707</c:v>
                </c:pt>
                <c:pt idx="50">
                  <c:v>-2.01912340134881</c:v>
                </c:pt>
                <c:pt idx="51">
                  <c:v>-2.05168343686879</c:v>
                </c:pt>
                <c:pt idx="52">
                  <c:v>-2.07072948832307</c:v>
                </c:pt>
                <c:pt idx="53">
                  <c:v>-1.92963443536157</c:v>
                </c:pt>
                <c:pt idx="54">
                  <c:v>-1.83234341485967</c:v>
                </c:pt>
                <c:pt idx="55">
                  <c:v>-1.92884831593163</c:v>
                </c:pt>
                <c:pt idx="56">
                  <c:v>-2.14691757414695</c:v>
                </c:pt>
                <c:pt idx="57">
                  <c:v>-1.88498128781947</c:v>
                </c:pt>
                <c:pt idx="58">
                  <c:v>-1.55934360627068</c:v>
                </c:pt>
                <c:pt idx="59">
                  <c:v>-1.79000705463647</c:v>
                </c:pt>
                <c:pt idx="60">
                  <c:v>-1.99818101378752</c:v>
                </c:pt>
                <c:pt idx="61">
                  <c:v>-2.06437185917947</c:v>
                </c:pt>
                <c:pt idx="62">
                  <c:v>-1.91002905308276</c:v>
                </c:pt>
                <c:pt idx="63">
                  <c:v>-2.27356758862528</c:v>
                </c:pt>
                <c:pt idx="64">
                  <c:v>-2.004953692425</c:v>
                </c:pt>
                <c:pt idx="65">
                  <c:v>-2.36567314661178</c:v>
                </c:pt>
                <c:pt idx="66">
                  <c:v>-2.19725190093103</c:v>
                </c:pt>
                <c:pt idx="67">
                  <c:v>-2.23492451715981</c:v>
                </c:pt>
                <c:pt idx="68">
                  <c:v>-2.1785300328165</c:v>
                </c:pt>
                <c:pt idx="69">
                  <c:v>-2.1910289839503</c:v>
                </c:pt>
                <c:pt idx="70">
                  <c:v>-2.16741654065739</c:v>
                </c:pt>
                <c:pt idx="71">
                  <c:v>-2.30590774784765</c:v>
                </c:pt>
                <c:pt idx="72">
                  <c:v>-2.25298508872298</c:v>
                </c:pt>
                <c:pt idx="73">
                  <c:v>-2.07830256099306</c:v>
                </c:pt>
                <c:pt idx="74">
                  <c:v>-2.05528030512463</c:v>
                </c:pt>
                <c:pt idx="75">
                  <c:v>-1.66321190478756</c:v>
                </c:pt>
                <c:pt idx="76">
                  <c:v>-1.98198104064818</c:v>
                </c:pt>
                <c:pt idx="77">
                  <c:v>-1.82840705585589</c:v>
                </c:pt>
                <c:pt idx="78">
                  <c:v>-1.94325776666572</c:v>
                </c:pt>
                <c:pt idx="79">
                  <c:v>-1.96999350327293</c:v>
                </c:pt>
                <c:pt idx="80">
                  <c:v>-1.9675602983939</c:v>
                </c:pt>
                <c:pt idx="81">
                  <c:v>-2.25150019892263</c:v>
                </c:pt>
                <c:pt idx="82">
                  <c:v>-1.99157943295718</c:v>
                </c:pt>
                <c:pt idx="83">
                  <c:v>-2.12805718633693</c:v>
                </c:pt>
                <c:pt idx="84">
                  <c:v>-2.18180350356855</c:v>
                </c:pt>
                <c:pt idx="85">
                  <c:v>-2.00919918025018</c:v>
                </c:pt>
                <c:pt idx="86">
                  <c:v>-1.9761474831031</c:v>
                </c:pt>
                <c:pt idx="87">
                  <c:v>-2.12100450805378</c:v>
                </c:pt>
                <c:pt idx="88">
                  <c:v>-1.87902361565375</c:v>
                </c:pt>
                <c:pt idx="89">
                  <c:v>-1.93386085972787</c:v>
                </c:pt>
                <c:pt idx="90">
                  <c:v>-1.94817135394103</c:v>
                </c:pt>
                <c:pt idx="91">
                  <c:v>-2.11427935996521</c:v>
                </c:pt>
                <c:pt idx="92">
                  <c:v>-2.22497086433847</c:v>
                </c:pt>
                <c:pt idx="93">
                  <c:v>-2.02764396130294</c:v>
                </c:pt>
                <c:pt idx="94">
                  <c:v>-1.91465447954534</c:v>
                </c:pt>
                <c:pt idx="95">
                  <c:v>-2.14927467124256</c:v>
                </c:pt>
                <c:pt idx="96">
                  <c:v>-1.91637341509762</c:v>
                </c:pt>
                <c:pt idx="97">
                  <c:v>-2.01729565371075</c:v>
                </c:pt>
                <c:pt idx="98">
                  <c:v>-2.08335492094596</c:v>
                </c:pt>
                <c:pt idx="99">
                  <c:v>-2.06238445715961</c:v>
                </c:pt>
                <c:pt idx="100">
                  <c:v>-1.74198459412265</c:v>
                </c:pt>
                <c:pt idx="101">
                  <c:v>-2.03721842794672</c:v>
                </c:pt>
                <c:pt idx="102">
                  <c:v>-1.99293371866466</c:v>
                </c:pt>
                <c:pt idx="103">
                  <c:v>-1.96521211692576</c:v>
                </c:pt>
                <c:pt idx="104">
                  <c:v>-1.90992314689812</c:v>
                </c:pt>
                <c:pt idx="105">
                  <c:v>-2.0043072896947</c:v>
                </c:pt>
                <c:pt idx="106">
                  <c:v>-2.03271485124504</c:v>
                </c:pt>
                <c:pt idx="107">
                  <c:v>-2.18981530534778</c:v>
                </c:pt>
                <c:pt idx="108">
                  <c:v>-2.09159173017324</c:v>
                </c:pt>
                <c:pt idx="109">
                  <c:v>-1.89968009145881</c:v>
                </c:pt>
                <c:pt idx="110">
                  <c:v>-2.33895673988282</c:v>
                </c:pt>
                <c:pt idx="111">
                  <c:v>-1.75882643148352</c:v>
                </c:pt>
                <c:pt idx="112">
                  <c:v>-1.62781166817321</c:v>
                </c:pt>
                <c:pt idx="113">
                  <c:v>-1.76161849394659</c:v>
                </c:pt>
                <c:pt idx="114">
                  <c:v>-1.49092106472123</c:v>
                </c:pt>
                <c:pt idx="115">
                  <c:v>-2.02966304353094</c:v>
                </c:pt>
                <c:pt idx="116">
                  <c:v>-2.03117267679496</c:v>
                </c:pt>
                <c:pt idx="117">
                  <c:v>-2.17054155196333</c:v>
                </c:pt>
                <c:pt idx="118">
                  <c:v>-2.18445772419389</c:v>
                </c:pt>
                <c:pt idx="119">
                  <c:v>-1.62283488640105</c:v>
                </c:pt>
                <c:pt idx="120">
                  <c:v>-1.95731943227429</c:v>
                </c:pt>
                <c:pt idx="121">
                  <c:v>-1.71630044645899</c:v>
                </c:pt>
              </c:numCache>
            </c:numRef>
          </c:yVal>
          <c:smooth val="0"/>
        </c:ser>
        <c:axId val="82924083"/>
        <c:axId val="80653168"/>
      </c:scatterChart>
      <c:valAx>
        <c:axId val="82924083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80653168"/>
        <c:crosses val="autoZero"/>
        <c:crossBetween val="midCat"/>
      </c:valAx>
      <c:valAx>
        <c:axId val="80653168"/>
        <c:scaling>
          <c:orientation val="minMax"/>
          <c:max val="-1"/>
          <c:min val="-2.8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82924083"/>
        <c:crossesAt val="0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Aptos Narrow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Aptos Narrow"/>
              </a:rPr>
              <a:t>T3 Parity Plot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T3!$E$2:$E$123</c:f>
              <c:numCache>
                <c:formatCode>General</c:formatCode>
                <c:ptCount val="122"/>
                <c:pt idx="0">
                  <c:v>-2.170373268</c:v>
                </c:pt>
                <c:pt idx="1">
                  <c:v>-2.634818466</c:v>
                </c:pt>
                <c:pt idx="2">
                  <c:v>-1.321925754</c:v>
                </c:pt>
                <c:pt idx="3">
                  <c:v>-2.210204929</c:v>
                </c:pt>
                <c:pt idx="4">
                  <c:v>-1.874361277</c:v>
                </c:pt>
                <c:pt idx="5">
                  <c:v>-2.021810384</c:v>
                </c:pt>
                <c:pt idx="6">
                  <c:v>-2.339778611</c:v>
                </c:pt>
                <c:pt idx="7">
                  <c:v>-1.997694896</c:v>
                </c:pt>
                <c:pt idx="8">
                  <c:v>-1.968833671</c:v>
                </c:pt>
                <c:pt idx="9">
                  <c:v>-2.081005495</c:v>
                </c:pt>
                <c:pt idx="10">
                  <c:v>-1.789669695</c:v>
                </c:pt>
                <c:pt idx="11">
                  <c:v>-1.93438279</c:v>
                </c:pt>
                <c:pt idx="12">
                  <c:v>-1.962277965</c:v>
                </c:pt>
                <c:pt idx="13">
                  <c:v>-1.946909878</c:v>
                </c:pt>
                <c:pt idx="14">
                  <c:v>-2.006479375</c:v>
                </c:pt>
                <c:pt idx="15">
                  <c:v>-1.973523354</c:v>
                </c:pt>
                <c:pt idx="16">
                  <c:v>-1.834518968</c:v>
                </c:pt>
                <c:pt idx="17">
                  <c:v>-2.102420309</c:v>
                </c:pt>
                <c:pt idx="18">
                  <c:v>-2.15037995</c:v>
                </c:pt>
                <c:pt idx="19">
                  <c:v>-2.454993163</c:v>
                </c:pt>
                <c:pt idx="20">
                  <c:v>-2.186108905</c:v>
                </c:pt>
                <c:pt idx="21">
                  <c:v>-2.502708864</c:v>
                </c:pt>
                <c:pt idx="22">
                  <c:v>-2.135535805</c:v>
                </c:pt>
                <c:pt idx="23">
                  <c:v>-2.131817085</c:v>
                </c:pt>
                <c:pt idx="24">
                  <c:v>-2.166732696</c:v>
                </c:pt>
                <c:pt idx="25">
                  <c:v>-2.194193544</c:v>
                </c:pt>
                <c:pt idx="26">
                  <c:v>-2.260186157</c:v>
                </c:pt>
                <c:pt idx="27">
                  <c:v>-2.081448687</c:v>
                </c:pt>
                <c:pt idx="28">
                  <c:v>-2.378525907</c:v>
                </c:pt>
                <c:pt idx="29">
                  <c:v>-2.728262449</c:v>
                </c:pt>
                <c:pt idx="30">
                  <c:v>-2.285504923</c:v>
                </c:pt>
                <c:pt idx="31">
                  <c:v>-2.065637426</c:v>
                </c:pt>
                <c:pt idx="32">
                  <c:v>-1.992970898</c:v>
                </c:pt>
                <c:pt idx="33">
                  <c:v>-2.145191532</c:v>
                </c:pt>
                <c:pt idx="34">
                  <c:v>-1.915396114</c:v>
                </c:pt>
                <c:pt idx="35">
                  <c:v>-2.090122953</c:v>
                </c:pt>
                <c:pt idx="36">
                  <c:v>-2.121259265</c:v>
                </c:pt>
                <c:pt idx="37">
                  <c:v>-1.908324387</c:v>
                </c:pt>
                <c:pt idx="38">
                  <c:v>-2.049181277</c:v>
                </c:pt>
                <c:pt idx="39">
                  <c:v>-2.071638433</c:v>
                </c:pt>
                <c:pt idx="40">
                  <c:v>-2.097575757</c:v>
                </c:pt>
                <c:pt idx="41">
                  <c:v>-2.207269842</c:v>
                </c:pt>
                <c:pt idx="42">
                  <c:v>-1.917300788</c:v>
                </c:pt>
                <c:pt idx="43">
                  <c:v>-2.137132128</c:v>
                </c:pt>
                <c:pt idx="44">
                  <c:v>-2.206854522</c:v>
                </c:pt>
                <c:pt idx="45">
                  <c:v>-1.970005642</c:v>
                </c:pt>
                <c:pt idx="46">
                  <c:v>-2.221757743</c:v>
                </c:pt>
                <c:pt idx="47">
                  <c:v>-2.087771726</c:v>
                </c:pt>
                <c:pt idx="48">
                  <c:v>-2.068433711</c:v>
                </c:pt>
                <c:pt idx="49">
                  <c:v>-2.198605285</c:v>
                </c:pt>
                <c:pt idx="50">
                  <c:v>-2.12051423</c:v>
                </c:pt>
                <c:pt idx="51">
                  <c:v>-2.177998271</c:v>
                </c:pt>
                <c:pt idx="52">
                  <c:v>-2.091966023</c:v>
                </c:pt>
                <c:pt idx="53">
                  <c:v>-1.904054396</c:v>
                </c:pt>
                <c:pt idx="54">
                  <c:v>-1.837194123</c:v>
                </c:pt>
                <c:pt idx="55">
                  <c:v>-1.886845252</c:v>
                </c:pt>
                <c:pt idx="56">
                  <c:v>-1.981134989</c:v>
                </c:pt>
                <c:pt idx="57">
                  <c:v>-1.853194274</c:v>
                </c:pt>
                <c:pt idx="58">
                  <c:v>-1.886739793</c:v>
                </c:pt>
                <c:pt idx="59">
                  <c:v>-1.853947659</c:v>
                </c:pt>
                <c:pt idx="60">
                  <c:v>-2.082169259</c:v>
                </c:pt>
                <c:pt idx="61">
                  <c:v>-2.065435407</c:v>
                </c:pt>
                <c:pt idx="62">
                  <c:v>-1.874431799</c:v>
                </c:pt>
                <c:pt idx="63">
                  <c:v>-2.152406936</c:v>
                </c:pt>
                <c:pt idx="64">
                  <c:v>-2.034648651</c:v>
                </c:pt>
                <c:pt idx="65">
                  <c:v>-2.154480817</c:v>
                </c:pt>
                <c:pt idx="66">
                  <c:v>-2.299897817</c:v>
                </c:pt>
                <c:pt idx="67">
                  <c:v>-2.294606598</c:v>
                </c:pt>
                <c:pt idx="68">
                  <c:v>-2.116602164</c:v>
                </c:pt>
                <c:pt idx="69">
                  <c:v>-2.123867096</c:v>
                </c:pt>
                <c:pt idx="70">
                  <c:v>-2.219032788</c:v>
                </c:pt>
                <c:pt idx="71">
                  <c:v>-2.279515165</c:v>
                </c:pt>
                <c:pt idx="72">
                  <c:v>-2.457460474</c:v>
                </c:pt>
                <c:pt idx="73">
                  <c:v>-2.137142095</c:v>
                </c:pt>
                <c:pt idx="74">
                  <c:v>-2.001972143</c:v>
                </c:pt>
                <c:pt idx="75">
                  <c:v>-1.659990034</c:v>
                </c:pt>
                <c:pt idx="76">
                  <c:v>-1.937165267</c:v>
                </c:pt>
                <c:pt idx="77">
                  <c:v>-1.893628416</c:v>
                </c:pt>
                <c:pt idx="78">
                  <c:v>-1.921381015</c:v>
                </c:pt>
                <c:pt idx="79">
                  <c:v>-2.068319126</c:v>
                </c:pt>
                <c:pt idx="80">
                  <c:v>-1.860751293</c:v>
                </c:pt>
                <c:pt idx="81">
                  <c:v>-2.209153625</c:v>
                </c:pt>
                <c:pt idx="82">
                  <c:v>-2.03102604</c:v>
                </c:pt>
                <c:pt idx="83">
                  <c:v>-2.287696108</c:v>
                </c:pt>
                <c:pt idx="84">
                  <c:v>-2.28542731</c:v>
                </c:pt>
                <c:pt idx="85">
                  <c:v>-2.065692293</c:v>
                </c:pt>
                <c:pt idx="86">
                  <c:v>-1.992976833</c:v>
                </c:pt>
                <c:pt idx="87">
                  <c:v>-2.216743078</c:v>
                </c:pt>
                <c:pt idx="88">
                  <c:v>-1.920895139</c:v>
                </c:pt>
                <c:pt idx="89">
                  <c:v>-1.919059934</c:v>
                </c:pt>
                <c:pt idx="90">
                  <c:v>-1.950231575</c:v>
                </c:pt>
                <c:pt idx="91">
                  <c:v>-2.137169388</c:v>
                </c:pt>
                <c:pt idx="92">
                  <c:v>-2.169988916</c:v>
                </c:pt>
                <c:pt idx="93">
                  <c:v>-1.991535365</c:v>
                </c:pt>
                <c:pt idx="94">
                  <c:v>-1.946319182</c:v>
                </c:pt>
                <c:pt idx="95">
                  <c:v>-2.062484587</c:v>
                </c:pt>
                <c:pt idx="96">
                  <c:v>-1.96647017</c:v>
                </c:pt>
                <c:pt idx="97">
                  <c:v>-2.528699611</c:v>
                </c:pt>
                <c:pt idx="98">
                  <c:v>-2.479669647</c:v>
                </c:pt>
                <c:pt idx="99">
                  <c:v>-2.078736824</c:v>
                </c:pt>
                <c:pt idx="100">
                  <c:v>-1.781396843</c:v>
                </c:pt>
                <c:pt idx="101">
                  <c:v>-1.90452063</c:v>
                </c:pt>
                <c:pt idx="102">
                  <c:v>-2.128832075</c:v>
                </c:pt>
                <c:pt idx="103">
                  <c:v>-2.060778073</c:v>
                </c:pt>
                <c:pt idx="104">
                  <c:v>-1.841111491</c:v>
                </c:pt>
                <c:pt idx="105">
                  <c:v>-2.083265929</c:v>
                </c:pt>
                <c:pt idx="106">
                  <c:v>-1.867219224</c:v>
                </c:pt>
                <c:pt idx="107">
                  <c:v>-2.144360814</c:v>
                </c:pt>
                <c:pt idx="108">
                  <c:v>-2.020809724</c:v>
                </c:pt>
                <c:pt idx="109">
                  <c:v>-1.967269517</c:v>
                </c:pt>
                <c:pt idx="110">
                  <c:v>-2.412919771</c:v>
                </c:pt>
                <c:pt idx="111">
                  <c:v>-1.836778484</c:v>
                </c:pt>
                <c:pt idx="112">
                  <c:v>-1.635808992</c:v>
                </c:pt>
                <c:pt idx="113">
                  <c:v>-1.913810407</c:v>
                </c:pt>
                <c:pt idx="114">
                  <c:v>-1.314432074</c:v>
                </c:pt>
                <c:pt idx="115">
                  <c:v>-1.948054607</c:v>
                </c:pt>
                <c:pt idx="116">
                  <c:v>-2.118794083</c:v>
                </c:pt>
                <c:pt idx="117">
                  <c:v>-2.280276427</c:v>
                </c:pt>
                <c:pt idx="118">
                  <c:v>-2.266595832</c:v>
                </c:pt>
                <c:pt idx="119">
                  <c:v>-1.775297451</c:v>
                </c:pt>
                <c:pt idx="120">
                  <c:v>-2.17814249</c:v>
                </c:pt>
                <c:pt idx="121">
                  <c:v>-1.717778063</c:v>
                </c:pt>
              </c:numCache>
            </c:numRef>
          </c:xVal>
          <c:yVal>
            <c:numRef>
              <c:f>T3!$F$2:$F$123</c:f>
              <c:numCache>
                <c:formatCode>General</c:formatCode>
                <c:ptCount val="122"/>
                <c:pt idx="0">
                  <c:v>-1.91881361394735</c:v>
                </c:pt>
                <c:pt idx="1">
                  <c:v>-2.50002160398254</c:v>
                </c:pt>
                <c:pt idx="2">
                  <c:v>-1.41882808478724</c:v>
                </c:pt>
                <c:pt idx="3">
                  <c:v>-2.2731520349135</c:v>
                </c:pt>
                <c:pt idx="4">
                  <c:v>-2.47276730689065</c:v>
                </c:pt>
                <c:pt idx="5">
                  <c:v>-2.17840926246739</c:v>
                </c:pt>
                <c:pt idx="6">
                  <c:v>-2.34388306543049</c:v>
                </c:pt>
                <c:pt idx="7">
                  <c:v>-2.14523836921721</c:v>
                </c:pt>
                <c:pt idx="8">
                  <c:v>-2.07684468505414</c:v>
                </c:pt>
                <c:pt idx="9">
                  <c:v>-2.18122788533948</c:v>
                </c:pt>
                <c:pt idx="10">
                  <c:v>-1.9208737604406</c:v>
                </c:pt>
                <c:pt idx="11">
                  <c:v>-2.03262553376787</c:v>
                </c:pt>
                <c:pt idx="12">
                  <c:v>-2.09583194127406</c:v>
                </c:pt>
                <c:pt idx="13">
                  <c:v>-2.09519199398154</c:v>
                </c:pt>
                <c:pt idx="14">
                  <c:v>-1.89195480987946</c:v>
                </c:pt>
                <c:pt idx="15">
                  <c:v>-2.05783515151369</c:v>
                </c:pt>
                <c:pt idx="16">
                  <c:v>-2.24367163844125</c:v>
                </c:pt>
                <c:pt idx="17">
                  <c:v>-2.24308164319209</c:v>
                </c:pt>
                <c:pt idx="18">
                  <c:v>-2.27975367440236</c:v>
                </c:pt>
                <c:pt idx="19">
                  <c:v>-2.4093748379971</c:v>
                </c:pt>
                <c:pt idx="20">
                  <c:v>-2.23694404760144</c:v>
                </c:pt>
                <c:pt idx="21">
                  <c:v>-2.44569342411633</c:v>
                </c:pt>
                <c:pt idx="22">
                  <c:v>-2.19680184075751</c:v>
                </c:pt>
                <c:pt idx="23">
                  <c:v>-2.20631103775268</c:v>
                </c:pt>
                <c:pt idx="24">
                  <c:v>-2.1943949347841</c:v>
                </c:pt>
                <c:pt idx="25">
                  <c:v>-2.21060792404772</c:v>
                </c:pt>
                <c:pt idx="26">
                  <c:v>-2.22779255621172</c:v>
                </c:pt>
                <c:pt idx="27">
                  <c:v>-2.09577405165031</c:v>
                </c:pt>
                <c:pt idx="28">
                  <c:v>-2.2957150659662</c:v>
                </c:pt>
                <c:pt idx="29">
                  <c:v>-2.67572261843813</c:v>
                </c:pt>
                <c:pt idx="30">
                  <c:v>-2.45369539447582</c:v>
                </c:pt>
                <c:pt idx="31">
                  <c:v>-2.13564283058858</c:v>
                </c:pt>
                <c:pt idx="32">
                  <c:v>-2.05184267909125</c:v>
                </c:pt>
                <c:pt idx="33">
                  <c:v>-2.13535249166978</c:v>
                </c:pt>
                <c:pt idx="34">
                  <c:v>-1.98430195590888</c:v>
                </c:pt>
                <c:pt idx="35">
                  <c:v>-2.12334614748754</c:v>
                </c:pt>
                <c:pt idx="36">
                  <c:v>-2.10081401630445</c:v>
                </c:pt>
                <c:pt idx="37">
                  <c:v>-1.91060201995421</c:v>
                </c:pt>
                <c:pt idx="38">
                  <c:v>-2.1134895436719</c:v>
                </c:pt>
                <c:pt idx="39">
                  <c:v>-2.13865107123565</c:v>
                </c:pt>
                <c:pt idx="40">
                  <c:v>-2.17539416350459</c:v>
                </c:pt>
                <c:pt idx="41">
                  <c:v>-2.1596253116656</c:v>
                </c:pt>
                <c:pt idx="42">
                  <c:v>-1.96427381153996</c:v>
                </c:pt>
                <c:pt idx="43">
                  <c:v>-2.09102996963204</c:v>
                </c:pt>
                <c:pt idx="44">
                  <c:v>-2.1789983897693</c:v>
                </c:pt>
                <c:pt idx="45">
                  <c:v>-2.05172178851972</c:v>
                </c:pt>
                <c:pt idx="46">
                  <c:v>-2.1800008402527</c:v>
                </c:pt>
                <c:pt idx="47">
                  <c:v>-1.88098350056092</c:v>
                </c:pt>
                <c:pt idx="48">
                  <c:v>-2.15774993667243</c:v>
                </c:pt>
                <c:pt idx="49">
                  <c:v>-2.11630584055493</c:v>
                </c:pt>
                <c:pt idx="50">
                  <c:v>-2.17293916793224</c:v>
                </c:pt>
                <c:pt idx="51">
                  <c:v>-2.18590599496743</c:v>
                </c:pt>
                <c:pt idx="52">
                  <c:v>-2.15681655000554</c:v>
                </c:pt>
                <c:pt idx="53">
                  <c:v>-1.99316655724719</c:v>
                </c:pt>
                <c:pt idx="54">
                  <c:v>-1.92740031750197</c:v>
                </c:pt>
                <c:pt idx="55">
                  <c:v>-2.02473243414351</c:v>
                </c:pt>
                <c:pt idx="56">
                  <c:v>-2.25629411863745</c:v>
                </c:pt>
                <c:pt idx="57">
                  <c:v>-1.94727680622324</c:v>
                </c:pt>
                <c:pt idx="58">
                  <c:v>-1.56937419656441</c:v>
                </c:pt>
                <c:pt idx="59">
                  <c:v>-1.88199063080153</c:v>
                </c:pt>
                <c:pt idx="60">
                  <c:v>-2.11351389653376</c:v>
                </c:pt>
                <c:pt idx="61">
                  <c:v>-2.10869296937906</c:v>
                </c:pt>
                <c:pt idx="62">
                  <c:v>-1.94933980951523</c:v>
                </c:pt>
                <c:pt idx="63">
                  <c:v>-2.33384036986984</c:v>
                </c:pt>
                <c:pt idx="64">
                  <c:v>-2.14145811802993</c:v>
                </c:pt>
                <c:pt idx="65">
                  <c:v>-2.54753638530686</c:v>
                </c:pt>
                <c:pt idx="66">
                  <c:v>-2.37522675548807</c:v>
                </c:pt>
                <c:pt idx="67">
                  <c:v>-2.401019017633</c:v>
                </c:pt>
                <c:pt idx="68">
                  <c:v>-2.31997489879198</c:v>
                </c:pt>
                <c:pt idx="69">
                  <c:v>-2.3014143655569</c:v>
                </c:pt>
                <c:pt idx="70">
                  <c:v>-2.28093426732966</c:v>
                </c:pt>
                <c:pt idx="71">
                  <c:v>-2.44488221580845</c:v>
                </c:pt>
                <c:pt idx="72">
                  <c:v>-2.36627204895125</c:v>
                </c:pt>
                <c:pt idx="73">
                  <c:v>-2.13473550116685</c:v>
                </c:pt>
                <c:pt idx="74">
                  <c:v>-2.08317445760676</c:v>
                </c:pt>
                <c:pt idx="75">
                  <c:v>-1.68466081987221</c:v>
                </c:pt>
                <c:pt idx="76">
                  <c:v>-2.08776385222704</c:v>
                </c:pt>
                <c:pt idx="77">
                  <c:v>-1.92946744775042</c:v>
                </c:pt>
                <c:pt idx="78">
                  <c:v>-2.04326704646407</c:v>
                </c:pt>
                <c:pt idx="79">
                  <c:v>-2.07370820991804</c:v>
                </c:pt>
                <c:pt idx="80">
                  <c:v>-2.07425955364963</c:v>
                </c:pt>
                <c:pt idx="81">
                  <c:v>-2.33069774856538</c:v>
                </c:pt>
                <c:pt idx="82">
                  <c:v>-2.08016131574653</c:v>
                </c:pt>
                <c:pt idx="83">
                  <c:v>-2.25421979909189</c:v>
                </c:pt>
                <c:pt idx="84">
                  <c:v>-2.2758646328442</c:v>
                </c:pt>
                <c:pt idx="85">
                  <c:v>-2.10962653996553</c:v>
                </c:pt>
                <c:pt idx="86">
                  <c:v>-2.06189155159554</c:v>
                </c:pt>
                <c:pt idx="87">
                  <c:v>-2.26060861174221</c:v>
                </c:pt>
                <c:pt idx="88">
                  <c:v>-1.98323504133423</c:v>
                </c:pt>
                <c:pt idx="89">
                  <c:v>-2.01263142627573</c:v>
                </c:pt>
                <c:pt idx="90">
                  <c:v>-2.02646446293425</c:v>
                </c:pt>
                <c:pt idx="91">
                  <c:v>-2.21471217554195</c:v>
                </c:pt>
                <c:pt idx="92">
                  <c:v>-2.363933195308</c:v>
                </c:pt>
                <c:pt idx="93">
                  <c:v>-2.10926365154529</c:v>
                </c:pt>
                <c:pt idx="94">
                  <c:v>-1.98420075690083</c:v>
                </c:pt>
                <c:pt idx="95">
                  <c:v>-2.29816478040213</c:v>
                </c:pt>
                <c:pt idx="96">
                  <c:v>-2.04305942884569</c:v>
                </c:pt>
                <c:pt idx="97">
                  <c:v>-2.0920096958479</c:v>
                </c:pt>
                <c:pt idx="98">
                  <c:v>-2.24354031820692</c:v>
                </c:pt>
                <c:pt idx="99">
                  <c:v>-2.18451263147587</c:v>
                </c:pt>
                <c:pt idx="100">
                  <c:v>-1.85245281750904</c:v>
                </c:pt>
                <c:pt idx="101">
                  <c:v>-2.12881780174388</c:v>
                </c:pt>
                <c:pt idx="102">
                  <c:v>-2.06141859559268</c:v>
                </c:pt>
                <c:pt idx="103">
                  <c:v>-2.11138412889563</c:v>
                </c:pt>
                <c:pt idx="104">
                  <c:v>-1.99535417520507</c:v>
                </c:pt>
                <c:pt idx="105">
                  <c:v>-2.05865886070067</c:v>
                </c:pt>
                <c:pt idx="106">
                  <c:v>-2.1283880717471</c:v>
                </c:pt>
                <c:pt idx="107">
                  <c:v>-2.23675697665476</c:v>
                </c:pt>
                <c:pt idx="108">
                  <c:v>-2.17488461404707</c:v>
                </c:pt>
                <c:pt idx="109">
                  <c:v>-2.00831069358303</c:v>
                </c:pt>
                <c:pt idx="110">
                  <c:v>-2.46489911399923</c:v>
                </c:pt>
                <c:pt idx="111">
                  <c:v>-1.82007784153748</c:v>
                </c:pt>
                <c:pt idx="112">
                  <c:v>-1.69747621365715</c:v>
                </c:pt>
                <c:pt idx="113">
                  <c:v>-1.8490774152306</c:v>
                </c:pt>
                <c:pt idx="114">
                  <c:v>-1.5558381736283</c:v>
                </c:pt>
                <c:pt idx="115">
                  <c:v>-2.10564141521532</c:v>
                </c:pt>
                <c:pt idx="116">
                  <c:v>-2.09247505199646</c:v>
                </c:pt>
                <c:pt idx="117">
                  <c:v>-2.27899480330878</c:v>
                </c:pt>
                <c:pt idx="118">
                  <c:v>-2.30569603217194</c:v>
                </c:pt>
                <c:pt idx="119">
                  <c:v>-1.63393764531353</c:v>
                </c:pt>
                <c:pt idx="120">
                  <c:v>-2.05120669711067</c:v>
                </c:pt>
                <c:pt idx="121">
                  <c:v>-1.8196079578279</c:v>
                </c:pt>
              </c:numCache>
            </c:numRef>
          </c:yVal>
          <c:smooth val="0"/>
        </c:ser>
        <c:axId val="35709500"/>
        <c:axId val="57145222"/>
      </c:scatterChart>
      <c:valAx>
        <c:axId val="35709500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57145222"/>
        <c:crosses val="autoZero"/>
        <c:crossBetween val="midCat"/>
      </c:valAx>
      <c:valAx>
        <c:axId val="57145222"/>
        <c:scaling>
          <c:orientation val="minMax"/>
          <c:max val="-1.2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35709500"/>
        <c:crossesAt val="0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Aptos Narrow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Aptos Narrow"/>
              </a:rPr>
              <a:t>T4 Parity Plot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T4!$E$2:$E$123</c:f>
              <c:numCache>
                <c:formatCode>General</c:formatCode>
                <c:ptCount val="122"/>
                <c:pt idx="0">
                  <c:v>-2.226374266</c:v>
                </c:pt>
                <c:pt idx="1">
                  <c:v>-2.725183364</c:v>
                </c:pt>
                <c:pt idx="2">
                  <c:v>-1.331312586</c:v>
                </c:pt>
                <c:pt idx="3">
                  <c:v>-2.337683757</c:v>
                </c:pt>
                <c:pt idx="4">
                  <c:v>-1.944722334</c:v>
                </c:pt>
                <c:pt idx="5">
                  <c:v>-2.091187051</c:v>
                </c:pt>
                <c:pt idx="6">
                  <c:v>-2.420752718</c:v>
                </c:pt>
                <c:pt idx="7">
                  <c:v>-2.079815008</c:v>
                </c:pt>
                <c:pt idx="8">
                  <c:v>-2.047965694</c:v>
                </c:pt>
                <c:pt idx="9">
                  <c:v>-2.190248061</c:v>
                </c:pt>
                <c:pt idx="10">
                  <c:v>-1.882158277</c:v>
                </c:pt>
                <c:pt idx="11">
                  <c:v>-2.041881112</c:v>
                </c:pt>
                <c:pt idx="12">
                  <c:v>-2.057345734</c:v>
                </c:pt>
                <c:pt idx="13">
                  <c:v>-2.052812319</c:v>
                </c:pt>
                <c:pt idx="14">
                  <c:v>-2.154519139</c:v>
                </c:pt>
                <c:pt idx="15">
                  <c:v>-2.113682054</c:v>
                </c:pt>
                <c:pt idx="16">
                  <c:v>-1.897610817</c:v>
                </c:pt>
                <c:pt idx="17">
                  <c:v>-2.207182864</c:v>
                </c:pt>
                <c:pt idx="18">
                  <c:v>-2.284196975</c:v>
                </c:pt>
                <c:pt idx="19">
                  <c:v>-2.627601897</c:v>
                </c:pt>
                <c:pt idx="20">
                  <c:v>-2.346354612</c:v>
                </c:pt>
                <c:pt idx="21">
                  <c:v>-2.639135232</c:v>
                </c:pt>
                <c:pt idx="22">
                  <c:v>-2.239505835</c:v>
                </c:pt>
                <c:pt idx="23">
                  <c:v>-2.217930012</c:v>
                </c:pt>
                <c:pt idx="24">
                  <c:v>-2.267570135</c:v>
                </c:pt>
                <c:pt idx="25">
                  <c:v>-2.320807482</c:v>
                </c:pt>
                <c:pt idx="26">
                  <c:v>-2.368452171</c:v>
                </c:pt>
                <c:pt idx="27">
                  <c:v>-2.161322905</c:v>
                </c:pt>
                <c:pt idx="28">
                  <c:v>-2.562053794</c:v>
                </c:pt>
                <c:pt idx="29">
                  <c:v>-2.836986675</c:v>
                </c:pt>
                <c:pt idx="30">
                  <c:v>-2.378093287</c:v>
                </c:pt>
                <c:pt idx="31">
                  <c:v>-2.13134383</c:v>
                </c:pt>
                <c:pt idx="32">
                  <c:v>-2.075194732</c:v>
                </c:pt>
                <c:pt idx="33">
                  <c:v>-2.245267919</c:v>
                </c:pt>
                <c:pt idx="34">
                  <c:v>-2.004106674</c:v>
                </c:pt>
                <c:pt idx="35">
                  <c:v>-2.183504395</c:v>
                </c:pt>
                <c:pt idx="36">
                  <c:v>-2.237438101</c:v>
                </c:pt>
                <c:pt idx="37">
                  <c:v>-1.977892537</c:v>
                </c:pt>
                <c:pt idx="38">
                  <c:v>-2.141085705</c:v>
                </c:pt>
                <c:pt idx="39">
                  <c:v>-2.152902075</c:v>
                </c:pt>
                <c:pt idx="40">
                  <c:v>-2.188222768</c:v>
                </c:pt>
                <c:pt idx="41">
                  <c:v>-2.322446666</c:v>
                </c:pt>
                <c:pt idx="42">
                  <c:v>-2.009744915</c:v>
                </c:pt>
                <c:pt idx="43">
                  <c:v>-2.2339697</c:v>
                </c:pt>
                <c:pt idx="44">
                  <c:v>-2.324940325</c:v>
                </c:pt>
                <c:pt idx="45">
                  <c:v>-2.104363624</c:v>
                </c:pt>
                <c:pt idx="46">
                  <c:v>-2.271699816</c:v>
                </c:pt>
                <c:pt idx="47">
                  <c:v>-2.164836485</c:v>
                </c:pt>
                <c:pt idx="48">
                  <c:v>-2.094578294</c:v>
                </c:pt>
                <c:pt idx="49">
                  <c:v>-2.277170814</c:v>
                </c:pt>
                <c:pt idx="50">
                  <c:v>-2.230566377</c:v>
                </c:pt>
                <c:pt idx="51">
                  <c:v>-2.299749989</c:v>
                </c:pt>
                <c:pt idx="52">
                  <c:v>-2.163124831</c:v>
                </c:pt>
                <c:pt idx="53">
                  <c:v>-1.945014339</c:v>
                </c:pt>
                <c:pt idx="54">
                  <c:v>-1.93763739</c:v>
                </c:pt>
                <c:pt idx="55">
                  <c:v>-2.058616189</c:v>
                </c:pt>
                <c:pt idx="56">
                  <c:v>-2.136042295</c:v>
                </c:pt>
                <c:pt idx="57">
                  <c:v>-1.932760472</c:v>
                </c:pt>
                <c:pt idx="58">
                  <c:v>-1.917844706</c:v>
                </c:pt>
                <c:pt idx="59">
                  <c:v>-1.991918118</c:v>
                </c:pt>
                <c:pt idx="60">
                  <c:v>-2.227149752</c:v>
                </c:pt>
                <c:pt idx="61">
                  <c:v>-2.148822188</c:v>
                </c:pt>
                <c:pt idx="62">
                  <c:v>-1.942818313</c:v>
                </c:pt>
                <c:pt idx="63">
                  <c:v>-2.233125497</c:v>
                </c:pt>
                <c:pt idx="64">
                  <c:v>-2.135454567</c:v>
                </c:pt>
                <c:pt idx="65">
                  <c:v>-2.199381804</c:v>
                </c:pt>
                <c:pt idx="66">
                  <c:v>-2.531573108</c:v>
                </c:pt>
                <c:pt idx="67">
                  <c:v>-2.504615097</c:v>
                </c:pt>
                <c:pt idx="68">
                  <c:v>-2.262942113</c:v>
                </c:pt>
                <c:pt idx="69">
                  <c:v>-2.21966879</c:v>
                </c:pt>
                <c:pt idx="70">
                  <c:v>-2.314154759</c:v>
                </c:pt>
                <c:pt idx="71">
                  <c:v>-2.437098031</c:v>
                </c:pt>
                <c:pt idx="72">
                  <c:v>-2.536588749</c:v>
                </c:pt>
                <c:pt idx="73">
                  <c:v>-2.218020642</c:v>
                </c:pt>
                <c:pt idx="74">
                  <c:v>-2.048020824</c:v>
                </c:pt>
                <c:pt idx="75">
                  <c:v>-1.728623401</c:v>
                </c:pt>
                <c:pt idx="76">
                  <c:v>-2.031962065</c:v>
                </c:pt>
                <c:pt idx="77">
                  <c:v>-2.032072957</c:v>
                </c:pt>
                <c:pt idx="78">
                  <c:v>-2.073741204</c:v>
                </c:pt>
                <c:pt idx="79">
                  <c:v>-2.227451821</c:v>
                </c:pt>
                <c:pt idx="80">
                  <c:v>-1.960752557</c:v>
                </c:pt>
                <c:pt idx="81">
                  <c:v>-2.300352376</c:v>
                </c:pt>
                <c:pt idx="82">
                  <c:v>-2.133148065</c:v>
                </c:pt>
                <c:pt idx="83">
                  <c:v>-2.470878225</c:v>
                </c:pt>
                <c:pt idx="84">
                  <c:v>-2.427854042</c:v>
                </c:pt>
                <c:pt idx="85">
                  <c:v>-2.160989422</c:v>
                </c:pt>
                <c:pt idx="86">
                  <c:v>-2.096321884</c:v>
                </c:pt>
                <c:pt idx="87">
                  <c:v>-2.326621849</c:v>
                </c:pt>
                <c:pt idx="88">
                  <c:v>-2.030949124</c:v>
                </c:pt>
                <c:pt idx="89">
                  <c:v>-2.006814679</c:v>
                </c:pt>
                <c:pt idx="90">
                  <c:v>-2.045276901</c:v>
                </c:pt>
                <c:pt idx="91">
                  <c:v>-2.268527445</c:v>
                </c:pt>
                <c:pt idx="92">
                  <c:v>-2.312266103</c:v>
                </c:pt>
                <c:pt idx="93">
                  <c:v>-2.03008393</c:v>
                </c:pt>
                <c:pt idx="94">
                  <c:v>-1.98439696</c:v>
                </c:pt>
                <c:pt idx="95">
                  <c:v>-2.193359466</c:v>
                </c:pt>
                <c:pt idx="96">
                  <c:v>-2.09306936</c:v>
                </c:pt>
                <c:pt idx="97">
                  <c:v>-2.617485485</c:v>
                </c:pt>
                <c:pt idx="98">
                  <c:v>-2.58583769</c:v>
                </c:pt>
                <c:pt idx="99">
                  <c:v>-2.197261759</c:v>
                </c:pt>
                <c:pt idx="100">
                  <c:v>-1.893303126</c:v>
                </c:pt>
                <c:pt idx="101">
                  <c:v>-1.963620275</c:v>
                </c:pt>
                <c:pt idx="102">
                  <c:v>-2.220164906</c:v>
                </c:pt>
                <c:pt idx="103">
                  <c:v>-2.212236474</c:v>
                </c:pt>
                <c:pt idx="104">
                  <c:v>-1.948395736</c:v>
                </c:pt>
                <c:pt idx="105">
                  <c:v>-2.149824311</c:v>
                </c:pt>
                <c:pt idx="106">
                  <c:v>-1.949876308</c:v>
                </c:pt>
                <c:pt idx="107">
                  <c:v>-2.19620176</c:v>
                </c:pt>
                <c:pt idx="108">
                  <c:v>-2.085875987</c:v>
                </c:pt>
                <c:pt idx="109">
                  <c:v>-2.159318397</c:v>
                </c:pt>
                <c:pt idx="110">
                  <c:v>-2.523100881</c:v>
                </c:pt>
                <c:pt idx="111">
                  <c:v>-1.933793444</c:v>
                </c:pt>
                <c:pt idx="112">
                  <c:v>-1.752148232</c:v>
                </c:pt>
                <c:pt idx="113">
                  <c:v>-2.043993074</c:v>
                </c:pt>
                <c:pt idx="114">
                  <c:v>-1.431075725</c:v>
                </c:pt>
                <c:pt idx="115">
                  <c:v>-2.024774085</c:v>
                </c:pt>
                <c:pt idx="116">
                  <c:v>-2.192753085</c:v>
                </c:pt>
                <c:pt idx="117">
                  <c:v>-2.411654498</c:v>
                </c:pt>
                <c:pt idx="118">
                  <c:v>-2.443627524</c:v>
                </c:pt>
                <c:pt idx="119">
                  <c:v>-1.799690791</c:v>
                </c:pt>
                <c:pt idx="120">
                  <c:v>-2.271505249</c:v>
                </c:pt>
                <c:pt idx="121">
                  <c:v>-1.87349496</c:v>
                </c:pt>
              </c:numCache>
            </c:numRef>
          </c:xVal>
          <c:yVal>
            <c:numRef>
              <c:f>T4!$F$2:$F$123</c:f>
              <c:numCache>
                <c:formatCode>General</c:formatCode>
                <c:ptCount val="122"/>
                <c:pt idx="0">
                  <c:v>-1.93405490337655</c:v>
                </c:pt>
                <c:pt idx="1">
                  <c:v>-2.61148777454636</c:v>
                </c:pt>
                <c:pt idx="2">
                  <c:v>-1.42083886527189</c:v>
                </c:pt>
                <c:pt idx="3">
                  <c:v>-2.35242107309961</c:v>
                </c:pt>
                <c:pt idx="4">
                  <c:v>-2.51465975673999</c:v>
                </c:pt>
                <c:pt idx="5">
                  <c:v>-2.21116815824166</c:v>
                </c:pt>
                <c:pt idx="6">
                  <c:v>-2.41903539459698</c:v>
                </c:pt>
                <c:pt idx="7">
                  <c:v>-2.21029297932443</c:v>
                </c:pt>
                <c:pt idx="8">
                  <c:v>-2.14161869310686</c:v>
                </c:pt>
                <c:pt idx="9">
                  <c:v>-2.27666104440389</c:v>
                </c:pt>
                <c:pt idx="10">
                  <c:v>-1.9744365095641</c:v>
                </c:pt>
                <c:pt idx="11">
                  <c:v>-2.11963578024693</c:v>
                </c:pt>
                <c:pt idx="12">
                  <c:v>-2.17276787637817</c:v>
                </c:pt>
                <c:pt idx="13">
                  <c:v>-2.17465932271615</c:v>
                </c:pt>
                <c:pt idx="14">
                  <c:v>-1.94060270125738</c:v>
                </c:pt>
                <c:pt idx="15">
                  <c:v>-2.11957479523984</c:v>
                </c:pt>
                <c:pt idx="16">
                  <c:v>-2.31810453072949</c:v>
                </c:pt>
                <c:pt idx="17">
                  <c:v>-2.31974228025408</c:v>
                </c:pt>
                <c:pt idx="18">
                  <c:v>-2.35819325890954</c:v>
                </c:pt>
                <c:pt idx="19">
                  <c:v>-2.48735238590743</c:v>
                </c:pt>
                <c:pt idx="20">
                  <c:v>-2.33447828952486</c:v>
                </c:pt>
                <c:pt idx="21">
                  <c:v>-2.52256452639233</c:v>
                </c:pt>
                <c:pt idx="22">
                  <c:v>-2.2694015277323</c:v>
                </c:pt>
                <c:pt idx="23">
                  <c:v>-2.27186135872361</c:v>
                </c:pt>
                <c:pt idx="24">
                  <c:v>-2.26816009804491</c:v>
                </c:pt>
                <c:pt idx="25">
                  <c:v>-2.29877636151791</c:v>
                </c:pt>
                <c:pt idx="26">
                  <c:v>-2.29186366905329</c:v>
                </c:pt>
                <c:pt idx="27">
                  <c:v>-2.14300165646751</c:v>
                </c:pt>
                <c:pt idx="28">
                  <c:v>-2.3805242385561</c:v>
                </c:pt>
                <c:pt idx="29">
                  <c:v>-2.71335595791641</c:v>
                </c:pt>
                <c:pt idx="30">
                  <c:v>-2.50117042534336</c:v>
                </c:pt>
                <c:pt idx="31">
                  <c:v>-2.18255192824567</c:v>
                </c:pt>
                <c:pt idx="32">
                  <c:v>-2.11142752681695</c:v>
                </c:pt>
                <c:pt idx="33">
                  <c:v>-2.19845719234244</c:v>
                </c:pt>
                <c:pt idx="34">
                  <c:v>-2.04778739779612</c:v>
                </c:pt>
                <c:pt idx="35">
                  <c:v>-2.20289206013635</c:v>
                </c:pt>
                <c:pt idx="36">
                  <c:v>-2.15113050428847</c:v>
                </c:pt>
                <c:pt idx="37">
                  <c:v>-1.95747357866305</c:v>
                </c:pt>
                <c:pt idx="38">
                  <c:v>-2.17828465142064</c:v>
                </c:pt>
                <c:pt idx="39">
                  <c:v>-2.19958242846244</c:v>
                </c:pt>
                <c:pt idx="40">
                  <c:v>-2.24636557723724</c:v>
                </c:pt>
                <c:pt idx="41">
                  <c:v>-2.24949989454632</c:v>
                </c:pt>
                <c:pt idx="42">
                  <c:v>-2.01858041219285</c:v>
                </c:pt>
                <c:pt idx="43">
                  <c:v>-2.15175218044753</c:v>
                </c:pt>
                <c:pt idx="44">
                  <c:v>-2.26175347333069</c:v>
                </c:pt>
                <c:pt idx="45">
                  <c:v>-2.12013881691597</c:v>
                </c:pt>
                <c:pt idx="46">
                  <c:v>-2.24472639265091</c:v>
                </c:pt>
                <c:pt idx="47">
                  <c:v>-1.91611181985268</c:v>
                </c:pt>
                <c:pt idx="48">
                  <c:v>-2.22645321566996</c:v>
                </c:pt>
                <c:pt idx="49">
                  <c:v>-2.17165195631717</c:v>
                </c:pt>
                <c:pt idx="50">
                  <c:v>-2.27234083779807</c:v>
                </c:pt>
                <c:pt idx="51">
                  <c:v>-2.27134986269098</c:v>
                </c:pt>
                <c:pt idx="52">
                  <c:v>-2.22178767142951</c:v>
                </c:pt>
                <c:pt idx="53">
                  <c:v>-2.04294860992691</c:v>
                </c:pt>
                <c:pt idx="54">
                  <c:v>-1.99472730876847</c:v>
                </c:pt>
                <c:pt idx="55">
                  <c:v>-2.0864867154559</c:v>
                </c:pt>
                <c:pt idx="56">
                  <c:v>-2.32799385862773</c:v>
                </c:pt>
                <c:pt idx="57">
                  <c:v>-1.99562075338707</c:v>
                </c:pt>
                <c:pt idx="58">
                  <c:v>-1.57801648065599</c:v>
                </c:pt>
                <c:pt idx="59">
                  <c:v>-1.94487803175567</c:v>
                </c:pt>
                <c:pt idx="60">
                  <c:v>-2.19059938169935</c:v>
                </c:pt>
                <c:pt idx="61">
                  <c:v>-2.14339816440838</c:v>
                </c:pt>
                <c:pt idx="62">
                  <c:v>-1.98261467387639</c:v>
                </c:pt>
                <c:pt idx="63">
                  <c:v>-2.38145354592403</c:v>
                </c:pt>
                <c:pt idx="64">
                  <c:v>-2.23418142841748</c:v>
                </c:pt>
                <c:pt idx="65">
                  <c:v>-2.65628031069525</c:v>
                </c:pt>
                <c:pt idx="66">
                  <c:v>-2.48063765475779</c:v>
                </c:pt>
                <c:pt idx="67">
                  <c:v>-2.50171222505732</c:v>
                </c:pt>
                <c:pt idx="68">
                  <c:v>-2.41079751544591</c:v>
                </c:pt>
                <c:pt idx="69">
                  <c:v>-2.37966090213176</c:v>
                </c:pt>
                <c:pt idx="70">
                  <c:v>-2.36247173967606</c:v>
                </c:pt>
                <c:pt idx="71">
                  <c:v>-2.53510164387702</c:v>
                </c:pt>
                <c:pt idx="72">
                  <c:v>-2.44756298135311</c:v>
                </c:pt>
                <c:pt idx="73">
                  <c:v>-2.17860564785596</c:v>
                </c:pt>
                <c:pt idx="74">
                  <c:v>-2.10737093183209</c:v>
                </c:pt>
                <c:pt idx="75">
                  <c:v>-1.70194863239657</c:v>
                </c:pt>
                <c:pt idx="76">
                  <c:v>-2.16045204693869</c:v>
                </c:pt>
                <c:pt idx="77">
                  <c:v>-2.0008985490448</c:v>
                </c:pt>
                <c:pt idx="78">
                  <c:v>-2.10962414284528</c:v>
                </c:pt>
                <c:pt idx="79">
                  <c:v>-2.14099888983679</c:v>
                </c:pt>
                <c:pt idx="80">
                  <c:v>-2.14909705060964</c:v>
                </c:pt>
                <c:pt idx="81">
                  <c:v>-2.39092269502087</c:v>
                </c:pt>
                <c:pt idx="82">
                  <c:v>-2.14420368904272</c:v>
                </c:pt>
                <c:pt idx="83">
                  <c:v>-2.32803063245622</c:v>
                </c:pt>
                <c:pt idx="84">
                  <c:v>-2.34138840948046</c:v>
                </c:pt>
                <c:pt idx="85">
                  <c:v>-2.17929790066777</c:v>
                </c:pt>
                <c:pt idx="86">
                  <c:v>-2.12369242253257</c:v>
                </c:pt>
                <c:pt idx="87">
                  <c:v>-2.35377661483428</c:v>
                </c:pt>
                <c:pt idx="88">
                  <c:v>-2.05363596780892</c:v>
                </c:pt>
                <c:pt idx="89">
                  <c:v>-2.0707183800925</c:v>
                </c:pt>
                <c:pt idx="90">
                  <c:v>-2.08437285257281</c:v>
                </c:pt>
                <c:pt idx="91">
                  <c:v>-2.28671815687275</c:v>
                </c:pt>
                <c:pt idx="92">
                  <c:v>-2.45312913568699</c:v>
                </c:pt>
                <c:pt idx="93">
                  <c:v>-2.16922154845509</c:v>
                </c:pt>
                <c:pt idx="94">
                  <c:v>-2.03532342513622</c:v>
                </c:pt>
                <c:pt idx="95">
                  <c:v>-2.3963027801421</c:v>
                </c:pt>
                <c:pt idx="96">
                  <c:v>-2.12873290071616</c:v>
                </c:pt>
                <c:pt idx="97">
                  <c:v>-2.14547442383506</c:v>
                </c:pt>
                <c:pt idx="98">
                  <c:v>-2.3436624810302</c:v>
                </c:pt>
                <c:pt idx="99">
                  <c:v>-2.26595849340336</c:v>
                </c:pt>
                <c:pt idx="100">
                  <c:v>-1.92631432810376</c:v>
                </c:pt>
                <c:pt idx="101">
                  <c:v>-2.19619691239222</c:v>
                </c:pt>
                <c:pt idx="102">
                  <c:v>-2.11363935341146</c:v>
                </c:pt>
                <c:pt idx="103">
                  <c:v>-2.2091023579002</c:v>
                </c:pt>
                <c:pt idx="104">
                  <c:v>-2.05773852601279</c:v>
                </c:pt>
                <c:pt idx="105">
                  <c:v>-2.10299026542452</c:v>
                </c:pt>
                <c:pt idx="106">
                  <c:v>-2.19966764512576</c:v>
                </c:pt>
                <c:pt idx="107">
                  <c:v>-2.27675401282413</c:v>
                </c:pt>
                <c:pt idx="108">
                  <c:v>-2.24166819048265</c:v>
                </c:pt>
                <c:pt idx="109">
                  <c:v>-2.07722785915975</c:v>
                </c:pt>
                <c:pt idx="110">
                  <c:v>-2.54950338382011</c:v>
                </c:pt>
                <c:pt idx="111">
                  <c:v>-1.86556050227259</c:v>
                </c:pt>
                <c:pt idx="112">
                  <c:v>-1.74547972552919</c:v>
                </c:pt>
                <c:pt idx="113">
                  <c:v>-1.90725042793221</c:v>
                </c:pt>
                <c:pt idx="114">
                  <c:v>-1.5991972286646</c:v>
                </c:pt>
                <c:pt idx="115">
                  <c:v>-2.162939272841</c:v>
                </c:pt>
                <c:pt idx="116">
                  <c:v>-2.1416509486944</c:v>
                </c:pt>
                <c:pt idx="117">
                  <c:v>-2.35453780690402</c:v>
                </c:pt>
                <c:pt idx="118">
                  <c:v>-2.3867924489673</c:v>
                </c:pt>
                <c:pt idx="119">
                  <c:v>-1.64441617579475</c:v>
                </c:pt>
                <c:pt idx="120">
                  <c:v>-2.12221837271179</c:v>
                </c:pt>
                <c:pt idx="121">
                  <c:v>-1.88706958389195</c:v>
                </c:pt>
              </c:numCache>
            </c:numRef>
          </c:yVal>
          <c:smooth val="0"/>
        </c:ser>
        <c:axId val="282575"/>
        <c:axId val="65339252"/>
      </c:scatterChart>
      <c:valAx>
        <c:axId val="282575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65339252"/>
        <c:crosses val="autoZero"/>
        <c:crossBetween val="midCat"/>
      </c:valAx>
      <c:valAx>
        <c:axId val="65339252"/>
        <c:scaling>
          <c:orientation val="minMax"/>
          <c:max val="-1.2"/>
          <c:min val="-3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282575"/>
        <c:crossesAt val="0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Aptos Narrow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Aptos Narrow"/>
              </a:rPr>
              <a:t>T5 Parity Plot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T5!$E$2:$E$123</c:f>
              <c:numCache>
                <c:formatCode>General</c:formatCode>
                <c:ptCount val="122"/>
                <c:pt idx="0">
                  <c:v>-2.285698394</c:v>
                </c:pt>
                <c:pt idx="1">
                  <c:v>-2.82453267</c:v>
                </c:pt>
                <c:pt idx="2">
                  <c:v>-1.340788365</c:v>
                </c:pt>
                <c:pt idx="3">
                  <c:v>-2.483820919</c:v>
                </c:pt>
                <c:pt idx="4">
                  <c:v>-2.020411312</c:v>
                </c:pt>
                <c:pt idx="5">
                  <c:v>-2.165738047</c:v>
                </c:pt>
                <c:pt idx="6">
                  <c:v>-2.508865959</c:v>
                </c:pt>
                <c:pt idx="7">
                  <c:v>-2.169287075</c:v>
                </c:pt>
                <c:pt idx="8">
                  <c:v>-2.133901875</c:v>
                </c:pt>
                <c:pt idx="9">
                  <c:v>-2.312904948</c:v>
                </c:pt>
                <c:pt idx="10">
                  <c:v>-1.984080949</c:v>
                </c:pt>
                <c:pt idx="11">
                  <c:v>-2.162342849</c:v>
                </c:pt>
                <c:pt idx="12">
                  <c:v>-2.162410049</c:v>
                </c:pt>
                <c:pt idx="13">
                  <c:v>-2.171273173</c:v>
                </c:pt>
                <c:pt idx="14">
                  <c:v>-2.306232204</c:v>
                </c:pt>
                <c:pt idx="15">
                  <c:v>-2.276738025</c:v>
                </c:pt>
                <c:pt idx="16">
                  <c:v>-1.964952908</c:v>
                </c:pt>
                <c:pt idx="17">
                  <c:v>-2.324218951</c:v>
                </c:pt>
                <c:pt idx="18">
                  <c:v>-2.438728626</c:v>
                </c:pt>
                <c:pt idx="19">
                  <c:v>-2.802816828</c:v>
                </c:pt>
                <c:pt idx="20">
                  <c:v>-2.508759362</c:v>
                </c:pt>
                <c:pt idx="21">
                  <c:v>-2.797158962</c:v>
                </c:pt>
                <c:pt idx="22">
                  <c:v>-2.355553477</c:v>
                </c:pt>
                <c:pt idx="23">
                  <c:v>-2.312163116</c:v>
                </c:pt>
                <c:pt idx="24">
                  <c:v>-2.379727943</c:v>
                </c:pt>
                <c:pt idx="25">
                  <c:v>-2.4658087</c:v>
                </c:pt>
                <c:pt idx="26">
                  <c:v>-2.489878991</c:v>
                </c:pt>
                <c:pt idx="27">
                  <c:v>-2.248135194</c:v>
                </c:pt>
                <c:pt idx="28">
                  <c:v>-2.753182388</c:v>
                </c:pt>
                <c:pt idx="29">
                  <c:v>-2.958990322</c:v>
                </c:pt>
                <c:pt idx="30">
                  <c:v>-2.480137168</c:v>
                </c:pt>
                <c:pt idx="31">
                  <c:v>-2.201673096</c:v>
                </c:pt>
                <c:pt idx="32">
                  <c:v>-2.164789953</c:v>
                </c:pt>
                <c:pt idx="33">
                  <c:v>-2.370827219</c:v>
                </c:pt>
                <c:pt idx="34">
                  <c:v>-2.101459692</c:v>
                </c:pt>
                <c:pt idx="35">
                  <c:v>-2.286512605</c:v>
                </c:pt>
                <c:pt idx="36">
                  <c:v>-2.368910725</c:v>
                </c:pt>
                <c:pt idx="37">
                  <c:v>-2.052664703</c:v>
                </c:pt>
                <c:pt idx="38">
                  <c:v>-2.242299326</c:v>
                </c:pt>
                <c:pt idx="39">
                  <c:v>-2.2413583</c:v>
                </c:pt>
                <c:pt idx="40">
                  <c:v>-2.287913228</c:v>
                </c:pt>
                <c:pt idx="41">
                  <c:v>-2.452637164</c:v>
                </c:pt>
                <c:pt idx="42">
                  <c:v>-2.111613597</c:v>
                </c:pt>
                <c:pt idx="43">
                  <c:v>-2.341200204</c:v>
                </c:pt>
                <c:pt idx="44">
                  <c:v>-2.458861125</c:v>
                </c:pt>
                <c:pt idx="45">
                  <c:v>-2.272392163</c:v>
                </c:pt>
                <c:pt idx="46">
                  <c:v>-2.324267819</c:v>
                </c:pt>
                <c:pt idx="47">
                  <c:v>-2.248339863</c:v>
                </c:pt>
                <c:pt idx="48">
                  <c:v>-2.12142481</c:v>
                </c:pt>
                <c:pt idx="49">
                  <c:v>-2.362439243</c:v>
                </c:pt>
                <c:pt idx="50">
                  <c:v>-2.354245076</c:v>
                </c:pt>
                <c:pt idx="51">
                  <c:v>-2.438407226</c:v>
                </c:pt>
                <c:pt idx="52">
                  <c:v>-2.239737804</c:v>
                </c:pt>
                <c:pt idx="53">
                  <c:v>-1.98772392</c:v>
                </c:pt>
                <c:pt idx="54">
                  <c:v>-2.049307674</c:v>
                </c:pt>
                <c:pt idx="55">
                  <c:v>-2.236635789</c:v>
                </c:pt>
                <c:pt idx="56">
                  <c:v>-2.319424092</c:v>
                </c:pt>
                <c:pt idx="57">
                  <c:v>-2.019208993</c:v>
                </c:pt>
                <c:pt idx="58">
                  <c:v>-1.949948281</c:v>
                </c:pt>
                <c:pt idx="59">
                  <c:v>-2.137130876</c:v>
                </c:pt>
                <c:pt idx="60">
                  <c:v>-2.396772703</c:v>
                </c:pt>
                <c:pt idx="61">
                  <c:v>-2.239800124</c:v>
                </c:pt>
                <c:pt idx="62">
                  <c:v>-2.016227098</c:v>
                </c:pt>
                <c:pt idx="63">
                  <c:v>-2.320936199</c:v>
                </c:pt>
                <c:pt idx="64">
                  <c:v>-2.247573371</c:v>
                </c:pt>
                <c:pt idx="65">
                  <c:v>-2.246394059</c:v>
                </c:pt>
                <c:pt idx="66">
                  <c:v>-2.761040743</c:v>
                </c:pt>
                <c:pt idx="67">
                  <c:v>-2.719197283</c:v>
                </c:pt>
                <c:pt idx="68">
                  <c:v>-2.434430137</c:v>
                </c:pt>
                <c:pt idx="69">
                  <c:v>-2.325630372</c:v>
                </c:pt>
                <c:pt idx="70">
                  <c:v>-2.419285289</c:v>
                </c:pt>
                <c:pt idx="71">
                  <c:v>-2.624244527</c:v>
                </c:pt>
                <c:pt idx="72">
                  <c:v>-2.622520511</c:v>
                </c:pt>
                <c:pt idx="73">
                  <c:v>-2.310337032</c:v>
                </c:pt>
                <c:pt idx="74">
                  <c:v>-2.096292778</c:v>
                </c:pt>
                <c:pt idx="75">
                  <c:v>-1.802316721</c:v>
                </c:pt>
                <c:pt idx="76">
                  <c:v>-2.136695471</c:v>
                </c:pt>
                <c:pt idx="77">
                  <c:v>-2.192812279</c:v>
                </c:pt>
                <c:pt idx="78">
                  <c:v>-2.253561448</c:v>
                </c:pt>
                <c:pt idx="79">
                  <c:v>-2.416790162</c:v>
                </c:pt>
                <c:pt idx="80">
                  <c:v>-2.078543993</c:v>
                </c:pt>
                <c:pt idx="81">
                  <c:v>-2.400710661</c:v>
                </c:pt>
                <c:pt idx="82">
                  <c:v>-2.246897679</c:v>
                </c:pt>
                <c:pt idx="83">
                  <c:v>-2.666506361</c:v>
                </c:pt>
                <c:pt idx="84">
                  <c:v>-2.593989616</c:v>
                </c:pt>
                <c:pt idx="85">
                  <c:v>-2.266333987</c:v>
                </c:pt>
                <c:pt idx="86">
                  <c:v>-2.211591288</c:v>
                </c:pt>
                <c:pt idx="87">
                  <c:v>-2.450081564</c:v>
                </c:pt>
                <c:pt idx="88">
                  <c:v>-2.154630144</c:v>
                </c:pt>
                <c:pt idx="89">
                  <c:v>-2.10301763</c:v>
                </c:pt>
                <c:pt idx="90">
                  <c:v>-2.150313802</c:v>
                </c:pt>
                <c:pt idx="91">
                  <c:v>-2.419787672</c:v>
                </c:pt>
                <c:pt idx="92">
                  <c:v>-2.478198112</c:v>
                </c:pt>
                <c:pt idx="93">
                  <c:v>-2.055138434</c:v>
                </c:pt>
                <c:pt idx="94">
                  <c:v>-2.006907101</c:v>
                </c:pt>
                <c:pt idx="95">
                  <c:v>-2.343979069</c:v>
                </c:pt>
                <c:pt idx="96">
                  <c:v>-2.238051228</c:v>
                </c:pt>
                <c:pt idx="97">
                  <c:v>-2.714929225</c:v>
                </c:pt>
                <c:pt idx="98">
                  <c:v>-2.704631053</c:v>
                </c:pt>
                <c:pt idx="99">
                  <c:v>-2.331747832</c:v>
                </c:pt>
                <c:pt idx="100">
                  <c:v>-2.019329089</c:v>
                </c:pt>
                <c:pt idx="101">
                  <c:v>-2.028370113</c:v>
                </c:pt>
                <c:pt idx="102">
                  <c:v>-2.320685603</c:v>
                </c:pt>
                <c:pt idx="103">
                  <c:v>-2.390800977</c:v>
                </c:pt>
                <c:pt idx="104">
                  <c:v>-2.068588648</c:v>
                </c:pt>
                <c:pt idx="105">
                  <c:v>-2.221130602</c:v>
                </c:pt>
                <c:pt idx="106">
                  <c:v>-2.039986241</c:v>
                </c:pt>
                <c:pt idx="107">
                  <c:v>-2.250877835</c:v>
                </c:pt>
                <c:pt idx="108">
                  <c:v>-2.155472334</c:v>
                </c:pt>
                <c:pt idx="109">
                  <c:v>-2.352940558</c:v>
                </c:pt>
                <c:pt idx="110">
                  <c:v>-2.642251543</c:v>
                </c:pt>
                <c:pt idx="111">
                  <c:v>-2.041241534</c:v>
                </c:pt>
                <c:pt idx="112">
                  <c:v>-1.883826374</c:v>
                </c:pt>
                <c:pt idx="113">
                  <c:v>-2.19369616</c:v>
                </c:pt>
                <c:pt idx="114">
                  <c:v>-1.5631441</c:v>
                </c:pt>
                <c:pt idx="115">
                  <c:v>-2.107872194</c:v>
                </c:pt>
                <c:pt idx="116">
                  <c:v>-2.272622023</c:v>
                </c:pt>
                <c:pt idx="117">
                  <c:v>-2.562941275</c:v>
                </c:pt>
                <c:pt idx="118">
                  <c:v>-2.620888555</c:v>
                </c:pt>
                <c:pt idx="119">
                  <c:v>-1.824694076</c:v>
                </c:pt>
                <c:pt idx="120">
                  <c:v>-2.374490722</c:v>
                </c:pt>
                <c:pt idx="121">
                  <c:v>-2.05801335</c:v>
                </c:pt>
              </c:numCache>
            </c:numRef>
          </c:xVal>
          <c:yVal>
            <c:numRef>
              <c:f>T5!$F$2:$F$123</c:f>
              <c:numCache>
                <c:formatCode>General</c:formatCode>
                <c:ptCount val="122"/>
                <c:pt idx="0">
                  <c:v>-1.94746345376029</c:v>
                </c:pt>
                <c:pt idx="1">
                  <c:v>-2.69533340713946</c:v>
                </c:pt>
                <c:pt idx="2">
                  <c:v>-1.42260148661458</c:v>
                </c:pt>
                <c:pt idx="3">
                  <c:v>-2.41044209761895</c:v>
                </c:pt>
                <c:pt idx="4">
                  <c:v>-2.54919536846742</c:v>
                </c:pt>
                <c:pt idx="5">
                  <c:v>-2.23789473165562</c:v>
                </c:pt>
                <c:pt idx="6">
                  <c:v>-2.47754396916131</c:v>
                </c:pt>
                <c:pt idx="7">
                  <c:v>-2.26170637861773</c:v>
                </c:pt>
                <c:pt idx="8">
                  <c:v>-2.19279250153103</c:v>
                </c:pt>
                <c:pt idx="9">
                  <c:v>-2.34308432921854</c:v>
                </c:pt>
                <c:pt idx="10">
                  <c:v>-2.01532992700403</c:v>
                </c:pt>
                <c:pt idx="11">
                  <c:v>-2.18097976867405</c:v>
                </c:pt>
                <c:pt idx="12">
                  <c:v>-2.22779479307521</c:v>
                </c:pt>
                <c:pt idx="13">
                  <c:v>-2.23089403678074</c:v>
                </c:pt>
                <c:pt idx="14">
                  <c:v>-1.97670417992413</c:v>
                </c:pt>
                <c:pt idx="15">
                  <c:v>-2.1647430167974</c:v>
                </c:pt>
                <c:pt idx="16">
                  <c:v>-2.3714435195202</c:v>
                </c:pt>
                <c:pt idx="17">
                  <c:v>-2.37710419130733</c:v>
                </c:pt>
                <c:pt idx="18">
                  <c:v>-2.41686309445112</c:v>
                </c:pt>
                <c:pt idx="19">
                  <c:v>-2.54286782493101</c:v>
                </c:pt>
                <c:pt idx="20">
                  <c:v>-2.39985804924287</c:v>
                </c:pt>
                <c:pt idx="21">
                  <c:v>-2.58020343296489</c:v>
                </c:pt>
                <c:pt idx="22">
                  <c:v>-2.32308080033232</c:v>
                </c:pt>
                <c:pt idx="23">
                  <c:v>-2.32257837894636</c:v>
                </c:pt>
                <c:pt idx="24">
                  <c:v>-2.32337904780475</c:v>
                </c:pt>
                <c:pt idx="25">
                  <c:v>-2.36037665479885</c:v>
                </c:pt>
                <c:pt idx="26">
                  <c:v>-2.3399104527854</c:v>
                </c:pt>
                <c:pt idx="27">
                  <c:v>-2.18114041402363</c:v>
                </c:pt>
                <c:pt idx="28">
                  <c:v>-2.43789522475887</c:v>
                </c:pt>
                <c:pt idx="29">
                  <c:v>-2.74396374385342</c:v>
                </c:pt>
                <c:pt idx="30">
                  <c:v>-2.53805474330362</c:v>
                </c:pt>
                <c:pt idx="31">
                  <c:v>-2.22182322003399</c:v>
                </c:pt>
                <c:pt idx="32">
                  <c:v>-2.15797414506351</c:v>
                </c:pt>
                <c:pt idx="33">
                  <c:v>-2.24429728524447</c:v>
                </c:pt>
                <c:pt idx="34">
                  <c:v>-2.09809984728024</c:v>
                </c:pt>
                <c:pt idx="35">
                  <c:v>-2.26012659787863</c:v>
                </c:pt>
                <c:pt idx="36">
                  <c:v>-2.19084492011906</c:v>
                </c:pt>
                <c:pt idx="37">
                  <c:v>-1.99492324564956</c:v>
                </c:pt>
                <c:pt idx="38">
                  <c:v>-2.22629514530222</c:v>
                </c:pt>
                <c:pt idx="39">
                  <c:v>-2.24712065226556</c:v>
                </c:pt>
                <c:pt idx="40">
                  <c:v>-2.30011224649252</c:v>
                </c:pt>
                <c:pt idx="41">
                  <c:v>-2.31236566001324</c:v>
                </c:pt>
                <c:pt idx="42">
                  <c:v>-2.05941354078529</c:v>
                </c:pt>
                <c:pt idx="43">
                  <c:v>-2.19690523279179</c:v>
                </c:pt>
                <c:pt idx="44">
                  <c:v>-2.32007820064519</c:v>
                </c:pt>
                <c:pt idx="45">
                  <c:v>-2.17021679813538</c:v>
                </c:pt>
                <c:pt idx="46">
                  <c:v>-2.292974775366</c:v>
                </c:pt>
                <c:pt idx="47">
                  <c:v>-1.94486765176467</c:v>
                </c:pt>
                <c:pt idx="48">
                  <c:v>-2.27776590265121</c:v>
                </c:pt>
                <c:pt idx="49">
                  <c:v>-2.21647623052163</c:v>
                </c:pt>
                <c:pt idx="50">
                  <c:v>-2.34186308362969</c:v>
                </c:pt>
                <c:pt idx="51">
                  <c:v>-2.33051694243777</c:v>
                </c:pt>
                <c:pt idx="52">
                  <c:v>-2.27256311259226</c:v>
                </c:pt>
                <c:pt idx="53">
                  <c:v>-2.08300844052854</c:v>
                </c:pt>
                <c:pt idx="54">
                  <c:v>-2.04491387995565</c:v>
                </c:pt>
                <c:pt idx="55">
                  <c:v>-2.12958044482173</c:v>
                </c:pt>
                <c:pt idx="56">
                  <c:v>-2.37862396445334</c:v>
                </c:pt>
                <c:pt idx="57">
                  <c:v>-2.03422777643901</c:v>
                </c:pt>
                <c:pt idx="58">
                  <c:v>-1.58554006460776</c:v>
                </c:pt>
                <c:pt idx="59">
                  <c:v>-1.99058958711896</c:v>
                </c:pt>
                <c:pt idx="60">
                  <c:v>-2.24575727562313</c:v>
                </c:pt>
                <c:pt idx="61">
                  <c:v>-2.17131059265256</c:v>
                </c:pt>
                <c:pt idx="62">
                  <c:v>-2.01114433899833</c:v>
                </c:pt>
                <c:pt idx="63">
                  <c:v>-2.42001680023877</c:v>
                </c:pt>
                <c:pt idx="64">
                  <c:v>-2.30127570372041</c:v>
                </c:pt>
                <c:pt idx="65">
                  <c:v>-2.72862133598196</c:v>
                </c:pt>
                <c:pt idx="66">
                  <c:v>-2.55034818761246</c:v>
                </c:pt>
                <c:pt idx="67">
                  <c:v>-2.56927853282486</c:v>
                </c:pt>
                <c:pt idx="68">
                  <c:v>-2.47404879438025</c:v>
                </c:pt>
                <c:pt idx="69">
                  <c:v>-2.43802064633077</c:v>
                </c:pt>
                <c:pt idx="70">
                  <c:v>-2.42387453445441</c:v>
                </c:pt>
                <c:pt idx="71">
                  <c:v>-2.59839360718797</c:v>
                </c:pt>
                <c:pt idx="72">
                  <c:v>-2.50873582879883</c:v>
                </c:pt>
                <c:pt idx="73">
                  <c:v>-2.2136877216509</c:v>
                </c:pt>
                <c:pt idx="74">
                  <c:v>-2.12855913084468</c:v>
                </c:pt>
                <c:pt idx="75">
                  <c:v>-1.71617909771012</c:v>
                </c:pt>
                <c:pt idx="76">
                  <c:v>-2.2134755416604</c:v>
                </c:pt>
                <c:pt idx="77">
                  <c:v>-2.05406458686707</c:v>
                </c:pt>
                <c:pt idx="78">
                  <c:v>-2.15686825320915</c:v>
                </c:pt>
                <c:pt idx="79">
                  <c:v>-2.18818723847655</c:v>
                </c:pt>
                <c:pt idx="80">
                  <c:v>-2.2044903048237</c:v>
                </c:pt>
                <c:pt idx="81">
                  <c:v>-2.43826353964745</c:v>
                </c:pt>
                <c:pt idx="82">
                  <c:v>-2.19266326485413</c:v>
                </c:pt>
                <c:pt idx="83">
                  <c:v>-2.37647621098939</c:v>
                </c:pt>
                <c:pt idx="84">
                  <c:v>-2.38965104228342</c:v>
                </c:pt>
                <c:pt idx="85">
                  <c:v>-2.23046566890575</c:v>
                </c:pt>
                <c:pt idx="86">
                  <c:v>-2.17035036476974</c:v>
                </c:pt>
                <c:pt idx="87">
                  <c:v>-2.42037366514637</c:v>
                </c:pt>
                <c:pt idx="88">
                  <c:v>-2.10438394159733</c:v>
                </c:pt>
                <c:pt idx="89">
                  <c:v>-2.11532294815325</c:v>
                </c:pt>
                <c:pt idx="90">
                  <c:v>-2.12894028922439</c:v>
                </c:pt>
                <c:pt idx="91">
                  <c:v>-2.3408698068428</c:v>
                </c:pt>
                <c:pt idx="92">
                  <c:v>-2.51523261635721</c:v>
                </c:pt>
                <c:pt idx="93">
                  <c:v>-2.2151308122068</c:v>
                </c:pt>
                <c:pt idx="94">
                  <c:v>-2.07448680013834</c:v>
                </c:pt>
                <c:pt idx="95">
                  <c:v>-2.46585967966826</c:v>
                </c:pt>
                <c:pt idx="96">
                  <c:v>-2.1905347620809</c:v>
                </c:pt>
                <c:pt idx="97">
                  <c:v>-2.1856267021473</c:v>
                </c:pt>
                <c:pt idx="98">
                  <c:v>-2.41216980864054</c:v>
                </c:pt>
                <c:pt idx="99">
                  <c:v>-2.32414750601932</c:v>
                </c:pt>
                <c:pt idx="100">
                  <c:v>-1.97917881680115</c:v>
                </c:pt>
                <c:pt idx="101">
                  <c:v>-2.24784016167161</c:v>
                </c:pt>
                <c:pt idx="102">
                  <c:v>-2.15477480963482</c:v>
                </c:pt>
                <c:pt idx="103">
                  <c:v>-2.27903392258841</c:v>
                </c:pt>
                <c:pt idx="104">
                  <c:v>-2.10529390404101</c:v>
                </c:pt>
                <c:pt idx="105">
                  <c:v>-2.13983842782457</c:v>
                </c:pt>
                <c:pt idx="106">
                  <c:v>-2.25482826975584</c:v>
                </c:pt>
                <c:pt idx="107">
                  <c:v>-2.31124133876091</c:v>
                </c:pt>
                <c:pt idx="108">
                  <c:v>-2.29640789252031</c:v>
                </c:pt>
                <c:pt idx="109">
                  <c:v>-2.12484384420067</c:v>
                </c:pt>
                <c:pt idx="110">
                  <c:v>-2.61025252863014</c:v>
                </c:pt>
                <c:pt idx="111">
                  <c:v>-1.9006690692969</c:v>
                </c:pt>
                <c:pt idx="112">
                  <c:v>-1.78056552954353</c:v>
                </c:pt>
                <c:pt idx="113">
                  <c:v>-1.94873752068289</c:v>
                </c:pt>
                <c:pt idx="114">
                  <c:v>-1.63020772774483</c:v>
                </c:pt>
                <c:pt idx="115">
                  <c:v>-2.20769205147833</c:v>
                </c:pt>
                <c:pt idx="116">
                  <c:v>-2.18197468392225</c:v>
                </c:pt>
                <c:pt idx="117">
                  <c:v>-2.41017729730356</c:v>
                </c:pt>
                <c:pt idx="118">
                  <c:v>-2.44485162193341</c:v>
                </c:pt>
                <c:pt idx="119">
                  <c:v>-1.65432129176627</c:v>
                </c:pt>
                <c:pt idx="120">
                  <c:v>-2.17780652457537</c:v>
                </c:pt>
                <c:pt idx="121">
                  <c:v>-1.93458419547684</c:v>
                </c:pt>
              </c:numCache>
            </c:numRef>
          </c:yVal>
          <c:smooth val="0"/>
        </c:ser>
        <c:axId val="648106"/>
        <c:axId val="25605022"/>
      </c:scatterChart>
      <c:valAx>
        <c:axId val="648106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25605022"/>
        <c:crosses val="autoZero"/>
        <c:crossBetween val="midCat"/>
      </c:valAx>
      <c:valAx>
        <c:axId val="25605022"/>
        <c:scaling>
          <c:orientation val="minMax"/>
          <c:max val="-1.2"/>
          <c:min val="-3.2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648106"/>
        <c:crossesAt val="0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1053720</xdr:colOff>
      <xdr:row>4</xdr:row>
      <xdr:rowOff>10440</xdr:rowOff>
    </xdr:from>
    <xdr:to>
      <xdr:col>4</xdr:col>
      <xdr:colOff>1154520</xdr:colOff>
      <xdr:row>26</xdr:row>
      <xdr:rowOff>16560</xdr:rowOff>
    </xdr:to>
    <xdr:graphicFrame>
      <xdr:nvGraphicFramePr>
        <xdr:cNvPr id="0" name="Chart 1"/>
        <xdr:cNvGraphicFramePr/>
      </xdr:nvGraphicFramePr>
      <xdr:xfrm>
        <a:off x="1053720" y="1648800"/>
        <a:ext cx="4853160" cy="4476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1132200</xdr:colOff>
      <xdr:row>3</xdr:row>
      <xdr:rowOff>414720</xdr:rowOff>
    </xdr:from>
    <xdr:to>
      <xdr:col>9</xdr:col>
      <xdr:colOff>496800</xdr:colOff>
      <xdr:row>25</xdr:row>
      <xdr:rowOff>195840</xdr:rowOff>
    </xdr:to>
    <xdr:graphicFrame>
      <xdr:nvGraphicFramePr>
        <xdr:cNvPr id="1" name="Chart 6"/>
        <xdr:cNvGraphicFramePr/>
      </xdr:nvGraphicFramePr>
      <xdr:xfrm>
        <a:off x="5884560" y="1595880"/>
        <a:ext cx="4852080" cy="4505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9</xdr:col>
      <xdr:colOff>492480</xdr:colOff>
      <xdr:row>3</xdr:row>
      <xdr:rowOff>438840</xdr:rowOff>
    </xdr:from>
    <xdr:to>
      <xdr:col>15</xdr:col>
      <xdr:colOff>22680</xdr:colOff>
      <xdr:row>25</xdr:row>
      <xdr:rowOff>154080</xdr:rowOff>
    </xdr:to>
    <xdr:graphicFrame>
      <xdr:nvGraphicFramePr>
        <xdr:cNvPr id="2" name="Chart 7"/>
        <xdr:cNvGraphicFramePr/>
      </xdr:nvGraphicFramePr>
      <xdr:xfrm>
        <a:off x="10732320" y="1620000"/>
        <a:ext cx="5035680" cy="4439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</xdr:col>
      <xdr:colOff>988200</xdr:colOff>
      <xdr:row>26</xdr:row>
      <xdr:rowOff>57600</xdr:rowOff>
    </xdr:from>
    <xdr:to>
      <xdr:col>6</xdr:col>
      <xdr:colOff>889920</xdr:colOff>
      <xdr:row>46</xdr:row>
      <xdr:rowOff>82800</xdr:rowOff>
    </xdr:to>
    <xdr:graphicFrame>
      <xdr:nvGraphicFramePr>
        <xdr:cNvPr id="3" name="Chart 8"/>
        <xdr:cNvGraphicFramePr/>
      </xdr:nvGraphicFramePr>
      <xdr:xfrm>
        <a:off x="3364200" y="6166440"/>
        <a:ext cx="4654080" cy="4089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6</xdr:col>
      <xdr:colOff>1034280</xdr:colOff>
      <xdr:row>26</xdr:row>
      <xdr:rowOff>138960</xdr:rowOff>
    </xdr:from>
    <xdr:to>
      <xdr:col>11</xdr:col>
      <xdr:colOff>755280</xdr:colOff>
      <xdr:row>46</xdr:row>
      <xdr:rowOff>78480</xdr:rowOff>
    </xdr:to>
    <xdr:graphicFrame>
      <xdr:nvGraphicFramePr>
        <xdr:cNvPr id="4" name="Chart 9"/>
        <xdr:cNvGraphicFramePr/>
      </xdr:nvGraphicFramePr>
      <xdr:xfrm>
        <a:off x="8162640" y="6247800"/>
        <a:ext cx="4667760" cy="4003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G4" headerRowCount="1" totalsRowCount="0" totalsRowShown="0">
  <autoFilter ref="A1:G4"/>
  <tableColumns count="7">
    <tableColumn id="1" name="Metric"/>
    <tableColumn id="2" name="T1"/>
    <tableColumn id="3" name="T2"/>
    <tableColumn id="4" name="T3"/>
    <tableColumn id="5" name="T4"/>
    <tableColumn id="6" name="T5"/>
    <tableColumn id="7" name="Overall"/>
  </tableColumns>
</table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 pitchFamily="0" charset="1"/>
        <a:ea typeface=""/>
        <a:cs typeface=""/>
      </a:majorFont>
      <a:minorFont>
        <a:latin typeface="Aptos Narrow" panose="0211000402020202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">
              <a:schemeClr val="phClr">
                <a:lumMod val="105000"/>
                <a:tint val="73000"/>
              </a:schemeClr>
            </a:gs>
            <a:gs pos="1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">
              <a:schemeClr val="phClr">
                <a:lumMod val="100000"/>
                <a:shade val="100000"/>
              </a:schemeClr>
            </a:gs>
            <a:gs pos="1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12700" cap="flat" cmpd="sng" algn="ctr">
          <a:prstDash val="solid"/>
          <a:miter lim="800"/>
        </a:ln>
        <a:ln w="19050" cap="flat" cmpd="sng" algn="ctr">
          <a:prstDash val="solid"/>
          <a:miter lim="800"/>
        </a:ln>
        <a:ln w="25400" cap="flat" cmpd="sng" algn="ctr">
          <a:prstDash val="solid"/>
          <a:miter lim="8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">
              <a:schemeClr val="phClr">
                <a:tint val="98000"/>
                <a:shade val="90000"/>
                <a:lumMod val="103000"/>
              </a:schemeClr>
            </a:gs>
            <a:gs pos="1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4368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" activeCellId="0" sqref="F2"/>
    </sheetView>
  </sheetViews>
  <sheetFormatPr defaultColWidth="10.55078125" defaultRowHeight="16" zeroHeight="false" outlineLevelRow="0" outlineLevelCol="0"/>
  <cols>
    <col collapsed="false" customWidth="true" hidden="false" outlineLevel="0" max="1" min="1" style="1" width="37.64"/>
    <col collapsed="false" customWidth="true" hidden="false" outlineLevel="0" max="2" min="2" style="1" width="9.28"/>
    <col collapsed="false" customWidth="true" hidden="false" outlineLevel="0" max="3" min="3" style="1" width="9.61"/>
    <col collapsed="false" customWidth="true" hidden="false" outlineLevel="0" max="4" min="4" style="1" width="9.05"/>
    <col collapsed="false" customWidth="true" hidden="false" outlineLevel="0" max="6" min="6" style="1" width="9.34"/>
    <col collapsed="false" customWidth="true" hidden="false" outlineLevel="0" max="12" min="12" style="1" width="9.28"/>
    <col collapsed="false" customWidth="true" hidden="false" outlineLevel="0" max="13" min="13" style="1" width="10.4"/>
    <col collapsed="false" customWidth="true" hidden="false" outlineLevel="0" max="14" min="14" style="1" width="9.05"/>
  </cols>
  <sheetData>
    <row r="1" customFormat="false" ht="16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s="1" t="s">
        <v>6</v>
      </c>
      <c r="I1" s="1" t="n">
        <v>-2.099614069</v>
      </c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6" hidden="false" customHeight="false" outlineLevel="0" collapsed="false">
      <c r="A2" s="1" t="s">
        <v>7</v>
      </c>
      <c r="B2" s="1" t="n">
        <v>-0.22077757</v>
      </c>
      <c r="C2" s="1" t="n">
        <v>0.29973203</v>
      </c>
      <c r="D2" s="1" t="n">
        <v>0.003537944</v>
      </c>
      <c r="E2" s="1" t="n">
        <v>-2.066983439</v>
      </c>
      <c r="F2" s="1" t="n">
        <f aca="false">(B2+C2*D2*1000) * $I$2 + $I$1</f>
        <v>-1.88109191758793</v>
      </c>
      <c r="H2" s="1" t="s">
        <v>8</v>
      </c>
      <c r="I2" s="1" t="n">
        <v>0.260251512</v>
      </c>
    </row>
    <row r="3" customFormat="false" ht="16" hidden="false" customHeight="false" outlineLevel="0" collapsed="false">
      <c r="A3" s="1" t="s">
        <v>7</v>
      </c>
      <c r="B3" s="1" t="n">
        <v>-0.22077756</v>
      </c>
      <c r="C3" s="1" t="n">
        <v>0.29973203</v>
      </c>
      <c r="D3" s="1" t="n">
        <v>0.00327842</v>
      </c>
      <c r="E3" s="1" t="n">
        <v>-2.117342766</v>
      </c>
      <c r="F3" s="1" t="n">
        <f aca="false">(B3+C3*D3*1000) * $I$2 + $I$1</f>
        <v>-1.90133626990615</v>
      </c>
    </row>
    <row r="4" customFormat="false" ht="16" hidden="false" customHeight="false" outlineLevel="0" collapsed="false">
      <c r="A4" s="1" t="s">
        <v>7</v>
      </c>
      <c r="B4" s="1" t="n">
        <v>-0.22077759</v>
      </c>
      <c r="C4" s="1" t="n">
        <v>0.29973203</v>
      </c>
      <c r="D4" s="1" t="n">
        <v>0.003054368</v>
      </c>
      <c r="E4" s="1" t="n">
        <v>-2.170373268</v>
      </c>
      <c r="F4" s="1" t="n">
        <f aca="false">(B4+C4*D4*1000) * $I$2 + $I$1</f>
        <v>-1.91881361394735</v>
      </c>
    </row>
    <row r="5" customFormat="false" ht="16" hidden="false" customHeight="false" outlineLevel="0" collapsed="false">
      <c r="A5" s="1" t="s">
        <v>7</v>
      </c>
      <c r="B5" s="1" t="n">
        <v>-0.22077754</v>
      </c>
      <c r="C5" s="1" t="n">
        <v>0.29973203</v>
      </c>
      <c r="D5" s="1" t="n">
        <v>0.002858981</v>
      </c>
      <c r="E5" s="1" t="n">
        <v>-2.226374266</v>
      </c>
      <c r="F5" s="1" t="n">
        <f aca="false">(B5+C5*D5*1000) * $I$2 + $I$1</f>
        <v>-1.93405490337655</v>
      </c>
    </row>
    <row r="6" customFormat="false" ht="16" hidden="false" customHeight="false" outlineLevel="0" collapsed="false">
      <c r="A6" s="1" t="s">
        <v>7</v>
      </c>
      <c r="B6" s="1" t="n">
        <v>-0.22077751</v>
      </c>
      <c r="C6" s="1" t="n">
        <v>0.29973203</v>
      </c>
      <c r="D6" s="1" t="n">
        <v>0.002687089</v>
      </c>
      <c r="E6" s="1" t="n">
        <v>-2.285698394</v>
      </c>
      <c r="F6" s="1" t="n">
        <f aca="false">(B6+C6*D6*1000) * $I$2 + $I$1</f>
        <v>-1.94746345376029</v>
      </c>
    </row>
    <row r="7" customFormat="false" ht="16" hidden="false" customHeight="false" outlineLevel="0" collapsed="false">
      <c r="A7" s="1" t="s">
        <v>9</v>
      </c>
      <c r="B7" s="1" t="n">
        <v>-4.567143</v>
      </c>
      <c r="C7" s="1" t="n">
        <v>0.7361775</v>
      </c>
      <c r="D7" s="1" t="n">
        <v>0.006134969</v>
      </c>
      <c r="E7" s="1" t="n">
        <v>-2.475420585</v>
      </c>
      <c r="F7" s="1" t="n">
        <f aca="false">(B7+C7*D7*1000) * $I$2 + $I$1</f>
        <v>-2.11281320823929</v>
      </c>
    </row>
    <row r="8" customFormat="false" ht="16" hidden="false" customHeight="false" outlineLevel="0" collapsed="false">
      <c r="A8" s="1" t="s">
        <v>9</v>
      </c>
      <c r="B8" s="1" t="n">
        <v>-4.5671425</v>
      </c>
      <c r="C8" s="1" t="n">
        <v>0.73617756</v>
      </c>
      <c r="D8" s="1" t="n">
        <v>0.004925199</v>
      </c>
      <c r="E8" s="1" t="n">
        <v>-2.551946922</v>
      </c>
      <c r="F8" s="1" t="n">
        <f aca="false">(B8+C8*D8*1000) * $I$2 + $I$1</f>
        <v>-2.3445944172506</v>
      </c>
    </row>
    <row r="9" customFormat="false" ht="16" hidden="false" customHeight="false" outlineLevel="0" collapsed="false">
      <c r="A9" s="1" t="s">
        <v>9</v>
      </c>
      <c r="B9" s="1" t="n">
        <v>-4.567143</v>
      </c>
      <c r="C9" s="1" t="n">
        <v>0.73617744</v>
      </c>
      <c r="D9" s="1" t="n">
        <v>0.004113957</v>
      </c>
      <c r="E9" s="1" t="n">
        <v>-2.634818466</v>
      </c>
      <c r="F9" s="1" t="n">
        <f aca="false">(B9+C9*D9*1000) * $I$2 + $I$1</f>
        <v>-2.50002160398254</v>
      </c>
    </row>
    <row r="10" customFormat="false" ht="16" hidden="false" customHeight="false" outlineLevel="0" collapsed="false">
      <c r="A10" s="1" t="s">
        <v>9</v>
      </c>
      <c r="B10" s="1" t="n">
        <v>-4.567143</v>
      </c>
      <c r="C10" s="1" t="n">
        <v>0.73617756</v>
      </c>
      <c r="D10" s="1" t="n">
        <v>0.003532165</v>
      </c>
      <c r="E10" s="1" t="n">
        <v>-2.725183364</v>
      </c>
      <c r="F10" s="1" t="n">
        <f aca="false">(B10+C10*D10*1000) * $I$2 + $I$1</f>
        <v>-2.61148777454636</v>
      </c>
    </row>
    <row r="11" customFormat="false" ht="16" hidden="false" customHeight="false" outlineLevel="0" collapsed="false">
      <c r="A11" s="1" t="s">
        <v>9</v>
      </c>
      <c r="B11" s="1" t="n">
        <v>-4.567143</v>
      </c>
      <c r="C11" s="1" t="n">
        <v>0.73617744</v>
      </c>
      <c r="D11" s="1" t="n">
        <v>0.003094538</v>
      </c>
      <c r="E11" s="1" t="n">
        <v>-2.82453267</v>
      </c>
      <c r="F11" s="1" t="n">
        <f aca="false">(B11+C11*D11*1000) * $I$2 + $I$1</f>
        <v>-2.69533340713946</v>
      </c>
    </row>
    <row r="12" customFormat="false" ht="16" hidden="false" customHeight="false" outlineLevel="0" collapsed="false">
      <c r="A12" s="1" t="s">
        <v>10</v>
      </c>
      <c r="B12" s="1" t="n">
        <v>2.4984186</v>
      </c>
      <c r="C12" s="1" t="n">
        <v>0.03847708</v>
      </c>
      <c r="D12" s="1" t="n">
        <v>0.003553029</v>
      </c>
      <c r="E12" s="1" t="n">
        <v>-1.303412365</v>
      </c>
      <c r="F12" s="1" t="n">
        <f aca="false">(B12+C12*D12*1000) * $I$2 + $I$1</f>
        <v>-1.41381781941043</v>
      </c>
    </row>
    <row r="13" customFormat="false" ht="16" hidden="false" customHeight="false" outlineLevel="0" collapsed="false">
      <c r="A13" s="1" t="s">
        <v>10</v>
      </c>
      <c r="B13" s="1" t="n">
        <v>2.4984183</v>
      </c>
      <c r="C13" s="1" t="n">
        <v>0.038477086</v>
      </c>
      <c r="D13" s="1" t="n">
        <v>0.00328391</v>
      </c>
      <c r="E13" s="1" t="n">
        <v>-1.312626217</v>
      </c>
      <c r="F13" s="1" t="n">
        <f aca="false">(B13+C13*D13*1000) * $I$2 + $I$1</f>
        <v>-1.41651277419904</v>
      </c>
    </row>
    <row r="14" customFormat="false" ht="16" hidden="false" customHeight="false" outlineLevel="0" collapsed="false">
      <c r="A14" s="1" t="s">
        <v>10</v>
      </c>
      <c r="B14" s="1" t="n">
        <v>2.4984186</v>
      </c>
      <c r="C14" s="1" t="n">
        <v>0.038477078</v>
      </c>
      <c r="D14" s="1" t="n">
        <v>0.003052689</v>
      </c>
      <c r="E14" s="1" t="n">
        <v>-1.321925754</v>
      </c>
      <c r="F14" s="1" t="n">
        <f aca="false">(B14+C14*D14*1000) * $I$2 + $I$1</f>
        <v>-1.41882808478724</v>
      </c>
    </row>
    <row r="15" customFormat="false" ht="16" hidden="false" customHeight="false" outlineLevel="0" collapsed="false">
      <c r="A15" s="1" t="s">
        <v>10</v>
      </c>
      <c r="B15" s="1" t="n">
        <v>2.4984186</v>
      </c>
      <c r="C15" s="1" t="n">
        <v>0.03847707</v>
      </c>
      <c r="D15" s="1" t="n">
        <v>0.002851887</v>
      </c>
      <c r="E15" s="1" t="n">
        <v>-1.331312586</v>
      </c>
      <c r="F15" s="1" t="n">
        <f aca="false">(B15+C15*D15*1000) * $I$2 + $I$1</f>
        <v>-1.42083886527189</v>
      </c>
    </row>
    <row r="16" customFormat="false" ht="16" hidden="false" customHeight="false" outlineLevel="0" collapsed="false">
      <c r="A16" s="1" t="s">
        <v>10</v>
      </c>
      <c r="B16" s="1" t="n">
        <v>2.4984183</v>
      </c>
      <c r="C16" s="1" t="n">
        <v>0.0384771</v>
      </c>
      <c r="D16" s="1" t="n">
        <v>0.002675872</v>
      </c>
      <c r="E16" s="1" t="n">
        <v>-1.340788365</v>
      </c>
      <c r="F16" s="1" t="n">
        <f aca="false">(B16+C16*D16*1000) * $I$2 + $I$1</f>
        <v>-1.42260148661458</v>
      </c>
    </row>
    <row r="17" customFormat="false" ht="16" hidden="false" customHeight="false" outlineLevel="0" collapsed="false">
      <c r="A17" s="1" t="s">
        <v>11</v>
      </c>
      <c r="B17" s="1" t="n">
        <v>-2.6348429</v>
      </c>
      <c r="C17" s="1" t="n">
        <v>0.77319133</v>
      </c>
      <c r="D17" s="1" t="n">
        <v>0.004016064</v>
      </c>
      <c r="E17" s="1" t="n">
        <v>-1.995596987</v>
      </c>
      <c r="F17" s="1" t="n">
        <f aca="false">(B17+C17*D17*1000) * $I$2 + $I$1</f>
        <v>-1.97720660106352</v>
      </c>
    </row>
    <row r="18" customFormat="false" ht="16" hidden="false" customHeight="false" outlineLevel="0" collapsed="false">
      <c r="A18" s="1" t="s">
        <v>11</v>
      </c>
      <c r="B18" s="1" t="n">
        <v>-2.6348429</v>
      </c>
      <c r="C18" s="1" t="n">
        <v>0.77319133</v>
      </c>
      <c r="D18" s="1" t="n">
        <v>0.003115871</v>
      </c>
      <c r="E18" s="1" t="n">
        <v>-2.097154901</v>
      </c>
      <c r="F18" s="1" t="n">
        <f aca="false">(B18+C18*D18*1000) * $I$2 + $I$1</f>
        <v>-2.15834722876459</v>
      </c>
    </row>
    <row r="19" customFormat="false" ht="16" hidden="false" customHeight="false" outlineLevel="0" collapsed="false">
      <c r="A19" s="1" t="s">
        <v>11</v>
      </c>
      <c r="B19" s="1" t="n">
        <v>-2.6348429</v>
      </c>
      <c r="C19" s="1" t="n">
        <v>0.7731914</v>
      </c>
      <c r="D19" s="1" t="n">
        <v>0.002545339</v>
      </c>
      <c r="E19" s="1" t="n">
        <v>-2.210204929</v>
      </c>
      <c r="F19" s="1" t="n">
        <f aca="false">(B19+C19*D19*1000) * $I$2 + $I$1</f>
        <v>-2.2731520349135</v>
      </c>
    </row>
    <row r="20" customFormat="false" ht="16" hidden="false" customHeight="false" outlineLevel="0" collapsed="false">
      <c r="A20" s="1" t="s">
        <v>11</v>
      </c>
      <c r="B20" s="1" t="n">
        <v>-2.6348429</v>
      </c>
      <c r="C20" s="1" t="n">
        <v>0.77319145</v>
      </c>
      <c r="D20" s="1" t="n">
        <v>0.002151405</v>
      </c>
      <c r="E20" s="1" t="n">
        <v>-2.337683757</v>
      </c>
      <c r="F20" s="1" t="n">
        <f aca="false">(B20+C20*D20*1000) * $I$2 + $I$1</f>
        <v>-2.35242107309961</v>
      </c>
    </row>
    <row r="21" customFormat="false" ht="16" hidden="false" customHeight="false" outlineLevel="0" collapsed="false">
      <c r="A21" s="1" t="s">
        <v>11</v>
      </c>
      <c r="B21" s="1" t="n">
        <v>-2.634843</v>
      </c>
      <c r="C21" s="1" t="n">
        <v>0.77319145</v>
      </c>
      <c r="D21" s="1" t="n">
        <v>0.001863065</v>
      </c>
      <c r="E21" s="1" t="n">
        <v>-2.483820919</v>
      </c>
      <c r="F21" s="1" t="n">
        <f aca="false">(B21+C21*D21*1000) * $I$2 + $I$1</f>
        <v>-2.41044209761895</v>
      </c>
    </row>
    <row r="22" customFormat="false" ht="16" hidden="false" customHeight="false" outlineLevel="0" collapsed="false">
      <c r="A22" s="1" t="s">
        <v>12</v>
      </c>
      <c r="B22" s="1" t="n">
        <v>-3.1060796</v>
      </c>
      <c r="C22" s="1" t="n">
        <v>0.5432342</v>
      </c>
      <c r="D22" s="1" t="n">
        <v>0.003911598</v>
      </c>
      <c r="E22" s="1" t="n">
        <v>-1.746948724</v>
      </c>
      <c r="F22" s="1" t="n">
        <f aca="false">(B22+C22*D22*1000) * $I$2 + $I$1</f>
        <v>-2.3549639493047</v>
      </c>
    </row>
    <row r="23" customFormat="false" ht="16" hidden="false" customHeight="false" outlineLevel="0" collapsed="false">
      <c r="A23" s="1" t="s">
        <v>12</v>
      </c>
      <c r="B23" s="1" t="n">
        <v>-3.1060796</v>
      </c>
      <c r="C23" s="1" t="n">
        <v>0.5432343</v>
      </c>
      <c r="D23" s="1" t="n">
        <v>0.003445306</v>
      </c>
      <c r="E23" s="1" t="n">
        <v>-1.808627127</v>
      </c>
      <c r="F23" s="1" t="n">
        <f aca="false">(B23+C23*D23*1000) * $I$2 + $I$1</f>
        <v>-2.42088706709126</v>
      </c>
    </row>
    <row r="24" customFormat="false" ht="16" hidden="false" customHeight="false" outlineLevel="0" collapsed="false">
      <c r="A24" s="1" t="s">
        <v>12</v>
      </c>
      <c r="B24" s="1" t="n">
        <v>-3.1060798</v>
      </c>
      <c r="C24" s="1" t="n">
        <v>0.5432343</v>
      </c>
      <c r="D24" s="1" t="n">
        <v>0.003078344</v>
      </c>
      <c r="E24" s="1" t="n">
        <v>-1.874361277</v>
      </c>
      <c r="F24" s="1" t="n">
        <f aca="false">(B24+C24*D24*1000) * $I$2 + $I$1</f>
        <v>-2.47276730689065</v>
      </c>
    </row>
    <row r="25" customFormat="false" ht="16" hidden="false" customHeight="false" outlineLevel="0" collapsed="false">
      <c r="A25" s="1" t="s">
        <v>12</v>
      </c>
      <c r="B25" s="1" t="n">
        <v>-3.1060796</v>
      </c>
      <c r="C25" s="1" t="n">
        <v>0.5432342</v>
      </c>
      <c r="D25" s="1" t="n">
        <v>0.002782028</v>
      </c>
      <c r="E25" s="1" t="n">
        <v>-1.944722334</v>
      </c>
      <c r="F25" s="1" t="n">
        <f aca="false">(B25+C25*D25*1000) * $I$2 + $I$1</f>
        <v>-2.51465975673999</v>
      </c>
    </row>
    <row r="26" customFormat="false" ht="16" hidden="false" customHeight="false" outlineLevel="0" collapsed="false">
      <c r="A26" s="1" t="s">
        <v>12</v>
      </c>
      <c r="B26" s="1" t="n">
        <v>-3.1060798</v>
      </c>
      <c r="C26" s="1" t="n">
        <v>0.5432342</v>
      </c>
      <c r="D26" s="1" t="n">
        <v>0.002537749</v>
      </c>
      <c r="E26" s="1" t="n">
        <v>-2.020411312</v>
      </c>
      <c r="F26" s="1" t="n">
        <f aca="false">(B26+C26*D26*1000) * $I$2 + $I$1</f>
        <v>-2.54919536846742</v>
      </c>
    </row>
    <row r="27" customFormat="false" ht="16" hidden="false" customHeight="false" outlineLevel="0" collapsed="false">
      <c r="A27" s="1" t="s">
        <v>13</v>
      </c>
      <c r="B27" s="1" t="n">
        <v>-1.544034</v>
      </c>
      <c r="C27" s="1" t="n">
        <v>0.40421888</v>
      </c>
      <c r="D27" s="1" t="n">
        <v>0.003965893</v>
      </c>
      <c r="E27" s="1" t="n">
        <v>-1.896015428</v>
      </c>
      <c r="F27" s="1" t="n">
        <f aca="false">(B27+C27*D27*1000) * $I$2 + $I$1</f>
        <v>-2.08424496107088</v>
      </c>
    </row>
    <row r="28" customFormat="false" ht="16" hidden="false" customHeight="false" outlineLevel="0" collapsed="false">
      <c r="A28" s="1" t="s">
        <v>13</v>
      </c>
      <c r="B28" s="1" t="n">
        <v>-1.5440338</v>
      </c>
      <c r="C28" s="1" t="n">
        <v>0.4042189</v>
      </c>
      <c r="D28" s="1" t="n">
        <v>0.003461405</v>
      </c>
      <c r="E28" s="1" t="n">
        <v>-1.956936163</v>
      </c>
      <c r="F28" s="1" t="n">
        <f aca="false">(B28+C28*D28*1000) * $I$2 + $I$1</f>
        <v>-2.13731630955658</v>
      </c>
    </row>
    <row r="29" customFormat="false" ht="16" hidden="false" customHeight="false" outlineLevel="0" collapsed="false">
      <c r="A29" s="1" t="s">
        <v>13</v>
      </c>
      <c r="B29" s="1" t="n">
        <v>-1.5440338</v>
      </c>
      <c r="C29" s="1" t="n">
        <v>0.40421894</v>
      </c>
      <c r="D29" s="1" t="n">
        <v>0.003070782</v>
      </c>
      <c r="E29" s="1" t="n">
        <v>-2.021810384</v>
      </c>
      <c r="F29" s="1" t="n">
        <f aca="false">(B29+C29*D29*1000) * $I$2 + $I$1</f>
        <v>-2.17840926246739</v>
      </c>
    </row>
    <row r="30" customFormat="false" ht="16" hidden="false" customHeight="false" outlineLevel="0" collapsed="false">
      <c r="A30" s="1" t="s">
        <v>13</v>
      </c>
      <c r="B30" s="1" t="n">
        <v>-1.5440339</v>
      </c>
      <c r="C30" s="1" t="n">
        <v>0.4042189</v>
      </c>
      <c r="D30" s="1" t="n">
        <v>0.002759382</v>
      </c>
      <c r="E30" s="1" t="n">
        <v>-2.091187051</v>
      </c>
      <c r="F30" s="1" t="n">
        <f aca="false">(B30+C30*D30*1000) * $I$2 + $I$1</f>
        <v>-2.21116815824166</v>
      </c>
    </row>
    <row r="31" customFormat="false" ht="16" hidden="false" customHeight="false" outlineLevel="0" collapsed="false">
      <c r="A31" s="1" t="s">
        <v>13</v>
      </c>
      <c r="B31" s="1" t="n">
        <v>-1.5440339</v>
      </c>
      <c r="C31" s="1" t="n">
        <v>0.40421885</v>
      </c>
      <c r="D31" s="1" t="n">
        <v>0.002505324</v>
      </c>
      <c r="E31" s="1" t="n">
        <v>-2.165738047</v>
      </c>
      <c r="F31" s="1" t="n">
        <f aca="false">(B31+C31*D31*1000) * $I$2 + $I$1</f>
        <v>-2.23789473165562</v>
      </c>
    </row>
    <row r="32" customFormat="false" ht="16" hidden="false" customHeight="false" outlineLevel="0" collapsed="false">
      <c r="A32" s="1" t="s">
        <v>14</v>
      </c>
      <c r="B32" s="1" t="n">
        <v>-3.257638</v>
      </c>
      <c r="C32" s="1" t="n">
        <v>0.6935698</v>
      </c>
      <c r="D32" s="1" t="n">
        <v>0.004672897</v>
      </c>
      <c r="E32" s="1" t="n">
        <v>-2.19518933</v>
      </c>
      <c r="F32" s="1" t="n">
        <f aca="false">(B32+C32*D32*1000) * $I$2 + $I$1</f>
        <v>-2.10394927682235</v>
      </c>
    </row>
    <row r="33" customFormat="false" ht="16" hidden="false" customHeight="false" outlineLevel="0" collapsed="false">
      <c r="A33" s="1" t="s">
        <v>14</v>
      </c>
      <c r="B33" s="1" t="n">
        <v>-3.257638</v>
      </c>
      <c r="C33" s="1" t="n">
        <v>0.6935698</v>
      </c>
      <c r="D33" s="1" t="n">
        <v>0.003898066</v>
      </c>
      <c r="E33" s="1" t="n">
        <v>-2.264872986</v>
      </c>
      <c r="F33" s="1" t="n">
        <f aca="false">(B33+C33*D33*1000) * $I$2 + $I$1</f>
        <v>-2.24380827845863</v>
      </c>
    </row>
    <row r="34" customFormat="false" ht="16" hidden="false" customHeight="false" outlineLevel="0" collapsed="false">
      <c r="A34" s="1" t="s">
        <v>14</v>
      </c>
      <c r="B34" s="1" t="n">
        <v>-3.257638</v>
      </c>
      <c r="C34" s="1" t="n">
        <v>0.6935698</v>
      </c>
      <c r="D34" s="1" t="n">
        <v>0.003343643</v>
      </c>
      <c r="E34" s="1" t="n">
        <v>-2.339778611</v>
      </c>
      <c r="F34" s="1" t="n">
        <f aca="false">(B34+C34*D34*1000) * $I$2 + $I$1</f>
        <v>-2.34388306543049</v>
      </c>
    </row>
    <row r="35" customFormat="false" ht="16" hidden="false" customHeight="false" outlineLevel="0" collapsed="false">
      <c r="A35" s="1" t="s">
        <v>14</v>
      </c>
      <c r="B35" s="1" t="n">
        <v>-3.257638</v>
      </c>
      <c r="C35" s="1" t="n">
        <v>0.6935697</v>
      </c>
      <c r="D35" s="1" t="n">
        <v>0.002927293</v>
      </c>
      <c r="E35" s="1" t="n">
        <v>-2.420752718</v>
      </c>
      <c r="F35" s="1" t="n">
        <f aca="false">(B35+C35*D35*1000) * $I$2 + $I$1</f>
        <v>-2.41903539459698</v>
      </c>
    </row>
    <row r="36" customFormat="false" ht="16" hidden="false" customHeight="false" outlineLevel="0" collapsed="false">
      <c r="A36" s="1" t="s">
        <v>14</v>
      </c>
      <c r="B36" s="1" t="n">
        <v>-3.257638</v>
      </c>
      <c r="C36" s="1" t="n">
        <v>0.6935698</v>
      </c>
      <c r="D36" s="1" t="n">
        <v>0.00260315</v>
      </c>
      <c r="E36" s="1" t="n">
        <v>-2.508865959</v>
      </c>
      <c r="F36" s="1" t="n">
        <f aca="false">(B36+C36*D36*1000) * $I$2 + $I$1</f>
        <v>-2.47754396916131</v>
      </c>
    </row>
    <row r="37" customFormat="false" ht="16" hidden="false" customHeight="false" outlineLevel="0" collapsed="false">
      <c r="A37" s="1" t="s">
        <v>15</v>
      </c>
      <c r="B37" s="1" t="n">
        <v>-2.3095129</v>
      </c>
      <c r="C37" s="1" t="n">
        <v>0.5056677</v>
      </c>
      <c r="D37" s="1" t="n">
        <v>0.005744815</v>
      </c>
      <c r="E37" s="1" t="n">
        <v>-1.851279157</v>
      </c>
      <c r="F37" s="1" t="n">
        <f aca="false">(B37+C37*D37*1000) * $I$2 + $I$1</f>
        <v>-1.94464613817719</v>
      </c>
    </row>
    <row r="38" customFormat="false" ht="16" hidden="false" customHeight="false" outlineLevel="0" collapsed="false">
      <c r="A38" s="1" t="s">
        <v>15</v>
      </c>
      <c r="B38" s="1" t="n">
        <v>-2.3095129</v>
      </c>
      <c r="C38" s="1" t="n">
        <v>0.5056677</v>
      </c>
      <c r="D38" s="1" t="n">
        <v>0.004866121</v>
      </c>
      <c r="E38" s="1" t="n">
        <v>-1.921809721</v>
      </c>
      <c r="F38" s="1" t="n">
        <f aca="false">(B38+C38*D38*1000) * $I$2 + $I$1</f>
        <v>-2.06028295702916</v>
      </c>
    </row>
    <row r="39" customFormat="false" ht="16" hidden="false" customHeight="false" outlineLevel="0" collapsed="false">
      <c r="A39" s="1" t="s">
        <v>15</v>
      </c>
      <c r="B39" s="1" t="n">
        <v>-2.3095129</v>
      </c>
      <c r="C39" s="1" t="n">
        <v>0.5056677</v>
      </c>
      <c r="D39" s="1" t="n">
        <v>0.004220567</v>
      </c>
      <c r="E39" s="1" t="n">
        <v>-1.997694896</v>
      </c>
      <c r="F39" s="1" t="n">
        <f aca="false">(B39+C39*D39*1000) * $I$2 + $I$1</f>
        <v>-2.14523836921721</v>
      </c>
    </row>
    <row r="40" customFormat="false" ht="16" hidden="false" customHeight="false" outlineLevel="0" collapsed="false">
      <c r="A40" s="1" t="s">
        <v>15</v>
      </c>
      <c r="B40" s="1" t="n">
        <v>-2.3095129</v>
      </c>
      <c r="C40" s="1" t="n">
        <v>0.5056677</v>
      </c>
      <c r="D40" s="1" t="n">
        <v>0.003726234</v>
      </c>
      <c r="E40" s="1" t="n">
        <v>-2.079815008</v>
      </c>
      <c r="F40" s="1" t="n">
        <f aca="false">(B40+C40*D40*1000) * $I$2 + $I$1</f>
        <v>-2.21029297932443</v>
      </c>
    </row>
    <row r="41" customFormat="false" ht="16" hidden="false" customHeight="false" outlineLevel="0" collapsed="false">
      <c r="A41" s="1" t="s">
        <v>15</v>
      </c>
      <c r="B41" s="1" t="n">
        <v>-2.3095129</v>
      </c>
      <c r="C41" s="1" t="n">
        <v>0.5056677</v>
      </c>
      <c r="D41" s="1" t="n">
        <v>0.003335557</v>
      </c>
      <c r="E41" s="1" t="n">
        <v>-2.169287075</v>
      </c>
      <c r="F41" s="1" t="n">
        <f aca="false">(B41+C41*D41*1000) * $I$2 + $I$1</f>
        <v>-2.26170637861773</v>
      </c>
    </row>
    <row r="42" customFormat="false" ht="16" hidden="false" customHeight="false" outlineLevel="0" collapsed="false">
      <c r="A42" s="1" t="s">
        <v>16</v>
      </c>
      <c r="B42" s="1" t="n">
        <v>-2.0344276</v>
      </c>
      <c r="C42" s="1" t="n">
        <v>0.5275617</v>
      </c>
      <c r="D42" s="1" t="n">
        <v>0.005477951</v>
      </c>
      <c r="E42" s="1" t="n">
        <v>-1.827191649</v>
      </c>
      <c r="F42" s="1" t="n">
        <f aca="false">(B42+C42*D42*1000) * $I$2 + $I$1</f>
        <v>-1.87696121211387</v>
      </c>
    </row>
    <row r="43" customFormat="false" ht="16" hidden="false" customHeight="false" outlineLevel="0" collapsed="false">
      <c r="A43" s="1" t="s">
        <v>16</v>
      </c>
      <c r="B43" s="1" t="n">
        <v>-2.0344276</v>
      </c>
      <c r="C43" s="1" t="n">
        <v>0.5275617</v>
      </c>
      <c r="D43" s="1" t="n">
        <v>0.004638488</v>
      </c>
      <c r="E43" s="1" t="n">
        <v>-1.895506946</v>
      </c>
      <c r="F43" s="1" t="n">
        <f aca="false">(B43+C43*D43*1000) * $I$2 + $I$1</f>
        <v>-1.99221841597837</v>
      </c>
    </row>
    <row r="44" customFormat="false" ht="16" hidden="false" customHeight="false" outlineLevel="0" collapsed="false">
      <c r="A44" s="1" t="s">
        <v>16</v>
      </c>
      <c r="B44" s="1" t="n">
        <v>-2.0344276</v>
      </c>
      <c r="C44" s="1" t="n">
        <v>0.5275617</v>
      </c>
      <c r="D44" s="1" t="n">
        <v>0.004022122</v>
      </c>
      <c r="E44" s="1" t="n">
        <v>-1.968833671</v>
      </c>
      <c r="F44" s="1" t="n">
        <f aca="false">(B44+C44*D44*1000) * $I$2 + $I$1</f>
        <v>-2.07684468505414</v>
      </c>
    </row>
    <row r="45" customFormat="false" ht="16" hidden="false" customHeight="false" outlineLevel="0" collapsed="false">
      <c r="A45" s="1" t="s">
        <v>16</v>
      </c>
      <c r="B45" s="1" t="n">
        <v>-2.0344276</v>
      </c>
      <c r="C45" s="1" t="n">
        <v>0.52756166</v>
      </c>
      <c r="D45" s="1" t="n">
        <v>0.003550348</v>
      </c>
      <c r="E45" s="1" t="n">
        <v>-2.047965694</v>
      </c>
      <c r="F45" s="1" t="n">
        <f aca="false">(B45+C45*D45*1000) * $I$2 + $I$1</f>
        <v>-2.14161869310686</v>
      </c>
    </row>
    <row r="46" customFormat="false" ht="16" hidden="false" customHeight="false" outlineLevel="0" collapsed="false">
      <c r="A46" s="1" t="s">
        <v>16</v>
      </c>
      <c r="B46" s="1" t="n">
        <v>-2.0344276</v>
      </c>
      <c r="C46" s="1" t="n">
        <v>0.5275617</v>
      </c>
      <c r="D46" s="1" t="n">
        <v>0.003177629</v>
      </c>
      <c r="E46" s="1" t="n">
        <v>-2.133901875</v>
      </c>
      <c r="F46" s="1" t="n">
        <f aca="false">(B46+C46*D46*1000) * $I$2 + $I$1</f>
        <v>-2.19279250153103</v>
      </c>
    </row>
    <row r="47" customFormat="false" ht="16" hidden="false" customHeight="false" outlineLevel="0" collapsed="false">
      <c r="A47" s="1" t="s">
        <v>17</v>
      </c>
      <c r="B47" s="1" t="n">
        <v>-2.3595216</v>
      </c>
      <c r="C47" s="1" t="n">
        <v>0.48927295</v>
      </c>
      <c r="D47" s="1" t="n">
        <v>0.007423905</v>
      </c>
      <c r="E47" s="1" t="n">
        <v>-1.892888975</v>
      </c>
      <c r="F47" s="1" t="n">
        <f aca="false">(B47+C47*D47*1000) * $I$2 + $I$1</f>
        <v>-1.76836742799392</v>
      </c>
    </row>
    <row r="48" customFormat="false" ht="16" hidden="false" customHeight="false" outlineLevel="0" collapsed="false">
      <c r="A48" s="1" t="s">
        <v>17</v>
      </c>
      <c r="B48" s="1" t="n">
        <v>-2.3595214</v>
      </c>
      <c r="C48" s="1" t="n">
        <v>0.48927295</v>
      </c>
      <c r="D48" s="1" t="n">
        <v>0.005349811</v>
      </c>
      <c r="E48" s="1" t="n">
        <v>-1.982530264</v>
      </c>
      <c r="F48" s="1" t="n">
        <f aca="false">(B48+C48*D48*1000) * $I$2 + $I$1</f>
        <v>-2.03247011322971</v>
      </c>
    </row>
    <row r="49" customFormat="false" ht="16" hidden="false" customHeight="false" outlineLevel="0" collapsed="false">
      <c r="A49" s="1" t="s">
        <v>17</v>
      </c>
      <c r="B49" s="1" t="n">
        <v>-2.3595216</v>
      </c>
      <c r="C49" s="1" t="n">
        <v>0.48927295</v>
      </c>
      <c r="D49" s="1" t="n">
        <v>0.004181563</v>
      </c>
      <c r="E49" s="1" t="n">
        <v>-2.081005495</v>
      </c>
      <c r="F49" s="1" t="n">
        <f aca="false">(B49+C49*D49*1000) * $I$2 + $I$1</f>
        <v>-2.18122788533948</v>
      </c>
    </row>
    <row r="50" customFormat="false" ht="16" hidden="false" customHeight="false" outlineLevel="0" collapsed="false">
      <c r="A50" s="1" t="s">
        <v>17</v>
      </c>
      <c r="B50" s="1" t="n">
        <v>-2.3595216</v>
      </c>
      <c r="C50" s="1" t="n">
        <v>0.48927295</v>
      </c>
      <c r="D50" s="1" t="n">
        <v>0.003432092</v>
      </c>
      <c r="E50" s="1" t="n">
        <v>-2.190248061</v>
      </c>
      <c r="F50" s="1" t="n">
        <f aca="false">(B50+C50*D50*1000) * $I$2 + $I$1</f>
        <v>-2.27666104440389</v>
      </c>
    </row>
    <row r="51" customFormat="false" ht="16" hidden="false" customHeight="false" outlineLevel="0" collapsed="false">
      <c r="A51" s="1" t="s">
        <v>17</v>
      </c>
      <c r="B51" s="1" t="n">
        <v>-2.3595216</v>
      </c>
      <c r="C51" s="1" t="n">
        <v>0.48927295</v>
      </c>
      <c r="D51" s="1" t="n">
        <v>0.002910446</v>
      </c>
      <c r="E51" s="1" t="n">
        <v>-2.312904948</v>
      </c>
      <c r="F51" s="1" t="n">
        <f aca="false">(B51+C51*D51*1000) * $I$2 + $I$1</f>
        <v>-2.34308432921854</v>
      </c>
    </row>
    <row r="52" customFormat="false" ht="16" hidden="false" customHeight="false" outlineLevel="0" collapsed="false">
      <c r="A52" s="1" t="s">
        <v>18</v>
      </c>
      <c r="B52" s="1" t="n">
        <v>-0.8476158</v>
      </c>
      <c r="C52" s="1" t="n">
        <v>0.44586238</v>
      </c>
      <c r="D52" s="1" t="n">
        <v>0.004986288</v>
      </c>
      <c r="E52" s="1" t="n">
        <v>-1.626972137</v>
      </c>
      <c r="F52" s="1" t="n">
        <f aca="false">(B52+C52*D52*1000) * $I$2 + $I$1</f>
        <v>-1.74161666039878</v>
      </c>
    </row>
    <row r="53" customFormat="false" ht="16" hidden="false" customHeight="false" outlineLevel="0" collapsed="false">
      <c r="A53" s="1" t="s">
        <v>18</v>
      </c>
      <c r="B53" s="1" t="n">
        <v>-0.8476157</v>
      </c>
      <c r="C53" s="1" t="n">
        <v>0.4458624</v>
      </c>
      <c r="D53" s="1" t="n">
        <v>0.004072283</v>
      </c>
      <c r="E53" s="1" t="n">
        <v>-1.705015747</v>
      </c>
      <c r="F53" s="1" t="n">
        <f aca="false">(B53+C53*D53*1000) * $I$2 + $I$1</f>
        <v>-1.84767442506364</v>
      </c>
    </row>
    <row r="54" customFormat="false" ht="16" hidden="false" customHeight="false" outlineLevel="0" collapsed="false">
      <c r="A54" s="1" t="s">
        <v>18</v>
      </c>
      <c r="B54" s="1" t="n">
        <v>-0.8476157</v>
      </c>
      <c r="C54" s="1" t="n">
        <v>0.4458624</v>
      </c>
      <c r="D54" s="1" t="n">
        <v>0.003441452</v>
      </c>
      <c r="E54" s="1" t="n">
        <v>-1.789669695</v>
      </c>
      <c r="F54" s="1" t="n">
        <f aca="false">(B54+C54*D54*1000) * $I$2 + $I$1</f>
        <v>-1.9208737604406</v>
      </c>
    </row>
    <row r="55" customFormat="false" ht="16" hidden="false" customHeight="false" outlineLevel="0" collapsed="false">
      <c r="A55" s="1" t="s">
        <v>18</v>
      </c>
      <c r="B55" s="1" t="n">
        <v>-0.8476157</v>
      </c>
      <c r="C55" s="1" t="n">
        <v>0.44586238</v>
      </c>
      <c r="D55" s="1" t="n">
        <v>0.002979849</v>
      </c>
      <c r="E55" s="1" t="n">
        <v>-1.882158277</v>
      </c>
      <c r="F55" s="1" t="n">
        <f aca="false">(B55+C55*D55*1000) * $I$2 + $I$1</f>
        <v>-1.9744365095641</v>
      </c>
    </row>
    <row r="56" customFormat="false" ht="16" hidden="false" customHeight="false" outlineLevel="0" collapsed="false">
      <c r="A56" s="1" t="s">
        <v>18</v>
      </c>
      <c r="B56" s="1" t="n">
        <v>-0.8476157</v>
      </c>
      <c r="C56" s="1" t="n">
        <v>0.44586238</v>
      </c>
      <c r="D56" s="1" t="n">
        <v>0.00262743</v>
      </c>
      <c r="E56" s="1" t="n">
        <v>-1.984080949</v>
      </c>
      <c r="F56" s="1" t="n">
        <f aca="false">(B56+C56*D56*1000) * $I$2 + $I$1</f>
        <v>-2.01532992700403</v>
      </c>
    </row>
    <row r="57" customFormat="false" ht="16" hidden="false" customHeight="false" outlineLevel="0" collapsed="false">
      <c r="A57" s="1" t="s">
        <v>19</v>
      </c>
      <c r="B57" s="1" t="n">
        <v>-1.6750704</v>
      </c>
      <c r="C57" s="1" t="n">
        <v>0.4693292</v>
      </c>
      <c r="D57" s="1" t="n">
        <v>0.007079646</v>
      </c>
      <c r="E57" s="1" t="n">
        <v>-1.748863068</v>
      </c>
      <c r="F57" s="1" t="n">
        <f aca="false">(B57+C57*D57*1000) * $I$2 + $I$1</f>
        <v>-1.67081998395854</v>
      </c>
    </row>
    <row r="58" customFormat="false" ht="16" hidden="false" customHeight="false" outlineLevel="0" collapsed="false">
      <c r="A58" s="1" t="s">
        <v>19</v>
      </c>
      <c r="B58" s="1" t="n">
        <v>-1.6750705</v>
      </c>
      <c r="C58" s="1" t="n">
        <v>0.4693292</v>
      </c>
      <c r="D58" s="1" t="n">
        <v>0.005206774</v>
      </c>
      <c r="E58" s="1" t="n">
        <v>-1.837326888</v>
      </c>
      <c r="F58" s="1" t="n">
        <f aca="false">(B58+C58*D58*1000) * $I$2 + $I$1</f>
        <v>-1.89957940194148</v>
      </c>
    </row>
    <row r="59" customFormat="false" ht="16" hidden="false" customHeight="false" outlineLevel="0" collapsed="false">
      <c r="A59" s="1" t="s">
        <v>19</v>
      </c>
      <c r="B59" s="1" t="n">
        <v>-1.6750705</v>
      </c>
      <c r="C59" s="1" t="n">
        <v>0.46932924</v>
      </c>
      <c r="D59" s="1" t="n">
        <v>0.004117514</v>
      </c>
      <c r="E59" s="1" t="n">
        <v>-1.93438279</v>
      </c>
      <c r="F59" s="1" t="n">
        <f aca="false">(B59+C59*D59*1000) * $I$2 + $I$1</f>
        <v>-2.03262553376787</v>
      </c>
    </row>
    <row r="60" customFormat="false" ht="16" hidden="false" customHeight="false" outlineLevel="0" collapsed="false">
      <c r="A60" s="1" t="s">
        <v>19</v>
      </c>
      <c r="B60" s="1" t="n">
        <v>-1.6750705</v>
      </c>
      <c r="C60" s="1" t="n">
        <v>0.46932924</v>
      </c>
      <c r="D60" s="1" t="n">
        <v>0.003405154</v>
      </c>
      <c r="E60" s="1" t="n">
        <v>-2.041881112</v>
      </c>
      <c r="F60" s="1" t="n">
        <f aca="false">(B60+C60*D60*1000) * $I$2 + $I$1</f>
        <v>-2.11963578024693</v>
      </c>
    </row>
    <row r="61" customFormat="false" ht="16" hidden="false" customHeight="false" outlineLevel="0" collapsed="false">
      <c r="A61" s="1" t="s">
        <v>19</v>
      </c>
      <c r="B61" s="1" t="n">
        <v>-1.6750705</v>
      </c>
      <c r="C61" s="1" t="n">
        <v>0.4693292</v>
      </c>
      <c r="D61" s="1" t="n">
        <v>0.002902926</v>
      </c>
      <c r="E61" s="1" t="n">
        <v>-2.162342849</v>
      </c>
      <c r="F61" s="1" t="n">
        <f aca="false">(B61+C61*D61*1000) * $I$2 + $I$1</f>
        <v>-2.18097976867405</v>
      </c>
    </row>
    <row r="62" customFormat="false" ht="16" hidden="false" customHeight="false" outlineLevel="0" collapsed="false">
      <c r="A62" s="1" t="s">
        <v>20</v>
      </c>
      <c r="B62" s="1" t="n">
        <v>-1.766065</v>
      </c>
      <c r="C62" s="1" t="n">
        <v>0.42351523</v>
      </c>
      <c r="D62" s="1" t="n">
        <v>0.006985679</v>
      </c>
      <c r="E62" s="1" t="n">
        <v>-1.795596936</v>
      </c>
      <c r="F62" s="1" t="n">
        <f aca="false">(B62+C62*D62*1000) * $I$2 + $I$1</f>
        <v>-1.78927027028181</v>
      </c>
    </row>
    <row r="63" customFormat="false" ht="16" hidden="false" customHeight="false" outlineLevel="0" collapsed="false">
      <c r="A63" s="1" t="s">
        <v>20</v>
      </c>
      <c r="B63" s="1" t="n">
        <v>-1.7660651</v>
      </c>
      <c r="C63" s="1" t="n">
        <v>0.42351526</v>
      </c>
      <c r="D63" s="1" t="n">
        <v>0.005249344</v>
      </c>
      <c r="E63" s="1" t="n">
        <v>-1.875468643</v>
      </c>
      <c r="F63" s="1" t="n">
        <f aca="false">(B63+C63*D63*1000) * $I$2 + $I$1</f>
        <v>-1.98064993066187</v>
      </c>
    </row>
    <row r="64" customFormat="false" ht="16" hidden="false" customHeight="false" outlineLevel="0" collapsed="false">
      <c r="A64" s="1" t="s">
        <v>20</v>
      </c>
      <c r="B64" s="1" t="n">
        <v>-1.7660652</v>
      </c>
      <c r="C64" s="1" t="n">
        <v>0.42351523</v>
      </c>
      <c r="D64" s="1" t="n">
        <v>0.00420433</v>
      </c>
      <c r="E64" s="1" t="n">
        <v>-1.962277965</v>
      </c>
      <c r="F64" s="1" t="n">
        <f aca="false">(B64+C64*D64*1000) * $I$2 + $I$1</f>
        <v>-2.09583194127406</v>
      </c>
    </row>
    <row r="65" customFormat="false" ht="16" hidden="false" customHeight="false" outlineLevel="0" collapsed="false">
      <c r="A65" s="1" t="s">
        <v>20</v>
      </c>
      <c r="B65" s="1" t="n">
        <v>-1.7660651</v>
      </c>
      <c r="C65" s="1" t="n">
        <v>0.42351526</v>
      </c>
      <c r="D65" s="1" t="n">
        <v>0.003506311</v>
      </c>
      <c r="E65" s="1" t="n">
        <v>-2.057345734</v>
      </c>
      <c r="F65" s="1" t="n">
        <f aca="false">(B65+C65*D65*1000) * $I$2 + $I$1</f>
        <v>-2.17276787637817</v>
      </c>
    </row>
    <row r="66" customFormat="false" ht="16" hidden="false" customHeight="false" outlineLevel="0" collapsed="false">
      <c r="A66" s="1" t="s">
        <v>20</v>
      </c>
      <c r="B66" s="1" t="n">
        <v>-1.7660651</v>
      </c>
      <c r="C66" s="1" t="n">
        <v>0.42351526</v>
      </c>
      <c r="D66" s="1" t="n">
        <v>0.003007067</v>
      </c>
      <c r="E66" s="1" t="n">
        <v>-2.162410049</v>
      </c>
      <c r="F66" s="1" t="n">
        <f aca="false">(B66+C66*D66*1000) * $I$2 + $I$1</f>
        <v>-2.22779479307521</v>
      </c>
    </row>
    <row r="67" customFormat="false" ht="16" hidden="false" customHeight="false" outlineLevel="0" collapsed="false">
      <c r="A67" s="1" t="s">
        <v>21</v>
      </c>
      <c r="B67" s="1" t="n">
        <v>-1.7665608</v>
      </c>
      <c r="C67" s="1" t="n">
        <v>0.44067115</v>
      </c>
      <c r="D67" s="1" t="n">
        <v>0.006896552</v>
      </c>
      <c r="E67" s="1" t="n">
        <v>-1.763775985</v>
      </c>
      <c r="F67" s="1" t="n">
        <f aca="false">(B67+C67*D67*1000) * $I$2 + $I$1</f>
        <v>-1.76843082500067</v>
      </c>
    </row>
    <row r="68" customFormat="false" ht="16" hidden="false" customHeight="false" outlineLevel="0" collapsed="false">
      <c r="A68" s="1" t="s">
        <v>21</v>
      </c>
      <c r="B68" s="1" t="n">
        <v>-1.7665607</v>
      </c>
      <c r="C68" s="1" t="n">
        <v>0.44067115</v>
      </c>
      <c r="D68" s="1" t="n">
        <v>0.005101065</v>
      </c>
      <c r="E68" s="1" t="n">
        <v>-1.851156524</v>
      </c>
      <c r="F68" s="1" t="n">
        <f aca="false">(B68+C68*D68*1000) * $I$2 + $I$1</f>
        <v>-1.97434682361542</v>
      </c>
    </row>
    <row r="69" customFormat="false" ht="16" hidden="false" customHeight="false" outlineLevel="0" collapsed="false">
      <c r="A69" s="1" t="s">
        <v>21</v>
      </c>
      <c r="B69" s="1" t="n">
        <v>-1.7665608</v>
      </c>
      <c r="C69" s="1" t="n">
        <v>0.4406712</v>
      </c>
      <c r="D69" s="1" t="n">
        <v>0.004047354</v>
      </c>
      <c r="E69" s="1" t="n">
        <v>-1.946909878</v>
      </c>
      <c r="F69" s="1" t="n">
        <f aca="false">(B69+C69*D69*1000) * $I$2 + $I$1</f>
        <v>-2.09519199398154</v>
      </c>
    </row>
    <row r="70" customFormat="false" ht="16" hidden="false" customHeight="false" outlineLevel="0" collapsed="false">
      <c r="A70" s="1" t="s">
        <v>21</v>
      </c>
      <c r="B70" s="1" t="n">
        <v>-1.7665608</v>
      </c>
      <c r="C70" s="1" t="n">
        <v>0.44067118</v>
      </c>
      <c r="D70" s="1" t="n">
        <v>0.003354438</v>
      </c>
      <c r="E70" s="1" t="n">
        <v>-2.052812319</v>
      </c>
      <c r="F70" s="1" t="n">
        <f aca="false">(B70+C70*D70*1000) * $I$2 + $I$1</f>
        <v>-2.17465932271615</v>
      </c>
    </row>
    <row r="71" customFormat="false" ht="16" hidden="false" customHeight="false" outlineLevel="0" collapsed="false">
      <c r="A71" s="1" t="s">
        <v>21</v>
      </c>
      <c r="B71" s="1" t="n">
        <v>-1.7665607</v>
      </c>
      <c r="C71" s="1" t="n">
        <v>0.44067112</v>
      </c>
      <c r="D71" s="1" t="n">
        <v>0.002864099</v>
      </c>
      <c r="E71" s="1" t="n">
        <v>-2.171273173</v>
      </c>
      <c r="F71" s="1" t="n">
        <f aca="false">(B71+C71*D71*1000) * $I$2 + $I$1</f>
        <v>-2.23089403678074</v>
      </c>
    </row>
    <row r="72" customFormat="false" ht="16" hidden="false" customHeight="false" outlineLevel="0" collapsed="false">
      <c r="A72" s="1" t="s">
        <v>22</v>
      </c>
      <c r="B72" s="1" t="n">
        <v>-0.46474117</v>
      </c>
      <c r="C72" s="1" t="n">
        <v>0.5160233</v>
      </c>
      <c r="D72" s="1" t="n">
        <v>0.003750234</v>
      </c>
      <c r="E72" s="1" t="n">
        <v>-1.737807802</v>
      </c>
      <c r="F72" s="1" t="n">
        <f aca="false">(B72+C72*D72*1000) * $I$2 + $I$1</f>
        <v>-1.71692282075778</v>
      </c>
    </row>
    <row r="73" customFormat="false" ht="16" hidden="false" customHeight="false" outlineLevel="0" collapsed="false">
      <c r="A73" s="1" t="s">
        <v>22</v>
      </c>
      <c r="B73" s="1" t="n">
        <v>-0.4647413</v>
      </c>
      <c r="C73" s="1" t="n">
        <v>0.5160234</v>
      </c>
      <c r="D73" s="1" t="n">
        <v>0.002961515</v>
      </c>
      <c r="E73" s="1" t="n">
        <v>-1.867099916</v>
      </c>
      <c r="F73" s="1" t="n">
        <f aca="false">(B73+C73*D73*1000) * $I$2 + $I$1</f>
        <v>-1.82284446134163</v>
      </c>
    </row>
    <row r="74" customFormat="false" ht="16" hidden="false" customHeight="false" outlineLevel="0" collapsed="false">
      <c r="A74" s="1" t="s">
        <v>22</v>
      </c>
      <c r="B74" s="1" t="n">
        <v>-0.4647411</v>
      </c>
      <c r="C74" s="1" t="n">
        <v>0.5160234</v>
      </c>
      <c r="D74" s="1" t="n">
        <v>0.002446902</v>
      </c>
      <c r="E74" s="1" t="n">
        <v>-2.006479375</v>
      </c>
      <c r="F74" s="1" t="n">
        <f aca="false">(B74+C74*D74*1000) * $I$2 + $I$1</f>
        <v>-1.89195480987946</v>
      </c>
    </row>
    <row r="75" customFormat="false" ht="16" hidden="false" customHeight="false" outlineLevel="0" collapsed="false">
      <c r="A75" s="1" t="s">
        <v>22</v>
      </c>
      <c r="B75" s="1" t="n">
        <v>-0.46474117</v>
      </c>
      <c r="C75" s="1" t="n">
        <v>0.5160234</v>
      </c>
      <c r="D75" s="1" t="n">
        <v>0.002084658</v>
      </c>
      <c r="E75" s="1" t="n">
        <v>-2.154519139</v>
      </c>
      <c r="F75" s="1" t="n">
        <f aca="false">(B75+C75*D75*1000) * $I$2 + $I$1</f>
        <v>-1.94060270125738</v>
      </c>
    </row>
    <row r="76" customFormat="false" ht="16" hidden="false" customHeight="false" outlineLevel="0" collapsed="false">
      <c r="A76" s="1" t="s">
        <v>22</v>
      </c>
      <c r="B76" s="1" t="n">
        <v>-0.46474123</v>
      </c>
      <c r="C76" s="1" t="n">
        <v>0.5160233</v>
      </c>
      <c r="D76" s="1" t="n">
        <v>0.001815838</v>
      </c>
      <c r="E76" s="1" t="n">
        <v>-2.306232204</v>
      </c>
      <c r="F76" s="1" t="n">
        <f aca="false">(B76+C76*D76*1000) * $I$2 + $I$1</f>
        <v>-1.97670417992413</v>
      </c>
    </row>
    <row r="77" customFormat="false" ht="16" hidden="false" customHeight="false" outlineLevel="0" collapsed="false">
      <c r="A77" s="1" t="s">
        <v>23</v>
      </c>
      <c r="B77" s="1" t="n">
        <v>-1.3699354</v>
      </c>
      <c r="C77" s="1" t="n">
        <v>0.48818108</v>
      </c>
      <c r="D77" s="1" t="n">
        <v>0.004951721</v>
      </c>
      <c r="E77" s="1" t="n">
        <v>-1.741174745</v>
      </c>
      <c r="F77" s="1" t="n">
        <f aca="false">(B77+C77*D77*1000) * $I$2 + $I$1</f>
        <v>-1.82702634758706</v>
      </c>
    </row>
    <row r="78" customFormat="false" ht="16" hidden="false" customHeight="false" outlineLevel="0" collapsed="false">
      <c r="A78" s="1" t="s">
        <v>23</v>
      </c>
      <c r="B78" s="1" t="n">
        <v>-1.3699354</v>
      </c>
      <c r="C78" s="1" t="n">
        <v>0.4881811</v>
      </c>
      <c r="D78" s="1" t="n">
        <v>0.003839324</v>
      </c>
      <c r="E78" s="1" t="n">
        <v>-1.85061594</v>
      </c>
      <c r="F78" s="1" t="n">
        <f aca="false">(B78+C78*D78*1000) * $I$2 + $I$1</f>
        <v>-1.96835621538952</v>
      </c>
    </row>
    <row r="79" customFormat="false" ht="16" hidden="false" customHeight="false" outlineLevel="0" collapsed="false">
      <c r="A79" s="1" t="s">
        <v>23</v>
      </c>
      <c r="B79" s="1" t="n">
        <v>-1.3699354</v>
      </c>
      <c r="C79" s="1" t="n">
        <v>0.4881811</v>
      </c>
      <c r="D79" s="1" t="n">
        <v>0.003135042</v>
      </c>
      <c r="E79" s="1" t="n">
        <v>-1.973523354</v>
      </c>
      <c r="F79" s="1" t="n">
        <f aca="false">(B79+C79*D79*1000) * $I$2 + $I$1</f>
        <v>-2.05783515151369</v>
      </c>
    </row>
    <row r="80" customFormat="false" ht="16" hidden="false" customHeight="false" outlineLevel="0" collapsed="false">
      <c r="A80" s="1" t="s">
        <v>23</v>
      </c>
      <c r="B80" s="1" t="n">
        <v>-1.3699354</v>
      </c>
      <c r="C80" s="1" t="n">
        <v>0.48818108</v>
      </c>
      <c r="D80" s="1" t="n">
        <v>0.002649094</v>
      </c>
      <c r="E80" s="1" t="n">
        <v>-2.113682054</v>
      </c>
      <c r="F80" s="1" t="n">
        <f aca="false">(B80+C80*D80*1000) * $I$2 + $I$1</f>
        <v>-2.11957479523984</v>
      </c>
    </row>
    <row r="81" customFormat="false" ht="16" hidden="false" customHeight="false" outlineLevel="0" collapsed="false">
      <c r="A81" s="1" t="s">
        <v>23</v>
      </c>
      <c r="B81" s="1" t="n">
        <v>-1.3699353</v>
      </c>
      <c r="C81" s="1" t="n">
        <v>0.4881811</v>
      </c>
      <c r="D81" s="1" t="n">
        <v>0.002293578</v>
      </c>
      <c r="E81" s="1" t="n">
        <v>-2.276738025</v>
      </c>
      <c r="F81" s="1" t="n">
        <f aca="false">(B81+C81*D81*1000) * $I$2 + $I$1</f>
        <v>-2.1647430167974</v>
      </c>
    </row>
    <row r="82" customFormat="false" ht="16" hidden="false" customHeight="false" outlineLevel="0" collapsed="false">
      <c r="A82" s="1" t="s">
        <v>24</v>
      </c>
      <c r="B82" s="1" t="n">
        <v>-2.2859585</v>
      </c>
      <c r="C82" s="1" t="n">
        <v>0.47914574</v>
      </c>
      <c r="D82" s="1" t="n">
        <v>0.005980861</v>
      </c>
      <c r="E82" s="1" t="n">
        <v>-1.719151712</v>
      </c>
      <c r="F82" s="1" t="n">
        <f aca="false">(B82+C82*D82*1000) * $I$2 + $I$1</f>
        <v>-1.94873440791492</v>
      </c>
    </row>
    <row r="83" customFormat="false" ht="16" hidden="false" customHeight="false" outlineLevel="0" collapsed="false">
      <c r="A83" s="1" t="s">
        <v>24</v>
      </c>
      <c r="B83" s="1" t="n">
        <v>-2.285958</v>
      </c>
      <c r="C83" s="1" t="n">
        <v>0.47914574</v>
      </c>
      <c r="D83" s="1" t="n">
        <v>0.004506788</v>
      </c>
      <c r="E83" s="1" t="n">
        <v>-1.775172561</v>
      </c>
      <c r="F83" s="1" t="n">
        <f aca="false">(B83+C83*D83*1000) * $I$2 + $I$1</f>
        <v>-2.13254882724176</v>
      </c>
    </row>
    <row r="84" customFormat="false" ht="16" hidden="false" customHeight="false" outlineLevel="0" collapsed="false">
      <c r="A84" s="1" t="s">
        <v>24</v>
      </c>
      <c r="B84" s="1" t="n">
        <v>-2.2859585</v>
      </c>
      <c r="C84" s="1" t="n">
        <v>0.4791458</v>
      </c>
      <c r="D84" s="1" t="n">
        <v>0.003615656</v>
      </c>
      <c r="E84" s="1" t="n">
        <v>-1.834518968</v>
      </c>
      <c r="F84" s="1" t="n">
        <f aca="false">(B84+C84*D84*1000) * $I$2 + $I$1</f>
        <v>-2.24367163844125</v>
      </c>
    </row>
    <row r="85" customFormat="false" ht="16" hidden="false" customHeight="false" outlineLevel="0" collapsed="false">
      <c r="A85" s="1" t="s">
        <v>24</v>
      </c>
      <c r="B85" s="1" t="n">
        <v>-2.2859588</v>
      </c>
      <c r="C85" s="1" t="n">
        <v>0.4791457</v>
      </c>
      <c r="D85" s="1" t="n">
        <v>0.003018754</v>
      </c>
      <c r="E85" s="1" t="n">
        <v>-1.897610817</v>
      </c>
      <c r="F85" s="1" t="n">
        <f aca="false">(B85+C85*D85*1000) * $I$2 + $I$1</f>
        <v>-2.31810453072949</v>
      </c>
    </row>
    <row r="86" customFormat="false" ht="16" hidden="false" customHeight="false" outlineLevel="0" collapsed="false">
      <c r="A86" s="1" t="s">
        <v>24</v>
      </c>
      <c r="B86" s="1" t="n">
        <v>-2.2859585</v>
      </c>
      <c r="C86" s="1" t="n">
        <v>0.47914577</v>
      </c>
      <c r="D86" s="1" t="n">
        <v>0.002591009</v>
      </c>
      <c r="E86" s="1" t="n">
        <v>-1.964952908</v>
      </c>
      <c r="F86" s="1" t="n">
        <f aca="false">(B86+C86*D86*1000) * $I$2 + $I$1</f>
        <v>-2.3714435195202</v>
      </c>
    </row>
    <row r="87" customFormat="false" ht="16" hidden="false" customHeight="false" outlineLevel="0" collapsed="false">
      <c r="A87" s="1" t="s">
        <v>25</v>
      </c>
      <c r="B87" s="1" t="n">
        <v>-2.596914</v>
      </c>
      <c r="C87" s="1" t="n">
        <v>0.80245686</v>
      </c>
      <c r="D87" s="1" t="n">
        <v>0.003841721</v>
      </c>
      <c r="E87" s="1" t="n">
        <v>-1.920996364</v>
      </c>
      <c r="F87" s="1" t="n">
        <f aca="false">(B87+C87*D87*1000) * $I$2 + $I$1</f>
        <v>-1.97315750260389</v>
      </c>
    </row>
    <row r="88" customFormat="false" ht="16" hidden="false" customHeight="false" outlineLevel="0" collapsed="false">
      <c r="A88" s="1" t="s">
        <v>25</v>
      </c>
      <c r="B88" s="1" t="n">
        <v>-2.596914</v>
      </c>
      <c r="C88" s="1" t="n">
        <v>0.80245686</v>
      </c>
      <c r="D88" s="1" t="n">
        <v>0.003064782</v>
      </c>
      <c r="E88" s="1" t="n">
        <v>-2.007599636</v>
      </c>
      <c r="F88" s="1" t="n">
        <f aca="false">(B88+C88*D88*1000) * $I$2 + $I$1</f>
        <v>-2.13541391817444</v>
      </c>
    </row>
    <row r="89" customFormat="false" ht="16" hidden="false" customHeight="false" outlineLevel="0" collapsed="false">
      <c r="A89" s="1" t="s">
        <v>25</v>
      </c>
      <c r="B89" s="1" t="n">
        <v>-2.5969138</v>
      </c>
      <c r="C89" s="1" t="n">
        <v>0.80245686</v>
      </c>
      <c r="D89" s="1" t="n">
        <v>0.002549232</v>
      </c>
      <c r="E89" s="1" t="n">
        <v>-2.102420309</v>
      </c>
      <c r="F89" s="1" t="n">
        <f aca="false">(B89+C89*D89*1000) * $I$2 + $I$1</f>
        <v>-2.24308164319209</v>
      </c>
    </row>
    <row r="90" customFormat="false" ht="16" hidden="false" customHeight="false" outlineLevel="0" collapsed="false">
      <c r="A90" s="1" t="s">
        <v>25</v>
      </c>
      <c r="B90" s="1" t="n">
        <v>-2.596914</v>
      </c>
      <c r="C90" s="1" t="n">
        <v>0.80245686</v>
      </c>
      <c r="D90" s="1" t="n">
        <v>0.002182155</v>
      </c>
      <c r="E90" s="1" t="n">
        <v>-2.207182864</v>
      </c>
      <c r="F90" s="1" t="n">
        <f aca="false">(B90+C90*D90*1000) * $I$2 + $I$1</f>
        <v>-2.31974228025408</v>
      </c>
    </row>
    <row r="91" customFormat="false" ht="16" hidden="false" customHeight="false" outlineLevel="0" collapsed="false">
      <c r="A91" s="1" t="s">
        <v>25</v>
      </c>
      <c r="B91" s="1" t="n">
        <v>-2.5969143</v>
      </c>
      <c r="C91" s="1" t="n">
        <v>0.80245686</v>
      </c>
      <c r="D91" s="1" t="n">
        <v>0.001907487</v>
      </c>
      <c r="E91" s="1" t="n">
        <v>-2.324218951</v>
      </c>
      <c r="F91" s="1" t="n">
        <f aca="false">(B91+C91*D91*1000) * $I$2 + $I$1</f>
        <v>-2.37710419130733</v>
      </c>
    </row>
    <row r="92" customFormat="false" ht="16" hidden="false" customHeight="false" outlineLevel="0" collapsed="false">
      <c r="A92" s="1" t="s">
        <v>26</v>
      </c>
      <c r="B92" s="1" t="n">
        <v>-2.7824547</v>
      </c>
      <c r="C92" s="1" t="n">
        <v>0.8966047</v>
      </c>
      <c r="D92" s="1" t="n">
        <v>0.003516174</v>
      </c>
      <c r="E92" s="1" t="n">
        <v>-1.92683665</v>
      </c>
      <c r="F92" s="1" t="n">
        <f aca="false">(B92+C92*D92*1000) * $I$2 + $I$1</f>
        <v>-2.00327847550565</v>
      </c>
    </row>
    <row r="93" customFormat="false" ht="16" hidden="false" customHeight="false" outlineLevel="0" collapsed="false">
      <c r="A93" s="1" t="s">
        <v>26</v>
      </c>
      <c r="B93" s="1" t="n">
        <v>-2.7824552</v>
      </c>
      <c r="C93" s="1" t="n">
        <v>0.8966048</v>
      </c>
      <c r="D93" s="1" t="n">
        <v>0.002803712</v>
      </c>
      <c r="E93" s="1" t="n">
        <v>-2.032374812</v>
      </c>
      <c r="F93" s="1" t="n">
        <f aca="false">(B93+C93*D93*1000) * $I$2 + $I$1</f>
        <v>-2.16952635994012</v>
      </c>
    </row>
    <row r="94" customFormat="false" ht="16" hidden="false" customHeight="false" outlineLevel="0" collapsed="false">
      <c r="A94" s="1" t="s">
        <v>26</v>
      </c>
      <c r="B94" s="1" t="n">
        <v>-2.7824547</v>
      </c>
      <c r="C94" s="1" t="n">
        <v>0.8966047</v>
      </c>
      <c r="D94" s="1" t="n">
        <v>0.002331328</v>
      </c>
      <c r="E94" s="1" t="n">
        <v>-2.15037995</v>
      </c>
      <c r="F94" s="1" t="n">
        <f aca="false">(B94+C94*D94*1000) * $I$2 + $I$1</f>
        <v>-2.27975367440236</v>
      </c>
    </row>
    <row r="95" customFormat="false" ht="16" hidden="false" customHeight="false" outlineLevel="0" collapsed="false">
      <c r="A95" s="1" t="s">
        <v>26</v>
      </c>
      <c r="B95" s="1" t="n">
        <v>-2.782455</v>
      </c>
      <c r="C95" s="1" t="n">
        <v>0.8966048</v>
      </c>
      <c r="D95" s="1" t="n">
        <v>0.001995172</v>
      </c>
      <c r="E95" s="1" t="n">
        <v>-2.284196975</v>
      </c>
      <c r="F95" s="1" t="n">
        <f aca="false">(B95+C95*D95*1000) * $I$2 + $I$1</f>
        <v>-2.35819325890954</v>
      </c>
    </row>
    <row r="96" customFormat="false" ht="16" hidden="false" customHeight="false" outlineLevel="0" collapsed="false">
      <c r="A96" s="1" t="s">
        <v>26</v>
      </c>
      <c r="B96" s="1" t="n">
        <v>-2.782455</v>
      </c>
      <c r="C96" s="1" t="n">
        <v>0.8966048</v>
      </c>
      <c r="D96" s="1" t="n">
        <v>0.00174374</v>
      </c>
      <c r="E96" s="1" t="n">
        <v>-2.438728626</v>
      </c>
      <c r="F96" s="1" t="n">
        <f aca="false">(B96+C96*D96*1000) * $I$2 + $I$1</f>
        <v>-2.41686309445112</v>
      </c>
    </row>
    <row r="97" customFormat="false" ht="16" hidden="false" customHeight="false" outlineLevel="0" collapsed="false">
      <c r="A97" s="1" t="s">
        <v>27</v>
      </c>
      <c r="B97" s="1" t="n">
        <v>-2.9709153</v>
      </c>
      <c r="C97" s="1" t="n">
        <v>0.79479736</v>
      </c>
      <c r="D97" s="1" t="n">
        <v>0.003762935</v>
      </c>
      <c r="E97" s="1" t="n">
        <v>-2.146395626</v>
      </c>
      <c r="F97" s="1" t="n">
        <f aca="false">(B97+C97*D97*1000) * $I$2 + $I$1</f>
        <v>-2.0944466441011</v>
      </c>
    </row>
    <row r="98" customFormat="false" ht="16" hidden="false" customHeight="false" outlineLevel="0" collapsed="false">
      <c r="A98" s="1" t="s">
        <v>27</v>
      </c>
      <c r="B98" s="1" t="n">
        <v>-2.9709153</v>
      </c>
      <c r="C98" s="1" t="n">
        <v>0.7947974</v>
      </c>
      <c r="D98" s="1" t="n">
        <v>0.002808614</v>
      </c>
      <c r="E98" s="1" t="n">
        <v>-2.293943078</v>
      </c>
      <c r="F98" s="1" t="n">
        <f aca="false">(B98+C98*D98*1000) * $I$2 + $I$1</f>
        <v>-2.29184525561779</v>
      </c>
    </row>
    <row r="99" customFormat="false" ht="16" hidden="false" customHeight="false" outlineLevel="0" collapsed="false">
      <c r="A99" s="1" t="s">
        <v>27</v>
      </c>
      <c r="B99" s="1" t="n">
        <v>-2.9709153</v>
      </c>
      <c r="C99" s="1" t="n">
        <v>0.79479736</v>
      </c>
      <c r="D99" s="1" t="n">
        <v>0.002240419</v>
      </c>
      <c r="E99" s="1" t="n">
        <v>-2.454993163</v>
      </c>
      <c r="F99" s="1" t="n">
        <f aca="false">(B99+C99*D99*1000) * $I$2 + $I$1</f>
        <v>-2.4093748379971</v>
      </c>
    </row>
    <row r="100" customFormat="false" ht="16" hidden="false" customHeight="false" outlineLevel="0" collapsed="false">
      <c r="A100" s="1" t="s">
        <v>27</v>
      </c>
      <c r="B100" s="1" t="n">
        <v>-2.9709156</v>
      </c>
      <c r="C100" s="1" t="n">
        <v>0.79479736</v>
      </c>
      <c r="D100" s="1" t="n">
        <v>0.001863438</v>
      </c>
      <c r="E100" s="1" t="n">
        <v>-2.627601897</v>
      </c>
      <c r="F100" s="1" t="n">
        <f aca="false">(B100+C100*D100*1000) * $I$2 + $I$1</f>
        <v>-2.48735238590743</v>
      </c>
    </row>
    <row r="101" customFormat="false" ht="16" hidden="false" customHeight="false" outlineLevel="0" collapsed="false">
      <c r="A101" s="1" t="s">
        <v>27</v>
      </c>
      <c r="B101" s="1" t="n">
        <v>-2.9709153</v>
      </c>
      <c r="C101" s="1" t="n">
        <v>0.79479736</v>
      </c>
      <c r="D101" s="1" t="n">
        <v>0.001595049</v>
      </c>
      <c r="E101" s="1" t="n">
        <v>-2.802816828</v>
      </c>
      <c r="F101" s="1" t="n">
        <f aca="false">(B101+C101*D101*1000) * $I$2 + $I$1</f>
        <v>-2.54286782493101</v>
      </c>
    </row>
    <row r="102" customFormat="false" ht="16" hidden="false" customHeight="false" outlineLevel="0" collapsed="false">
      <c r="A102" s="1" t="s">
        <v>28</v>
      </c>
      <c r="B102" s="1" t="n">
        <v>-2.4264932</v>
      </c>
      <c r="C102" s="1" t="n">
        <v>0.66186875</v>
      </c>
      <c r="D102" s="1" t="n">
        <v>0.005645252</v>
      </c>
      <c r="E102" s="1" t="n">
        <v>-1.898493531</v>
      </c>
      <c r="F102" s="1" t="n">
        <f aca="false">(B102+C102*D102*1000) * $I$2 + $I$1</f>
        <v>-1.75870470971023</v>
      </c>
    </row>
    <row r="103" customFormat="false" ht="16" hidden="false" customHeight="false" outlineLevel="0" collapsed="false">
      <c r="A103" s="1" t="s">
        <v>28</v>
      </c>
      <c r="B103" s="1" t="n">
        <v>-2.4264932</v>
      </c>
      <c r="C103" s="1" t="n">
        <v>0.66186875</v>
      </c>
      <c r="D103" s="1" t="n">
        <v>0.003804379</v>
      </c>
      <c r="E103" s="1" t="n">
        <v>-2.036291893</v>
      </c>
      <c r="F103" s="1" t="n">
        <f aca="false">(B103+C103*D103*1000) * $I$2 + $I$1</f>
        <v>-2.07579939700242</v>
      </c>
    </row>
    <row r="104" customFormat="false" ht="16" hidden="false" customHeight="false" outlineLevel="0" collapsed="false">
      <c r="A104" s="1" t="s">
        <v>28</v>
      </c>
      <c r="B104" s="1" t="n">
        <v>-2.4264932</v>
      </c>
      <c r="C104" s="1" t="n">
        <v>0.66186875</v>
      </c>
      <c r="D104" s="1" t="n">
        <v>0.002868864</v>
      </c>
      <c r="E104" s="1" t="n">
        <v>-2.186108905</v>
      </c>
      <c r="F104" s="1" t="n">
        <f aca="false">(B104+C104*D104*1000) * $I$2 + $I$1</f>
        <v>-2.23694404760144</v>
      </c>
    </row>
    <row r="105" customFormat="false" ht="16" hidden="false" customHeight="false" outlineLevel="0" collapsed="false">
      <c r="A105" s="1" t="s">
        <v>28</v>
      </c>
      <c r="B105" s="1" t="n">
        <v>-2.4264932</v>
      </c>
      <c r="C105" s="1" t="n">
        <v>0.6618688</v>
      </c>
      <c r="D105" s="1" t="n">
        <v>0.002302635</v>
      </c>
      <c r="E105" s="1" t="n">
        <v>-2.346354612</v>
      </c>
      <c r="F105" s="1" t="n">
        <f aca="false">(B105+C105*D105*1000) * $I$2 + $I$1</f>
        <v>-2.33447828952486</v>
      </c>
    </row>
    <row r="106" customFormat="false" ht="16" hidden="false" customHeight="false" outlineLevel="0" collapsed="false">
      <c r="A106" s="1" t="s">
        <v>28</v>
      </c>
      <c r="B106" s="1" t="n">
        <v>-2.4264932</v>
      </c>
      <c r="C106" s="1" t="n">
        <v>0.6618688</v>
      </c>
      <c r="D106" s="1" t="n">
        <v>0.001923077</v>
      </c>
      <c r="E106" s="1" t="n">
        <v>-2.508759362</v>
      </c>
      <c r="F106" s="1" t="n">
        <f aca="false">(B106+C106*D106*1000) * $I$2 + $I$1</f>
        <v>-2.39985804924287</v>
      </c>
    </row>
    <row r="107" customFormat="false" ht="16" hidden="false" customHeight="false" outlineLevel="0" collapsed="false">
      <c r="A107" s="1" t="s">
        <v>29</v>
      </c>
      <c r="B107" s="1" t="n">
        <v>-3.3956232</v>
      </c>
      <c r="C107" s="1" t="n">
        <v>0.7439794</v>
      </c>
      <c r="D107" s="1" t="n">
        <v>0.004167188</v>
      </c>
      <c r="E107" s="1" t="n">
        <v>-2.275526376</v>
      </c>
      <c r="F107" s="1" t="n">
        <f aca="false">(B107+C107*D107*1000) * $I$2 + $I$1</f>
        <v>-2.17647185055756</v>
      </c>
    </row>
    <row r="108" customFormat="false" ht="16" hidden="false" customHeight="false" outlineLevel="0" collapsed="false">
      <c r="A108" s="1" t="s">
        <v>29</v>
      </c>
      <c r="B108" s="1" t="n">
        <v>-3.3956232</v>
      </c>
      <c r="C108" s="1" t="n">
        <v>0.7439794</v>
      </c>
      <c r="D108" s="1" t="n">
        <v>0.00333275</v>
      </c>
      <c r="E108" s="1" t="n">
        <v>-2.382679961</v>
      </c>
      <c r="F108" s="1" t="n">
        <f aca="false">(B108+C108*D108*1000) * $I$2 + $I$1</f>
        <v>-2.33803720785495</v>
      </c>
    </row>
    <row r="109" customFormat="false" ht="16" hidden="false" customHeight="false" outlineLevel="0" collapsed="false">
      <c r="A109" s="1" t="s">
        <v>29</v>
      </c>
      <c r="B109" s="1" t="n">
        <v>-3.395623</v>
      </c>
      <c r="C109" s="1" t="n">
        <v>0.74397933</v>
      </c>
      <c r="D109" s="1" t="n">
        <v>0.002776737</v>
      </c>
      <c r="E109" s="1" t="n">
        <v>-2.502708864</v>
      </c>
      <c r="F109" s="1" t="n">
        <f aca="false">(B109+C109*D109*1000) * $I$2 + $I$1</f>
        <v>-2.44569342411633</v>
      </c>
    </row>
    <row r="110" customFormat="false" ht="16" hidden="false" customHeight="false" outlineLevel="0" collapsed="false">
      <c r="A110" s="1" t="s">
        <v>29</v>
      </c>
      <c r="B110" s="1" t="n">
        <v>-3.3956232</v>
      </c>
      <c r="C110" s="1" t="n">
        <v>0.74397945</v>
      </c>
      <c r="D110" s="1" t="n">
        <v>0.00237972</v>
      </c>
      <c r="E110" s="1" t="n">
        <v>-2.639135232</v>
      </c>
      <c r="F110" s="1" t="n">
        <f aca="false">(B110+C110*D110*1000) * $I$2 + $I$1</f>
        <v>-2.52256452639233</v>
      </c>
    </row>
    <row r="111" customFormat="false" ht="16" hidden="false" customHeight="false" outlineLevel="0" collapsed="false">
      <c r="A111" s="1" t="s">
        <v>29</v>
      </c>
      <c r="B111" s="1" t="n">
        <v>-3.3956232</v>
      </c>
      <c r="C111" s="1" t="n">
        <v>0.7439794</v>
      </c>
      <c r="D111" s="1" t="n">
        <v>0.002082032</v>
      </c>
      <c r="E111" s="1" t="n">
        <v>-2.797158962</v>
      </c>
      <c r="F111" s="1" t="n">
        <f aca="false">(B111+C111*D111*1000) * $I$2 + $I$1</f>
        <v>-2.58020343296489</v>
      </c>
    </row>
    <row r="112" customFormat="false" ht="16" hidden="false" customHeight="false" outlineLevel="0" collapsed="false">
      <c r="A112" s="1" t="s">
        <v>30</v>
      </c>
      <c r="B112" s="1" t="n">
        <v>-2.235273</v>
      </c>
      <c r="C112" s="1" t="n">
        <v>0.64303124</v>
      </c>
      <c r="D112" s="1" t="n">
        <v>0.004471472</v>
      </c>
      <c r="E112" s="1" t="n">
        <v>-1.95530361</v>
      </c>
      <c r="F112" s="1" t="n">
        <f aca="false">(B112+C112*D112*1000) * $I$2 + $I$1</f>
        <v>-1.93304706744458</v>
      </c>
    </row>
    <row r="113" customFormat="false" ht="16" hidden="false" customHeight="false" outlineLevel="0" collapsed="false">
      <c r="A113" s="1" t="s">
        <v>30</v>
      </c>
      <c r="B113" s="1" t="n">
        <v>-2.2352726</v>
      </c>
      <c r="C113" s="1" t="n">
        <v>0.64303124</v>
      </c>
      <c r="D113" s="1" t="n">
        <v>0.003514846</v>
      </c>
      <c r="E113" s="1" t="n">
        <v>-2.041364736</v>
      </c>
      <c r="F113" s="1" t="n">
        <f aca="false">(B113+C113*D113*1000) * $I$2 + $I$1</f>
        <v>-2.09313818331603</v>
      </c>
    </row>
    <row r="114" customFormat="false" ht="16" hidden="false" customHeight="false" outlineLevel="0" collapsed="false">
      <c r="A114" s="1" t="s">
        <v>30</v>
      </c>
      <c r="B114" s="1" t="n">
        <v>-2.2352731</v>
      </c>
      <c r="C114" s="1" t="n">
        <v>0.64303124</v>
      </c>
      <c r="D114" s="1" t="n">
        <v>0.002895404</v>
      </c>
      <c r="E114" s="1" t="n">
        <v>-2.135535805</v>
      </c>
      <c r="F114" s="1" t="n">
        <f aca="false">(B114+C114*D114*1000) * $I$2 + $I$1</f>
        <v>-2.19680184075751</v>
      </c>
    </row>
    <row r="115" customFormat="false" ht="16" hidden="false" customHeight="false" outlineLevel="0" collapsed="false">
      <c r="A115" s="1" t="s">
        <v>30</v>
      </c>
      <c r="B115" s="1" t="n">
        <v>-2.235273</v>
      </c>
      <c r="C115" s="1" t="n">
        <v>0.64303124</v>
      </c>
      <c r="D115" s="1" t="n">
        <v>0.002461584</v>
      </c>
      <c r="E115" s="1" t="n">
        <v>-2.239505835</v>
      </c>
      <c r="F115" s="1" t="n">
        <f aca="false">(B115+C115*D115*1000) * $I$2 + $I$1</f>
        <v>-2.2694015277323</v>
      </c>
    </row>
    <row r="116" customFormat="false" ht="16" hidden="false" customHeight="false" outlineLevel="0" collapsed="false">
      <c r="A116" s="1" t="s">
        <v>30</v>
      </c>
      <c r="B116" s="1" t="n">
        <v>-2.235273</v>
      </c>
      <c r="C116" s="1" t="n">
        <v>0.6430313</v>
      </c>
      <c r="D116" s="1" t="n">
        <v>0.002140823</v>
      </c>
      <c r="E116" s="1" t="n">
        <v>-2.355553477</v>
      </c>
      <c r="F116" s="1" t="n">
        <f aca="false">(B116+C116*D116*1000) * $I$2 + $I$1</f>
        <v>-2.32308080033232</v>
      </c>
    </row>
    <row r="117" customFormat="false" ht="16" hidden="false" customHeight="false" outlineLevel="0" collapsed="false">
      <c r="A117" s="1" t="s">
        <v>31</v>
      </c>
      <c r="B117" s="1" t="n">
        <v>-2.3842149</v>
      </c>
      <c r="C117" s="1" t="n">
        <v>0.6603335</v>
      </c>
      <c r="D117" s="1" t="n">
        <v>0.00422565</v>
      </c>
      <c r="E117" s="1" t="n">
        <v>-1.979079888</v>
      </c>
      <c r="F117" s="1" t="n">
        <f aca="false">(B117+C117*D117*1000) * $I$2 + $I$1</f>
        <v>-1.99391985199142</v>
      </c>
    </row>
    <row r="118" customFormat="false" ht="16" hidden="false" customHeight="false" outlineLevel="0" collapsed="false">
      <c r="A118" s="1" t="s">
        <v>31</v>
      </c>
      <c r="B118" s="1" t="n">
        <v>-2.3842149</v>
      </c>
      <c r="C118" s="1" t="n">
        <v>0.66033345</v>
      </c>
      <c r="D118" s="1" t="n">
        <v>0.00350186</v>
      </c>
      <c r="E118" s="1" t="n">
        <v>-2.052535235</v>
      </c>
      <c r="F118" s="1" t="n">
        <f aca="false">(B118+C118*D118*1000) * $I$2 + $I$1</f>
        <v>-2.11830522973602</v>
      </c>
    </row>
    <row r="119" customFormat="false" ht="16" hidden="false" customHeight="false" outlineLevel="0" collapsed="false">
      <c r="A119" s="1" t="s">
        <v>31</v>
      </c>
      <c r="B119" s="1" t="n">
        <v>-2.3842149</v>
      </c>
      <c r="C119" s="1" t="n">
        <v>0.66033345</v>
      </c>
      <c r="D119" s="1" t="n">
        <v>0.00298976</v>
      </c>
      <c r="E119" s="1" t="n">
        <v>-2.131817085</v>
      </c>
      <c r="F119" s="1" t="n">
        <f aca="false">(B119+C119*D119*1000) * $I$2 + $I$1</f>
        <v>-2.20631103775268</v>
      </c>
    </row>
    <row r="120" customFormat="false" ht="16" hidden="false" customHeight="false" outlineLevel="0" collapsed="false">
      <c r="A120" s="1" t="s">
        <v>31</v>
      </c>
      <c r="B120" s="1" t="n">
        <v>-2.3842149</v>
      </c>
      <c r="C120" s="1" t="n">
        <v>0.66033345</v>
      </c>
      <c r="D120" s="1" t="n">
        <v>0.002608327</v>
      </c>
      <c r="E120" s="1" t="n">
        <v>-2.217930012</v>
      </c>
      <c r="F120" s="1" t="n">
        <f aca="false">(B120+C120*D120*1000) * $I$2 + $I$1</f>
        <v>-2.27186135872361</v>
      </c>
    </row>
    <row r="121" customFormat="false" ht="16" hidden="false" customHeight="false" outlineLevel="0" collapsed="false">
      <c r="A121" s="1" t="s">
        <v>31</v>
      </c>
      <c r="B121" s="1" t="n">
        <v>-2.3842149</v>
      </c>
      <c r="C121" s="1" t="n">
        <v>0.66033345</v>
      </c>
      <c r="D121" s="1" t="n">
        <v>0.002313208</v>
      </c>
      <c r="E121" s="1" t="n">
        <v>-2.312163116</v>
      </c>
      <c r="F121" s="1" t="n">
        <f aca="false">(B121+C121*D121*1000) * $I$2 + $I$1</f>
        <v>-2.32257837894636</v>
      </c>
    </row>
    <row r="122" customFormat="false" ht="16" hidden="false" customHeight="false" outlineLevel="0" collapsed="false">
      <c r="A122" s="1" t="s">
        <v>32</v>
      </c>
      <c r="B122" s="1" t="n">
        <v>-2.3354137</v>
      </c>
      <c r="C122" s="1" t="n">
        <v>0.65803415</v>
      </c>
      <c r="D122" s="1" t="n">
        <v>0.0045106</v>
      </c>
      <c r="E122" s="1" t="n">
        <v>-1.991234347</v>
      </c>
      <c r="F122" s="1" t="n">
        <f aca="false">(B122+C122*D122*1000) * $I$2 + $I$1</f>
        <v>-1.93494899793307</v>
      </c>
    </row>
    <row r="123" customFormat="false" ht="16" hidden="false" customHeight="false" outlineLevel="0" collapsed="false">
      <c r="A123" s="1" t="s">
        <v>32</v>
      </c>
      <c r="B123" s="1" t="n">
        <v>-2.3354137</v>
      </c>
      <c r="C123" s="1" t="n">
        <v>0.65803415</v>
      </c>
      <c r="D123" s="1" t="n">
        <v>0.00360023</v>
      </c>
      <c r="E123" s="1" t="n">
        <v>-2.075138493</v>
      </c>
      <c r="F123" s="1" t="n">
        <f aca="false">(B123+C123*D123*1000) * $I$2 + $I$1</f>
        <v>-2.09085385011606</v>
      </c>
    </row>
    <row r="124" customFormat="false" ht="16" hidden="false" customHeight="false" outlineLevel="0" collapsed="false">
      <c r="A124" s="1" t="s">
        <v>32</v>
      </c>
      <c r="B124" s="1" t="n">
        <v>-2.3354137</v>
      </c>
      <c r="C124" s="1" t="n">
        <v>0.65803415</v>
      </c>
      <c r="D124" s="1" t="n">
        <v>0.002995626</v>
      </c>
      <c r="E124" s="1" t="n">
        <v>-2.166732696</v>
      </c>
      <c r="F124" s="1" t="n">
        <f aca="false">(B124+C124*D124*1000) * $I$2 + $I$1</f>
        <v>-2.1943949347841</v>
      </c>
    </row>
    <row r="125" customFormat="false" ht="16" hidden="false" customHeight="false" outlineLevel="0" collapsed="false">
      <c r="A125" s="1" t="s">
        <v>32</v>
      </c>
      <c r="B125" s="1" t="n">
        <v>-2.335414</v>
      </c>
      <c r="C125" s="1" t="n">
        <v>0.65803415</v>
      </c>
      <c r="D125" s="1" t="n">
        <v>0.002564892</v>
      </c>
      <c r="E125" s="1" t="n">
        <v>-2.267570135</v>
      </c>
      <c r="F125" s="1" t="n">
        <f aca="false">(B125+C125*D125*1000) * $I$2 + $I$1</f>
        <v>-2.26816009804491</v>
      </c>
    </row>
    <row r="126" customFormat="false" ht="16" hidden="false" customHeight="false" outlineLevel="0" collapsed="false">
      <c r="A126" s="1" t="s">
        <v>32</v>
      </c>
      <c r="B126" s="1" t="n">
        <v>-2.335414</v>
      </c>
      <c r="C126" s="1" t="n">
        <v>0.6580341</v>
      </c>
      <c r="D126" s="1" t="n">
        <v>0.002242454</v>
      </c>
      <c r="E126" s="1" t="n">
        <v>-2.379727943</v>
      </c>
      <c r="F126" s="1" t="n">
        <f aca="false">(B126+C126*D126*1000) * $I$2 + $I$1</f>
        <v>-2.32337904780475</v>
      </c>
    </row>
    <row r="127" customFormat="false" ht="16" hidden="false" customHeight="false" outlineLevel="0" collapsed="false">
      <c r="A127" s="1" t="s">
        <v>33</v>
      </c>
      <c r="B127" s="1" t="n">
        <v>-2.3362546</v>
      </c>
      <c r="C127" s="1" t="n">
        <v>0.6553369</v>
      </c>
      <c r="D127" s="1" t="n">
        <v>0.005124263</v>
      </c>
      <c r="E127" s="1" t="n">
        <v>-1.980815531</v>
      </c>
      <c r="F127" s="1" t="n">
        <f aca="false">(B127+C127*D127*1000) * $I$2 + $I$1</f>
        <v>-1.83367241034106</v>
      </c>
    </row>
    <row r="128" customFormat="false" ht="16" hidden="false" customHeight="false" outlineLevel="0" collapsed="false">
      <c r="A128" s="1" t="s">
        <v>33</v>
      </c>
      <c r="B128" s="1" t="n">
        <v>-2.3362546</v>
      </c>
      <c r="C128" s="1" t="n">
        <v>0.6553369</v>
      </c>
      <c r="D128" s="1" t="n">
        <v>0.0037154</v>
      </c>
      <c r="E128" s="1" t="n">
        <v>-2.08182403</v>
      </c>
      <c r="F128" s="1" t="n">
        <f aca="false">(B128+C128*D128*1000) * $I$2 + $I$1</f>
        <v>-2.07395740316365</v>
      </c>
    </row>
    <row r="129" customFormat="false" ht="16" hidden="false" customHeight="false" outlineLevel="0" collapsed="false">
      <c r="A129" s="1" t="s">
        <v>33</v>
      </c>
      <c r="B129" s="1" t="n">
        <v>-2.3362546</v>
      </c>
      <c r="C129" s="1" t="n">
        <v>0.6553369</v>
      </c>
      <c r="D129" s="1" t="n">
        <v>0.002914177</v>
      </c>
      <c r="E129" s="1" t="n">
        <v>-2.194193544</v>
      </c>
      <c r="F129" s="1" t="n">
        <f aca="false">(B129+C129*D129*1000) * $I$2 + $I$1</f>
        <v>-2.21060792404772</v>
      </c>
    </row>
    <row r="130" customFormat="false" ht="16" hidden="false" customHeight="false" outlineLevel="0" collapsed="false">
      <c r="A130" s="1" t="s">
        <v>33</v>
      </c>
      <c r="B130" s="1" t="n">
        <v>-2.3362546</v>
      </c>
      <c r="C130" s="1" t="n">
        <v>0.6553369</v>
      </c>
      <c r="D130" s="1" t="n">
        <v>0.002397219</v>
      </c>
      <c r="E130" s="1" t="n">
        <v>-2.320807482</v>
      </c>
      <c r="F130" s="1" t="n">
        <f aca="false">(B130+C130*D130*1000) * $I$2 + $I$1</f>
        <v>-2.29877636151791</v>
      </c>
    </row>
    <row r="131" customFormat="false" ht="16" hidden="false" customHeight="false" outlineLevel="0" collapsed="false">
      <c r="A131" s="1" t="s">
        <v>33</v>
      </c>
      <c r="B131" s="1" t="n">
        <v>-2.3362546</v>
      </c>
      <c r="C131" s="1" t="n">
        <v>0.6553369</v>
      </c>
      <c r="D131" s="1" t="n">
        <v>0.002036038</v>
      </c>
      <c r="E131" s="1" t="n">
        <v>-2.4658087</v>
      </c>
      <c r="F131" s="1" t="n">
        <f aca="false">(B131+C131*D131*1000) * $I$2 + $I$1</f>
        <v>-2.36037665479885</v>
      </c>
    </row>
    <row r="132" customFormat="false" ht="16" hidden="false" customHeight="false" outlineLevel="0" collapsed="false">
      <c r="A132" s="1" t="s">
        <v>34</v>
      </c>
      <c r="B132" s="1" t="n">
        <v>-2.2150538</v>
      </c>
      <c r="C132" s="1" t="n">
        <v>0.64586496</v>
      </c>
      <c r="D132" s="1" t="n">
        <v>0.004001601</v>
      </c>
      <c r="E132" s="1" t="n">
        <v>-2.07352212</v>
      </c>
      <c r="F132" s="1" t="n">
        <f aca="false">(B132+C132*D132*1000) * $I$2 + $I$1</f>
        <v>-2.00346673224091</v>
      </c>
    </row>
    <row r="133" customFormat="false" ht="16" hidden="false" customHeight="false" outlineLevel="0" collapsed="false">
      <c r="A133" s="1" t="s">
        <v>34</v>
      </c>
      <c r="B133" s="1" t="n">
        <v>-2.2150538</v>
      </c>
      <c r="C133" s="1" t="n">
        <v>0.645865</v>
      </c>
      <c r="D133" s="1" t="n">
        <v>0.003200768</v>
      </c>
      <c r="E133" s="1" t="n">
        <v>-2.162505014</v>
      </c>
      <c r="F133" s="1" t="n">
        <f aca="false">(B133+C133*D133*1000) * $I$2 + $I$1</f>
        <v>-2.13807658157886</v>
      </c>
    </row>
    <row r="134" customFormat="false" ht="16" hidden="false" customHeight="false" outlineLevel="0" collapsed="false">
      <c r="A134" s="1" t="s">
        <v>34</v>
      </c>
      <c r="B134" s="1" t="n">
        <v>-2.2150538</v>
      </c>
      <c r="C134" s="1" t="n">
        <v>0.64586496</v>
      </c>
      <c r="D134" s="1" t="n">
        <v>0.002667022</v>
      </c>
      <c r="E134" s="1" t="n">
        <v>-2.260186157</v>
      </c>
      <c r="F134" s="1" t="n">
        <f aca="false">(B134+C134*D134*1000) * $I$2 + $I$1</f>
        <v>-2.22779255621172</v>
      </c>
    </row>
    <row r="135" customFormat="false" ht="16" hidden="false" customHeight="false" outlineLevel="0" collapsed="false">
      <c r="A135" s="1" t="s">
        <v>34</v>
      </c>
      <c r="B135" s="1" t="n">
        <v>-2.215054</v>
      </c>
      <c r="C135" s="1" t="n">
        <v>0.6458649</v>
      </c>
      <c r="D135" s="1" t="n">
        <v>0.002285845</v>
      </c>
      <c r="E135" s="1" t="n">
        <v>-2.368452171</v>
      </c>
      <c r="F135" s="1" t="n">
        <f aca="false">(B135+C135*D135*1000) * $I$2 + $I$1</f>
        <v>-2.29186366905329</v>
      </c>
    </row>
    <row r="136" customFormat="false" ht="16" hidden="false" customHeight="false" outlineLevel="0" collapsed="false">
      <c r="A136" s="1" t="s">
        <v>34</v>
      </c>
      <c r="B136" s="1" t="n">
        <v>-2.2150536</v>
      </c>
      <c r="C136" s="1" t="n">
        <v>0.64586496</v>
      </c>
      <c r="D136" s="1" t="n">
        <v>0.002</v>
      </c>
      <c r="E136" s="1" t="n">
        <v>-2.489878991</v>
      </c>
      <c r="F136" s="1" t="n">
        <f aca="false">(B136+C136*D136*1000) * $I$2 + $I$1</f>
        <v>-2.3399104527854</v>
      </c>
    </row>
    <row r="137" customFormat="false" ht="16" hidden="false" customHeight="false" outlineLevel="0" collapsed="false">
      <c r="A137" s="1" t="s">
        <v>35</v>
      </c>
      <c r="B137" s="1" t="n">
        <v>-1.689661</v>
      </c>
      <c r="C137" s="1" t="n">
        <v>0.5952247</v>
      </c>
      <c r="D137" s="1" t="n">
        <v>0.003759398</v>
      </c>
      <c r="E137" s="1" t="n">
        <v>-1.938617485</v>
      </c>
      <c r="F137" s="1" t="n">
        <f aca="false">(B137+C137*D137*1000) * $I$2 + $I$1</f>
        <v>-1.95698959184873</v>
      </c>
    </row>
    <row r="138" customFormat="false" ht="16" hidden="false" customHeight="false" outlineLevel="0" collapsed="false">
      <c r="A138" s="1" t="s">
        <v>35</v>
      </c>
      <c r="B138" s="1" t="n">
        <v>-1.689661</v>
      </c>
      <c r="C138" s="1" t="n">
        <v>0.5952247</v>
      </c>
      <c r="D138" s="1" t="n">
        <v>0.003250843</v>
      </c>
      <c r="E138" s="1" t="n">
        <v>-2.007485157</v>
      </c>
      <c r="F138" s="1" t="n">
        <f aca="false">(B138+C138*D138*1000) * $I$2 + $I$1</f>
        <v>-2.03576889496247</v>
      </c>
    </row>
    <row r="139" customFormat="false" ht="16" hidden="false" customHeight="false" outlineLevel="0" collapsed="false">
      <c r="A139" s="1" t="s">
        <v>35</v>
      </c>
      <c r="B139" s="1" t="n">
        <v>-1.6896609</v>
      </c>
      <c r="C139" s="1" t="n">
        <v>0.59522474</v>
      </c>
      <c r="D139" s="1" t="n">
        <v>0.002863483</v>
      </c>
      <c r="E139" s="1" t="n">
        <v>-2.081448687</v>
      </c>
      <c r="F139" s="1" t="n">
        <f aca="false">(B139+C139*D139*1000) * $I$2 + $I$1</f>
        <v>-2.09577405165031</v>
      </c>
    </row>
    <row r="140" customFormat="false" ht="16" hidden="false" customHeight="false" outlineLevel="0" collapsed="false">
      <c r="A140" s="1" t="s">
        <v>35</v>
      </c>
      <c r="B140" s="1" t="n">
        <v>-1.689661</v>
      </c>
      <c r="C140" s="1" t="n">
        <v>0.5952248</v>
      </c>
      <c r="D140" s="1" t="n">
        <v>0.002558608</v>
      </c>
      <c r="E140" s="1" t="n">
        <v>-2.161322905</v>
      </c>
      <c r="F140" s="1" t="n">
        <f aca="false">(B140+C140*D140*1000) * $I$2 + $I$1</f>
        <v>-2.14300165646751</v>
      </c>
    </row>
    <row r="141" customFormat="false" ht="16" hidden="false" customHeight="false" outlineLevel="0" collapsed="false">
      <c r="A141" s="1" t="s">
        <v>35</v>
      </c>
      <c r="B141" s="1" t="n">
        <v>-1.689661</v>
      </c>
      <c r="C141" s="1" t="n">
        <v>0.5952247</v>
      </c>
      <c r="D141" s="1" t="n">
        <v>0.002312406</v>
      </c>
      <c r="E141" s="1" t="n">
        <v>-2.248135194</v>
      </c>
      <c r="F141" s="1" t="n">
        <f aca="false">(B141+C141*D141*1000) * $I$2 + $I$1</f>
        <v>-2.18114041402363</v>
      </c>
    </row>
    <row r="142" customFormat="false" ht="16" hidden="false" customHeight="false" outlineLevel="0" collapsed="false">
      <c r="A142" s="1" t="s">
        <v>36</v>
      </c>
      <c r="B142" s="1" t="n">
        <v>-2.4421337</v>
      </c>
      <c r="C142" s="1" t="n">
        <v>0.7287021</v>
      </c>
      <c r="D142" s="1" t="n">
        <v>0.004441483</v>
      </c>
      <c r="E142" s="1" t="n">
        <v>-2.057649253</v>
      </c>
      <c r="F142" s="1" t="n">
        <f aca="false">(B142+C142*D142*1000) * $I$2 + $I$1</f>
        <v>-1.89287435662293</v>
      </c>
    </row>
    <row r="143" customFormat="false" ht="16" hidden="false" customHeight="false" outlineLevel="0" collapsed="false">
      <c r="A143" s="1" t="s">
        <v>36</v>
      </c>
      <c r="B143" s="1" t="n">
        <v>-2.4421337</v>
      </c>
      <c r="C143" s="1" t="n">
        <v>0.7287021</v>
      </c>
      <c r="D143" s="1" t="n">
        <v>0.0030456</v>
      </c>
      <c r="E143" s="1" t="n">
        <v>-2.210141283</v>
      </c>
      <c r="F143" s="1" t="n">
        <f aca="false">(B143+C143*D143*1000) * $I$2 + $I$1</f>
        <v>-2.15759773741992</v>
      </c>
    </row>
    <row r="144" customFormat="false" ht="16" hidden="false" customHeight="false" outlineLevel="0" collapsed="false">
      <c r="A144" s="1" t="s">
        <v>36</v>
      </c>
      <c r="B144" s="1" t="n">
        <v>-2.4421334</v>
      </c>
      <c r="C144" s="1" t="n">
        <v>0.728702</v>
      </c>
      <c r="D144" s="1" t="n">
        <v>0.002317309</v>
      </c>
      <c r="E144" s="1" t="n">
        <v>-2.378525907</v>
      </c>
      <c r="F144" s="1" t="n">
        <f aca="false">(B144+C144*D144*1000) * $I$2 + $I$1</f>
        <v>-2.2957150659662</v>
      </c>
    </row>
    <row r="145" customFormat="false" ht="16" hidden="false" customHeight="false" outlineLevel="0" collapsed="false">
      <c r="A145" s="1" t="s">
        <v>36</v>
      </c>
      <c r="B145" s="1" t="n">
        <v>-2.4421334</v>
      </c>
      <c r="C145" s="1" t="n">
        <v>0.7287021</v>
      </c>
      <c r="D145" s="1" t="n">
        <v>0.001870111</v>
      </c>
      <c r="E145" s="1" t="n">
        <v>-2.562053794</v>
      </c>
      <c r="F145" s="1" t="n">
        <f aca="false">(B145+C145*D145*1000) * $I$2 + $I$1</f>
        <v>-2.3805242385561</v>
      </c>
    </row>
    <row r="146" customFormat="false" ht="16" hidden="false" customHeight="false" outlineLevel="0" collapsed="false">
      <c r="A146" s="1" t="s">
        <v>36</v>
      </c>
      <c r="B146" s="1" t="n">
        <v>-2.4421337</v>
      </c>
      <c r="C146" s="1" t="n">
        <v>0.72870207</v>
      </c>
      <c r="D146" s="1" t="n">
        <v>0.001567595</v>
      </c>
      <c r="E146" s="1" t="n">
        <v>-2.753182388</v>
      </c>
      <c r="F146" s="1" t="n">
        <f aca="false">(B146+C146*D146*1000) * $I$2 + $I$1</f>
        <v>-2.43789522475887</v>
      </c>
    </row>
    <row r="147" customFormat="false" ht="16" hidden="false" customHeight="false" outlineLevel="0" collapsed="false">
      <c r="A147" s="1" t="s">
        <v>37</v>
      </c>
      <c r="B147" s="1" t="n">
        <v>-3.6182494</v>
      </c>
      <c r="C147" s="1" t="n">
        <v>0.4542088</v>
      </c>
      <c r="D147" s="1" t="n">
        <v>0.004013646</v>
      </c>
      <c r="E147" s="1" t="n">
        <v>-2.540916447</v>
      </c>
      <c r="F147" s="1" t="n">
        <f aca="false">(B147+C147*D147*1000) * $I$2 + $I$1</f>
        <v>-2.56682176472932</v>
      </c>
    </row>
    <row r="148" customFormat="false" ht="16" hidden="false" customHeight="false" outlineLevel="0" collapsed="false">
      <c r="A148" s="1" t="s">
        <v>37</v>
      </c>
      <c r="B148" s="1" t="n">
        <v>-3.6182494</v>
      </c>
      <c r="C148" s="1" t="n">
        <v>0.4542088</v>
      </c>
      <c r="D148" s="1" t="n">
        <v>0.003493297</v>
      </c>
      <c r="E148" s="1" t="n">
        <v>-2.630208534</v>
      </c>
      <c r="F148" s="1" t="n">
        <f aca="false">(B148+C148*D148*1000) * $I$2 + $I$1</f>
        <v>-2.62833145352636</v>
      </c>
    </row>
    <row r="149" customFormat="false" ht="16" hidden="false" customHeight="false" outlineLevel="0" collapsed="false">
      <c r="A149" s="1" t="s">
        <v>37</v>
      </c>
      <c r="B149" s="1" t="n">
        <v>-3.6182492</v>
      </c>
      <c r="C149" s="1" t="n">
        <v>0.4542088</v>
      </c>
      <c r="D149" s="1" t="n">
        <v>0.003092385</v>
      </c>
      <c r="E149" s="1" t="n">
        <v>-2.728262449</v>
      </c>
      <c r="F149" s="1" t="n">
        <f aca="false">(B149+C149*D149*1000) * $I$2 + $I$1</f>
        <v>-2.67572261843813</v>
      </c>
    </row>
    <row r="150" customFormat="false" ht="16" hidden="false" customHeight="false" outlineLevel="0" collapsed="false">
      <c r="A150" s="1" t="s">
        <v>37</v>
      </c>
      <c r="B150" s="1" t="n">
        <v>-3.6182492</v>
      </c>
      <c r="C150" s="1" t="n">
        <v>0.4542088</v>
      </c>
      <c r="D150" s="1" t="n">
        <v>0.002774021</v>
      </c>
      <c r="E150" s="1" t="n">
        <v>-2.836986675</v>
      </c>
      <c r="F150" s="1" t="n">
        <f aca="false">(B150+C150*D150*1000) * $I$2 + $I$1</f>
        <v>-2.71335595791641</v>
      </c>
    </row>
    <row r="151" customFormat="false" ht="16" hidden="false" customHeight="false" outlineLevel="0" collapsed="false">
      <c r="A151" s="1" t="s">
        <v>37</v>
      </c>
      <c r="B151" s="1" t="n">
        <v>-3.6182494</v>
      </c>
      <c r="C151" s="1" t="n">
        <v>0.4542088</v>
      </c>
      <c r="D151" s="1" t="n">
        <v>0.002515091</v>
      </c>
      <c r="E151" s="1" t="n">
        <v>-2.958990322</v>
      </c>
      <c r="F151" s="1" t="n">
        <f aca="false">(B151+C151*D151*1000) * $I$2 + $I$1</f>
        <v>-2.74396374385342</v>
      </c>
    </row>
    <row r="152" customFormat="false" ht="16" hidden="false" customHeight="false" outlineLevel="0" collapsed="false">
      <c r="A152" s="1" t="s">
        <v>38</v>
      </c>
      <c r="B152" s="1" t="n">
        <v>-2.813587</v>
      </c>
      <c r="C152" s="1" t="n">
        <v>0.5781694</v>
      </c>
      <c r="D152" s="1" t="n">
        <v>0.003525472</v>
      </c>
      <c r="E152" s="1" t="n">
        <v>-2.122652767</v>
      </c>
      <c r="F152" s="1" t="n">
        <f aca="false">(B152+C152*D152*1000) * $I$2 + $I$1</f>
        <v>-2.30137846989715</v>
      </c>
    </row>
    <row r="153" customFormat="false" ht="16" hidden="false" customHeight="false" outlineLevel="0" collapsed="false">
      <c r="A153" s="1" t="s">
        <v>38</v>
      </c>
      <c r="B153" s="1" t="n">
        <v>-2.813587</v>
      </c>
      <c r="C153" s="1" t="n">
        <v>0.57816947</v>
      </c>
      <c r="D153" s="1" t="n">
        <v>0.002934488</v>
      </c>
      <c r="E153" s="1" t="n">
        <v>-2.200767399</v>
      </c>
      <c r="F153" s="1" t="n">
        <f aca="false">(B153+C153*D153*1000) * $I$2 + $I$1</f>
        <v>-2.39030346010684</v>
      </c>
    </row>
    <row r="154" customFormat="false" ht="16" hidden="false" customHeight="false" outlineLevel="0" collapsed="false">
      <c r="A154" s="1" t="s">
        <v>38</v>
      </c>
      <c r="B154" s="1" t="n">
        <v>-2.813587</v>
      </c>
      <c r="C154" s="1" t="n">
        <v>0.5781694</v>
      </c>
      <c r="D154" s="1" t="n">
        <v>0.002513194</v>
      </c>
      <c r="E154" s="1" t="n">
        <v>-2.285504923</v>
      </c>
      <c r="F154" s="1" t="n">
        <f aca="false">(B154+C154*D154*1000) * $I$2 + $I$1</f>
        <v>-2.45369539447582</v>
      </c>
    </row>
    <row r="155" customFormat="false" ht="16" hidden="false" customHeight="false" outlineLevel="0" collapsed="false">
      <c r="A155" s="1" t="s">
        <v>38</v>
      </c>
      <c r="B155" s="1" t="n">
        <v>-2.813587</v>
      </c>
      <c r="C155" s="1" t="n">
        <v>0.57816947</v>
      </c>
      <c r="D155" s="1" t="n">
        <v>0.002197681</v>
      </c>
      <c r="E155" s="1" t="n">
        <v>-2.378093287</v>
      </c>
      <c r="F155" s="1" t="n">
        <f aca="false">(B155+C155*D155*1000) * $I$2 + $I$1</f>
        <v>-2.50117042534336</v>
      </c>
    </row>
    <row r="156" customFormat="false" ht="16" hidden="false" customHeight="false" outlineLevel="0" collapsed="false">
      <c r="A156" s="1" t="s">
        <v>38</v>
      </c>
      <c r="B156" s="1" t="n">
        <v>-2.813587</v>
      </c>
      <c r="C156" s="1" t="n">
        <v>0.5781694</v>
      </c>
      <c r="D156" s="1" t="n">
        <v>0.001952553</v>
      </c>
      <c r="E156" s="1" t="n">
        <v>-2.480137168</v>
      </c>
      <c r="F156" s="1" t="n">
        <f aca="false">(B156+C156*D156*1000) * $I$2 + $I$1</f>
        <v>-2.53805474330362</v>
      </c>
    </row>
    <row r="157" customFormat="false" ht="16" hidden="false" customHeight="false" outlineLevel="0" collapsed="false">
      <c r="A157" s="1" t="s">
        <v>39</v>
      </c>
      <c r="B157" s="1" t="n">
        <v>-2.17223</v>
      </c>
      <c r="C157" s="1" t="n">
        <v>0.6012905</v>
      </c>
      <c r="D157" s="1" t="n">
        <v>0.004199034</v>
      </c>
      <c r="E157" s="1" t="n">
        <v>-1.945910946</v>
      </c>
      <c r="F157" s="1" t="n">
        <f aca="false">(B157+C157*D157*1000) * $I$2 + $I$1</f>
        <v>-2.00784697766344</v>
      </c>
    </row>
    <row r="158" customFormat="false" ht="16" hidden="false" customHeight="false" outlineLevel="0" collapsed="false">
      <c r="A158" s="1" t="s">
        <v>39</v>
      </c>
      <c r="B158" s="1" t="n">
        <v>-2.17223</v>
      </c>
      <c r="C158" s="1" t="n">
        <v>0.6012905</v>
      </c>
      <c r="D158" s="1" t="n">
        <v>0.003746722</v>
      </c>
      <c r="E158" s="1" t="n">
        <v>-2.003983452</v>
      </c>
      <c r="F158" s="1" t="n">
        <f aca="false">(B158+C158*D158*1000) * $I$2 + $I$1</f>
        <v>-2.07862781785598</v>
      </c>
    </row>
    <row r="159" customFormat="false" ht="16" hidden="false" customHeight="false" outlineLevel="0" collapsed="false">
      <c r="A159" s="1" t="s">
        <v>39</v>
      </c>
      <c r="B159" s="1" t="n">
        <v>-2.17223</v>
      </c>
      <c r="C159" s="1" t="n">
        <v>0.6012905</v>
      </c>
      <c r="D159" s="1" t="n">
        <v>0.003382378</v>
      </c>
      <c r="E159" s="1" t="n">
        <v>-2.065637426</v>
      </c>
      <c r="F159" s="1" t="n">
        <f aca="false">(B159+C159*D159*1000) * $I$2 + $I$1</f>
        <v>-2.13564283058858</v>
      </c>
    </row>
    <row r="160" customFormat="false" ht="16" hidden="false" customHeight="false" outlineLevel="0" collapsed="false">
      <c r="A160" s="1" t="s">
        <v>39</v>
      </c>
      <c r="B160" s="1" t="n">
        <v>-2.17223</v>
      </c>
      <c r="C160" s="1" t="n">
        <v>0.6012905</v>
      </c>
      <c r="D160" s="1" t="n">
        <v>0.003082614</v>
      </c>
      <c r="E160" s="1" t="n">
        <v>-2.13134383</v>
      </c>
      <c r="F160" s="1" t="n">
        <f aca="false">(B160+C160*D160*1000) * $I$2 + $I$1</f>
        <v>-2.18255192824567</v>
      </c>
    </row>
    <row r="161" customFormat="false" ht="16" hidden="false" customHeight="false" outlineLevel="0" collapsed="false">
      <c r="A161" s="1" t="s">
        <v>39</v>
      </c>
      <c r="B161" s="1" t="n">
        <v>-2.17223</v>
      </c>
      <c r="C161" s="1" t="n">
        <v>0.6012905</v>
      </c>
      <c r="D161" s="1" t="n">
        <v>0.002831658</v>
      </c>
      <c r="E161" s="1" t="n">
        <v>-2.201673096</v>
      </c>
      <c r="F161" s="1" t="n">
        <f aca="false">(B161+C161*D161*1000) * $I$2 + $I$1</f>
        <v>-2.22182322003399</v>
      </c>
    </row>
    <row r="162" customFormat="false" ht="16" hidden="false" customHeight="false" outlineLevel="0" collapsed="false">
      <c r="A162" s="1" t="s">
        <v>40</v>
      </c>
      <c r="B162" s="1" t="n">
        <v>-1.6800746</v>
      </c>
      <c r="C162" s="1" t="n">
        <v>0.7016953</v>
      </c>
      <c r="D162" s="1" t="n">
        <v>0.003689356</v>
      </c>
      <c r="E162" s="1" t="n">
        <v>-1.846390116</v>
      </c>
      <c r="F162" s="1" t="n">
        <f aca="false">(B162+C162*D162*1000) * $I$2 + $I$1</f>
        <v>-1.86311592975123</v>
      </c>
    </row>
    <row r="163" customFormat="false" ht="16" hidden="false" customHeight="false" outlineLevel="0" collapsed="false">
      <c r="A163" s="1" t="s">
        <v>40</v>
      </c>
      <c r="B163" s="1" t="n">
        <v>-1.6800746</v>
      </c>
      <c r="C163" s="1" t="n">
        <v>0.7016953</v>
      </c>
      <c r="D163" s="1" t="n">
        <v>0.003088469</v>
      </c>
      <c r="E163" s="1" t="n">
        <v>-1.916997167</v>
      </c>
      <c r="F163" s="1" t="n">
        <f aca="false">(B163+C163*D163*1000) * $I$2 + $I$1</f>
        <v>-1.9728482689363</v>
      </c>
    </row>
    <row r="164" customFormat="false" ht="16" hidden="false" customHeight="false" outlineLevel="0" collapsed="false">
      <c r="A164" s="1" t="s">
        <v>40</v>
      </c>
      <c r="B164" s="1" t="n">
        <v>-1.6800747</v>
      </c>
      <c r="C164" s="1" t="n">
        <v>0.7016953</v>
      </c>
      <c r="D164" s="1" t="n">
        <v>0.002655901</v>
      </c>
      <c r="E164" s="1" t="n">
        <v>-1.992970898</v>
      </c>
      <c r="F164" s="1" t="n">
        <f aca="false">(B164+C164*D164*1000) * $I$2 + $I$1</f>
        <v>-2.05184267909125</v>
      </c>
    </row>
    <row r="165" customFormat="false" ht="16" hidden="false" customHeight="false" outlineLevel="0" collapsed="false">
      <c r="A165" s="1" t="s">
        <v>40</v>
      </c>
      <c r="B165" s="1" t="n">
        <v>-1.6800747</v>
      </c>
      <c r="C165" s="1" t="n">
        <v>0.7016954</v>
      </c>
      <c r="D165" s="1" t="n">
        <v>0.002329618</v>
      </c>
      <c r="E165" s="1" t="n">
        <v>-2.075194732</v>
      </c>
      <c r="F165" s="1" t="n">
        <f aca="false">(B165+C165*D165*1000) * $I$2 + $I$1</f>
        <v>-2.11142752681695</v>
      </c>
    </row>
    <row r="166" customFormat="false" ht="16" hidden="false" customHeight="false" outlineLevel="0" collapsed="false">
      <c r="A166" s="1" t="s">
        <v>40</v>
      </c>
      <c r="B166" s="1" t="n">
        <v>-1.6800746</v>
      </c>
      <c r="C166" s="1" t="n">
        <v>0.7016953</v>
      </c>
      <c r="D166" s="1" t="n">
        <v>0.002074732</v>
      </c>
      <c r="E166" s="1" t="n">
        <v>-2.164789953</v>
      </c>
      <c r="F166" s="1" t="n">
        <f aca="false">(B166+C166*D166*1000) * $I$2 + $I$1</f>
        <v>-2.15797414506351</v>
      </c>
    </row>
    <row r="167" customFormat="false" ht="16" hidden="false" customHeight="false" outlineLevel="0" collapsed="false">
      <c r="A167" s="1" t="s">
        <v>41</v>
      </c>
      <c r="B167" s="1" t="n">
        <v>-1.6674237</v>
      </c>
      <c r="C167" s="1" t="n">
        <v>0.6270124</v>
      </c>
      <c r="D167" s="1" t="n">
        <v>0.00391466</v>
      </c>
      <c r="E167" s="1" t="n">
        <v>-1.982817811</v>
      </c>
      <c r="F167" s="1" t="n">
        <f aca="false">(B167+C167*D167*1000) * $I$2 + $I$1</f>
        <v>-1.89476576765032</v>
      </c>
    </row>
    <row r="168" customFormat="false" ht="16" hidden="false" customHeight="false" outlineLevel="0" collapsed="false">
      <c r="A168" s="1" t="s">
        <v>41</v>
      </c>
      <c r="B168" s="1" t="n">
        <v>-1.6674235</v>
      </c>
      <c r="C168" s="1" t="n">
        <v>0.6270124</v>
      </c>
      <c r="D168" s="1" t="n">
        <v>0.003006456</v>
      </c>
      <c r="E168" s="1" t="n">
        <v>-2.059188025</v>
      </c>
      <c r="F168" s="1" t="n">
        <f aca="false">(B168+C168*D168*1000) * $I$2 + $I$1</f>
        <v>-2.04296728453836</v>
      </c>
    </row>
    <row r="169" customFormat="false" ht="16" hidden="false" customHeight="false" outlineLevel="0" collapsed="false">
      <c r="A169" s="1" t="s">
        <v>41</v>
      </c>
      <c r="B169" s="1" t="n">
        <v>-1.6674235</v>
      </c>
      <c r="C169" s="1" t="n">
        <v>0.6270124</v>
      </c>
      <c r="D169" s="1" t="n">
        <v>0.002440304</v>
      </c>
      <c r="E169" s="1" t="n">
        <v>-2.145191532</v>
      </c>
      <c r="F169" s="1" t="n">
        <f aca="false">(B169+C169*D169*1000) * $I$2 + $I$1</f>
        <v>-2.13535249166978</v>
      </c>
    </row>
    <row r="170" customFormat="false" ht="16" hidden="false" customHeight="false" outlineLevel="0" collapsed="false">
      <c r="A170" s="1" t="s">
        <v>41</v>
      </c>
      <c r="B170" s="1" t="n">
        <v>-1.6674236</v>
      </c>
      <c r="C170" s="1" t="n">
        <v>0.6270124</v>
      </c>
      <c r="D170" s="1" t="n">
        <v>0.002053588</v>
      </c>
      <c r="E170" s="1" t="n">
        <v>-2.245267919</v>
      </c>
      <c r="F170" s="1" t="n">
        <f aca="false">(B170+C170*D170*1000) * $I$2 + $I$1</f>
        <v>-2.19845719234244</v>
      </c>
    </row>
    <row r="171" customFormat="false" ht="16" hidden="false" customHeight="false" outlineLevel="0" collapsed="false">
      <c r="A171" s="1" t="s">
        <v>41</v>
      </c>
      <c r="B171" s="1" t="n">
        <v>-1.6674235</v>
      </c>
      <c r="C171" s="1" t="n">
        <v>0.62701243</v>
      </c>
      <c r="D171" s="1" t="n">
        <v>0.001772672</v>
      </c>
      <c r="E171" s="1" t="n">
        <v>-2.370827219</v>
      </c>
      <c r="F171" s="1" t="n">
        <f aca="false">(B171+C171*D171*1000) * $I$2 + $I$1</f>
        <v>-2.24429728524447</v>
      </c>
    </row>
    <row r="172" customFormat="false" ht="16" hidden="false" customHeight="false" outlineLevel="0" collapsed="false">
      <c r="A172" s="1" t="s">
        <v>42</v>
      </c>
      <c r="B172" s="1" t="n">
        <v>-1.6642526</v>
      </c>
      <c r="C172" s="1" t="n">
        <v>0.78434885</v>
      </c>
      <c r="D172" s="1" t="n">
        <v>0.003639672</v>
      </c>
      <c r="E172" s="1" t="n">
        <v>-1.758581109</v>
      </c>
      <c r="F172" s="1" t="n">
        <f aca="false">(B172+C172*D172*1000) * $I$2 + $I$1</f>
        <v>-1.78977945257687</v>
      </c>
    </row>
    <row r="173" customFormat="false" ht="16" hidden="false" customHeight="false" outlineLevel="0" collapsed="false">
      <c r="A173" s="1" t="s">
        <v>42</v>
      </c>
      <c r="B173" s="1" t="n">
        <v>-1.6642528</v>
      </c>
      <c r="C173" s="1" t="n">
        <v>0.78434885</v>
      </c>
      <c r="D173" s="1" t="n">
        <v>0.003091429</v>
      </c>
      <c r="E173" s="1" t="n">
        <v>-1.833917888</v>
      </c>
      <c r="F173" s="1" t="n">
        <f aca="false">(B173+C173*D173*1000) * $I$2 + $I$1</f>
        <v>-1.90169123755798</v>
      </c>
    </row>
    <row r="174" customFormat="false" ht="16" hidden="false" customHeight="false" outlineLevel="0" collapsed="false">
      <c r="A174" s="1" t="s">
        <v>42</v>
      </c>
      <c r="B174" s="1" t="n">
        <v>-1.6642528</v>
      </c>
      <c r="C174" s="1" t="n">
        <v>0.78434896</v>
      </c>
      <c r="D174" s="1" t="n">
        <v>0.002686728</v>
      </c>
      <c r="E174" s="1" t="n">
        <v>-1.915396114</v>
      </c>
      <c r="F174" s="1" t="n">
        <f aca="false">(B174+C174*D174*1000) * $I$2 + $I$1</f>
        <v>-1.98430195590888</v>
      </c>
    </row>
    <row r="175" customFormat="false" ht="16" hidden="false" customHeight="false" outlineLevel="0" collapsed="false">
      <c r="A175" s="1" t="s">
        <v>42</v>
      </c>
      <c r="B175" s="1" t="n">
        <v>-1.6642528</v>
      </c>
      <c r="C175" s="1" t="n">
        <v>0.78434896</v>
      </c>
      <c r="D175" s="1" t="n">
        <v>0.00237572</v>
      </c>
      <c r="E175" s="1" t="n">
        <v>-2.004106674</v>
      </c>
      <c r="F175" s="1" t="n">
        <f aca="false">(B175+C175*D175*1000) * $I$2 + $I$1</f>
        <v>-2.04778739779612</v>
      </c>
    </row>
    <row r="176" customFormat="false" ht="16" hidden="false" customHeight="false" outlineLevel="0" collapsed="false">
      <c r="A176" s="1" t="s">
        <v>42</v>
      </c>
      <c r="B176" s="1" t="n">
        <v>-1.6642528</v>
      </c>
      <c r="C176" s="1" t="n">
        <v>0.78434896</v>
      </c>
      <c r="D176" s="1" t="n">
        <v>0.002129245</v>
      </c>
      <c r="E176" s="1" t="n">
        <v>-2.101459692</v>
      </c>
      <c r="F176" s="1" t="n">
        <f aca="false">(B176+C176*D176*1000) * $I$2 + $I$1</f>
        <v>-2.09809984728024</v>
      </c>
    </row>
    <row r="177" customFormat="false" ht="16" hidden="false" customHeight="false" outlineLevel="0" collapsed="false">
      <c r="A177" s="1" t="s">
        <v>43</v>
      </c>
      <c r="B177" s="1" t="n">
        <v>-1.9649794</v>
      </c>
      <c r="C177" s="1" t="n">
        <v>0.5823677</v>
      </c>
      <c r="D177" s="1" t="n">
        <v>0.005273149</v>
      </c>
      <c r="E177" s="1" t="n">
        <v>-1.92604344</v>
      </c>
      <c r="F177" s="1" t="n">
        <f aca="false">(B177+C177*D177*1000) * $I$2 + $I$1</f>
        <v>-1.81179352749601</v>
      </c>
    </row>
    <row r="178" customFormat="false" ht="16" hidden="false" customHeight="false" outlineLevel="0" collapsed="false">
      <c r="A178" s="1" t="s">
        <v>43</v>
      </c>
      <c r="B178" s="1" t="n">
        <v>-1.9649794</v>
      </c>
      <c r="C178" s="1" t="n">
        <v>0.5823677</v>
      </c>
      <c r="D178" s="1" t="n">
        <v>0.003996511</v>
      </c>
      <c r="E178" s="1" t="n">
        <v>-2.004721704</v>
      </c>
      <c r="F178" s="1" t="n">
        <f aca="false">(B178+C178*D178*1000) * $I$2 + $I$1</f>
        <v>-2.00528343111681</v>
      </c>
    </row>
    <row r="179" customFormat="false" ht="16" hidden="false" customHeight="false" outlineLevel="0" collapsed="false">
      <c r="A179" s="1" t="s">
        <v>43</v>
      </c>
      <c r="B179" s="1" t="n">
        <v>-1.9649798</v>
      </c>
      <c r="C179" s="1" t="n">
        <v>0.5823677</v>
      </c>
      <c r="D179" s="1" t="n">
        <v>0.003217539</v>
      </c>
      <c r="E179" s="1" t="n">
        <v>-2.090122953</v>
      </c>
      <c r="F179" s="1" t="n">
        <f aca="false">(B179+C179*D179*1000) * $I$2 + $I$1</f>
        <v>-2.12334614748754</v>
      </c>
    </row>
    <row r="180" customFormat="false" ht="16" hidden="false" customHeight="false" outlineLevel="0" collapsed="false">
      <c r="A180" s="1" t="s">
        <v>43</v>
      </c>
      <c r="B180" s="1" t="n">
        <v>-1.9649795</v>
      </c>
      <c r="C180" s="1" t="n">
        <v>0.5823677</v>
      </c>
      <c r="D180" s="1" t="n">
        <v>0.002692698</v>
      </c>
      <c r="E180" s="1" t="n">
        <v>-2.183504395</v>
      </c>
      <c r="F180" s="1" t="n">
        <f aca="false">(B180+C180*D180*1000) * $I$2 + $I$1</f>
        <v>-2.20289206013635</v>
      </c>
    </row>
    <row r="181" customFormat="false" ht="16" hidden="false" customHeight="false" outlineLevel="0" collapsed="false">
      <c r="A181" s="1" t="s">
        <v>43</v>
      </c>
      <c r="B181" s="1" t="n">
        <v>-1.9649795</v>
      </c>
      <c r="C181" s="1" t="n">
        <v>0.5823677</v>
      </c>
      <c r="D181" s="1" t="n">
        <v>0.002315067</v>
      </c>
      <c r="E181" s="1" t="n">
        <v>-2.286512605</v>
      </c>
      <c r="F181" s="1" t="n">
        <f aca="false">(B181+C181*D181*1000) * $I$2 + $I$1</f>
        <v>-2.26012659787863</v>
      </c>
    </row>
    <row r="182" customFormat="false" ht="16" hidden="false" customHeight="false" outlineLevel="0" collapsed="false">
      <c r="A182" s="1" t="s">
        <v>44</v>
      </c>
      <c r="B182" s="1" t="n">
        <v>-1.6463966</v>
      </c>
      <c r="C182" s="1" t="n">
        <v>0.6274496</v>
      </c>
      <c r="D182" s="1" t="n">
        <v>0.003569516</v>
      </c>
      <c r="E182" s="1" t="n">
        <v>-1.922926555</v>
      </c>
      <c r="F182" s="1" t="n">
        <f aca="false">(B182+C182*D182*1000) * $I$2 + $I$1</f>
        <v>-1.94520820377935</v>
      </c>
    </row>
    <row r="183" customFormat="false" ht="16" hidden="false" customHeight="false" outlineLevel="0" collapsed="false">
      <c r="A183" s="1" t="s">
        <v>44</v>
      </c>
      <c r="B183" s="1" t="n">
        <v>-1.6463966</v>
      </c>
      <c r="C183" s="1" t="n">
        <v>0.6274496</v>
      </c>
      <c r="D183" s="1" t="n">
        <v>0.003019666</v>
      </c>
      <c r="E183" s="1" t="n">
        <v>-2.017183965</v>
      </c>
      <c r="F183" s="1" t="n">
        <f aca="false">(B183+C183*D183*1000) * $I$2 + $I$1</f>
        <v>-2.03499579848037</v>
      </c>
    </row>
    <row r="184" customFormat="false" ht="16" hidden="false" customHeight="false" outlineLevel="0" collapsed="false">
      <c r="A184" s="1" t="s">
        <v>44</v>
      </c>
      <c r="B184" s="1" t="n">
        <v>-1.6463966</v>
      </c>
      <c r="C184" s="1" t="n">
        <v>0.6274496</v>
      </c>
      <c r="D184" s="1" t="n">
        <v>0.002616602</v>
      </c>
      <c r="E184" s="1" t="n">
        <v>-2.121259265</v>
      </c>
      <c r="F184" s="1" t="n">
        <f aca="false">(B184+C184*D184*1000) * $I$2 + $I$1</f>
        <v>-2.10081401630445</v>
      </c>
    </row>
    <row r="185" customFormat="false" ht="16" hidden="false" customHeight="false" outlineLevel="0" collapsed="false">
      <c r="A185" s="1" t="s">
        <v>44</v>
      </c>
      <c r="B185" s="1" t="n">
        <v>-1.6463966</v>
      </c>
      <c r="C185" s="1" t="n">
        <v>0.6274496</v>
      </c>
      <c r="D185" s="1" t="n">
        <v>0.002308469</v>
      </c>
      <c r="E185" s="1" t="n">
        <v>-2.237438101</v>
      </c>
      <c r="F185" s="1" t="n">
        <f aca="false">(B185+C185*D185*1000) * $I$2 + $I$1</f>
        <v>-2.15113050428847</v>
      </c>
    </row>
    <row r="186" customFormat="false" ht="16" hidden="false" customHeight="false" outlineLevel="0" collapsed="false">
      <c r="A186" s="1" t="s">
        <v>44</v>
      </c>
      <c r="B186" s="1" t="n">
        <v>-1.6463966</v>
      </c>
      <c r="C186" s="1" t="n">
        <v>0.6274496</v>
      </c>
      <c r="D186" s="1" t="n">
        <v>0.002065262</v>
      </c>
      <c r="E186" s="1" t="n">
        <v>-2.368910725</v>
      </c>
      <c r="F186" s="1" t="n">
        <f aca="false">(B186+C186*D186*1000) * $I$2 + $I$1</f>
        <v>-2.19084492011906</v>
      </c>
    </row>
    <row r="187" customFormat="false" ht="16" hidden="false" customHeight="false" outlineLevel="0" collapsed="false">
      <c r="A187" s="1" t="s">
        <v>45</v>
      </c>
      <c r="B187" s="1" t="n">
        <v>-0.8855302</v>
      </c>
      <c r="C187" s="1" t="n">
        <v>0.4052057</v>
      </c>
      <c r="D187" s="1" t="n">
        <v>0.005314908</v>
      </c>
      <c r="E187" s="1" t="n">
        <v>-1.782214448</v>
      </c>
      <c r="F187" s="1" t="n">
        <f aca="false">(B187+C187*D187*1000) * $I$2 + $I$1</f>
        <v>-1.76958891411777</v>
      </c>
    </row>
    <row r="188" customFormat="false" ht="16" hidden="false" customHeight="false" outlineLevel="0" collapsed="false">
      <c r="A188" s="1" t="s">
        <v>45</v>
      </c>
      <c r="B188" s="1" t="n">
        <v>-0.88553023</v>
      </c>
      <c r="C188" s="1" t="n">
        <v>0.40520573</v>
      </c>
      <c r="D188" s="1" t="n">
        <v>0.004550108</v>
      </c>
      <c r="E188" s="1" t="n">
        <v>-1.843282769</v>
      </c>
      <c r="F188" s="1" t="n">
        <f aca="false">(B188+C188*D188*1000) * $I$2 + $I$1</f>
        <v>-1.85024117333437</v>
      </c>
    </row>
    <row r="189" customFormat="false" ht="16" hidden="false" customHeight="false" outlineLevel="0" collapsed="false">
      <c r="A189" s="1" t="s">
        <v>45</v>
      </c>
      <c r="B189" s="1" t="n">
        <v>-0.8855301</v>
      </c>
      <c r="C189" s="1" t="n">
        <v>0.40520573</v>
      </c>
      <c r="D189" s="1" t="n">
        <v>0.003977725</v>
      </c>
      <c r="E189" s="1" t="n">
        <v>-1.908324387</v>
      </c>
      <c r="F189" s="1" t="n">
        <f aca="false">(B189+C189*D189*1000) * $I$2 + $I$1</f>
        <v>-1.91060201995421</v>
      </c>
    </row>
    <row r="190" customFormat="false" ht="16" hidden="false" customHeight="false" outlineLevel="0" collapsed="false">
      <c r="A190" s="1" t="s">
        <v>45</v>
      </c>
      <c r="B190" s="1" t="n">
        <v>-0.88553023</v>
      </c>
      <c r="C190" s="1" t="n">
        <v>0.40520576</v>
      </c>
      <c r="D190" s="1" t="n">
        <v>0.003533257</v>
      </c>
      <c r="E190" s="1" t="n">
        <v>-1.977892537</v>
      </c>
      <c r="F190" s="1" t="n">
        <f aca="false">(B190+C190*D190*1000) * $I$2 + $I$1</f>
        <v>-1.95747357866305</v>
      </c>
    </row>
    <row r="191" customFormat="false" ht="16" hidden="false" customHeight="false" outlineLevel="0" collapsed="false">
      <c r="A191" s="1" t="s">
        <v>45</v>
      </c>
      <c r="B191" s="1" t="n">
        <v>-0.88553023</v>
      </c>
      <c r="C191" s="1" t="n">
        <v>0.40520573</v>
      </c>
      <c r="D191" s="1" t="n">
        <v>0.003178134</v>
      </c>
      <c r="E191" s="1" t="n">
        <v>-2.052664703</v>
      </c>
      <c r="F191" s="1" t="n">
        <f aca="false">(B191+C191*D191*1000) * $I$2 + $I$1</f>
        <v>-1.99492324564956</v>
      </c>
    </row>
    <row r="192" customFormat="false" ht="16" hidden="false" customHeight="false" outlineLevel="0" collapsed="false">
      <c r="A192" s="1" t="s">
        <v>46</v>
      </c>
      <c r="B192" s="1" t="n">
        <v>-1.7265859</v>
      </c>
      <c r="C192" s="1" t="n">
        <v>0.52477944</v>
      </c>
      <c r="D192" s="1" t="n">
        <v>0.004902441</v>
      </c>
      <c r="E192" s="1" t="n">
        <v>-1.887389565</v>
      </c>
      <c r="F192" s="1" t="n">
        <f aca="false">(B192+C192*D192*1000) * $I$2 + $I$1</f>
        <v>-1.87941153201007</v>
      </c>
    </row>
    <row r="193" customFormat="false" ht="16" hidden="false" customHeight="false" outlineLevel="0" collapsed="false">
      <c r="A193" s="1" t="s">
        <v>46</v>
      </c>
      <c r="B193" s="1" t="n">
        <v>-1.7265859</v>
      </c>
      <c r="C193" s="1" t="n">
        <v>0.52477944</v>
      </c>
      <c r="D193" s="1" t="n">
        <v>0.00386395</v>
      </c>
      <c r="E193" s="1" t="n">
        <v>-1.965016914</v>
      </c>
      <c r="F193" s="1" t="n">
        <f aca="false">(B193+C193*D193*1000) * $I$2 + $I$1</f>
        <v>-2.02124306930977</v>
      </c>
    </row>
    <row r="194" customFormat="false" ht="16" hidden="false" customHeight="false" outlineLevel="0" collapsed="false">
      <c r="A194" s="1" t="s">
        <v>46</v>
      </c>
      <c r="B194" s="1" t="n">
        <v>-1.7265859</v>
      </c>
      <c r="C194" s="1" t="n">
        <v>0.52477944</v>
      </c>
      <c r="D194" s="1" t="n">
        <v>0.003188521</v>
      </c>
      <c r="E194" s="1" t="n">
        <v>-2.049181277</v>
      </c>
      <c r="F194" s="1" t="n">
        <f aca="false">(B194+C194*D194*1000) * $I$2 + $I$1</f>
        <v>-2.1134895436719</v>
      </c>
    </row>
    <row r="195" customFormat="false" ht="16" hidden="false" customHeight="false" outlineLevel="0" collapsed="false">
      <c r="A195" s="1" t="s">
        <v>46</v>
      </c>
      <c r="B195" s="1" t="n">
        <v>-1.7265859</v>
      </c>
      <c r="C195" s="1" t="n">
        <v>0.52477944</v>
      </c>
      <c r="D195" s="1" t="n">
        <v>0.002714091</v>
      </c>
      <c r="E195" s="1" t="n">
        <v>-2.141085705</v>
      </c>
      <c r="F195" s="1" t="n">
        <f aca="false">(B195+C195*D195*1000) * $I$2 + $I$1</f>
        <v>-2.17828465142064</v>
      </c>
    </row>
    <row r="196" customFormat="false" ht="16" hidden="false" customHeight="false" outlineLevel="0" collapsed="false">
      <c r="A196" s="1" t="s">
        <v>46</v>
      </c>
      <c r="B196" s="1" t="n">
        <v>-1.7265859</v>
      </c>
      <c r="C196" s="1" t="n">
        <v>0.52477944</v>
      </c>
      <c r="D196" s="1" t="n">
        <v>0.002362558</v>
      </c>
      <c r="E196" s="1" t="n">
        <v>-2.242299326</v>
      </c>
      <c r="F196" s="1" t="n">
        <f aca="false">(B196+C196*D196*1000) * $I$2 + $I$1</f>
        <v>-2.22629514530222</v>
      </c>
    </row>
    <row r="197" customFormat="false" ht="16" hidden="false" customHeight="false" outlineLevel="0" collapsed="false">
      <c r="A197" s="1" t="s">
        <v>47</v>
      </c>
      <c r="B197" s="1" t="n">
        <v>-2.046153</v>
      </c>
      <c r="C197" s="1" t="n">
        <v>0.57325524</v>
      </c>
      <c r="D197" s="1" t="n">
        <v>0.004605112</v>
      </c>
      <c r="E197" s="1" t="n">
        <v>-1.92658719</v>
      </c>
      <c r="F197" s="1" t="n">
        <f aca="false">(B197+C197*D197*1000) * $I$2 + $I$1</f>
        <v>-1.94508932130682</v>
      </c>
    </row>
    <row r="198" customFormat="false" ht="16" hidden="false" customHeight="false" outlineLevel="0" collapsed="false">
      <c r="A198" s="1" t="s">
        <v>47</v>
      </c>
      <c r="B198" s="1" t="n">
        <v>-2.046153</v>
      </c>
      <c r="C198" s="1" t="n">
        <v>0.5732552</v>
      </c>
      <c r="D198" s="1" t="n">
        <v>0.003850041</v>
      </c>
      <c r="E198" s="1" t="n">
        <v>-1.996485131</v>
      </c>
      <c r="F198" s="1" t="n">
        <f aca="false">(B198+C198*D198*1000) * $I$2 + $I$1</f>
        <v>-2.05773881385833</v>
      </c>
    </row>
    <row r="199" customFormat="false" ht="16" hidden="false" customHeight="false" outlineLevel="0" collapsed="false">
      <c r="A199" s="1" t="s">
        <v>47</v>
      </c>
      <c r="B199" s="1" t="n">
        <v>-2.046153</v>
      </c>
      <c r="C199" s="1" t="n">
        <v>0.57325524</v>
      </c>
      <c r="D199" s="1" t="n">
        <v>0.003307699</v>
      </c>
      <c r="E199" s="1" t="n">
        <v>-2.071638433</v>
      </c>
      <c r="F199" s="1" t="n">
        <f aca="false">(B199+C199*D199*1000) * $I$2 + $I$1</f>
        <v>-2.13865107123565</v>
      </c>
    </row>
    <row r="200" customFormat="false" ht="16" hidden="false" customHeight="false" outlineLevel="0" collapsed="false">
      <c r="A200" s="1" t="s">
        <v>47</v>
      </c>
      <c r="B200" s="1" t="n">
        <v>-2.046153</v>
      </c>
      <c r="C200" s="1" t="n">
        <v>0.57325524</v>
      </c>
      <c r="D200" s="1" t="n">
        <v>0.002899286</v>
      </c>
      <c r="E200" s="1" t="n">
        <v>-2.152902075</v>
      </c>
      <c r="F200" s="1" t="n">
        <f aca="false">(B200+C200*D200*1000) * $I$2 + $I$1</f>
        <v>-2.19958242846244</v>
      </c>
    </row>
    <row r="201" customFormat="false" ht="16" hidden="false" customHeight="false" outlineLevel="0" collapsed="false">
      <c r="A201" s="1" t="s">
        <v>47</v>
      </c>
      <c r="B201" s="1" t="n">
        <v>-2.046153</v>
      </c>
      <c r="C201" s="1" t="n">
        <v>0.57325524</v>
      </c>
      <c r="D201" s="1" t="n">
        <v>0.002580645</v>
      </c>
      <c r="E201" s="1" t="n">
        <v>-2.2413583</v>
      </c>
      <c r="F201" s="1" t="n">
        <f aca="false">(B201+C201*D201*1000) * $I$2 + $I$1</f>
        <v>-2.24712065226556</v>
      </c>
    </row>
    <row r="202" customFormat="false" ht="16" hidden="false" customHeight="false" outlineLevel="0" collapsed="false">
      <c r="A202" s="1" t="s">
        <v>48</v>
      </c>
      <c r="B202" s="1" t="n">
        <v>-2.265715</v>
      </c>
      <c r="C202" s="1" t="n">
        <v>0.6222747</v>
      </c>
      <c r="D202" s="1" t="n">
        <v>0.004669624</v>
      </c>
      <c r="E202" s="1" t="n">
        <v>-1.937738511</v>
      </c>
      <c r="F202" s="1" t="n">
        <f aca="false">(B202+C202*D202*1000) * $I$2 + $I$1</f>
        <v>-1.93303387557455</v>
      </c>
    </row>
    <row r="203" customFormat="false" ht="16" hidden="false" customHeight="false" outlineLevel="0" collapsed="false">
      <c r="A203" s="1" t="s">
        <v>48</v>
      </c>
      <c r="B203" s="1" t="n">
        <v>-2.2657151</v>
      </c>
      <c r="C203" s="1" t="n">
        <v>0.62227464</v>
      </c>
      <c r="D203" s="1" t="n">
        <v>0.003778575</v>
      </c>
      <c r="E203" s="1" t="n">
        <v>-2.014467034</v>
      </c>
      <c r="F203" s="1" t="n">
        <f aca="false">(B203+C203*D203*1000) * $I$2 + $I$1</f>
        <v>-2.07733750306606</v>
      </c>
    </row>
    <row r="204" customFormat="false" ht="16" hidden="false" customHeight="false" outlineLevel="0" collapsed="false">
      <c r="A204" s="1" t="s">
        <v>48</v>
      </c>
      <c r="B204" s="1" t="n">
        <v>-2.2657151</v>
      </c>
      <c r="C204" s="1" t="n">
        <v>0.6222747</v>
      </c>
      <c r="D204" s="1" t="n">
        <v>0.003173092</v>
      </c>
      <c r="E204" s="1" t="n">
        <v>-2.097575757</v>
      </c>
      <c r="F204" s="1" t="n">
        <f aca="false">(B204+C204*D204*1000) * $I$2 + $I$1</f>
        <v>-2.17539416350459</v>
      </c>
    </row>
    <row r="205" customFormat="false" ht="16" hidden="false" customHeight="false" outlineLevel="0" collapsed="false">
      <c r="A205" s="1" t="s">
        <v>48</v>
      </c>
      <c r="B205" s="1" t="n">
        <v>-2.2657151</v>
      </c>
      <c r="C205" s="1" t="n">
        <v>0.6222747</v>
      </c>
      <c r="D205" s="1" t="n">
        <v>0.002734856</v>
      </c>
      <c r="E205" s="1" t="n">
        <v>-2.188222768</v>
      </c>
      <c r="F205" s="1" t="n">
        <f aca="false">(B205+C205*D205*1000) * $I$2 + $I$1</f>
        <v>-2.24636557723724</v>
      </c>
    </row>
    <row r="206" customFormat="false" ht="16" hidden="false" customHeight="false" outlineLevel="0" collapsed="false">
      <c r="A206" s="1" t="s">
        <v>48</v>
      </c>
      <c r="B206" s="1" t="n">
        <v>-2.2657151</v>
      </c>
      <c r="C206" s="1" t="n">
        <v>0.62227464</v>
      </c>
      <c r="D206" s="1" t="n">
        <v>0.00240298</v>
      </c>
      <c r="E206" s="1" t="n">
        <v>-2.287913228</v>
      </c>
      <c r="F206" s="1" t="n">
        <f aca="false">(B206+C206*D206*1000) * $I$2 + $I$1</f>
        <v>-2.30011224649252</v>
      </c>
    </row>
    <row r="207" customFormat="false" ht="16" hidden="false" customHeight="false" outlineLevel="0" collapsed="false">
      <c r="A207" s="1" t="s">
        <v>49</v>
      </c>
      <c r="B207" s="1" t="n">
        <v>-2.183545</v>
      </c>
      <c r="C207" s="1" t="n">
        <v>0.6744238</v>
      </c>
      <c r="D207" s="1" t="n">
        <v>0.005076915</v>
      </c>
      <c r="E207" s="1" t="n">
        <v>-2.010402168</v>
      </c>
      <c r="F207" s="1" t="n">
        <f aca="false">(B207+C207*D207*1000) * $I$2 + $I$1</f>
        <v>-1.77678578190701</v>
      </c>
    </row>
    <row r="208" customFormat="false" ht="16" hidden="false" customHeight="false" outlineLevel="0" collapsed="false">
      <c r="A208" s="1" t="s">
        <v>49</v>
      </c>
      <c r="B208" s="1" t="n">
        <v>-2.183545</v>
      </c>
      <c r="C208" s="1" t="n">
        <v>0.6744239</v>
      </c>
      <c r="D208" s="1" t="n">
        <v>0.003687962</v>
      </c>
      <c r="E208" s="1" t="n">
        <v>-2.103999198</v>
      </c>
      <c r="F208" s="1" t="n">
        <f aca="false">(B208+C208*D208*1000) * $I$2 + $I$1</f>
        <v>-2.02057445769583</v>
      </c>
    </row>
    <row r="209" customFormat="false" ht="16" hidden="false" customHeight="false" outlineLevel="0" collapsed="false">
      <c r="A209" s="1" t="s">
        <v>49</v>
      </c>
      <c r="B209" s="1" t="n">
        <v>-2.183545</v>
      </c>
      <c r="C209" s="1" t="n">
        <v>0.6744239</v>
      </c>
      <c r="D209" s="1" t="n">
        <v>0.002895739</v>
      </c>
      <c r="E209" s="1" t="n">
        <v>-2.207269842</v>
      </c>
      <c r="F209" s="1" t="n">
        <f aca="false">(B209+C209*D209*1000) * $I$2 + $I$1</f>
        <v>-2.1596253116656</v>
      </c>
    </row>
    <row r="210" customFormat="false" ht="16" hidden="false" customHeight="false" outlineLevel="0" collapsed="false">
      <c r="A210" s="1" t="s">
        <v>49</v>
      </c>
      <c r="B210" s="1" t="n">
        <v>-2.183545</v>
      </c>
      <c r="C210" s="1" t="n">
        <v>0.6744239</v>
      </c>
      <c r="D210" s="1" t="n">
        <v>0.002383691</v>
      </c>
      <c r="E210" s="1" t="n">
        <v>-2.322446666</v>
      </c>
      <c r="F210" s="1" t="n">
        <f aca="false">(B210+C210*D210*1000) * $I$2 + $I$1</f>
        <v>-2.24949989454632</v>
      </c>
    </row>
    <row r="211" customFormat="false" ht="16" hidden="false" customHeight="false" outlineLevel="0" collapsed="false">
      <c r="A211" s="1" t="s">
        <v>49</v>
      </c>
      <c r="B211" s="1" t="n">
        <v>-2.183545</v>
      </c>
      <c r="C211" s="1" t="n">
        <v>0.6744239</v>
      </c>
      <c r="D211" s="1" t="n">
        <v>0.002025522</v>
      </c>
      <c r="E211" s="1" t="n">
        <v>-2.452637164</v>
      </c>
      <c r="F211" s="1" t="n">
        <f aca="false">(B211+C211*D211*1000) * $I$2 + $I$1</f>
        <v>-2.31236566001324</v>
      </c>
    </row>
    <row r="212" customFormat="false" ht="16" hidden="false" customHeight="false" outlineLevel="0" collapsed="false">
      <c r="A212" s="1" t="s">
        <v>50</v>
      </c>
      <c r="B212" s="1" t="n">
        <v>-0.95342696</v>
      </c>
      <c r="C212" s="1" t="n">
        <v>0.5325097</v>
      </c>
      <c r="D212" s="1" t="n">
        <v>0.004129672</v>
      </c>
      <c r="E212" s="1" t="n">
        <v>-1.754672117</v>
      </c>
      <c r="F212" s="1" t="n">
        <f aca="false">(B212+C212*D212*1000) * $I$2 + $I$1</f>
        <v>-1.77542827586464</v>
      </c>
    </row>
    <row r="213" customFormat="false" ht="16" hidden="false" customHeight="false" outlineLevel="0" collapsed="false">
      <c r="A213" s="1" t="s">
        <v>50</v>
      </c>
      <c r="B213" s="1" t="n">
        <v>-0.953427</v>
      </c>
      <c r="C213" s="1" t="n">
        <v>0.5325097</v>
      </c>
      <c r="D213" s="1" t="n">
        <v>0.003313727</v>
      </c>
      <c r="E213" s="1" t="n">
        <v>-1.832684078</v>
      </c>
      <c r="F213" s="1" t="n">
        <f aca="false">(B213+C213*D213*1000) * $I$2 + $I$1</f>
        <v>-1.88850721095671</v>
      </c>
    </row>
    <row r="214" customFormat="false" ht="16" hidden="false" customHeight="false" outlineLevel="0" collapsed="false">
      <c r="A214" s="1" t="s">
        <v>50</v>
      </c>
      <c r="B214" s="1" t="n">
        <v>-0.953427</v>
      </c>
      <c r="C214" s="1" t="n">
        <v>0.5325097</v>
      </c>
      <c r="D214" s="1" t="n">
        <v>0.002767017</v>
      </c>
      <c r="E214" s="1" t="n">
        <v>-1.917300788</v>
      </c>
      <c r="F214" s="1" t="n">
        <f aca="false">(B214+C214*D214*1000) * $I$2 + $I$1</f>
        <v>-1.96427381153996</v>
      </c>
    </row>
    <row r="215" customFormat="false" ht="16" hidden="false" customHeight="false" outlineLevel="0" collapsed="false">
      <c r="A215" s="1" t="s">
        <v>50</v>
      </c>
      <c r="B215" s="1" t="n">
        <v>-0.9534269</v>
      </c>
      <c r="C215" s="1" t="n">
        <v>0.5325097</v>
      </c>
      <c r="D215" s="1" t="n">
        <v>0.002375156</v>
      </c>
      <c r="E215" s="1" t="n">
        <v>-2.009744915</v>
      </c>
      <c r="F215" s="1" t="n">
        <f aca="false">(B215+C215*D215*1000) * $I$2 + $I$1</f>
        <v>-2.01858041219285</v>
      </c>
    </row>
    <row r="216" customFormat="false" ht="16" hidden="false" customHeight="false" outlineLevel="0" collapsed="false">
      <c r="A216" s="1" t="s">
        <v>50</v>
      </c>
      <c r="B216" s="1" t="n">
        <v>-0.95342696</v>
      </c>
      <c r="C216" s="1" t="n">
        <v>0.5325097</v>
      </c>
      <c r="D216" s="1" t="n">
        <v>0.002080516</v>
      </c>
      <c r="E216" s="1" t="n">
        <v>-2.111613597</v>
      </c>
      <c r="F216" s="1" t="n">
        <f aca="false">(B216+C216*D216*1000) * $I$2 + $I$1</f>
        <v>-2.05941354078529</v>
      </c>
    </row>
    <row r="217" customFormat="false" ht="16" hidden="false" customHeight="false" outlineLevel="0" collapsed="false">
      <c r="A217" s="1" t="s">
        <v>51</v>
      </c>
      <c r="B217" s="1" t="n">
        <v>-1.5536735</v>
      </c>
      <c r="C217" s="1" t="n">
        <v>0.50649273</v>
      </c>
      <c r="D217" s="1" t="n">
        <v>0.004781257</v>
      </c>
      <c r="E217" s="1" t="n">
        <v>-1.967732753</v>
      </c>
      <c r="F217" s="1" t="n">
        <f aca="false">(B217+C217*D217*1000) * $I$2 + $I$1</f>
        <v>-1.87371617018569</v>
      </c>
    </row>
    <row r="218" customFormat="false" ht="16" hidden="false" customHeight="false" outlineLevel="0" collapsed="false">
      <c r="A218" s="1" t="s">
        <v>51</v>
      </c>
      <c r="B218" s="1" t="n">
        <v>-1.5536735</v>
      </c>
      <c r="C218" s="1" t="n">
        <v>0.50649273</v>
      </c>
      <c r="D218" s="1" t="n">
        <v>0.003785226</v>
      </c>
      <c r="E218" s="1" t="n">
        <v>-2.048849703</v>
      </c>
      <c r="F218" s="1" t="n">
        <f aca="false">(B218+C218*D218*1000) * $I$2 + $I$1</f>
        <v>-2.00500849327047</v>
      </c>
    </row>
    <row r="219" customFormat="false" ht="16" hidden="false" customHeight="false" outlineLevel="0" collapsed="false">
      <c r="A219" s="1" t="s">
        <v>51</v>
      </c>
      <c r="B219" s="1" t="n">
        <v>-1.5536735</v>
      </c>
      <c r="C219" s="1" t="n">
        <v>0.50649273</v>
      </c>
      <c r="D219" s="1" t="n">
        <v>0.003132636</v>
      </c>
      <c r="E219" s="1" t="n">
        <v>-2.137132128</v>
      </c>
      <c r="F219" s="1" t="n">
        <f aca="false">(B219+C219*D219*1000) * $I$2 + $I$1</f>
        <v>-2.09102996963204</v>
      </c>
    </row>
    <row r="220" customFormat="false" ht="16" hidden="false" customHeight="false" outlineLevel="0" collapsed="false">
      <c r="A220" s="1" t="s">
        <v>51</v>
      </c>
      <c r="B220" s="1" t="n">
        <v>-1.5536735</v>
      </c>
      <c r="C220" s="1" t="n">
        <v>0.5064928</v>
      </c>
      <c r="D220" s="1" t="n">
        <v>0.002671975</v>
      </c>
      <c r="E220" s="1" t="n">
        <v>-2.2339697</v>
      </c>
      <c r="F220" s="1" t="n">
        <f aca="false">(B220+C220*D220*1000) * $I$2 + $I$1</f>
        <v>-2.15175218044753</v>
      </c>
    </row>
    <row r="221" customFormat="false" ht="16" hidden="false" customHeight="false" outlineLevel="0" collapsed="false">
      <c r="A221" s="1" t="s">
        <v>51</v>
      </c>
      <c r="B221" s="1" t="n">
        <v>-1.5536735</v>
      </c>
      <c r="C221" s="1" t="n">
        <v>0.50649273</v>
      </c>
      <c r="D221" s="1" t="n">
        <v>0.002329428</v>
      </c>
      <c r="E221" s="1" t="n">
        <v>-2.341200204</v>
      </c>
      <c r="F221" s="1" t="n">
        <f aca="false">(B221+C221*D221*1000) * $I$2 + $I$1</f>
        <v>-2.19690523279179</v>
      </c>
    </row>
    <row r="222" customFormat="false" ht="16" hidden="false" customHeight="false" outlineLevel="0" collapsed="false">
      <c r="A222" s="1" t="s">
        <v>52</v>
      </c>
      <c r="B222" s="1" t="n">
        <v>-2.1412885</v>
      </c>
      <c r="C222" s="1" t="n">
        <v>0.6634038</v>
      </c>
      <c r="D222" s="1" t="n">
        <v>0.004763039</v>
      </c>
      <c r="E222" s="1" t="n">
        <v>-2.0057436</v>
      </c>
      <c r="F222" s="1" t="n">
        <f aca="false">(B222+C222*D222*1000) * $I$2 + $I$1</f>
        <v>-1.83454018180657</v>
      </c>
    </row>
    <row r="223" customFormat="false" ht="16" hidden="false" customHeight="false" outlineLevel="0" collapsed="false">
      <c r="A223" s="1" t="s">
        <v>52</v>
      </c>
      <c r="B223" s="1" t="n">
        <v>-2.1412883</v>
      </c>
      <c r="C223" s="1" t="n">
        <v>0.6634038</v>
      </c>
      <c r="D223" s="1" t="n">
        <v>0.003501217</v>
      </c>
      <c r="E223" s="1" t="n">
        <v>-2.101251858</v>
      </c>
      <c r="F223" s="1" t="n">
        <f aca="false">(B223+C223*D223*1000) * $I$2 + $I$1</f>
        <v>-2.05239602235327</v>
      </c>
    </row>
    <row r="224" customFormat="false" ht="16" hidden="false" customHeight="false" outlineLevel="0" collapsed="false">
      <c r="A224" s="1" t="s">
        <v>52</v>
      </c>
      <c r="B224" s="1" t="n">
        <v>-2.1412885</v>
      </c>
      <c r="C224" s="1" t="n">
        <v>0.6634038</v>
      </c>
      <c r="D224" s="1" t="n">
        <v>0.002767936</v>
      </c>
      <c r="E224" s="1" t="n">
        <v>-2.206854522</v>
      </c>
      <c r="F224" s="1" t="n">
        <f aca="false">(B224+C224*D224*1000) * $I$2 + $I$1</f>
        <v>-2.1789983897693</v>
      </c>
    </row>
    <row r="225" customFormat="false" ht="16" hidden="false" customHeight="false" outlineLevel="0" collapsed="false">
      <c r="A225" s="1" t="s">
        <v>52</v>
      </c>
      <c r="B225" s="1" t="n">
        <v>-2.1412883</v>
      </c>
      <c r="C225" s="1" t="n">
        <v>0.6634038</v>
      </c>
      <c r="D225" s="1" t="n">
        <v>0.002288618</v>
      </c>
      <c r="E225" s="1" t="n">
        <v>-2.324940325</v>
      </c>
      <c r="F225" s="1" t="n">
        <f aca="false">(B225+C225*D225*1000) * $I$2 + $I$1</f>
        <v>-2.26175347333069</v>
      </c>
    </row>
    <row r="226" customFormat="false" ht="16" hidden="false" customHeight="false" outlineLevel="0" collapsed="false">
      <c r="A226" s="1" t="s">
        <v>52</v>
      </c>
      <c r="B226" s="1" t="n">
        <v>-2.1412883</v>
      </c>
      <c r="C226" s="1" t="n">
        <v>0.6634038</v>
      </c>
      <c r="D226" s="1" t="n">
        <v>0.001950801</v>
      </c>
      <c r="E226" s="1" t="n">
        <v>-2.458861125</v>
      </c>
      <c r="F226" s="1" t="n">
        <f aca="false">(B226+C226*D226*1000) * $I$2 + $I$1</f>
        <v>-2.32007820064519</v>
      </c>
    </row>
    <row r="227" customFormat="false" ht="16" hidden="false" customHeight="false" outlineLevel="0" collapsed="false">
      <c r="A227" s="1" t="s">
        <v>53</v>
      </c>
      <c r="B227" s="1" t="n">
        <v>-1.5145981</v>
      </c>
      <c r="C227" s="1" t="n">
        <v>0.7147798</v>
      </c>
      <c r="D227" s="1" t="n">
        <v>0.003749531</v>
      </c>
      <c r="E227" s="1" t="n">
        <v>-1.768747205</v>
      </c>
      <c r="F227" s="1" t="n">
        <f aca="false">(B227+C227*D227*1000) * $I$2 + $I$1</f>
        <v>-1.79629329529698</v>
      </c>
    </row>
    <row r="228" customFormat="false" ht="16" hidden="false" customHeight="false" outlineLevel="0" collapsed="false">
      <c r="A228" s="1" t="s">
        <v>53</v>
      </c>
      <c r="B228" s="1" t="n">
        <v>-1.5145981</v>
      </c>
      <c r="C228" s="1" t="n">
        <v>0.71477973</v>
      </c>
      <c r="D228" s="1" t="n">
        <v>0.002909091</v>
      </c>
      <c r="E228" s="1" t="n">
        <v>-1.860056545</v>
      </c>
      <c r="F228" s="1" t="n">
        <f aca="false">(B228+C228*D228*1000) * $I$2 + $I$1</f>
        <v>-1.9526341181096</v>
      </c>
    </row>
    <row r="229" customFormat="false" ht="16" hidden="false" customHeight="false" outlineLevel="0" collapsed="false">
      <c r="A229" s="1" t="s">
        <v>53</v>
      </c>
      <c r="B229" s="1" t="n">
        <v>-1.514598</v>
      </c>
      <c r="C229" s="1" t="n">
        <v>0.7147797</v>
      </c>
      <c r="D229" s="1" t="n">
        <v>0.002376426</v>
      </c>
      <c r="E229" s="1" t="n">
        <v>-1.970005642</v>
      </c>
      <c r="F229" s="1" t="n">
        <f aca="false">(B229+C229*D229*1000) * $I$2 + $I$1</f>
        <v>-2.05172178851972</v>
      </c>
    </row>
    <row r="230" customFormat="false" ht="16" hidden="false" customHeight="false" outlineLevel="0" collapsed="false">
      <c r="A230" s="1" t="s">
        <v>53</v>
      </c>
      <c r="B230" s="1" t="n">
        <v>-1.514598</v>
      </c>
      <c r="C230" s="1" t="n">
        <v>0.7147797</v>
      </c>
      <c r="D230" s="1" t="n">
        <v>0.002008637</v>
      </c>
      <c r="E230" s="1" t="n">
        <v>-2.104363624</v>
      </c>
      <c r="F230" s="1" t="n">
        <f aca="false">(B230+C230*D230*1000) * $I$2 + $I$1</f>
        <v>-2.12013881691597</v>
      </c>
    </row>
    <row r="231" customFormat="false" ht="16" hidden="false" customHeight="false" outlineLevel="0" collapsed="false">
      <c r="A231" s="1" t="s">
        <v>53</v>
      </c>
      <c r="B231" s="1" t="n">
        <v>-1.5145981</v>
      </c>
      <c r="C231" s="1" t="n">
        <v>0.7147798</v>
      </c>
      <c r="D231" s="1" t="n">
        <v>0.001739433</v>
      </c>
      <c r="E231" s="1" t="n">
        <v>-2.272392163</v>
      </c>
      <c r="F231" s="1" t="n">
        <f aca="false">(B231+C231*D231*1000) * $I$2 + $I$1</f>
        <v>-2.17021679813538</v>
      </c>
    </row>
    <row r="232" customFormat="false" ht="16" hidden="false" customHeight="false" outlineLevel="0" collapsed="false">
      <c r="A232" s="1" t="s">
        <v>54</v>
      </c>
      <c r="B232" s="1" t="n">
        <v>-2.0141017</v>
      </c>
      <c r="C232" s="1" t="n">
        <v>0.5961194</v>
      </c>
      <c r="D232" s="1" t="n">
        <v>0.004344049</v>
      </c>
      <c r="E232" s="1" t="n">
        <v>-2.128785799</v>
      </c>
      <c r="F232" s="1" t="n">
        <f aca="false">(B232+C232*D232*1000) * $I$2 + $I$1</f>
        <v>-1.94984708364606</v>
      </c>
    </row>
    <row r="233" customFormat="false" ht="16" hidden="false" customHeight="false" outlineLevel="0" collapsed="false">
      <c r="A233" s="1" t="s">
        <v>54</v>
      </c>
      <c r="B233" s="1" t="n">
        <v>-2.0141017</v>
      </c>
      <c r="C233" s="1" t="n">
        <v>0.5961194</v>
      </c>
      <c r="D233" s="1" t="n">
        <v>0.003449555</v>
      </c>
      <c r="E233" s="1" t="n">
        <v>-2.174191687</v>
      </c>
      <c r="F233" s="1" t="n">
        <f aca="false">(B233+C233*D233*1000) * $I$2 + $I$1</f>
        <v>-2.08861975510099</v>
      </c>
    </row>
    <row r="234" customFormat="false" ht="16" hidden="false" customHeight="false" outlineLevel="0" collapsed="false">
      <c r="A234" s="1" t="s">
        <v>54</v>
      </c>
      <c r="B234" s="1" t="n">
        <v>-2.0141015</v>
      </c>
      <c r="C234" s="1" t="n">
        <v>0.5961194</v>
      </c>
      <c r="D234" s="1" t="n">
        <v>0.002860535</v>
      </c>
      <c r="E234" s="1" t="n">
        <v>-2.221757743</v>
      </c>
      <c r="F234" s="1" t="n">
        <f aca="false">(B234+C234*D234*1000) * $I$2 + $I$1</f>
        <v>-2.1800008402527</v>
      </c>
    </row>
    <row r="235" customFormat="false" ht="16" hidden="false" customHeight="false" outlineLevel="0" collapsed="false">
      <c r="A235" s="1" t="s">
        <v>54</v>
      </c>
      <c r="B235" s="1" t="n">
        <v>-2.0141015</v>
      </c>
      <c r="C235" s="1" t="n">
        <v>0.59611946</v>
      </c>
      <c r="D235" s="1" t="n">
        <v>0.00244333</v>
      </c>
      <c r="E235" s="1" t="n">
        <v>-2.271699816</v>
      </c>
      <c r="F235" s="1" t="n">
        <f aca="false">(B235+C235*D235*1000) * $I$2 + $I$1</f>
        <v>-2.24472639265091</v>
      </c>
    </row>
    <row r="236" customFormat="false" ht="16" hidden="false" customHeight="false" outlineLevel="0" collapsed="false">
      <c r="A236" s="1" t="s">
        <v>54</v>
      </c>
      <c r="B236" s="1" t="n">
        <v>-2.0141015</v>
      </c>
      <c r="C236" s="1" t="n">
        <v>0.59611946</v>
      </c>
      <c r="D236" s="1" t="n">
        <v>0.002132333</v>
      </c>
      <c r="E236" s="1" t="n">
        <v>-2.324267819</v>
      </c>
      <c r="F236" s="1" t="n">
        <f aca="false">(B236+C236*D236*1000) * $I$2 + $I$1</f>
        <v>-2.292974775366</v>
      </c>
    </row>
    <row r="237" customFormat="false" ht="16" hidden="false" customHeight="false" outlineLevel="0" collapsed="false">
      <c r="A237" s="1" t="s">
        <v>55</v>
      </c>
      <c r="B237" s="1" t="n">
        <v>-0.51305526</v>
      </c>
      <c r="C237" s="1" t="n">
        <v>0.50525856</v>
      </c>
      <c r="D237" s="1" t="n">
        <v>0.003440564</v>
      </c>
      <c r="E237" s="1" t="n">
        <v>-1.949454123</v>
      </c>
      <c r="F237" s="1" t="n">
        <f aca="false">(B237+C237*D237*1000) * $I$2 + $I$1</f>
        <v>-1.78072290695015</v>
      </c>
    </row>
    <row r="238" customFormat="false" ht="16" hidden="false" customHeight="false" outlineLevel="0" collapsed="false">
      <c r="A238" s="1" t="s">
        <v>55</v>
      </c>
      <c r="B238" s="1" t="n">
        <v>-0.51305526</v>
      </c>
      <c r="C238" s="1" t="n">
        <v>0.50525856</v>
      </c>
      <c r="D238" s="1" t="n">
        <v>0.003011821</v>
      </c>
      <c r="E238" s="1" t="n">
        <v>-2.016223358</v>
      </c>
      <c r="F238" s="1" t="n">
        <f aca="false">(B238+C238*D238*1000) * $I$2 + $I$1</f>
        <v>-1.83710016941188</v>
      </c>
    </row>
    <row r="239" customFormat="false" ht="16" hidden="false" customHeight="false" outlineLevel="0" collapsed="false">
      <c r="A239" s="1" t="s">
        <v>55</v>
      </c>
      <c r="B239" s="1" t="n">
        <v>-0.51305526</v>
      </c>
      <c r="C239" s="1" t="n">
        <v>0.50525856</v>
      </c>
      <c r="D239" s="1" t="n">
        <v>0.002678093</v>
      </c>
      <c r="E239" s="1" t="n">
        <v>-2.087771726</v>
      </c>
      <c r="F239" s="1" t="n">
        <f aca="false">(B239+C239*D239*1000) * $I$2 + $I$1</f>
        <v>-1.88098350056092</v>
      </c>
    </row>
    <row r="240" customFormat="false" ht="16" hidden="false" customHeight="false" outlineLevel="0" collapsed="false">
      <c r="A240" s="1" t="s">
        <v>55</v>
      </c>
      <c r="B240" s="1" t="n">
        <v>-0.5130553</v>
      </c>
      <c r="C240" s="1" t="n">
        <v>0.50525856</v>
      </c>
      <c r="D240" s="1" t="n">
        <v>0.002410946</v>
      </c>
      <c r="E240" s="1" t="n">
        <v>-2.164836485</v>
      </c>
      <c r="F240" s="1" t="n">
        <f aca="false">(B240+C240*D240*1000) * $I$2 + $I$1</f>
        <v>-1.91611181985268</v>
      </c>
    </row>
    <row r="241" customFormat="false" ht="16" hidden="false" customHeight="false" outlineLevel="0" collapsed="false">
      <c r="A241" s="1" t="s">
        <v>55</v>
      </c>
      <c r="B241" s="1" t="n">
        <v>-0.5130553</v>
      </c>
      <c r="C241" s="1" t="n">
        <v>0.50525856</v>
      </c>
      <c r="D241" s="1" t="n">
        <v>0.002192261</v>
      </c>
      <c r="E241" s="1" t="n">
        <v>-2.248339863</v>
      </c>
      <c r="F241" s="1" t="n">
        <f aca="false">(B241+C241*D241*1000) * $I$2 + $I$1</f>
        <v>-1.94486765176467</v>
      </c>
    </row>
    <row r="242" customFormat="false" ht="16" hidden="false" customHeight="false" outlineLevel="0" collapsed="false">
      <c r="A242" s="1" t="s">
        <v>56</v>
      </c>
      <c r="B242" s="1" t="n">
        <v>-2.045224</v>
      </c>
      <c r="C242" s="1" t="n">
        <v>0.6541773</v>
      </c>
      <c r="D242" s="1" t="n">
        <v>0.004212655</v>
      </c>
      <c r="E242" s="1" t="n">
        <v>-2.018109917</v>
      </c>
      <c r="F242" s="1" t="n">
        <f aca="false">(B242+C242*D242*1000) * $I$2 + $I$1</f>
        <v>-1.91467953358528</v>
      </c>
    </row>
    <row r="243" customFormat="false" ht="16" hidden="false" customHeight="false" outlineLevel="0" collapsed="false">
      <c r="A243" s="1" t="s">
        <v>56</v>
      </c>
      <c r="B243" s="1" t="n">
        <v>-2.0452242</v>
      </c>
      <c r="C243" s="1" t="n">
        <v>0.65417737</v>
      </c>
      <c r="D243" s="1" t="n">
        <v>0.003353145</v>
      </c>
      <c r="E243" s="1" t="n">
        <v>-2.042955287</v>
      </c>
      <c r="F243" s="1" t="n">
        <f aca="false">(B243+C243*D243*1000) * $I$2 + $I$1</f>
        <v>-2.06101164477922</v>
      </c>
    </row>
    <row r="244" customFormat="false" ht="16" hidden="false" customHeight="false" outlineLevel="0" collapsed="false">
      <c r="A244" s="1" t="s">
        <v>56</v>
      </c>
      <c r="B244" s="1" t="n">
        <v>-2.0452242</v>
      </c>
      <c r="C244" s="1" t="n">
        <v>0.65417737</v>
      </c>
      <c r="D244" s="1" t="n">
        <v>0.002784934</v>
      </c>
      <c r="E244" s="1" t="n">
        <v>-2.068433711</v>
      </c>
      <c r="F244" s="1" t="n">
        <f aca="false">(B244+C244*D244*1000) * $I$2 + $I$1</f>
        <v>-2.15774993667243</v>
      </c>
    </row>
    <row r="245" customFormat="false" ht="16" hidden="false" customHeight="false" outlineLevel="0" collapsed="false">
      <c r="A245" s="1" t="s">
        <v>56</v>
      </c>
      <c r="B245" s="1" t="n">
        <v>-2.045224</v>
      </c>
      <c r="C245" s="1" t="n">
        <v>0.6541773</v>
      </c>
      <c r="D245" s="1" t="n">
        <v>0.002381392</v>
      </c>
      <c r="E245" s="1" t="n">
        <v>-2.094578294</v>
      </c>
      <c r="F245" s="1" t="n">
        <f aca="false">(B245+C245*D245*1000) * $I$2 + $I$1</f>
        <v>-2.22645321566996</v>
      </c>
    </row>
    <row r="246" customFormat="false" ht="16" hidden="false" customHeight="false" outlineLevel="0" collapsed="false">
      <c r="A246" s="1" t="s">
        <v>56</v>
      </c>
      <c r="B246" s="1" t="n">
        <v>-2.0452242</v>
      </c>
      <c r="C246" s="1" t="n">
        <v>0.6541774</v>
      </c>
      <c r="D246" s="1" t="n">
        <v>0.002079997</v>
      </c>
      <c r="E246" s="1" t="n">
        <v>-2.12142481</v>
      </c>
      <c r="F246" s="1" t="n">
        <f aca="false">(B246+C246*D246*1000) * $I$2 + $I$1</f>
        <v>-2.27776590265121</v>
      </c>
    </row>
    <row r="247" customFormat="false" ht="16" hidden="false" customHeight="false" outlineLevel="0" collapsed="false">
      <c r="A247" s="1" t="s">
        <v>57</v>
      </c>
      <c r="B247" s="1" t="n">
        <v>-2.0887513</v>
      </c>
      <c r="C247" s="1" t="n">
        <v>0.7717322</v>
      </c>
      <c r="D247" s="1" t="n">
        <v>0.00342818</v>
      </c>
      <c r="E247" s="1" t="n">
        <v>-2.057872475</v>
      </c>
      <c r="F247" s="1" t="n">
        <f aca="false">(B247+C247*D247*1000) * $I$2 + $I$1</f>
        <v>-1.95468375130767</v>
      </c>
    </row>
    <row r="248" customFormat="false" ht="16" hidden="false" customHeight="false" outlineLevel="0" collapsed="false">
      <c r="A248" s="1" t="s">
        <v>57</v>
      </c>
      <c r="B248" s="1" t="n">
        <v>-2.0887513</v>
      </c>
      <c r="C248" s="1" t="n">
        <v>0.7717323</v>
      </c>
      <c r="D248" s="1" t="n">
        <v>0.00297232</v>
      </c>
      <c r="E248" s="1" t="n">
        <v>-2.125765205</v>
      </c>
      <c r="F248" s="1" t="n">
        <f aca="false">(B248+C248*D248*1000) * $I$2 + $I$1</f>
        <v>-2.04624063491707</v>
      </c>
    </row>
    <row r="249" customFormat="false" ht="16" hidden="false" customHeight="false" outlineLevel="0" collapsed="false">
      <c r="A249" s="1" t="s">
        <v>57</v>
      </c>
      <c r="B249" s="1" t="n">
        <v>-2.0887513</v>
      </c>
      <c r="C249" s="1" t="n">
        <v>0.7717323</v>
      </c>
      <c r="D249" s="1" t="n">
        <v>0.002623467</v>
      </c>
      <c r="E249" s="1" t="n">
        <v>-2.198605285</v>
      </c>
      <c r="F249" s="1" t="n">
        <f aca="false">(B249+C249*D249*1000) * $I$2 + $I$1</f>
        <v>-2.11630584055493</v>
      </c>
    </row>
    <row r="250" customFormat="false" ht="16" hidden="false" customHeight="false" outlineLevel="0" collapsed="false">
      <c r="A250" s="1" t="s">
        <v>57</v>
      </c>
      <c r="B250" s="1" t="n">
        <v>-2.0887513</v>
      </c>
      <c r="C250" s="1" t="n">
        <v>0.7717323</v>
      </c>
      <c r="D250" s="1" t="n">
        <v>0.0023479</v>
      </c>
      <c r="E250" s="1" t="n">
        <v>-2.277170814</v>
      </c>
      <c r="F250" s="1" t="n">
        <f aca="false">(B250+C250*D250*1000) * $I$2 + $I$1</f>
        <v>-2.17165195631717</v>
      </c>
    </row>
    <row r="251" customFormat="false" ht="16" hidden="false" customHeight="false" outlineLevel="0" collapsed="false">
      <c r="A251" s="1" t="s">
        <v>57</v>
      </c>
      <c r="B251" s="1" t="n">
        <v>-2.0887513</v>
      </c>
      <c r="C251" s="1" t="n">
        <v>0.7717323</v>
      </c>
      <c r="D251" s="1" t="n">
        <v>0.002124721</v>
      </c>
      <c r="E251" s="1" t="n">
        <v>-2.362439243</v>
      </c>
      <c r="F251" s="1" t="n">
        <f aca="false">(B251+C251*D251*1000) * $I$2 + $I$1</f>
        <v>-2.21647623052163</v>
      </c>
    </row>
    <row r="252" customFormat="false" ht="16" hidden="false" customHeight="false" outlineLevel="0" collapsed="false">
      <c r="A252" s="1" t="s">
        <v>58</v>
      </c>
      <c r="B252" s="1" t="n">
        <v>-2.4410806</v>
      </c>
      <c r="C252" s="1" t="n">
        <v>0.6115773</v>
      </c>
      <c r="D252" s="1" t="n">
        <v>0.00619195</v>
      </c>
      <c r="E252" s="1" t="n">
        <v>-1.931196241</v>
      </c>
      <c r="F252" s="1" t="n">
        <f aca="false">(B252+C252*D252*1000) * $I$2 + $I$1</f>
        <v>-1.74937397001072</v>
      </c>
    </row>
    <row r="253" customFormat="false" ht="16" hidden="false" customHeight="false" outlineLevel="0" collapsed="false">
      <c r="A253" s="1" t="s">
        <v>58</v>
      </c>
      <c r="B253" s="1" t="n">
        <v>-2.4410806</v>
      </c>
      <c r="C253" s="1" t="n">
        <v>0.61157715</v>
      </c>
      <c r="D253" s="1" t="n">
        <v>0.004497161</v>
      </c>
      <c r="E253" s="1" t="n">
        <v>-2.021381748</v>
      </c>
      <c r="F253" s="1" t="n">
        <f aca="false">(B253+C253*D253*1000) * $I$2 + $I$1</f>
        <v>-2.01912340134881</v>
      </c>
    </row>
    <row r="254" customFormat="false" ht="16" hidden="false" customHeight="false" outlineLevel="0" collapsed="false">
      <c r="A254" s="1" t="s">
        <v>58</v>
      </c>
      <c r="B254" s="1" t="n">
        <v>-2.4410806</v>
      </c>
      <c r="C254" s="1" t="n">
        <v>0.6115772</v>
      </c>
      <c r="D254" s="1" t="n">
        <v>0.003530762</v>
      </c>
      <c r="E254" s="1" t="n">
        <v>-2.12051423</v>
      </c>
      <c r="F254" s="1" t="n">
        <f aca="false">(B254+C254*D254*1000) * $I$2 + $I$1</f>
        <v>-2.17293916793224</v>
      </c>
    </row>
    <row r="255" customFormat="false" ht="16" hidden="false" customHeight="false" outlineLevel="0" collapsed="false">
      <c r="A255" s="1" t="s">
        <v>58</v>
      </c>
      <c r="B255" s="1" t="n">
        <v>-2.4410806</v>
      </c>
      <c r="C255" s="1" t="n">
        <v>0.6115772</v>
      </c>
      <c r="D255" s="1" t="n">
        <v>0.002906238</v>
      </c>
      <c r="E255" s="1" t="n">
        <v>-2.230566377</v>
      </c>
      <c r="F255" s="1" t="n">
        <f aca="false">(B255+C255*D255*1000) * $I$2 + $I$1</f>
        <v>-2.27234083779807</v>
      </c>
    </row>
    <row r="256" customFormat="false" ht="16" hidden="false" customHeight="false" outlineLevel="0" collapsed="false">
      <c r="A256" s="1" t="s">
        <v>58</v>
      </c>
      <c r="B256" s="1" t="n">
        <v>-2.4410806</v>
      </c>
      <c r="C256" s="1" t="n">
        <v>0.6115773</v>
      </c>
      <c r="D256" s="1" t="n">
        <v>0.002469441</v>
      </c>
      <c r="E256" s="1" t="n">
        <v>-2.354245076</v>
      </c>
      <c r="F256" s="1" t="n">
        <f aca="false">(B256+C256*D256*1000) * $I$2 + $I$1</f>
        <v>-2.34186308362969</v>
      </c>
    </row>
    <row r="257" customFormat="false" ht="16" hidden="false" customHeight="false" outlineLevel="0" collapsed="false">
      <c r="A257" s="1" t="s">
        <v>59</v>
      </c>
      <c r="B257" s="1" t="n">
        <v>-2.1383898</v>
      </c>
      <c r="C257" s="1" t="n">
        <v>0.56279695</v>
      </c>
      <c r="D257" s="1" t="n">
        <v>0.005775339</v>
      </c>
      <c r="E257" s="1" t="n">
        <v>-1.971582918</v>
      </c>
      <c r="F257" s="1" t="n">
        <f aca="false">(B257+C257*D257*1000) * $I$2 + $I$1</f>
        <v>-1.81022652203472</v>
      </c>
    </row>
    <row r="258" customFormat="false" ht="16" hidden="false" customHeight="false" outlineLevel="0" collapsed="false">
      <c r="A258" s="1" t="s">
        <v>59</v>
      </c>
      <c r="B258" s="1" t="n">
        <v>-2.1383898</v>
      </c>
      <c r="C258" s="1" t="n">
        <v>0.562797</v>
      </c>
      <c r="D258" s="1" t="n">
        <v>0.004126817</v>
      </c>
      <c r="E258" s="1" t="n">
        <v>-2.069474111</v>
      </c>
      <c r="F258" s="1" t="n">
        <f aca="false">(B258+C258*D258*1000) * $I$2 + $I$1</f>
        <v>-2.05168343686879</v>
      </c>
    </row>
    <row r="259" customFormat="false" ht="16" hidden="false" customHeight="false" outlineLevel="0" collapsed="false">
      <c r="A259" s="1" t="s">
        <v>59</v>
      </c>
      <c r="B259" s="1" t="n">
        <v>-2.1383898</v>
      </c>
      <c r="C259" s="1" t="n">
        <v>0.56279695</v>
      </c>
      <c r="D259" s="1" t="n">
        <v>0.003210427</v>
      </c>
      <c r="E259" s="1" t="n">
        <v>-2.177998271</v>
      </c>
      <c r="F259" s="1" t="n">
        <f aca="false">(B259+C259*D259*1000) * $I$2 + $I$1</f>
        <v>-2.18590599496743</v>
      </c>
    </row>
    <row r="260" customFormat="false" ht="16" hidden="false" customHeight="false" outlineLevel="0" collapsed="false">
      <c r="A260" s="1" t="s">
        <v>59</v>
      </c>
      <c r="B260" s="1" t="n">
        <v>-2.1383898</v>
      </c>
      <c r="C260" s="1" t="n">
        <v>0.56279695</v>
      </c>
      <c r="D260" s="1" t="n">
        <v>0.002627068</v>
      </c>
      <c r="E260" s="1" t="n">
        <v>-2.299749989</v>
      </c>
      <c r="F260" s="1" t="n">
        <f aca="false">(B260+C260*D260*1000) * $I$2 + $I$1</f>
        <v>-2.27134986269098</v>
      </c>
    </row>
    <row r="261" customFormat="false" ht="16" hidden="false" customHeight="false" outlineLevel="0" collapsed="false">
      <c r="A261" s="1" t="s">
        <v>59</v>
      </c>
      <c r="B261" s="1" t="n">
        <v>-2.1383898</v>
      </c>
      <c r="C261" s="1" t="n">
        <v>0.56279695</v>
      </c>
      <c r="D261" s="1" t="n">
        <v>0.002223111</v>
      </c>
      <c r="E261" s="1" t="n">
        <v>-2.438407226</v>
      </c>
      <c r="F261" s="1" t="n">
        <f aca="false">(B261+C261*D261*1000) * $I$2 + $I$1</f>
        <v>-2.33051694243777</v>
      </c>
    </row>
    <row r="262" customFormat="false" ht="16" hidden="false" customHeight="false" outlineLevel="0" collapsed="false">
      <c r="A262" s="1" t="s">
        <v>60</v>
      </c>
      <c r="B262" s="1" t="n">
        <v>-2.255357</v>
      </c>
      <c r="C262" s="1" t="n">
        <v>0.64407164</v>
      </c>
      <c r="D262" s="1" t="n">
        <v>0.004386927</v>
      </c>
      <c r="E262" s="1" t="n">
        <v>-1.963245649</v>
      </c>
      <c r="F262" s="1" t="n">
        <f aca="false">(B262+C262*D262*1000) * $I$2 + $I$1</f>
        <v>-1.951234722847</v>
      </c>
    </row>
    <row r="263" customFormat="false" ht="16" hidden="false" customHeight="false" outlineLevel="0" collapsed="false">
      <c r="A263" s="1" t="s">
        <v>60</v>
      </c>
      <c r="B263" s="1" t="n">
        <v>-2.255357</v>
      </c>
      <c r="C263" s="1" t="n">
        <v>0.6440716</v>
      </c>
      <c r="D263" s="1" t="n">
        <v>0.003674039</v>
      </c>
      <c r="E263" s="1" t="n">
        <v>-2.025536147</v>
      </c>
      <c r="F263" s="1" t="n">
        <f aca="false">(B263+C263*D263*1000) * $I$2 + $I$1</f>
        <v>-2.07072948832307</v>
      </c>
    </row>
    <row r="264" customFormat="false" ht="16" hidden="false" customHeight="false" outlineLevel="0" collapsed="false">
      <c r="A264" s="1" t="s">
        <v>60</v>
      </c>
      <c r="B264" s="1" t="n">
        <v>-2.255357</v>
      </c>
      <c r="C264" s="1" t="n">
        <v>0.64407164</v>
      </c>
      <c r="D264" s="1" t="n">
        <v>0.003160456</v>
      </c>
      <c r="E264" s="1" t="n">
        <v>-2.091966023</v>
      </c>
      <c r="F264" s="1" t="n">
        <f aca="false">(B264+C264*D264*1000) * $I$2 + $I$1</f>
        <v>-2.15681655000554</v>
      </c>
    </row>
    <row r="265" customFormat="false" ht="16" hidden="false" customHeight="false" outlineLevel="0" collapsed="false">
      <c r="A265" s="1" t="s">
        <v>60</v>
      </c>
      <c r="B265" s="1" t="n">
        <v>-2.255357</v>
      </c>
      <c r="C265" s="1" t="n">
        <v>0.6440716</v>
      </c>
      <c r="D265" s="1" t="n">
        <v>0.002772848</v>
      </c>
      <c r="E265" s="1" t="n">
        <v>-2.163124831</v>
      </c>
      <c r="F265" s="1" t="n">
        <f aca="false">(B265+C265*D265*1000) * $I$2 + $I$1</f>
        <v>-2.22178767142951</v>
      </c>
    </row>
    <row r="266" customFormat="false" ht="16" hidden="false" customHeight="false" outlineLevel="0" collapsed="false">
      <c r="A266" s="1" t="s">
        <v>60</v>
      </c>
      <c r="B266" s="1" t="n">
        <v>-2.255357</v>
      </c>
      <c r="C266" s="1" t="n">
        <v>0.64407164</v>
      </c>
      <c r="D266" s="1" t="n">
        <v>0.002469929</v>
      </c>
      <c r="E266" s="1" t="n">
        <v>-2.239737804</v>
      </c>
      <c r="F266" s="1" t="n">
        <f aca="false">(B266+C266*D266*1000) * $I$2 + $I$1</f>
        <v>-2.27256311259226</v>
      </c>
    </row>
    <row r="267" customFormat="false" ht="16" hidden="false" customHeight="false" outlineLevel="0" collapsed="false">
      <c r="A267" s="1" t="s">
        <v>61</v>
      </c>
      <c r="B267" s="1" t="n">
        <v>-1.3586289</v>
      </c>
      <c r="C267" s="1" t="n">
        <v>0.5834118</v>
      </c>
      <c r="D267" s="1" t="n">
        <v>0.0040008</v>
      </c>
      <c r="E267" s="1" t="n">
        <v>-1.826848159</v>
      </c>
      <c r="F267" s="1" t="n">
        <f aca="false">(B267+C267*D267*1000) * $I$2 + $I$1</f>
        <v>-1.84574261515488</v>
      </c>
    </row>
    <row r="268" customFormat="false" ht="16" hidden="false" customHeight="false" outlineLevel="0" collapsed="false">
      <c r="A268" s="1" t="s">
        <v>61</v>
      </c>
      <c r="B268" s="1" t="n">
        <v>-1.3586289</v>
      </c>
      <c r="C268" s="1" t="n">
        <v>0.5834118</v>
      </c>
      <c r="D268" s="1" t="n">
        <v>0.003448276</v>
      </c>
      <c r="E268" s="1" t="n">
        <v>-1.864706362</v>
      </c>
      <c r="F268" s="1" t="n">
        <f aca="false">(B268+C268*D268*1000) * $I$2 + $I$1</f>
        <v>-1.92963443536157</v>
      </c>
    </row>
    <row r="269" customFormat="false" ht="16" hidden="false" customHeight="false" outlineLevel="0" collapsed="false">
      <c r="A269" s="1" t="s">
        <v>61</v>
      </c>
      <c r="B269" s="1" t="n">
        <v>-1.3586289</v>
      </c>
      <c r="C269" s="1" t="n">
        <v>0.5834118</v>
      </c>
      <c r="D269" s="1" t="n">
        <v>0.003029844</v>
      </c>
      <c r="E269" s="1" t="n">
        <v>-1.904054396</v>
      </c>
      <c r="F269" s="1" t="n">
        <f aca="false">(B269+C269*D269*1000) * $I$2 + $I$1</f>
        <v>-1.99316655724719</v>
      </c>
    </row>
    <row r="270" customFormat="false" ht="16" hidden="false" customHeight="false" outlineLevel="0" collapsed="false">
      <c r="A270" s="1" t="s">
        <v>61</v>
      </c>
      <c r="B270" s="1" t="n">
        <v>-1.3586289</v>
      </c>
      <c r="C270" s="1" t="n">
        <v>0.5834118</v>
      </c>
      <c r="D270" s="1" t="n">
        <v>0.002701972</v>
      </c>
      <c r="E270" s="1" t="n">
        <v>-1.945014339</v>
      </c>
      <c r="F270" s="1" t="n">
        <f aca="false">(B270+C270*D270*1000) * $I$2 + $I$1</f>
        <v>-2.04294860992691</v>
      </c>
    </row>
    <row r="271" customFormat="false" ht="16" hidden="false" customHeight="false" outlineLevel="0" collapsed="false">
      <c r="A271" s="1" t="s">
        <v>61</v>
      </c>
      <c r="B271" s="1" t="n">
        <v>-1.3586289</v>
      </c>
      <c r="C271" s="1" t="n">
        <v>0.5834118</v>
      </c>
      <c r="D271" s="1" t="n">
        <v>0.002438132</v>
      </c>
      <c r="E271" s="1" t="n">
        <v>-1.98772392</v>
      </c>
      <c r="F271" s="1" t="n">
        <f aca="false">(B271+C271*D271*1000) * $I$2 + $I$1</f>
        <v>-2.08300844052854</v>
      </c>
    </row>
    <row r="272" customFormat="false" ht="16" hidden="false" customHeight="false" outlineLevel="0" collapsed="false">
      <c r="A272" s="1" t="s">
        <v>62</v>
      </c>
      <c r="B272" s="1" t="n">
        <v>-1.1119105</v>
      </c>
      <c r="C272" s="1" t="n">
        <v>0.5876039</v>
      </c>
      <c r="D272" s="1" t="n">
        <v>0.004584002</v>
      </c>
      <c r="E272" s="1" t="n">
        <v>-1.662294075</v>
      </c>
      <c r="F272" s="1" t="n">
        <f aca="false">(B272+C272*D272*1000) * $I$2 + $I$1</f>
        <v>-1.68798285305134</v>
      </c>
    </row>
    <row r="273" customFormat="false" ht="16" hidden="false" customHeight="false" outlineLevel="0" collapsed="false">
      <c r="A273" s="1" t="s">
        <v>62</v>
      </c>
      <c r="B273" s="1" t="n">
        <v>-1.1119103</v>
      </c>
      <c r="C273" s="1" t="n">
        <v>0.587604</v>
      </c>
      <c r="D273" s="1" t="n">
        <v>0.003640004</v>
      </c>
      <c r="E273" s="1" t="n">
        <v>-1.745925209</v>
      </c>
      <c r="F273" s="1" t="n">
        <f aca="false">(B273+C273*D273*1000) * $I$2 + $I$1</f>
        <v>-1.83234341485967</v>
      </c>
    </row>
    <row r="274" customFormat="false" ht="16" hidden="false" customHeight="false" outlineLevel="0" collapsed="false">
      <c r="A274" s="1" t="s">
        <v>62</v>
      </c>
      <c r="B274" s="1" t="n">
        <v>-1.1119105</v>
      </c>
      <c r="C274" s="1" t="n">
        <v>0.587604</v>
      </c>
      <c r="D274" s="1" t="n">
        <v>0.003018412</v>
      </c>
      <c r="E274" s="1" t="n">
        <v>-1.837194123</v>
      </c>
      <c r="F274" s="1" t="n">
        <f aca="false">(B274+C274*D274*1000) * $I$2 + $I$1</f>
        <v>-1.92740031750197</v>
      </c>
    </row>
    <row r="275" customFormat="false" ht="16" hidden="false" customHeight="false" outlineLevel="0" collapsed="false">
      <c r="A275" s="1" t="s">
        <v>62</v>
      </c>
      <c r="B275" s="1" t="n">
        <v>-1.1119105</v>
      </c>
      <c r="C275" s="1" t="n">
        <v>0.587604</v>
      </c>
      <c r="D275" s="1" t="n">
        <v>0.00257815</v>
      </c>
      <c r="E275" s="1" t="n">
        <v>-1.93763739</v>
      </c>
      <c r="F275" s="1" t="n">
        <f aca="false">(B275+C275*D275*1000) * $I$2 + $I$1</f>
        <v>-1.99472730876847</v>
      </c>
    </row>
    <row r="276" customFormat="false" ht="16" hidden="false" customHeight="false" outlineLevel="0" collapsed="false">
      <c r="A276" s="1" t="s">
        <v>62</v>
      </c>
      <c r="B276" s="1" t="n">
        <v>-1.1119103</v>
      </c>
      <c r="C276" s="1" t="n">
        <v>0.5876039</v>
      </c>
      <c r="D276" s="1" t="n">
        <v>0.002249972</v>
      </c>
      <c r="E276" s="1" t="n">
        <v>-2.049307674</v>
      </c>
      <c r="F276" s="1" t="n">
        <f aca="false">(B276+C276*D276*1000) * $I$2 + $I$1</f>
        <v>-2.04491387995565</v>
      </c>
    </row>
    <row r="277" customFormat="false" ht="16" hidden="false" customHeight="false" outlineLevel="0" collapsed="false">
      <c r="A277" s="1" t="s">
        <v>63</v>
      </c>
      <c r="B277" s="1" t="n">
        <v>-1.0455308</v>
      </c>
      <c r="C277" s="1" t="n">
        <v>0.540843</v>
      </c>
      <c r="D277" s="1" t="n">
        <v>0.004347826</v>
      </c>
      <c r="E277" s="1" t="n">
        <v>-1.58291011</v>
      </c>
      <c r="F277" s="1" t="n">
        <f aca="false">(B277+C277*D277*1000) * $I$2 + $I$1</f>
        <v>-1.75973588537078</v>
      </c>
    </row>
    <row r="278" customFormat="false" ht="16" hidden="false" customHeight="false" outlineLevel="0" collapsed="false">
      <c r="A278" s="1" t="s">
        <v>63</v>
      </c>
      <c r="B278" s="1" t="n">
        <v>-1.0455307</v>
      </c>
      <c r="C278" s="1" t="n">
        <v>0.540843</v>
      </c>
      <c r="D278" s="1" t="n">
        <v>0.003146361</v>
      </c>
      <c r="E278" s="1" t="n">
        <v>-1.72793054</v>
      </c>
      <c r="F278" s="1" t="n">
        <f aca="false">(B278+C278*D278*1000) * $I$2 + $I$1</f>
        <v>-1.92884831593163</v>
      </c>
    </row>
    <row r="279" customFormat="false" ht="16" hidden="false" customHeight="false" outlineLevel="0" collapsed="false">
      <c r="A279" s="1" t="s">
        <v>63</v>
      </c>
      <c r="B279" s="1" t="n">
        <v>-1.0455308</v>
      </c>
      <c r="C279" s="1" t="n">
        <v>0.54084307</v>
      </c>
      <c r="D279" s="1" t="n">
        <v>0.002465149</v>
      </c>
      <c r="E279" s="1" t="n">
        <v>-1.886845252</v>
      </c>
      <c r="F279" s="1" t="n">
        <f aca="false">(B279+C279*D279*1000) * $I$2 + $I$1</f>
        <v>-2.02473243414351</v>
      </c>
    </row>
    <row r="280" customFormat="false" ht="16" hidden="false" customHeight="false" outlineLevel="0" collapsed="false">
      <c r="A280" s="1" t="s">
        <v>63</v>
      </c>
      <c r="B280" s="1" t="n">
        <v>-1.0455308</v>
      </c>
      <c r="C280" s="1" t="n">
        <v>0.540843</v>
      </c>
      <c r="D280" s="1" t="n">
        <v>0.002026414</v>
      </c>
      <c r="E280" s="1" t="n">
        <v>-2.058616189</v>
      </c>
      <c r="F280" s="1" t="n">
        <f aca="false">(B280+C280*D280*1000) * $I$2 + $I$1</f>
        <v>-2.0864867154559</v>
      </c>
    </row>
    <row r="281" customFormat="false" ht="16" hidden="false" customHeight="false" outlineLevel="0" collapsed="false">
      <c r="A281" s="1" t="s">
        <v>63</v>
      </c>
      <c r="B281" s="1" t="n">
        <v>-1.0455307</v>
      </c>
      <c r="C281" s="1" t="n">
        <v>0.540843</v>
      </c>
      <c r="D281" s="1" t="n">
        <v>0.001720253</v>
      </c>
      <c r="E281" s="1" t="n">
        <v>-2.236635789</v>
      </c>
      <c r="F281" s="1" t="n">
        <f aca="false">(B281+C281*D281*1000) * $I$2 + $I$1</f>
        <v>-2.12958044482173</v>
      </c>
    </row>
    <row r="282" customFormat="false" ht="16" hidden="false" customHeight="false" outlineLevel="0" collapsed="false">
      <c r="A282" s="1" t="s">
        <v>64</v>
      </c>
      <c r="B282" s="1" t="n">
        <v>-2.2016058</v>
      </c>
      <c r="C282" s="1" t="n">
        <v>0.5458781</v>
      </c>
      <c r="D282" s="1" t="n">
        <v>0.005018821</v>
      </c>
      <c r="E282" s="1" t="n">
        <v>-1.728812614</v>
      </c>
      <c r="F282" s="1" t="n">
        <f aca="false">(B282+C282*D282*1000) * $I$2 + $I$1</f>
        <v>-1.95958348614013</v>
      </c>
    </row>
    <row r="283" customFormat="false" ht="16" hidden="false" customHeight="false" outlineLevel="0" collapsed="false">
      <c r="A283" s="1" t="s">
        <v>64</v>
      </c>
      <c r="B283" s="1" t="n">
        <v>-2.2016056</v>
      </c>
      <c r="C283" s="1" t="n">
        <v>0.5458782</v>
      </c>
      <c r="D283" s="1" t="n">
        <v>0.003700175</v>
      </c>
      <c r="E283" s="1" t="n">
        <v>-1.847036501</v>
      </c>
      <c r="F283" s="1" t="n">
        <f aca="false">(B283+C283*D283*1000) * $I$2 + $I$1</f>
        <v>-2.14691757414695</v>
      </c>
    </row>
    <row r="284" customFormat="false" ht="16" hidden="false" customHeight="false" outlineLevel="0" collapsed="false">
      <c r="A284" s="1" t="s">
        <v>64</v>
      </c>
      <c r="B284" s="1" t="n">
        <v>-2.2016056</v>
      </c>
      <c r="C284" s="1" t="n">
        <v>0.5458781</v>
      </c>
      <c r="D284" s="1" t="n">
        <v>0.002930274</v>
      </c>
      <c r="E284" s="1" t="n">
        <v>-1.981134989</v>
      </c>
      <c r="F284" s="1" t="n">
        <f aca="false">(B284+C284*D284*1000) * $I$2 + $I$1</f>
        <v>-2.25629411863745</v>
      </c>
    </row>
    <row r="285" customFormat="false" ht="16" hidden="false" customHeight="false" outlineLevel="0" collapsed="false">
      <c r="A285" s="1" t="s">
        <v>64</v>
      </c>
      <c r="B285" s="1" t="n">
        <v>-2.2016058</v>
      </c>
      <c r="C285" s="1" t="n">
        <v>0.54587805</v>
      </c>
      <c r="D285" s="1" t="n">
        <v>0.00242558</v>
      </c>
      <c r="E285" s="1" t="n">
        <v>-2.136042295</v>
      </c>
      <c r="F285" s="1" t="n">
        <f aca="false">(B285+C285*D285*1000) * $I$2 + $I$1</f>
        <v>-2.32799385862773</v>
      </c>
    </row>
    <row r="286" customFormat="false" ht="16" hidden="false" customHeight="false" outlineLevel="0" collapsed="false">
      <c r="A286" s="1" t="s">
        <v>64</v>
      </c>
      <c r="B286" s="1" t="n">
        <v>-2.2016058</v>
      </c>
      <c r="C286" s="1" t="n">
        <v>0.5458782</v>
      </c>
      <c r="D286" s="1" t="n">
        <v>0.002069194</v>
      </c>
      <c r="E286" s="1" t="n">
        <v>-2.319424092</v>
      </c>
      <c r="F286" s="1" t="n">
        <f aca="false">(B286+C286*D286*1000) * $I$2 + $I$1</f>
        <v>-2.37862396445334</v>
      </c>
    </row>
    <row r="287" customFormat="false" ht="16" hidden="false" customHeight="false" outlineLevel="0" collapsed="false">
      <c r="A287" s="1" t="s">
        <v>65</v>
      </c>
      <c r="B287" s="1" t="n">
        <v>-1.0735118</v>
      </c>
      <c r="C287" s="1" t="n">
        <v>0.513541</v>
      </c>
      <c r="D287" s="1" t="n">
        <v>0.004319654</v>
      </c>
      <c r="E287" s="1" t="n">
        <v>-1.71085632</v>
      </c>
      <c r="F287" s="1" t="n">
        <f aca="false">(B287+C287*D287*1000) * $I$2 + $I$1</f>
        <v>-1.80167615109051</v>
      </c>
    </row>
    <row r="288" customFormat="false" ht="16" hidden="false" customHeight="false" outlineLevel="0" collapsed="false">
      <c r="A288" s="1" t="s">
        <v>65</v>
      </c>
      <c r="B288" s="1" t="n">
        <v>-1.0735118</v>
      </c>
      <c r="C288" s="1" t="n">
        <v>0.513541</v>
      </c>
      <c r="D288" s="1" t="n">
        <v>0.003696345</v>
      </c>
      <c r="E288" s="1" t="n">
        <v>-1.77949492</v>
      </c>
      <c r="F288" s="1" t="n">
        <f aca="false">(B288+C288*D288*1000) * $I$2 + $I$1</f>
        <v>-1.88498128781947</v>
      </c>
    </row>
    <row r="289" customFormat="false" ht="16" hidden="false" customHeight="false" outlineLevel="0" collapsed="false">
      <c r="A289" s="1" t="s">
        <v>65</v>
      </c>
      <c r="B289" s="1" t="n">
        <v>-1.0735118</v>
      </c>
      <c r="C289" s="1" t="n">
        <v>0.513541</v>
      </c>
      <c r="D289" s="1" t="n">
        <v>0.003230235</v>
      </c>
      <c r="E289" s="1" t="n">
        <v>-1.853194274</v>
      </c>
      <c r="F289" s="1" t="n">
        <f aca="false">(B289+C289*D289*1000) * $I$2 + $I$1</f>
        <v>-1.94727680622324</v>
      </c>
    </row>
    <row r="290" customFormat="false" ht="16" hidden="false" customHeight="false" outlineLevel="0" collapsed="false">
      <c r="A290" s="1" t="s">
        <v>65</v>
      </c>
      <c r="B290" s="1" t="n">
        <v>-1.0735118</v>
      </c>
      <c r="C290" s="1" t="n">
        <v>0.513541</v>
      </c>
      <c r="D290" s="1" t="n">
        <v>0.002868514</v>
      </c>
      <c r="E290" s="1" t="n">
        <v>-1.932760472</v>
      </c>
      <c r="F290" s="1" t="n">
        <f aca="false">(B290+C290*D290*1000) * $I$2 + $I$1</f>
        <v>-1.99562075338707</v>
      </c>
    </row>
    <row r="291" customFormat="false" ht="16" hidden="false" customHeight="false" outlineLevel="0" collapsed="false">
      <c r="A291" s="1" t="s">
        <v>65</v>
      </c>
      <c r="B291" s="1" t="n">
        <v>-1.0735118</v>
      </c>
      <c r="C291" s="1" t="n">
        <v>0.513541</v>
      </c>
      <c r="D291" s="1" t="n">
        <v>0.002579647</v>
      </c>
      <c r="E291" s="1" t="n">
        <v>-2.019208993</v>
      </c>
      <c r="F291" s="1" t="n">
        <f aca="false">(B291+C291*D291*1000) * $I$2 + $I$1</f>
        <v>-2.03422777643901</v>
      </c>
    </row>
    <row r="292" customFormat="false" ht="16" hidden="false" customHeight="false" outlineLevel="0" collapsed="false">
      <c r="A292" s="1" t="s">
        <v>66</v>
      </c>
      <c r="B292" s="1" t="n">
        <v>1.5575513</v>
      </c>
      <c r="C292" s="1" t="n">
        <v>0.1633594</v>
      </c>
      <c r="D292" s="1" t="n">
        <v>0.003450537</v>
      </c>
      <c r="E292" s="1" t="n">
        <v>-1.8272902</v>
      </c>
      <c r="F292" s="1" t="n">
        <f aca="false">(B292+C292*D292*1000) * $I$2 + $I$1</f>
        <v>-1.54756102642389</v>
      </c>
    </row>
    <row r="293" customFormat="false" ht="16" hidden="false" customHeight="false" outlineLevel="0" collapsed="false">
      <c r="A293" s="1" t="s">
        <v>66</v>
      </c>
      <c r="B293" s="1" t="n">
        <v>1.5575513</v>
      </c>
      <c r="C293" s="1" t="n">
        <v>0.16335943</v>
      </c>
      <c r="D293" s="1" t="n">
        <v>0.003173394</v>
      </c>
      <c r="E293" s="1" t="n">
        <v>-1.856573279</v>
      </c>
      <c r="F293" s="1" t="n">
        <f aca="false">(B293+C293*D293*1000) * $I$2 + $I$1</f>
        <v>-1.55934360627068</v>
      </c>
    </row>
    <row r="294" customFormat="false" ht="16" hidden="false" customHeight="false" outlineLevel="0" collapsed="false">
      <c r="A294" s="1" t="s">
        <v>66</v>
      </c>
      <c r="B294" s="1" t="n">
        <v>1.5575513</v>
      </c>
      <c r="C294" s="1" t="n">
        <v>0.16335942</v>
      </c>
      <c r="D294" s="1" t="n">
        <v>0.002937461</v>
      </c>
      <c r="E294" s="1" t="n">
        <v>-1.886739793</v>
      </c>
      <c r="F294" s="1" t="n">
        <f aca="false">(B294+C294*D294*1000) * $I$2 + $I$1</f>
        <v>-1.56937419656441</v>
      </c>
    </row>
    <row r="295" customFormat="false" ht="16" hidden="false" customHeight="false" outlineLevel="0" collapsed="false">
      <c r="A295" s="1" t="s">
        <v>66</v>
      </c>
      <c r="B295" s="1" t="n">
        <v>1.5575513</v>
      </c>
      <c r="C295" s="1" t="n">
        <v>0.1633594</v>
      </c>
      <c r="D295" s="1" t="n">
        <v>0.002734183</v>
      </c>
      <c r="E295" s="1" t="n">
        <v>-1.917844706</v>
      </c>
      <c r="F295" s="1" t="n">
        <f aca="false">(B295+C295*D295*1000) * $I$2 + $I$1</f>
        <v>-1.57801648065599</v>
      </c>
    </row>
    <row r="296" customFormat="false" ht="16" hidden="false" customHeight="false" outlineLevel="0" collapsed="false">
      <c r="A296" s="1" t="s">
        <v>66</v>
      </c>
      <c r="B296" s="1" t="n">
        <v>1.5575513</v>
      </c>
      <c r="C296" s="1" t="n">
        <v>0.1633594</v>
      </c>
      <c r="D296" s="1" t="n">
        <v>0.002557218</v>
      </c>
      <c r="E296" s="1" t="n">
        <v>-1.949948281</v>
      </c>
      <c r="F296" s="1" t="n">
        <f aca="false">(B296+C296*D296*1000) * $I$2 + $I$1</f>
        <v>-1.58554006460776</v>
      </c>
    </row>
    <row r="297" customFormat="false" ht="16" hidden="false" customHeight="false" outlineLevel="0" collapsed="false">
      <c r="A297" s="1" t="s">
        <v>67</v>
      </c>
      <c r="B297" s="1" t="n">
        <v>-0.69162977</v>
      </c>
      <c r="C297" s="1" t="n">
        <v>0.42867202</v>
      </c>
      <c r="D297" s="1" t="n">
        <v>0.005709392</v>
      </c>
      <c r="E297" s="1" t="n">
        <v>-1.60556949</v>
      </c>
      <c r="F297" s="1" t="n">
        <f aca="false">(B297+C297*D297*1000) * $I$2 + $I$1</f>
        <v>-1.64265748126285</v>
      </c>
    </row>
    <row r="298" customFormat="false" ht="16" hidden="false" customHeight="false" outlineLevel="0" collapsed="false">
      <c r="A298" s="1" t="s">
        <v>67</v>
      </c>
      <c r="B298" s="1" t="n">
        <v>-0.69162977</v>
      </c>
      <c r="C298" s="1" t="n">
        <v>0.42867202</v>
      </c>
      <c r="D298" s="1" t="n">
        <v>0.004388612</v>
      </c>
      <c r="E298" s="1" t="n">
        <v>-1.725120829</v>
      </c>
      <c r="F298" s="1" t="n">
        <f aca="false">(B298+C298*D298*1000) * $I$2 + $I$1</f>
        <v>-1.79000705463647</v>
      </c>
    </row>
    <row r="299" customFormat="false" ht="16" hidden="false" customHeight="false" outlineLevel="0" collapsed="false">
      <c r="A299" s="1" t="s">
        <v>67</v>
      </c>
      <c r="B299" s="1" t="n">
        <v>-0.6916297</v>
      </c>
      <c r="C299" s="1" t="n">
        <v>0.42867208</v>
      </c>
      <c r="D299" s="1" t="n">
        <v>0.003564109</v>
      </c>
      <c r="E299" s="1" t="n">
        <v>-1.853947659</v>
      </c>
      <c r="F299" s="1" t="n">
        <f aca="false">(B299+C299*D299*1000) * $I$2 + $I$1</f>
        <v>-1.88199063080153</v>
      </c>
    </row>
    <row r="300" customFormat="false" ht="16" hidden="false" customHeight="false" outlineLevel="0" collapsed="false">
      <c r="A300" s="1" t="s">
        <v>67</v>
      </c>
      <c r="B300" s="1" t="n">
        <v>-0.69162965</v>
      </c>
      <c r="C300" s="1" t="n">
        <v>0.42867202</v>
      </c>
      <c r="D300" s="1" t="n">
        <v>0.003000413</v>
      </c>
      <c r="E300" s="1" t="n">
        <v>-1.991918118</v>
      </c>
      <c r="F300" s="1" t="n">
        <f aca="false">(B300+C300*D300*1000) * $I$2 + $I$1</f>
        <v>-1.94487803175567</v>
      </c>
    </row>
    <row r="301" customFormat="false" ht="16" hidden="false" customHeight="false" outlineLevel="0" collapsed="false">
      <c r="A301" s="1" t="s">
        <v>67</v>
      </c>
      <c r="B301" s="1" t="n">
        <v>-0.69162977</v>
      </c>
      <c r="C301" s="1" t="n">
        <v>0.42867202</v>
      </c>
      <c r="D301" s="1" t="n">
        <v>0.002590674</v>
      </c>
      <c r="E301" s="1" t="n">
        <v>-2.137130876</v>
      </c>
      <c r="F301" s="1" t="n">
        <f aca="false">(B301+C301*D301*1000) * $I$2 + $I$1</f>
        <v>-1.99058958711896</v>
      </c>
    </row>
    <row r="302" customFormat="false" ht="16" hidden="false" customHeight="false" outlineLevel="0" collapsed="false">
      <c r="A302" s="1" t="s">
        <v>68</v>
      </c>
      <c r="B302" s="1" t="n">
        <v>-1.839737</v>
      </c>
      <c r="C302" s="1" t="n">
        <v>0.59998286</v>
      </c>
      <c r="D302" s="1" t="n">
        <v>0.004941932</v>
      </c>
      <c r="E302" s="1" t="n">
        <v>-1.84321404</v>
      </c>
      <c r="F302" s="1" t="n">
        <f aca="false">(B302+C302*D302*1000) * $I$2 + $I$1</f>
        <v>-1.80674328434165</v>
      </c>
    </row>
    <row r="303" customFormat="false" ht="16" hidden="false" customHeight="false" outlineLevel="0" collapsed="false">
      <c r="A303" s="1" t="s">
        <v>68</v>
      </c>
      <c r="B303" s="1" t="n">
        <v>-1.839737</v>
      </c>
      <c r="C303" s="1" t="n">
        <v>0.59998286</v>
      </c>
      <c r="D303" s="1" t="n">
        <v>0.003715918</v>
      </c>
      <c r="E303" s="1" t="n">
        <v>-1.955571116</v>
      </c>
      <c r="F303" s="1" t="n">
        <f aca="false">(B303+C303*D303*1000) * $I$2 + $I$1</f>
        <v>-1.99818101378752</v>
      </c>
    </row>
    <row r="304" customFormat="false" ht="16" hidden="false" customHeight="false" outlineLevel="0" collapsed="false">
      <c r="A304" s="1" t="s">
        <v>68</v>
      </c>
      <c r="B304" s="1" t="n">
        <v>-1.8397368</v>
      </c>
      <c r="C304" s="1" t="n">
        <v>0.5999828</v>
      </c>
      <c r="D304" s="1" t="n">
        <v>0.002977298</v>
      </c>
      <c r="E304" s="1" t="n">
        <v>-2.082169259</v>
      </c>
      <c r="F304" s="1" t="n">
        <f aca="false">(B304+C304*D304*1000) * $I$2 + $I$1</f>
        <v>-2.11351389653376</v>
      </c>
    </row>
    <row r="305" customFormat="false" ht="16" hidden="false" customHeight="false" outlineLevel="0" collapsed="false">
      <c r="A305" s="1" t="s">
        <v>68</v>
      </c>
      <c r="B305" s="1" t="n">
        <v>-1.839737</v>
      </c>
      <c r="C305" s="1" t="n">
        <v>0.5999828</v>
      </c>
      <c r="D305" s="1" t="n">
        <v>0.002483624</v>
      </c>
      <c r="E305" s="1" t="n">
        <v>-2.227149752</v>
      </c>
      <c r="F305" s="1" t="n">
        <f aca="false">(B305+C305*D305*1000) * $I$2 + $I$1</f>
        <v>-2.19059938169935</v>
      </c>
    </row>
    <row r="306" customFormat="false" ht="16" hidden="false" customHeight="false" outlineLevel="0" collapsed="false">
      <c r="A306" s="1" t="s">
        <v>68</v>
      </c>
      <c r="B306" s="1" t="n">
        <v>-1.8397368</v>
      </c>
      <c r="C306" s="1" t="n">
        <v>0.5999828</v>
      </c>
      <c r="D306" s="1" t="n">
        <v>0.002130379</v>
      </c>
      <c r="E306" s="1" t="n">
        <v>-2.396772703</v>
      </c>
      <c r="F306" s="1" t="n">
        <f aca="false">(B306+C306*D306*1000) * $I$2 + $I$1</f>
        <v>-2.24575727562313</v>
      </c>
    </row>
    <row r="307" customFormat="false" ht="16" hidden="false" customHeight="false" outlineLevel="0" collapsed="false">
      <c r="A307" s="1" t="s">
        <v>69</v>
      </c>
      <c r="B307" s="1" t="n">
        <v>-1.2641665</v>
      </c>
      <c r="C307" s="1" t="n">
        <v>0.46976984</v>
      </c>
      <c r="D307" s="1" t="n">
        <v>0.003458413</v>
      </c>
      <c r="E307" s="1" t="n">
        <v>-1.917007198</v>
      </c>
      <c r="F307" s="1" t="n">
        <f aca="false">(B307+C307*D307*1000) * $I$2 + $I$1</f>
        <v>-2.00579557939863</v>
      </c>
    </row>
    <row r="308" customFormat="false" ht="16" hidden="false" customHeight="false" outlineLevel="0" collapsed="false">
      <c r="A308" s="1" t="s">
        <v>69</v>
      </c>
      <c r="B308" s="1" t="n">
        <v>-1.2641665</v>
      </c>
      <c r="C308" s="1" t="n">
        <v>0.46976984</v>
      </c>
      <c r="D308" s="1" t="n">
        <v>0.002979294</v>
      </c>
      <c r="E308" s="1" t="n">
        <v>-1.98846996</v>
      </c>
      <c r="F308" s="1" t="n">
        <f aca="false">(B308+C308*D308*1000) * $I$2 + $I$1</f>
        <v>-2.06437185917947</v>
      </c>
    </row>
    <row r="309" customFormat="false" ht="16" hidden="false" customHeight="false" outlineLevel="0" collapsed="false">
      <c r="A309" s="1" t="s">
        <v>69</v>
      </c>
      <c r="B309" s="1" t="n">
        <v>-1.2641665</v>
      </c>
      <c r="C309" s="1" t="n">
        <v>0.4697698</v>
      </c>
      <c r="D309" s="1" t="n">
        <v>0.002616774</v>
      </c>
      <c r="E309" s="1" t="n">
        <v>-2.065435407</v>
      </c>
      <c r="F309" s="1" t="n">
        <f aca="false">(B309+C309*D309*1000) * $I$2 + $I$1</f>
        <v>-2.10869296937906</v>
      </c>
    </row>
    <row r="310" customFormat="false" ht="16" hidden="false" customHeight="false" outlineLevel="0" collapsed="false">
      <c r="A310" s="1" t="s">
        <v>69</v>
      </c>
      <c r="B310" s="1" t="n">
        <v>-1.2641665</v>
      </c>
      <c r="C310" s="1" t="n">
        <v>0.46976984</v>
      </c>
      <c r="D310" s="1" t="n">
        <v>0.002332906</v>
      </c>
      <c r="E310" s="1" t="n">
        <v>-2.148822188</v>
      </c>
      <c r="F310" s="1" t="n">
        <f aca="false">(B310+C310*D310*1000) * $I$2 + $I$1</f>
        <v>-2.14339816440838</v>
      </c>
    </row>
    <row r="311" customFormat="false" ht="16" hidden="false" customHeight="false" outlineLevel="0" collapsed="false">
      <c r="A311" s="1" t="s">
        <v>69</v>
      </c>
      <c r="B311" s="1" t="n">
        <v>-1.2641665</v>
      </c>
      <c r="C311" s="1" t="n">
        <v>0.46976984</v>
      </c>
      <c r="D311" s="1" t="n">
        <v>0.002104599</v>
      </c>
      <c r="E311" s="1" t="n">
        <v>-2.239800124</v>
      </c>
      <c r="F311" s="1" t="n">
        <f aca="false">(B311+C311*D311*1000) * $I$2 + $I$1</f>
        <v>-2.17131059265256</v>
      </c>
    </row>
    <row r="312" customFormat="false" ht="16" hidden="false" customHeight="false" outlineLevel="0" collapsed="false">
      <c r="A312" s="1" t="s">
        <v>70</v>
      </c>
      <c r="B312" s="1" t="n">
        <v>-1.0879444</v>
      </c>
      <c r="C312" s="1" t="n">
        <v>0.5542331</v>
      </c>
      <c r="D312" s="1" t="n">
        <v>0.003604253</v>
      </c>
      <c r="E312" s="1" t="n">
        <v>-1.750268166</v>
      </c>
      <c r="F312" s="1" t="n">
        <f aca="false">(B312+C312*D312*1000) * $I$2 + $I$1</f>
        <v>-1.86287578315065</v>
      </c>
    </row>
    <row r="313" customFormat="false" ht="16" hidden="false" customHeight="false" outlineLevel="0" collapsed="false">
      <c r="A313" s="1" t="s">
        <v>70</v>
      </c>
      <c r="B313" s="1" t="n">
        <v>-1.0879443</v>
      </c>
      <c r="C313" s="1" t="n">
        <v>0.554233</v>
      </c>
      <c r="D313" s="1" t="n">
        <v>0.003277345</v>
      </c>
      <c r="E313" s="1" t="n">
        <v>-1.810424143</v>
      </c>
      <c r="F313" s="1" t="n">
        <f aca="false">(B313+C313*D313*1000) * $I$2 + $I$1</f>
        <v>-1.91002905308276</v>
      </c>
    </row>
    <row r="314" customFormat="false" ht="16" hidden="false" customHeight="false" outlineLevel="0" collapsed="false">
      <c r="A314" s="1" t="s">
        <v>70</v>
      </c>
      <c r="B314" s="1" t="n">
        <v>-1.0879444</v>
      </c>
      <c r="C314" s="1" t="n">
        <v>0.554233</v>
      </c>
      <c r="D314" s="1" t="n">
        <v>0.003004808</v>
      </c>
      <c r="E314" s="1" t="n">
        <v>-1.874431799</v>
      </c>
      <c r="F314" s="1" t="n">
        <f aca="false">(B314+C314*D314*1000) * $I$2 + $I$1</f>
        <v>-1.94933980951523</v>
      </c>
    </row>
    <row r="315" customFormat="false" ht="16" hidden="false" customHeight="false" outlineLevel="0" collapsed="false">
      <c r="A315" s="1" t="s">
        <v>70</v>
      </c>
      <c r="B315" s="1" t="n">
        <v>-1.0879444</v>
      </c>
      <c r="C315" s="1" t="n">
        <v>0.554233</v>
      </c>
      <c r="D315" s="1" t="n">
        <v>0.002774117</v>
      </c>
      <c r="E315" s="1" t="n">
        <v>-1.942818313</v>
      </c>
      <c r="F315" s="1" t="n">
        <f aca="false">(B315+C315*D315*1000) * $I$2 + $I$1</f>
        <v>-1.98261467387639</v>
      </c>
    </row>
    <row r="316" customFormat="false" ht="16" hidden="false" customHeight="false" outlineLevel="0" collapsed="false">
      <c r="A316" s="1" t="s">
        <v>70</v>
      </c>
      <c r="B316" s="1" t="n">
        <v>-1.0879443</v>
      </c>
      <c r="C316" s="1" t="n">
        <v>0.55423295</v>
      </c>
      <c r="D316" s="1" t="n">
        <v>0.002576324</v>
      </c>
      <c r="E316" s="1" t="n">
        <v>-2.016227098</v>
      </c>
      <c r="F316" s="1" t="n">
        <f aca="false">(B316+C316*D316*1000) * $I$2 + $I$1</f>
        <v>-2.01114433899833</v>
      </c>
    </row>
    <row r="317" customFormat="false" ht="16" hidden="false" customHeight="false" outlineLevel="0" collapsed="false">
      <c r="A317" s="1" t="s">
        <v>71</v>
      </c>
      <c r="B317" s="1" t="n">
        <v>-2.642101</v>
      </c>
      <c r="C317" s="1" t="n">
        <v>0.60128635</v>
      </c>
      <c r="D317" s="1" t="n">
        <v>0.003785728</v>
      </c>
      <c r="E317" s="1" t="n">
        <v>-2.008225676</v>
      </c>
      <c r="F317" s="1" t="n">
        <f aca="false">(B317+C317*D317*1000) * $I$2 + $I$1</f>
        <v>-2.19481262217305</v>
      </c>
    </row>
    <row r="318" customFormat="false" ht="16" hidden="false" customHeight="false" outlineLevel="0" collapsed="false">
      <c r="A318" s="1" t="s">
        <v>71</v>
      </c>
      <c r="B318" s="1" t="n">
        <v>-2.6421008</v>
      </c>
      <c r="C318" s="1" t="n">
        <v>0.60128635</v>
      </c>
      <c r="D318" s="1" t="n">
        <v>0.003282455</v>
      </c>
      <c r="E318" s="1" t="n">
        <v>-2.077720024</v>
      </c>
      <c r="F318" s="1" t="n">
        <f aca="false">(B318+C318*D318*1000) * $I$2 + $I$1</f>
        <v>-2.27356758862528</v>
      </c>
    </row>
    <row r="319" customFormat="false" ht="16" hidden="false" customHeight="false" outlineLevel="0" collapsed="false">
      <c r="A319" s="1" t="s">
        <v>71</v>
      </c>
      <c r="B319" s="1" t="n">
        <v>-2.6421013</v>
      </c>
      <c r="C319" s="1" t="n">
        <v>0.60128635</v>
      </c>
      <c r="D319" s="1" t="n">
        <v>0.002897291</v>
      </c>
      <c r="E319" s="1" t="n">
        <v>-2.152406936</v>
      </c>
      <c r="F319" s="1" t="n">
        <f aca="false">(B319+C319*D319*1000) * $I$2 + $I$1</f>
        <v>-2.33384036986984</v>
      </c>
    </row>
    <row r="320" customFormat="false" ht="16" hidden="false" customHeight="false" outlineLevel="0" collapsed="false">
      <c r="A320" s="1" t="s">
        <v>71</v>
      </c>
      <c r="B320" s="1" t="n">
        <v>-2.6421008</v>
      </c>
      <c r="C320" s="1" t="n">
        <v>0.6012863</v>
      </c>
      <c r="D320" s="1" t="n">
        <v>0.002593025</v>
      </c>
      <c r="E320" s="1" t="n">
        <v>-2.233125497</v>
      </c>
      <c r="F320" s="1" t="n">
        <f aca="false">(B320+C320*D320*1000) * $I$2 + $I$1</f>
        <v>-2.38145354592403</v>
      </c>
    </row>
    <row r="321" customFormat="false" ht="16" hidden="false" customHeight="false" outlineLevel="0" collapsed="false">
      <c r="A321" s="1" t="s">
        <v>71</v>
      </c>
      <c r="B321" s="1" t="n">
        <v>-2.642101</v>
      </c>
      <c r="C321" s="1" t="n">
        <v>0.60128635</v>
      </c>
      <c r="D321" s="1" t="n">
        <v>0.002346592</v>
      </c>
      <c r="E321" s="1" t="n">
        <v>-2.320936199</v>
      </c>
      <c r="F321" s="1" t="n">
        <f aca="false">(B321+C321*D321*1000) * $I$2 + $I$1</f>
        <v>-2.42001680023877</v>
      </c>
    </row>
    <row r="322" customFormat="false" ht="16" hidden="false" customHeight="false" outlineLevel="0" collapsed="false">
      <c r="A322" s="1" t="s">
        <v>72</v>
      </c>
      <c r="B322" s="1" t="n">
        <v>-2.3824954</v>
      </c>
      <c r="C322" s="1" t="n">
        <v>0.50109625</v>
      </c>
      <c r="D322" s="1" t="n">
        <v>0.007174116</v>
      </c>
      <c r="E322" s="1" t="n">
        <v>-1.859198128</v>
      </c>
      <c r="F322" s="1" t="n">
        <f aca="false">(B322+C322*D322*1000) * $I$2 + $I$1</f>
        <v>-1.78407805059097</v>
      </c>
    </row>
    <row r="323" customFormat="false" ht="16" hidden="false" customHeight="false" outlineLevel="0" collapsed="false">
      <c r="A323" s="1" t="s">
        <v>72</v>
      </c>
      <c r="B323" s="1" t="n">
        <v>-2.3824954</v>
      </c>
      <c r="C323" s="1" t="n">
        <v>0.50109625</v>
      </c>
      <c r="D323" s="1" t="n">
        <v>0.005480428</v>
      </c>
      <c r="E323" s="1" t="n">
        <v>-1.943080454</v>
      </c>
      <c r="F323" s="1" t="n">
        <f aca="false">(B323+C323*D323*1000) * $I$2 + $I$1</f>
        <v>-2.004953692425</v>
      </c>
    </row>
    <row r="324" customFormat="false" ht="16" hidden="false" customHeight="false" outlineLevel="0" collapsed="false">
      <c r="A324" s="1" t="s">
        <v>72</v>
      </c>
      <c r="B324" s="1" t="n">
        <v>-2.3824954</v>
      </c>
      <c r="C324" s="1" t="n">
        <v>0.5010961</v>
      </c>
      <c r="D324" s="1" t="n">
        <v>0.004433705</v>
      </c>
      <c r="E324" s="1" t="n">
        <v>-2.034648651</v>
      </c>
      <c r="F324" s="1" t="n">
        <f aca="false">(B324+C324*D324*1000) * $I$2 + $I$1</f>
        <v>-2.14145811802993</v>
      </c>
    </row>
    <row r="325" customFormat="false" ht="16" hidden="false" customHeight="false" outlineLevel="0" collapsed="false">
      <c r="A325" s="1" t="s">
        <v>72</v>
      </c>
      <c r="B325" s="1" t="n">
        <v>-2.3824954</v>
      </c>
      <c r="C325" s="1" t="n">
        <v>0.5010962</v>
      </c>
      <c r="D325" s="1" t="n">
        <v>0.003722696</v>
      </c>
      <c r="E325" s="1" t="n">
        <v>-2.135454567</v>
      </c>
      <c r="F325" s="1" t="n">
        <f aca="false">(B325+C325*D325*1000) * $I$2 + $I$1</f>
        <v>-2.23418142841748</v>
      </c>
    </row>
    <row r="326" customFormat="false" ht="16" hidden="false" customHeight="false" outlineLevel="0" collapsed="false">
      <c r="A326" s="1" t="s">
        <v>72</v>
      </c>
      <c r="B326" s="1" t="n">
        <v>-2.3824956</v>
      </c>
      <c r="C326" s="1" t="n">
        <v>0.50109625</v>
      </c>
      <c r="D326" s="1" t="n">
        <v>0.003208213</v>
      </c>
      <c r="E326" s="1" t="n">
        <v>-2.247573371</v>
      </c>
      <c r="F326" s="1" t="n">
        <f aca="false">(B326+C326*D326*1000) * $I$2 + $I$1</f>
        <v>-2.30127570372041</v>
      </c>
    </row>
    <row r="327" customFormat="false" ht="16" hidden="false" customHeight="false" outlineLevel="0" collapsed="false">
      <c r="A327" s="1" t="s">
        <v>73</v>
      </c>
      <c r="B327" s="1" t="n">
        <v>-3.7996395</v>
      </c>
      <c r="C327" s="1" t="n">
        <v>1.1953604</v>
      </c>
      <c r="D327" s="1" t="n">
        <v>0.003500175</v>
      </c>
      <c r="E327" s="1" t="n">
        <v>-2.070309063</v>
      </c>
      <c r="F327" s="1" t="n">
        <f aca="false">(B327+C327*D327*1000) * $I$2 + $I$1</f>
        <v>-1.99959132222118</v>
      </c>
    </row>
    <row r="328" customFormat="false" ht="16" hidden="false" customHeight="false" outlineLevel="0" collapsed="false">
      <c r="A328" s="1" t="s">
        <v>73</v>
      </c>
      <c r="B328" s="1" t="n">
        <v>-3.799639</v>
      </c>
      <c r="C328" s="1" t="n">
        <v>1.1953602</v>
      </c>
      <c r="D328" s="1" t="n">
        <v>0.00232342</v>
      </c>
      <c r="E328" s="1" t="n">
        <v>-2.111509591</v>
      </c>
      <c r="F328" s="1" t="n">
        <f aca="false">(B328+C328*D328*1000) * $I$2 + $I$1</f>
        <v>-2.36567314661178</v>
      </c>
    </row>
    <row r="329" customFormat="false" ht="16" hidden="false" customHeight="false" outlineLevel="0" collapsed="false">
      <c r="A329" s="1" t="s">
        <v>73</v>
      </c>
      <c r="B329" s="1" t="n">
        <v>-3.799639</v>
      </c>
      <c r="C329" s="1" t="n">
        <v>1.1953602</v>
      </c>
      <c r="D329" s="1" t="n">
        <v>0.001738828</v>
      </c>
      <c r="E329" s="1" t="n">
        <v>-2.154480817</v>
      </c>
      <c r="F329" s="1" t="n">
        <f aca="false">(B329+C329*D329*1000) * $I$2 + $I$1</f>
        <v>-2.54753638530686</v>
      </c>
    </row>
    <row r="330" customFormat="false" ht="16" hidden="false" customHeight="false" outlineLevel="0" collapsed="false">
      <c r="A330" s="1" t="s">
        <v>73</v>
      </c>
      <c r="B330" s="1" t="n">
        <v>-3.7996392</v>
      </c>
      <c r="C330" s="1" t="n">
        <v>1.1953604</v>
      </c>
      <c r="D330" s="1" t="n">
        <v>0.001389275</v>
      </c>
      <c r="E330" s="1" t="n">
        <v>-2.199381804</v>
      </c>
      <c r="F330" s="1" t="n">
        <f aca="false">(B330+C330*D330*1000) * $I$2 + $I$1</f>
        <v>-2.65628031069525</v>
      </c>
    </row>
    <row r="331" customFormat="false" ht="16" hidden="false" customHeight="false" outlineLevel="0" collapsed="false">
      <c r="A331" s="1" t="s">
        <v>73</v>
      </c>
      <c r="B331" s="1" t="n">
        <v>-3.7996395</v>
      </c>
      <c r="C331" s="1" t="n">
        <v>1.1953604</v>
      </c>
      <c r="D331" s="1" t="n">
        <v>0.001156738</v>
      </c>
      <c r="E331" s="1" t="n">
        <v>-2.246394059</v>
      </c>
      <c r="F331" s="1" t="n">
        <f aca="false">(B331+C331*D331*1000) * $I$2 + $I$1</f>
        <v>-2.72862133598196</v>
      </c>
    </row>
    <row r="332" customFormat="false" ht="16" hidden="false" customHeight="false" outlineLevel="0" collapsed="false">
      <c r="A332" s="1" t="s">
        <v>74</v>
      </c>
      <c r="B332" s="1" t="n">
        <v>-3.0458477</v>
      </c>
      <c r="C332" s="1" t="n">
        <v>0.5912687</v>
      </c>
      <c r="D332" s="1" t="n">
        <v>0.006887527</v>
      </c>
      <c r="E332" s="1" t="n">
        <v>-1.90107893</v>
      </c>
      <c r="F332" s="1" t="n">
        <f aca="false">(B332+C332*D332*1000) * $I$2 + $I$1</f>
        <v>-1.83245771079432</v>
      </c>
    </row>
    <row r="333" customFormat="false" ht="16" hidden="false" customHeight="false" outlineLevel="0" collapsed="false">
      <c r="A333" s="1" t="s">
        <v>74</v>
      </c>
      <c r="B333" s="1" t="n">
        <v>-3.0458481</v>
      </c>
      <c r="C333" s="1" t="n">
        <v>0.5912687</v>
      </c>
      <c r="D333" s="1" t="n">
        <v>0.004516865</v>
      </c>
      <c r="E333" s="1" t="n">
        <v>-2.088854837</v>
      </c>
      <c r="F333" s="1" t="n">
        <f aca="false">(B333+C333*D333*1000) * $I$2 + $I$1</f>
        <v>-2.19725190093103</v>
      </c>
    </row>
    <row r="334" customFormat="false" ht="16" hidden="false" customHeight="false" outlineLevel="0" collapsed="false">
      <c r="A334" s="1" t="s">
        <v>74</v>
      </c>
      <c r="B334" s="1" t="n">
        <v>-3.045848</v>
      </c>
      <c r="C334" s="1" t="n">
        <v>0.5912687</v>
      </c>
      <c r="D334" s="1" t="n">
        <v>0.003360272</v>
      </c>
      <c r="E334" s="1" t="n">
        <v>-2.299897817</v>
      </c>
      <c r="F334" s="1" t="n">
        <f aca="false">(B334+C334*D334*1000) * $I$2 + $I$1</f>
        <v>-2.37522675548807</v>
      </c>
    </row>
    <row r="335" customFormat="false" ht="16" hidden="false" customHeight="false" outlineLevel="0" collapsed="false">
      <c r="A335" s="1" t="s">
        <v>74</v>
      </c>
      <c r="B335" s="1" t="n">
        <v>-3.0458477</v>
      </c>
      <c r="C335" s="1" t="n">
        <v>0.5912687</v>
      </c>
      <c r="D335" s="1" t="n">
        <v>0.002675245</v>
      </c>
      <c r="E335" s="1" t="n">
        <v>-2.531573108</v>
      </c>
      <c r="F335" s="1" t="n">
        <f aca="false">(B335+C335*D335*1000) * $I$2 + $I$1</f>
        <v>-2.48063765475779</v>
      </c>
    </row>
    <row r="336" customFormat="false" ht="16" hidden="false" customHeight="false" outlineLevel="0" collapsed="false">
      <c r="A336" s="1" t="s">
        <v>74</v>
      </c>
      <c r="B336" s="1" t="n">
        <v>-3.0458477</v>
      </c>
      <c r="C336" s="1" t="n">
        <v>0.5912687</v>
      </c>
      <c r="D336" s="1" t="n">
        <v>0.002222222</v>
      </c>
      <c r="E336" s="1" t="n">
        <v>-2.761040743</v>
      </c>
      <c r="F336" s="1" t="n">
        <f aca="false">(B336+C336*D336*1000) * $I$2 + $I$1</f>
        <v>-2.55034818761246</v>
      </c>
    </row>
    <row r="337" customFormat="false" ht="16" hidden="false" customHeight="false" outlineLevel="0" collapsed="false">
      <c r="A337" s="1" t="s">
        <v>75</v>
      </c>
      <c r="B337" s="1" t="n">
        <v>-3.1233208</v>
      </c>
      <c r="C337" s="1" t="n">
        <v>0.5933992</v>
      </c>
      <c r="D337" s="1" t="n">
        <v>0.006497304</v>
      </c>
      <c r="E337" s="1" t="n">
        <v>-1.930565568</v>
      </c>
      <c r="F337" s="1" t="n">
        <f aca="false">(B337+C337*D337*1000) * $I$2 + $I$1</f>
        <v>-1.90906462750691</v>
      </c>
    </row>
    <row r="338" customFormat="false" ht="16" hidden="false" customHeight="false" outlineLevel="0" collapsed="false">
      <c r="A338" s="1" t="s">
        <v>75</v>
      </c>
      <c r="B338" s="1" t="n">
        <v>-3.1233208</v>
      </c>
      <c r="C338" s="1" t="n">
        <v>0.5933992</v>
      </c>
      <c r="D338" s="1" t="n">
        <v>0.004387264</v>
      </c>
      <c r="E338" s="1" t="n">
        <v>-2.10278408</v>
      </c>
      <c r="F338" s="1" t="n">
        <f aca="false">(B338+C338*D338*1000) * $I$2 + $I$1</f>
        <v>-2.23492451715981</v>
      </c>
    </row>
    <row r="339" customFormat="false" ht="16" hidden="false" customHeight="false" outlineLevel="0" collapsed="false">
      <c r="A339" s="1" t="s">
        <v>75</v>
      </c>
      <c r="B339" s="1" t="n">
        <v>-3.1233208</v>
      </c>
      <c r="C339" s="1" t="n">
        <v>0.5933993</v>
      </c>
      <c r="D339" s="1" t="n">
        <v>0.003311752</v>
      </c>
      <c r="E339" s="1" t="n">
        <v>-2.294606598</v>
      </c>
      <c r="F339" s="1" t="n">
        <f aca="false">(B339+C339*D339*1000) * $I$2 + $I$1</f>
        <v>-2.401019017633</v>
      </c>
    </row>
    <row r="340" customFormat="false" ht="16" hidden="false" customHeight="false" outlineLevel="0" collapsed="false">
      <c r="A340" s="1" t="s">
        <v>75</v>
      </c>
      <c r="B340" s="1" t="n">
        <v>-3.1233208</v>
      </c>
      <c r="C340" s="1" t="n">
        <v>0.5933992</v>
      </c>
      <c r="D340" s="1" t="n">
        <v>0.002659734</v>
      </c>
      <c r="E340" s="1" t="n">
        <v>-2.504615097</v>
      </c>
      <c r="F340" s="1" t="n">
        <f aca="false">(B340+C340*D340*1000) * $I$2 + $I$1</f>
        <v>-2.50171222505732</v>
      </c>
    </row>
    <row r="341" customFormat="false" ht="16" hidden="false" customHeight="false" outlineLevel="0" collapsed="false">
      <c r="A341" s="1" t="s">
        <v>75</v>
      </c>
      <c r="B341" s="1" t="n">
        <v>-3.1233208</v>
      </c>
      <c r="C341" s="1" t="n">
        <v>0.5933992</v>
      </c>
      <c r="D341" s="1" t="n">
        <v>0.002222222</v>
      </c>
      <c r="E341" s="1" t="n">
        <v>-2.719197283</v>
      </c>
      <c r="F341" s="1" t="n">
        <f aca="false">(B341+C341*D341*1000) * $I$2 + $I$1</f>
        <v>-2.56927853282486</v>
      </c>
    </row>
    <row r="342" customFormat="false" ht="16" hidden="false" customHeight="false" outlineLevel="0" collapsed="false">
      <c r="A342" s="1" t="s">
        <v>76</v>
      </c>
      <c r="B342" s="1" t="n">
        <v>-2.796904</v>
      </c>
      <c r="C342" s="1" t="n">
        <v>0.6845137</v>
      </c>
      <c r="D342" s="1" t="n">
        <v>0.005050505</v>
      </c>
      <c r="E342" s="1" t="n">
        <v>-1.875797859</v>
      </c>
      <c r="F342" s="1" t="n">
        <f aca="false">(B342+C342*D342*1000) * $I$2 + $I$1</f>
        <v>-1.92778668700846</v>
      </c>
    </row>
    <row r="343" customFormat="false" ht="16" hidden="false" customHeight="false" outlineLevel="0" collapsed="false">
      <c r="A343" s="1" t="s">
        <v>76</v>
      </c>
      <c r="B343" s="1" t="n">
        <v>-2.7969043</v>
      </c>
      <c r="C343" s="1" t="n">
        <v>0.68451375</v>
      </c>
      <c r="D343" s="1" t="n">
        <v>0.003642987</v>
      </c>
      <c r="E343" s="1" t="n">
        <v>-1.988969118</v>
      </c>
      <c r="F343" s="1" t="n">
        <f aca="false">(B343+C343*D343*1000) * $I$2 + $I$1</f>
        <v>-2.1785300328165</v>
      </c>
    </row>
    <row r="344" customFormat="false" ht="16" hidden="false" customHeight="false" outlineLevel="0" collapsed="false">
      <c r="A344" s="1" t="s">
        <v>76</v>
      </c>
      <c r="B344" s="1" t="n">
        <v>-2.7969043</v>
      </c>
      <c r="C344" s="1" t="n">
        <v>0.68451375</v>
      </c>
      <c r="D344" s="1" t="n">
        <v>0.002849003</v>
      </c>
      <c r="E344" s="1" t="n">
        <v>-2.116602164</v>
      </c>
      <c r="F344" s="1" t="n">
        <f aca="false">(B344+C344*D344*1000) * $I$2 + $I$1</f>
        <v>-2.31997489879198</v>
      </c>
    </row>
    <row r="345" customFormat="false" ht="16" hidden="false" customHeight="false" outlineLevel="0" collapsed="false">
      <c r="A345" s="1" t="s">
        <v>76</v>
      </c>
      <c r="B345" s="1" t="n">
        <v>-2.7969043</v>
      </c>
      <c r="C345" s="1" t="n">
        <v>0.68451375</v>
      </c>
      <c r="D345" s="1" t="n">
        <v>0.002339181</v>
      </c>
      <c r="E345" s="1" t="n">
        <v>-2.262942113</v>
      </c>
      <c r="F345" s="1" t="n">
        <f aca="false">(B345+C345*D345*1000) * $I$2 + $I$1</f>
        <v>-2.41079751544591</v>
      </c>
    </row>
    <row r="346" customFormat="false" ht="16" hidden="false" customHeight="false" outlineLevel="0" collapsed="false">
      <c r="A346" s="1" t="s">
        <v>76</v>
      </c>
      <c r="B346" s="1" t="n">
        <v>-2.796904</v>
      </c>
      <c r="C346" s="1" t="n">
        <v>0.68451375</v>
      </c>
      <c r="D346" s="1" t="n">
        <v>0.001984127</v>
      </c>
      <c r="E346" s="1" t="n">
        <v>-2.434430137</v>
      </c>
      <c r="F346" s="1" t="n">
        <f aca="false">(B346+C346*D346*1000) * $I$2 + $I$1</f>
        <v>-2.47404879438025</v>
      </c>
    </row>
    <row r="347" customFormat="false" ht="16" hidden="false" customHeight="false" outlineLevel="0" collapsed="false">
      <c r="A347" s="1" t="s">
        <v>77</v>
      </c>
      <c r="B347" s="1" t="n">
        <v>-2.8407009</v>
      </c>
      <c r="C347" s="1" t="n">
        <v>0.7742795</v>
      </c>
      <c r="D347" s="1" t="n">
        <v>0.004046126</v>
      </c>
      <c r="E347" s="1" t="n">
        <v>-1.956057308</v>
      </c>
      <c r="F347" s="1" t="n">
        <f aca="false">(B347+C347*D347*1000) * $I$2 + $I$1</f>
        <v>-2.02358640020167</v>
      </c>
    </row>
    <row r="348" customFormat="false" ht="16" hidden="false" customHeight="false" outlineLevel="0" collapsed="false">
      <c r="A348" s="1" t="s">
        <v>77</v>
      </c>
      <c r="B348" s="1" t="n">
        <v>-2.840701</v>
      </c>
      <c r="C348" s="1" t="n">
        <v>0.77427953</v>
      </c>
      <c r="D348" s="1" t="n">
        <v>0.003215176</v>
      </c>
      <c r="E348" s="1" t="n">
        <v>-2.036446309</v>
      </c>
      <c r="F348" s="1" t="n">
        <f aca="false">(B348+C348*D348*1000) * $I$2 + $I$1</f>
        <v>-2.1910289839503</v>
      </c>
    </row>
    <row r="349" customFormat="false" ht="16" hidden="false" customHeight="false" outlineLevel="0" collapsed="false">
      <c r="A349" s="1" t="s">
        <v>77</v>
      </c>
      <c r="B349" s="1" t="n">
        <v>-2.840701</v>
      </c>
      <c r="C349" s="1" t="n">
        <v>0.7742795</v>
      </c>
      <c r="D349" s="1" t="n">
        <v>0.002667378</v>
      </c>
      <c r="E349" s="1" t="n">
        <v>-2.123867096</v>
      </c>
      <c r="F349" s="1" t="n">
        <f aca="false">(B349+C349*D349*1000) * $I$2 + $I$1</f>
        <v>-2.3014143655569</v>
      </c>
    </row>
    <row r="350" customFormat="false" ht="16" hidden="false" customHeight="false" outlineLevel="0" collapsed="false">
      <c r="A350" s="1" t="s">
        <v>77</v>
      </c>
      <c r="B350" s="1" t="n">
        <v>-2.840701</v>
      </c>
      <c r="C350" s="1" t="n">
        <v>0.7742795</v>
      </c>
      <c r="D350" s="1" t="n">
        <v>0.002279072</v>
      </c>
      <c r="E350" s="1" t="n">
        <v>-2.21966879</v>
      </c>
      <c r="F350" s="1" t="n">
        <f aca="false">(B350+C350*D350*1000) * $I$2 + $I$1</f>
        <v>-2.37966090213176</v>
      </c>
    </row>
    <row r="351" customFormat="false" ht="16" hidden="false" customHeight="false" outlineLevel="0" collapsed="false">
      <c r="A351" s="1" t="s">
        <v>77</v>
      </c>
      <c r="B351" s="1" t="n">
        <v>-2.8407009</v>
      </c>
      <c r="C351" s="1" t="n">
        <v>0.7742795</v>
      </c>
      <c r="D351" s="1" t="n">
        <v>0.001989456</v>
      </c>
      <c r="E351" s="1" t="n">
        <v>-2.325630372</v>
      </c>
      <c r="F351" s="1" t="n">
        <f aca="false">(B351+C351*D351*1000) * $I$2 + $I$1</f>
        <v>-2.43802064633077</v>
      </c>
    </row>
    <row r="352" customFormat="false" ht="16" hidden="false" customHeight="false" outlineLevel="0" collapsed="false">
      <c r="A352" s="1" t="s">
        <v>78</v>
      </c>
      <c r="B352" s="1" t="n">
        <v>-2.9209144</v>
      </c>
      <c r="C352" s="1" t="n">
        <v>0.68636674</v>
      </c>
      <c r="D352" s="1" t="n">
        <v>0.004821601</v>
      </c>
      <c r="E352" s="1" t="n">
        <v>-2.052268324</v>
      </c>
      <c r="F352" s="1" t="n">
        <f aca="false">(B352+C352*D352*1000) * $I$2 + $I$1</f>
        <v>-1.99851360200291</v>
      </c>
    </row>
    <row r="353" customFormat="false" ht="16" hidden="false" customHeight="false" outlineLevel="0" collapsed="false">
      <c r="A353" s="1" t="s">
        <v>78</v>
      </c>
      <c r="B353" s="1" t="n">
        <v>-2.9209144</v>
      </c>
      <c r="C353" s="1" t="n">
        <v>0.68636674</v>
      </c>
      <c r="D353" s="1" t="n">
        <v>0.003876044</v>
      </c>
      <c r="E353" s="1" t="n">
        <v>-2.132178279</v>
      </c>
      <c r="F353" s="1" t="n">
        <f aca="false">(B353+C353*D353*1000) * $I$2 + $I$1</f>
        <v>-2.16741654065739</v>
      </c>
    </row>
    <row r="354" customFormat="false" ht="16" hidden="false" customHeight="false" outlineLevel="0" collapsed="false">
      <c r="A354" s="1" t="s">
        <v>78</v>
      </c>
      <c r="B354" s="1" t="n">
        <v>-2.9209146</v>
      </c>
      <c r="C354" s="1" t="n">
        <v>0.6863668</v>
      </c>
      <c r="D354" s="1" t="n">
        <v>0.003240546</v>
      </c>
      <c r="E354" s="1" t="n">
        <v>-2.219032788</v>
      </c>
      <c r="F354" s="1" t="n">
        <f aca="false">(B354+C354*D354*1000) * $I$2 + $I$1</f>
        <v>-2.28093426732966</v>
      </c>
    </row>
    <row r="355" customFormat="false" ht="16" hidden="false" customHeight="false" outlineLevel="0" collapsed="false">
      <c r="A355" s="1" t="s">
        <v>78</v>
      </c>
      <c r="B355" s="1" t="n">
        <v>-2.9209146</v>
      </c>
      <c r="C355" s="1" t="n">
        <v>0.68636674</v>
      </c>
      <c r="D355" s="1" t="n">
        <v>0.002784081</v>
      </c>
      <c r="E355" s="1" t="n">
        <v>-2.314154759</v>
      </c>
      <c r="F355" s="1" t="n">
        <f aca="false">(B355+C355*D355*1000) * $I$2 + $I$1</f>
        <v>-2.36247173967606</v>
      </c>
    </row>
    <row r="356" customFormat="false" ht="16" hidden="false" customHeight="false" outlineLevel="0" collapsed="false">
      <c r="A356" s="1" t="s">
        <v>78</v>
      </c>
      <c r="B356" s="1" t="n">
        <v>-2.9209146</v>
      </c>
      <c r="C356" s="1" t="n">
        <v>0.6863668</v>
      </c>
      <c r="D356" s="1" t="n">
        <v>0.002440334</v>
      </c>
      <c r="E356" s="1" t="n">
        <v>-2.419285289</v>
      </c>
      <c r="F356" s="1" t="n">
        <f aca="false">(B356+C356*D356*1000) * $I$2 + $I$1</f>
        <v>-2.42387453445441</v>
      </c>
    </row>
    <row r="357" customFormat="false" ht="16" hidden="false" customHeight="false" outlineLevel="0" collapsed="false">
      <c r="A357" s="1" t="s">
        <v>79</v>
      </c>
      <c r="B357" s="1" t="n">
        <v>-3.3029678</v>
      </c>
      <c r="C357" s="1" t="n">
        <v>0.66438156</v>
      </c>
      <c r="D357" s="1" t="n">
        <v>0.005177323</v>
      </c>
      <c r="E357" s="1" t="n">
        <v>-2.023642735</v>
      </c>
      <c r="F357" s="1" t="n">
        <f aca="false">(B357+C357*D357*1000) * $I$2 + $I$1</f>
        <v>-2.06402464054635</v>
      </c>
    </row>
    <row r="358" customFormat="false" ht="16" hidden="false" customHeight="false" outlineLevel="0" collapsed="false">
      <c r="A358" s="1" t="s">
        <v>79</v>
      </c>
      <c r="B358" s="1" t="n">
        <v>-3.3029675</v>
      </c>
      <c r="C358" s="1" t="n">
        <v>0.6643815</v>
      </c>
      <c r="D358" s="1" t="n">
        <v>0.003778397</v>
      </c>
      <c r="E358" s="1" t="n">
        <v>-2.14341734</v>
      </c>
      <c r="F358" s="1" t="n">
        <f aca="false">(B358+C358*D358*1000) * $I$2 + $I$1</f>
        <v>-2.30590774784765</v>
      </c>
    </row>
    <row r="359" customFormat="false" ht="16" hidden="false" customHeight="false" outlineLevel="0" collapsed="false">
      <c r="A359" s="1" t="s">
        <v>79</v>
      </c>
      <c r="B359" s="1" t="n">
        <v>-3.3029675</v>
      </c>
      <c r="C359" s="1" t="n">
        <v>0.6643815</v>
      </c>
      <c r="D359" s="1" t="n">
        <v>0.002974641</v>
      </c>
      <c r="E359" s="1" t="n">
        <v>-2.279515165</v>
      </c>
      <c r="F359" s="1" t="n">
        <f aca="false">(B359+C359*D359*1000) * $I$2 + $I$1</f>
        <v>-2.44488221580845</v>
      </c>
    </row>
    <row r="360" customFormat="false" ht="16" hidden="false" customHeight="false" outlineLevel="0" collapsed="false">
      <c r="A360" s="1" t="s">
        <v>79</v>
      </c>
      <c r="B360" s="1" t="n">
        <v>-3.3029675</v>
      </c>
      <c r="C360" s="1" t="n">
        <v>0.66438144</v>
      </c>
      <c r="D360" s="1" t="n">
        <v>0.002452859</v>
      </c>
      <c r="E360" s="1" t="n">
        <v>-2.437098031</v>
      </c>
      <c r="F360" s="1" t="n">
        <f aca="false">(B360+C360*D360*1000) * $I$2 + $I$1</f>
        <v>-2.53510164387702</v>
      </c>
    </row>
    <row r="361" customFormat="false" ht="16" hidden="false" customHeight="false" outlineLevel="0" collapsed="false">
      <c r="A361" s="1" t="s">
        <v>79</v>
      </c>
      <c r="B361" s="1" t="n">
        <v>-3.3029675</v>
      </c>
      <c r="C361" s="1" t="n">
        <v>0.6643815</v>
      </c>
      <c r="D361" s="1" t="n">
        <v>0.002086811</v>
      </c>
      <c r="E361" s="1" t="n">
        <v>-2.624244527</v>
      </c>
      <c r="F361" s="1" t="n">
        <f aca="false">(B361+C361*D361*1000) * $I$2 + $I$1</f>
        <v>-2.59839360718797</v>
      </c>
    </row>
    <row r="362" customFormat="false" ht="16" hidden="false" customHeight="false" outlineLevel="0" collapsed="false">
      <c r="A362" s="1" t="s">
        <v>80</v>
      </c>
      <c r="B362" s="1" t="n">
        <v>-3.2365117</v>
      </c>
      <c r="C362" s="1" t="n">
        <v>0.6036262</v>
      </c>
      <c r="D362" s="1" t="n">
        <v>0.005460005</v>
      </c>
      <c r="E362" s="1" t="n">
        <v>-2.315824463</v>
      </c>
      <c r="F362" s="1" t="n">
        <f aca="false">(B362+C362*D362*1000) * $I$2 + $I$1</f>
        <v>-2.08418366052637</v>
      </c>
    </row>
    <row r="363" customFormat="false" ht="16" hidden="false" customHeight="false" outlineLevel="0" collapsed="false">
      <c r="A363" s="1" t="s">
        <v>80</v>
      </c>
      <c r="B363" s="1" t="n">
        <v>-3.2365115</v>
      </c>
      <c r="C363" s="1" t="n">
        <v>0.6036262</v>
      </c>
      <c r="D363" s="1" t="n">
        <v>0.004385484</v>
      </c>
      <c r="E363" s="1" t="n">
        <v>-2.384136967</v>
      </c>
      <c r="F363" s="1" t="n">
        <f aca="false">(B363+C363*D363*1000) * $I$2 + $I$1</f>
        <v>-2.25298508872298</v>
      </c>
    </row>
    <row r="364" customFormat="false" ht="16" hidden="false" customHeight="false" outlineLevel="0" collapsed="false">
      <c r="A364" s="1" t="s">
        <v>80</v>
      </c>
      <c r="B364" s="1" t="n">
        <v>-3.2365117</v>
      </c>
      <c r="C364" s="1" t="n">
        <v>0.6036262</v>
      </c>
      <c r="D364" s="1" t="n">
        <v>0.003664346</v>
      </c>
      <c r="E364" s="1" t="n">
        <v>-2.457460474</v>
      </c>
      <c r="F364" s="1" t="n">
        <f aca="false">(B364+C364*D364*1000) * $I$2 + $I$1</f>
        <v>-2.36627204895125</v>
      </c>
    </row>
    <row r="365" customFormat="false" ht="16" hidden="false" customHeight="false" outlineLevel="0" collapsed="false">
      <c r="A365" s="1" t="s">
        <v>80</v>
      </c>
      <c r="B365" s="1" t="n">
        <v>-3.2365117</v>
      </c>
      <c r="C365" s="1" t="n">
        <v>0.60362625</v>
      </c>
      <c r="D365" s="1" t="n">
        <v>0.003146881</v>
      </c>
      <c r="E365" s="1" t="n">
        <v>-2.536588749</v>
      </c>
      <c r="F365" s="1" t="n">
        <f aca="false">(B365+C365*D365*1000) * $I$2 + $I$1</f>
        <v>-2.44756298135311</v>
      </c>
    </row>
    <row r="366" customFormat="false" ht="16" hidden="false" customHeight="false" outlineLevel="0" collapsed="false">
      <c r="A366" s="1" t="s">
        <v>80</v>
      </c>
      <c r="B366" s="1" t="n">
        <v>-3.2365117</v>
      </c>
      <c r="C366" s="1" t="n">
        <v>0.6036262</v>
      </c>
      <c r="D366" s="1" t="n">
        <v>0.00275748</v>
      </c>
      <c r="E366" s="1" t="n">
        <v>-2.622520511</v>
      </c>
      <c r="F366" s="1" t="n">
        <f aca="false">(B366+C366*D366*1000) * $I$2 + $I$1</f>
        <v>-2.50873582879883</v>
      </c>
    </row>
    <row r="367" customFormat="false" ht="16" hidden="false" customHeight="false" outlineLevel="0" collapsed="false">
      <c r="A367" s="1" t="s">
        <v>81</v>
      </c>
      <c r="B367" s="1" t="n">
        <v>-1.6493878</v>
      </c>
      <c r="C367" s="1" t="n">
        <v>0.41860527</v>
      </c>
      <c r="D367" s="1" t="n">
        <v>0.004826954</v>
      </c>
      <c r="E367" s="1" t="n">
        <v>-2.002195749</v>
      </c>
      <c r="F367" s="1" t="n">
        <f aca="false">(B367+C367*D367*1000) * $I$2 + $I$1</f>
        <v>-2.00300855616274</v>
      </c>
    </row>
    <row r="368" customFormat="false" ht="16" hidden="false" customHeight="false" outlineLevel="0" collapsed="false">
      <c r="A368" s="1" t="s">
        <v>81</v>
      </c>
      <c r="B368" s="1" t="n">
        <v>-1.6493878</v>
      </c>
      <c r="C368" s="1" t="n">
        <v>0.41860524</v>
      </c>
      <c r="D368" s="1" t="n">
        <v>0.00413582</v>
      </c>
      <c r="E368" s="1" t="n">
        <v>-2.065699438</v>
      </c>
      <c r="F368" s="1" t="n">
        <f aca="false">(B368+C368*D368*1000) * $I$2 + $I$1</f>
        <v>-2.07830256099306</v>
      </c>
    </row>
    <row r="369" customFormat="false" ht="16" hidden="false" customHeight="false" outlineLevel="0" collapsed="false">
      <c r="A369" s="1" t="s">
        <v>81</v>
      </c>
      <c r="B369" s="1" t="n">
        <v>-1.649388</v>
      </c>
      <c r="C369" s="1" t="n">
        <v>0.4186053</v>
      </c>
      <c r="D369" s="1" t="n">
        <v>0.003617814</v>
      </c>
      <c r="E369" s="1" t="n">
        <v>-2.137142095</v>
      </c>
      <c r="F369" s="1" t="n">
        <f aca="false">(B369+C369*D369*1000) * $I$2 + $I$1</f>
        <v>-2.13473550116685</v>
      </c>
    </row>
    <row r="370" customFormat="false" ht="16" hidden="false" customHeight="false" outlineLevel="0" collapsed="false">
      <c r="A370" s="1" t="s">
        <v>81</v>
      </c>
      <c r="B370" s="1" t="n">
        <v>-1.6493881</v>
      </c>
      <c r="C370" s="1" t="n">
        <v>0.4186053</v>
      </c>
      <c r="D370" s="1" t="n">
        <v>0.003215124</v>
      </c>
      <c r="E370" s="1" t="n">
        <v>-2.218020642</v>
      </c>
      <c r="F370" s="1" t="n">
        <f aca="false">(B370+C370*D370*1000) * $I$2 + $I$1</f>
        <v>-2.17860564785596</v>
      </c>
    </row>
    <row r="371" customFormat="false" ht="16" hidden="false" customHeight="false" outlineLevel="0" collapsed="false">
      <c r="A371" s="1" t="s">
        <v>81</v>
      </c>
      <c r="B371" s="1" t="n">
        <v>-1.6493878</v>
      </c>
      <c r="C371" s="1" t="n">
        <v>0.4186053</v>
      </c>
      <c r="D371" s="1" t="n">
        <v>0.0028931</v>
      </c>
      <c r="E371" s="1" t="n">
        <v>-2.310337032</v>
      </c>
      <c r="F371" s="1" t="n">
        <f aca="false">(B371+C371*D371*1000) * $I$2 + $I$1</f>
        <v>-2.2136877216509</v>
      </c>
    </row>
    <row r="372" customFormat="false" ht="16" hidden="false" customHeight="false" outlineLevel="0" collapsed="false">
      <c r="A372" s="1" t="s">
        <v>82</v>
      </c>
      <c r="B372" s="1" t="n">
        <v>-1.3395299</v>
      </c>
      <c r="C372" s="1" t="n">
        <v>0.40829033</v>
      </c>
      <c r="D372" s="1" t="n">
        <v>0.004004004</v>
      </c>
      <c r="E372" s="1" t="n">
        <v>-1.915786135</v>
      </c>
      <c r="F372" s="1" t="n">
        <f aca="false">(B372+C372*D372*1000) * $I$2 + $I$1</f>
        <v>-2.02277059023872</v>
      </c>
    </row>
    <row r="373" customFormat="false" ht="16" hidden="false" customHeight="false" outlineLevel="0" collapsed="false">
      <c r="A373" s="1" t="s">
        <v>82</v>
      </c>
      <c r="B373" s="1" t="n">
        <v>-1.33953</v>
      </c>
      <c r="C373" s="1" t="n">
        <v>0.40829033</v>
      </c>
      <c r="D373" s="1" t="n">
        <v>0.003698054</v>
      </c>
      <c r="E373" s="1" t="n">
        <v>-1.957950923</v>
      </c>
      <c r="F373" s="1" t="n">
        <f aca="false">(B373+C373*D373*1000) * $I$2 + $I$1</f>
        <v>-2.05528030512463</v>
      </c>
    </row>
    <row r="374" customFormat="false" ht="16" hidden="false" customHeight="false" outlineLevel="0" collapsed="false">
      <c r="A374" s="1" t="s">
        <v>82</v>
      </c>
      <c r="B374" s="1" t="n">
        <v>-1.33953</v>
      </c>
      <c r="C374" s="1" t="n">
        <v>0.40829033</v>
      </c>
      <c r="D374" s="1" t="n">
        <v>0.003435541</v>
      </c>
      <c r="E374" s="1" t="n">
        <v>-2.001972143</v>
      </c>
      <c r="F374" s="1" t="n">
        <f aca="false">(B374+C374*D374*1000) * $I$2 + $I$1</f>
        <v>-2.08317445760676</v>
      </c>
    </row>
    <row r="375" customFormat="false" ht="16" hidden="false" customHeight="false" outlineLevel="0" collapsed="false">
      <c r="A375" s="1" t="s">
        <v>82</v>
      </c>
      <c r="B375" s="1" t="n">
        <v>-1.33953</v>
      </c>
      <c r="C375" s="1" t="n">
        <v>0.40829033</v>
      </c>
      <c r="D375" s="1" t="n">
        <v>0.003207827</v>
      </c>
      <c r="E375" s="1" t="n">
        <v>-2.048020824</v>
      </c>
      <c r="F375" s="1" t="n">
        <f aca="false">(B375+C375*D375*1000) * $I$2 + $I$1</f>
        <v>-2.10737093183209</v>
      </c>
    </row>
    <row r="376" customFormat="false" ht="16" hidden="false" customHeight="false" outlineLevel="0" collapsed="false">
      <c r="A376" s="1" t="s">
        <v>82</v>
      </c>
      <c r="B376" s="1" t="n">
        <v>-1.33953</v>
      </c>
      <c r="C376" s="1" t="n">
        <v>0.40829033</v>
      </c>
      <c r="D376" s="1" t="n">
        <v>0.003008424</v>
      </c>
      <c r="E376" s="1" t="n">
        <v>-2.096292778</v>
      </c>
      <c r="F376" s="1" t="n">
        <f aca="false">(B376+C376*D376*1000) * $I$2 + $I$1</f>
        <v>-2.12855913084468</v>
      </c>
    </row>
    <row r="377" customFormat="false" ht="16" hidden="false" customHeight="false" outlineLevel="0" collapsed="false">
      <c r="A377" s="1" t="s">
        <v>83</v>
      </c>
      <c r="B377" s="1" t="n">
        <v>0.9096244</v>
      </c>
      <c r="C377" s="1" t="n">
        <v>0.20000648</v>
      </c>
      <c r="D377" s="1" t="n">
        <v>0.004360814</v>
      </c>
      <c r="E377" s="1" t="n">
        <v>-1.535419298</v>
      </c>
      <c r="F377" s="1" t="n">
        <f aca="false">(B377+C377*D377*1000) * $I$2 + $I$1</f>
        <v>-1.63589390193108</v>
      </c>
    </row>
    <row r="378" customFormat="false" ht="16" hidden="false" customHeight="false" outlineLevel="0" collapsed="false">
      <c r="A378" s="1" t="s">
        <v>83</v>
      </c>
      <c r="B378" s="1" t="n">
        <v>0.9096245</v>
      </c>
      <c r="C378" s="1" t="n">
        <v>0.20000648</v>
      </c>
      <c r="D378" s="1" t="n">
        <v>0.003835992</v>
      </c>
      <c r="E378" s="1" t="n">
        <v>-1.595766185</v>
      </c>
      <c r="F378" s="1" t="n">
        <f aca="false">(B378+C378*D378*1000) * $I$2 + $I$1</f>
        <v>-1.66321190478756</v>
      </c>
    </row>
    <row r="379" customFormat="false" ht="16" hidden="false" customHeight="false" outlineLevel="0" collapsed="false">
      <c r="A379" s="1" t="s">
        <v>83</v>
      </c>
      <c r="B379" s="1" t="n">
        <v>0.9096244</v>
      </c>
      <c r="C379" s="1" t="n">
        <v>0.2000065</v>
      </c>
      <c r="D379" s="1" t="n">
        <v>0.003423925</v>
      </c>
      <c r="E379" s="1" t="n">
        <v>-1.659990034</v>
      </c>
      <c r="F379" s="1" t="n">
        <f aca="false">(B379+C379*D379*1000) * $I$2 + $I$1</f>
        <v>-1.68466081987221</v>
      </c>
    </row>
    <row r="380" customFormat="false" ht="16" hidden="false" customHeight="false" outlineLevel="0" collapsed="false">
      <c r="A380" s="1" t="s">
        <v>83</v>
      </c>
      <c r="B380" s="1" t="n">
        <v>0.9096244</v>
      </c>
      <c r="C380" s="1" t="n">
        <v>0.20000651</v>
      </c>
      <c r="D380" s="1" t="n">
        <v>0.003091799</v>
      </c>
      <c r="E380" s="1" t="n">
        <v>-1.728623401</v>
      </c>
      <c r="F380" s="1" t="n">
        <f aca="false">(B380+C380*D380*1000) * $I$2 + $I$1</f>
        <v>-1.70194863239657</v>
      </c>
    </row>
    <row r="381" customFormat="false" ht="16" hidden="false" customHeight="false" outlineLevel="0" collapsed="false">
      <c r="A381" s="1" t="s">
        <v>83</v>
      </c>
      <c r="B381" s="1" t="n">
        <v>0.9096244</v>
      </c>
      <c r="C381" s="1" t="n">
        <v>0.20000648</v>
      </c>
      <c r="D381" s="1" t="n">
        <v>0.00281841</v>
      </c>
      <c r="E381" s="1" t="n">
        <v>-1.802316721</v>
      </c>
      <c r="F381" s="1" t="n">
        <f aca="false">(B381+C381*D381*1000) * $I$2 + $I$1</f>
        <v>-1.71617909771012</v>
      </c>
    </row>
    <row r="382" customFormat="false" ht="16" hidden="false" customHeight="false" outlineLevel="0" collapsed="false">
      <c r="A382" s="1" t="s">
        <v>84</v>
      </c>
      <c r="B382" s="1" t="n">
        <v>-1.7399621</v>
      </c>
      <c r="C382" s="1" t="n">
        <v>0.41860947</v>
      </c>
      <c r="D382" s="1" t="n">
        <v>0.006779661</v>
      </c>
      <c r="E382" s="1" t="n">
        <v>-1.770901517</v>
      </c>
      <c r="F382" s="1" t="n">
        <f aca="false">(B382+C382*D382*1000) * $I$2 + $I$1</f>
        <v>-1.81384016019407</v>
      </c>
    </row>
    <row r="383" customFormat="false" ht="16" hidden="false" customHeight="false" outlineLevel="0" collapsed="false">
      <c r="A383" s="1" t="s">
        <v>84</v>
      </c>
      <c r="B383" s="1" t="n">
        <v>-1.739962</v>
      </c>
      <c r="C383" s="1" t="n">
        <v>0.4186095</v>
      </c>
      <c r="D383" s="1" t="n">
        <v>0.005236287</v>
      </c>
      <c r="E383" s="1" t="n">
        <v>-1.85058191</v>
      </c>
      <c r="F383" s="1" t="n">
        <f aca="false">(B383+C383*D383*1000) * $I$2 + $I$1</f>
        <v>-1.98198104064818</v>
      </c>
    </row>
    <row r="384" customFormat="false" ht="16" hidden="false" customHeight="false" outlineLevel="0" collapsed="false">
      <c r="A384" s="1" t="s">
        <v>84</v>
      </c>
      <c r="B384" s="1" t="n">
        <v>-1.7399621</v>
      </c>
      <c r="C384" s="1" t="n">
        <v>0.41860947</v>
      </c>
      <c r="D384" s="1" t="n">
        <v>0.004265302</v>
      </c>
      <c r="E384" s="1" t="n">
        <v>-1.937165267</v>
      </c>
      <c r="F384" s="1" t="n">
        <f aca="false">(B384+C384*D384*1000) * $I$2 + $I$1</f>
        <v>-2.08776385222704</v>
      </c>
    </row>
    <row r="385" customFormat="false" ht="16" hidden="false" customHeight="false" outlineLevel="0" collapsed="false">
      <c r="A385" s="1" t="s">
        <v>84</v>
      </c>
      <c r="B385" s="1" t="n">
        <v>-1.739962</v>
      </c>
      <c r="C385" s="1" t="n">
        <v>0.4186095</v>
      </c>
      <c r="D385" s="1" t="n">
        <v>0.003598093</v>
      </c>
      <c r="E385" s="1" t="n">
        <v>-2.031962065</v>
      </c>
      <c r="F385" s="1" t="n">
        <f aca="false">(B385+C385*D385*1000) * $I$2 + $I$1</f>
        <v>-2.16045204693869</v>
      </c>
    </row>
    <row r="386" customFormat="false" ht="16" hidden="false" customHeight="false" outlineLevel="0" collapsed="false">
      <c r="A386" s="1" t="s">
        <v>84</v>
      </c>
      <c r="B386" s="1" t="n">
        <v>-1.739962</v>
      </c>
      <c r="C386" s="1" t="n">
        <v>0.41860947</v>
      </c>
      <c r="D386" s="1" t="n">
        <v>0.003111388</v>
      </c>
      <c r="E386" s="1" t="n">
        <v>-2.136695471</v>
      </c>
      <c r="F386" s="1" t="n">
        <f aca="false">(B386+C386*D386*1000) * $I$2 + $I$1</f>
        <v>-2.2134755416604</v>
      </c>
    </row>
    <row r="387" customFormat="false" ht="16" hidden="false" customHeight="false" outlineLevel="0" collapsed="false">
      <c r="A387" s="1" t="s">
        <v>85</v>
      </c>
      <c r="B387" s="1" t="n">
        <v>-1.218551</v>
      </c>
      <c r="C387" s="1" t="n">
        <v>0.5573173</v>
      </c>
      <c r="D387" s="1" t="n">
        <v>0.005117707</v>
      </c>
      <c r="E387" s="1" t="n">
        <v>-1.663646758</v>
      </c>
      <c r="F387" s="1" t="n">
        <f aca="false">(B387+C387*D387*1000) * $I$2 + $I$1</f>
        <v>-1.67445792169896</v>
      </c>
    </row>
    <row r="388" customFormat="false" ht="16" hidden="false" customHeight="false" outlineLevel="0" collapsed="false">
      <c r="A388" s="1" t="s">
        <v>85</v>
      </c>
      <c r="B388" s="1" t="n">
        <v>-1.2185509</v>
      </c>
      <c r="C388" s="1" t="n">
        <v>0.5573173</v>
      </c>
      <c r="D388" s="1" t="n">
        <v>0.004056301</v>
      </c>
      <c r="E388" s="1" t="n">
        <v>-1.772040661</v>
      </c>
      <c r="F388" s="1" t="n">
        <f aca="false">(B388+C388*D388*1000) * $I$2 + $I$1</f>
        <v>-1.82840705585589</v>
      </c>
    </row>
    <row r="389" customFormat="false" ht="16" hidden="false" customHeight="false" outlineLevel="0" collapsed="false">
      <c r="A389" s="1" t="s">
        <v>85</v>
      </c>
      <c r="B389" s="1" t="n">
        <v>-1.218551</v>
      </c>
      <c r="C389" s="1" t="n">
        <v>0.5573173</v>
      </c>
      <c r="D389" s="1" t="n">
        <v>0.003359538</v>
      </c>
      <c r="E389" s="1" t="n">
        <v>-1.893628416</v>
      </c>
      <c r="F389" s="1" t="n">
        <f aca="false">(B389+C389*D389*1000) * $I$2 + $I$1</f>
        <v>-1.92946744775042</v>
      </c>
    </row>
    <row r="390" customFormat="false" ht="16" hidden="false" customHeight="false" outlineLevel="0" collapsed="false">
      <c r="A390" s="1" t="s">
        <v>85</v>
      </c>
      <c r="B390" s="1" t="n">
        <v>-1.2185512</v>
      </c>
      <c r="C390" s="1" t="n">
        <v>0.5573173</v>
      </c>
      <c r="D390" s="1" t="n">
        <v>0.002867055</v>
      </c>
      <c r="E390" s="1" t="n">
        <v>-2.032072957</v>
      </c>
      <c r="F390" s="1" t="n">
        <f aca="false">(B390+C390*D390*1000) * $I$2 + $I$1</f>
        <v>-2.0008985490448</v>
      </c>
    </row>
    <row r="391" customFormat="false" ht="16" hidden="false" customHeight="false" outlineLevel="0" collapsed="false">
      <c r="A391" s="1" t="s">
        <v>85</v>
      </c>
      <c r="B391" s="1" t="n">
        <v>-1.2185509</v>
      </c>
      <c r="C391" s="1" t="n">
        <v>0.5573173</v>
      </c>
      <c r="D391" s="1" t="n">
        <v>0.0025005</v>
      </c>
      <c r="E391" s="1" t="n">
        <v>-2.192812279</v>
      </c>
      <c r="F391" s="1" t="n">
        <f aca="false">(B391+C391*D391*1000) * $I$2 + $I$1</f>
        <v>-2.05406458686707</v>
      </c>
    </row>
    <row r="392" customFormat="false" ht="16" hidden="false" customHeight="false" outlineLevel="0" collapsed="false">
      <c r="A392" s="1" t="s">
        <v>86</v>
      </c>
      <c r="B392" s="1" t="n">
        <v>-1.2989706</v>
      </c>
      <c r="C392" s="1" t="n">
        <v>0.5465656</v>
      </c>
      <c r="D392" s="1" t="n">
        <v>0.004656577</v>
      </c>
      <c r="E392" s="1" t="n">
        <v>-1.672458906</v>
      </c>
      <c r="F392" s="1" t="n">
        <f aca="false">(B392+C392*D392*1000) * $I$2 + $I$1</f>
        <v>-1.77530055375705</v>
      </c>
    </row>
    <row r="393" customFormat="false" ht="16" hidden="false" customHeight="false" outlineLevel="0" collapsed="false">
      <c r="A393" s="1" t="s">
        <v>86</v>
      </c>
      <c r="B393" s="1" t="n">
        <v>-1.2989706</v>
      </c>
      <c r="C393" s="1" t="n">
        <v>0.5465656</v>
      </c>
      <c r="D393" s="1" t="n">
        <v>0.003475813</v>
      </c>
      <c r="E393" s="1" t="n">
        <v>-1.789194597</v>
      </c>
      <c r="F393" s="1" t="n">
        <f aca="false">(B393+C393*D393*1000) * $I$2 + $I$1</f>
        <v>-1.94325776666572</v>
      </c>
    </row>
    <row r="394" customFormat="false" ht="16" hidden="false" customHeight="false" outlineLevel="0" collapsed="false">
      <c r="A394" s="1" t="s">
        <v>86</v>
      </c>
      <c r="B394" s="1" t="n">
        <v>-1.2989706</v>
      </c>
      <c r="C394" s="1" t="n">
        <v>0.5465656</v>
      </c>
      <c r="D394" s="1" t="n">
        <v>0.002772733</v>
      </c>
      <c r="E394" s="1" t="n">
        <v>-1.921381015</v>
      </c>
      <c r="F394" s="1" t="n">
        <f aca="false">(B394+C394*D394*1000) * $I$2 + $I$1</f>
        <v>-2.04326704646407</v>
      </c>
    </row>
    <row r="395" customFormat="false" ht="16" hidden="false" customHeight="false" outlineLevel="0" collapsed="false">
      <c r="A395" s="1" t="s">
        <v>86</v>
      </c>
      <c r="B395" s="1" t="n">
        <v>-1.2989707</v>
      </c>
      <c r="C395" s="1" t="n">
        <v>0.5465656</v>
      </c>
      <c r="D395" s="1" t="n">
        <v>0.002306233</v>
      </c>
      <c r="E395" s="1" t="n">
        <v>-2.073741204</v>
      </c>
      <c r="F395" s="1" t="n">
        <f aca="false">(B395+C395*D395*1000) * $I$2 + $I$1</f>
        <v>-2.10962414284528</v>
      </c>
    </row>
    <row r="396" customFormat="false" ht="16" hidden="false" customHeight="false" outlineLevel="0" collapsed="false">
      <c r="A396" s="1" t="s">
        <v>86</v>
      </c>
      <c r="B396" s="1" t="n">
        <v>-1.2989706</v>
      </c>
      <c r="C396" s="1" t="n">
        <v>0.54656553</v>
      </c>
      <c r="D396" s="1" t="n">
        <v>0.0019741</v>
      </c>
      <c r="E396" s="1" t="n">
        <v>-2.253561448</v>
      </c>
      <c r="F396" s="1" t="n">
        <f aca="false">(B396+C396*D396*1000) * $I$2 + $I$1</f>
        <v>-2.15686825320915</v>
      </c>
    </row>
    <row r="397" customFormat="false" ht="16" hidden="false" customHeight="false" outlineLevel="0" collapsed="false">
      <c r="A397" s="1" t="s">
        <v>87</v>
      </c>
      <c r="B397" s="1" t="n">
        <v>-1.3729168</v>
      </c>
      <c r="C397" s="1" t="n">
        <v>0.5111271</v>
      </c>
      <c r="D397" s="1" t="n">
        <v>0.005018821</v>
      </c>
      <c r="E397" s="1" t="n">
        <v>-1.810400387</v>
      </c>
      <c r="F397" s="1" t="n">
        <f aca="false">(B397+C397*D397*1000) * $I$2 + $I$1</f>
        <v>-1.78930613950945</v>
      </c>
    </row>
    <row r="398" customFormat="false" ht="16" hidden="false" customHeight="false" outlineLevel="0" collapsed="false">
      <c r="A398" s="1" t="s">
        <v>87</v>
      </c>
      <c r="B398" s="1" t="n">
        <v>-1.3729168</v>
      </c>
      <c r="C398" s="1" t="n">
        <v>0.5111271</v>
      </c>
      <c r="D398" s="1" t="n">
        <v>0.00366049</v>
      </c>
      <c r="E398" s="1" t="n">
        <v>-1.931067443</v>
      </c>
      <c r="F398" s="1" t="n">
        <f aca="false">(B398+C398*D398*1000) * $I$2 + $I$1</f>
        <v>-1.96999350327293</v>
      </c>
    </row>
    <row r="399" customFormat="false" ht="16" hidden="false" customHeight="false" outlineLevel="0" collapsed="false">
      <c r="A399" s="1" t="s">
        <v>87</v>
      </c>
      <c r="B399" s="1" t="n">
        <v>-1.3729169</v>
      </c>
      <c r="C399" s="1" t="n">
        <v>0.5111271</v>
      </c>
      <c r="D399" s="1" t="n">
        <v>0.002880807</v>
      </c>
      <c r="E399" s="1" t="n">
        <v>-2.068319126</v>
      </c>
      <c r="F399" s="1" t="n">
        <f aca="false">(B399+C399*D399*1000) * $I$2 + $I$1</f>
        <v>-2.07370820991804</v>
      </c>
    </row>
    <row r="400" customFormat="false" ht="16" hidden="false" customHeight="false" outlineLevel="0" collapsed="false">
      <c r="A400" s="1" t="s">
        <v>87</v>
      </c>
      <c r="B400" s="1" t="n">
        <v>-1.3729168</v>
      </c>
      <c r="C400" s="1" t="n">
        <v>0.5111271</v>
      </c>
      <c r="D400" s="1" t="n">
        <v>0.002374944</v>
      </c>
      <c r="E400" s="1" t="n">
        <v>-2.227451821</v>
      </c>
      <c r="F400" s="1" t="n">
        <f aca="false">(B400+C400*D400*1000) * $I$2 + $I$1</f>
        <v>-2.14099888983679</v>
      </c>
    </row>
    <row r="401" customFormat="false" ht="16" hidden="false" customHeight="false" outlineLevel="0" collapsed="false">
      <c r="A401" s="1" t="s">
        <v>87</v>
      </c>
      <c r="B401" s="1" t="n">
        <v>-1.3729168</v>
      </c>
      <c r="C401" s="1" t="n">
        <v>0.5111271</v>
      </c>
      <c r="D401" s="1" t="n">
        <v>0.002020202</v>
      </c>
      <c r="E401" s="1" t="n">
        <v>-2.416790162</v>
      </c>
      <c r="F401" s="1" t="n">
        <f aca="false">(B401+C401*D401*1000) * $I$2 + $I$1</f>
        <v>-2.18818723847655</v>
      </c>
    </row>
    <row r="402" customFormat="false" ht="16" hidden="false" customHeight="false" outlineLevel="0" collapsed="false">
      <c r="A402" s="1" t="s">
        <v>88</v>
      </c>
      <c r="B402" s="1" t="n">
        <v>-1.8285387</v>
      </c>
      <c r="C402" s="1" t="n">
        <v>0.4990166</v>
      </c>
      <c r="D402" s="1" t="n">
        <v>0.005947071</v>
      </c>
      <c r="E402" s="1" t="n">
        <v>-1.700175922</v>
      </c>
      <c r="F402" s="1" t="n">
        <f aca="false">(B402+C402*D402*1000) * $I$2 + $I$1</f>
        <v>-1.80314896239651</v>
      </c>
    </row>
    <row r="403" customFormat="false" ht="16" hidden="false" customHeight="false" outlineLevel="0" collapsed="false">
      <c r="A403" s="1" t="s">
        <v>88</v>
      </c>
      <c r="B403" s="1" t="n">
        <v>-1.8285388</v>
      </c>
      <c r="C403" s="1" t="n">
        <v>0.4990167</v>
      </c>
      <c r="D403" s="1" t="n">
        <v>0.0046811</v>
      </c>
      <c r="E403" s="1" t="n">
        <v>-1.774772394</v>
      </c>
      <c r="F403" s="1" t="n">
        <f aca="false">(B403+C403*D403*1000) * $I$2 + $I$1</f>
        <v>-1.9675602983939</v>
      </c>
    </row>
    <row r="404" customFormat="false" ht="16" hidden="false" customHeight="false" outlineLevel="0" collapsed="false">
      <c r="A404" s="1" t="s">
        <v>88</v>
      </c>
      <c r="B404" s="1" t="n">
        <v>-1.8285387</v>
      </c>
      <c r="C404" s="1" t="n">
        <v>0.49901667</v>
      </c>
      <c r="D404" s="1" t="n">
        <v>0.003859514</v>
      </c>
      <c r="E404" s="1" t="n">
        <v>-1.860751293</v>
      </c>
      <c r="F404" s="1" t="n">
        <f aca="false">(B404+C404*D404*1000) * $I$2 + $I$1</f>
        <v>-2.07425955364963</v>
      </c>
    </row>
    <row r="405" customFormat="false" ht="16" hidden="false" customHeight="false" outlineLevel="0" collapsed="false">
      <c r="A405" s="1" t="s">
        <v>88</v>
      </c>
      <c r="B405" s="1" t="n">
        <v>-1.8285387</v>
      </c>
      <c r="C405" s="1" t="n">
        <v>0.49901667</v>
      </c>
      <c r="D405" s="1" t="n">
        <v>0.003283264</v>
      </c>
      <c r="E405" s="1" t="n">
        <v>-1.960752557</v>
      </c>
      <c r="F405" s="1" t="n">
        <f aca="false">(B405+C405*D405*1000) * $I$2 + $I$1</f>
        <v>-2.14909705060964</v>
      </c>
    </row>
    <row r="406" customFormat="false" ht="16" hidden="false" customHeight="false" outlineLevel="0" collapsed="false">
      <c r="A406" s="1" t="s">
        <v>88</v>
      </c>
      <c r="B406" s="1" t="n">
        <v>-1.8285387</v>
      </c>
      <c r="C406" s="1" t="n">
        <v>0.49901667</v>
      </c>
      <c r="D406" s="1" t="n">
        <v>0.002856735</v>
      </c>
      <c r="E406" s="1" t="n">
        <v>-2.078543993</v>
      </c>
      <c r="F406" s="1" t="n">
        <f aca="false">(B406+C406*D406*1000) * $I$2 + $I$1</f>
        <v>-2.2044903048237</v>
      </c>
    </row>
    <row r="407" customFormat="false" ht="16" hidden="false" customHeight="false" outlineLevel="0" collapsed="false">
      <c r="A407" s="1" t="s">
        <v>89</v>
      </c>
      <c r="B407" s="1" t="n">
        <v>-2.8198857</v>
      </c>
      <c r="C407" s="1" t="n">
        <v>0.58794403</v>
      </c>
      <c r="D407" s="1" t="n">
        <v>0.004514673</v>
      </c>
      <c r="E407" s="1" t="n">
        <v>-2.048458007</v>
      </c>
      <c r="F407" s="1" t="n">
        <f aca="false">(B407+C407*D407*1000) * $I$2 + $I$1</f>
        <v>-2.14268846910211</v>
      </c>
    </row>
    <row r="408" customFormat="false" ht="16" hidden="false" customHeight="false" outlineLevel="0" collapsed="false">
      <c r="A408" s="1" t="s">
        <v>89</v>
      </c>
      <c r="B408" s="1" t="n">
        <v>-2.8198855</v>
      </c>
      <c r="C408" s="1" t="n">
        <v>0.587944</v>
      </c>
      <c r="D408" s="1" t="n">
        <v>0.003803547</v>
      </c>
      <c r="E408" s="1" t="n">
        <v>-2.125581398</v>
      </c>
      <c r="F408" s="1" t="n">
        <f aca="false">(B408+C408*D408*1000) * $I$2 + $I$1</f>
        <v>-2.25150019892263</v>
      </c>
    </row>
    <row r="409" customFormat="false" ht="16" hidden="false" customHeight="false" outlineLevel="0" collapsed="false">
      <c r="A409" s="1" t="s">
        <v>89</v>
      </c>
      <c r="B409" s="1" t="n">
        <v>-2.8198855</v>
      </c>
      <c r="C409" s="1" t="n">
        <v>0.587944</v>
      </c>
      <c r="D409" s="1" t="n">
        <v>0.003285961</v>
      </c>
      <c r="E409" s="1" t="n">
        <v>-2.209153625</v>
      </c>
      <c r="F409" s="1" t="n">
        <f aca="false">(B409+C409*D409*1000) * $I$2 + $I$1</f>
        <v>-2.33069774856538</v>
      </c>
    </row>
    <row r="410" customFormat="false" ht="16" hidden="false" customHeight="false" outlineLevel="0" collapsed="false">
      <c r="A410" s="1" t="s">
        <v>89</v>
      </c>
      <c r="B410" s="1" t="n">
        <v>-2.8198857</v>
      </c>
      <c r="C410" s="1" t="n">
        <v>0.5879441</v>
      </c>
      <c r="D410" s="1" t="n">
        <v>0.002892368</v>
      </c>
      <c r="E410" s="1" t="n">
        <v>-2.300352376</v>
      </c>
      <c r="F410" s="1" t="n">
        <f aca="false">(B410+C410*D410*1000) * $I$2 + $I$1</f>
        <v>-2.39092269502087</v>
      </c>
    </row>
    <row r="411" customFormat="false" ht="16" hidden="false" customHeight="false" outlineLevel="0" collapsed="false">
      <c r="A411" s="1" t="s">
        <v>89</v>
      </c>
      <c r="B411" s="1" t="n">
        <v>-2.8198857</v>
      </c>
      <c r="C411" s="1" t="n">
        <v>0.58794403</v>
      </c>
      <c r="D411" s="1" t="n">
        <v>0.002582978</v>
      </c>
      <c r="E411" s="1" t="n">
        <v>-2.400710661</v>
      </c>
      <c r="F411" s="1" t="n">
        <f aca="false">(B411+C411*D411*1000) * $I$2 + $I$1</f>
        <v>-2.43826353964745</v>
      </c>
    </row>
    <row r="412" customFormat="false" ht="16" hidden="false" customHeight="false" outlineLevel="0" collapsed="false">
      <c r="A412" s="1" t="s">
        <v>90</v>
      </c>
      <c r="B412" s="1" t="n">
        <v>-1.7018427</v>
      </c>
      <c r="C412" s="1" t="n">
        <v>0.5459902</v>
      </c>
      <c r="D412" s="1" t="n">
        <v>0.004796163</v>
      </c>
      <c r="E412" s="1" t="n">
        <v>-1.85358197</v>
      </c>
      <c r="F412" s="1" t="n">
        <f aca="false">(B412+C412*D412*1000) * $I$2 + $I$1</f>
        <v>-1.8610115020947</v>
      </c>
    </row>
    <row r="413" customFormat="false" ht="16" hidden="false" customHeight="false" outlineLevel="0" collapsed="false">
      <c r="A413" s="1" t="s">
        <v>90</v>
      </c>
      <c r="B413" s="1" t="n">
        <v>-1.7018428</v>
      </c>
      <c r="C413" s="1" t="n">
        <v>0.5459902</v>
      </c>
      <c r="D413" s="1" t="n">
        <v>0.003877284</v>
      </c>
      <c r="E413" s="1" t="n">
        <v>-1.938373358</v>
      </c>
      <c r="F413" s="1" t="n">
        <f aca="false">(B413+C413*D413*1000) * $I$2 + $I$1</f>
        <v>-1.99157943295718</v>
      </c>
    </row>
    <row r="414" customFormat="false" ht="16" hidden="false" customHeight="false" outlineLevel="0" collapsed="false">
      <c r="A414" s="1" t="s">
        <v>90</v>
      </c>
      <c r="B414" s="1" t="n">
        <v>-1.7018428</v>
      </c>
      <c r="C414" s="1" t="n">
        <v>0.5459902</v>
      </c>
      <c r="D414" s="1" t="n">
        <v>0.003253884</v>
      </c>
      <c r="E414" s="1" t="n">
        <v>-2.03102604</v>
      </c>
      <c r="F414" s="1" t="n">
        <f aca="false">(B414+C414*D414*1000) * $I$2 + $I$1</f>
        <v>-2.08016131574653</v>
      </c>
    </row>
    <row r="415" customFormat="false" ht="16" hidden="false" customHeight="false" outlineLevel="0" collapsed="false">
      <c r="A415" s="1" t="s">
        <v>90</v>
      </c>
      <c r="B415" s="1" t="n">
        <v>-1.7018427</v>
      </c>
      <c r="C415" s="1" t="n">
        <v>0.5459902</v>
      </c>
      <c r="D415" s="1" t="n">
        <v>0.002803182</v>
      </c>
      <c r="E415" s="1" t="n">
        <v>-2.133148065</v>
      </c>
      <c r="F415" s="1" t="n">
        <f aca="false">(B415+C415*D415*1000) * $I$2 + $I$1</f>
        <v>-2.14420368904272</v>
      </c>
    </row>
    <row r="416" customFormat="false" ht="16" hidden="false" customHeight="false" outlineLevel="0" collapsed="false">
      <c r="A416" s="1" t="s">
        <v>90</v>
      </c>
      <c r="B416" s="1" t="n">
        <v>-1.7018427</v>
      </c>
      <c r="C416" s="1" t="n">
        <v>0.5459902</v>
      </c>
      <c r="D416" s="1" t="n">
        <v>0.002462145</v>
      </c>
      <c r="E416" s="1" t="n">
        <v>-2.246897679</v>
      </c>
      <c r="F416" s="1" t="n">
        <f aca="false">(B416+C416*D416*1000) * $I$2 + $I$1</f>
        <v>-2.19266326485413</v>
      </c>
    </row>
    <row r="417" customFormat="false" ht="16" hidden="false" customHeight="false" outlineLevel="0" collapsed="false">
      <c r="A417" s="1" t="s">
        <v>91</v>
      </c>
      <c r="B417" s="1" t="n">
        <v>-1.9610269</v>
      </c>
      <c r="C417" s="1" t="n">
        <v>0.5094403</v>
      </c>
      <c r="D417" s="1" t="n">
        <v>0.005632216</v>
      </c>
      <c r="E417" s="1" t="n">
        <v>-1.971443465</v>
      </c>
      <c r="F417" s="1" t="n">
        <f aca="false">(B417+C417*D417*1000) * $I$2 + $I$1</f>
        <v>-1.8632403967342</v>
      </c>
    </row>
    <row r="418" customFormat="false" ht="16" hidden="false" customHeight="false" outlineLevel="0" collapsed="false">
      <c r="A418" s="1" t="s">
        <v>91</v>
      </c>
      <c r="B418" s="1" t="n">
        <v>-1.9610269</v>
      </c>
      <c r="C418" s="1" t="n">
        <v>0.5094403</v>
      </c>
      <c r="D418" s="1" t="n">
        <v>0.003634844</v>
      </c>
      <c r="E418" s="1" t="n">
        <v>-2.121351925</v>
      </c>
      <c r="F418" s="1" t="n">
        <f aca="false">(B418+C418*D418*1000) * $I$2 + $I$1</f>
        <v>-2.12805718633693</v>
      </c>
    </row>
    <row r="419" customFormat="false" ht="16" hidden="false" customHeight="false" outlineLevel="0" collapsed="false">
      <c r="A419" s="1" t="s">
        <v>91</v>
      </c>
      <c r="B419" s="1" t="n">
        <v>-1.9610271</v>
      </c>
      <c r="C419" s="1" t="n">
        <v>0.5094403</v>
      </c>
      <c r="D419" s="1" t="n">
        <v>0.002683267</v>
      </c>
      <c r="E419" s="1" t="n">
        <v>-2.287696108</v>
      </c>
      <c r="F419" s="1" t="n">
        <f aca="false">(B419+C419*D419*1000) * $I$2 + $I$1</f>
        <v>-2.25421979909189</v>
      </c>
    </row>
    <row r="420" customFormat="false" ht="16" hidden="false" customHeight="false" outlineLevel="0" collapsed="false">
      <c r="A420" s="1" t="s">
        <v>91</v>
      </c>
      <c r="B420" s="1" t="n">
        <v>-1.961027</v>
      </c>
      <c r="C420" s="1" t="n">
        <v>0.5094403</v>
      </c>
      <c r="D420" s="1" t="n">
        <v>0.002126551</v>
      </c>
      <c r="E420" s="1" t="n">
        <v>-2.470878225</v>
      </c>
      <c r="F420" s="1" t="n">
        <f aca="false">(B420+C420*D420*1000) * $I$2 + $I$1</f>
        <v>-2.32803063245622</v>
      </c>
    </row>
    <row r="421" customFormat="false" ht="16" hidden="false" customHeight="false" outlineLevel="0" collapsed="false">
      <c r="A421" s="1" t="s">
        <v>91</v>
      </c>
      <c r="B421" s="1" t="n">
        <v>-1.9610271</v>
      </c>
      <c r="C421" s="1" t="n">
        <v>0.5094403</v>
      </c>
      <c r="D421" s="1" t="n">
        <v>0.001761152</v>
      </c>
      <c r="E421" s="1" t="n">
        <v>-2.666506361</v>
      </c>
      <c r="F421" s="1" t="n">
        <f aca="false">(B421+C421*D421*1000) * $I$2 + $I$1</f>
        <v>-2.37647621098939</v>
      </c>
    </row>
    <row r="422" customFormat="false" ht="16" hidden="false" customHeight="false" outlineLevel="0" collapsed="false">
      <c r="A422" s="1" t="s">
        <v>92</v>
      </c>
      <c r="B422" s="1" t="n">
        <v>-2.3369331</v>
      </c>
      <c r="C422" s="1" t="n">
        <v>0.6721707</v>
      </c>
      <c r="D422" s="1" t="n">
        <v>0.003843936</v>
      </c>
      <c r="E422" s="1" t="n">
        <v>-2.049961737</v>
      </c>
      <c r="F422" s="1" t="n">
        <f aca="false">(B422+C422*D422*1000) * $I$2 + $I$1</f>
        <v>-2.03537149026522</v>
      </c>
    </row>
    <row r="423" customFormat="false" ht="16" hidden="false" customHeight="false" outlineLevel="0" collapsed="false">
      <c r="A423" s="1" t="s">
        <v>92</v>
      </c>
      <c r="B423" s="1" t="n">
        <v>-2.3369331</v>
      </c>
      <c r="C423" s="1" t="n">
        <v>0.67217076</v>
      </c>
      <c r="D423" s="1" t="n">
        <v>0.003006863</v>
      </c>
      <c r="E423" s="1" t="n">
        <v>-2.16077997</v>
      </c>
      <c r="F423" s="1" t="n">
        <f aca="false">(B423+C423*D423*1000) * $I$2 + $I$1</f>
        <v>-2.18180350356855</v>
      </c>
    </row>
    <row r="424" customFormat="false" ht="16" hidden="false" customHeight="false" outlineLevel="0" collapsed="false">
      <c r="A424" s="1" t="s">
        <v>92</v>
      </c>
      <c r="B424" s="1" t="n">
        <v>-2.3369327</v>
      </c>
      <c r="C424" s="1" t="n">
        <v>0.6721707</v>
      </c>
      <c r="D424" s="1" t="n">
        <v>0.002469166</v>
      </c>
      <c r="E424" s="1" t="n">
        <v>-2.28542731</v>
      </c>
      <c r="F424" s="1" t="n">
        <f aca="false">(B424+C424*D424*1000) * $I$2 + $I$1</f>
        <v>-2.2758646328442</v>
      </c>
    </row>
    <row r="425" customFormat="false" ht="16" hidden="false" customHeight="false" outlineLevel="0" collapsed="false">
      <c r="A425" s="1" t="s">
        <v>92</v>
      </c>
      <c r="B425" s="1" t="n">
        <v>-2.3369334</v>
      </c>
      <c r="C425" s="1" t="n">
        <v>0.6721707</v>
      </c>
      <c r="D425" s="1" t="n">
        <v>0.002094603</v>
      </c>
      <c r="E425" s="1" t="n">
        <v>-2.427854042</v>
      </c>
      <c r="F425" s="1" t="n">
        <f aca="false">(B425+C425*D425*1000) * $I$2 + $I$1</f>
        <v>-2.34138840948046</v>
      </c>
    </row>
    <row r="426" customFormat="false" ht="16" hidden="false" customHeight="false" outlineLevel="0" collapsed="false">
      <c r="A426" s="1" t="s">
        <v>92</v>
      </c>
      <c r="B426" s="1" t="n">
        <v>-2.336933</v>
      </c>
      <c r="C426" s="1" t="n">
        <v>0.6721707</v>
      </c>
      <c r="D426" s="1" t="n">
        <v>0.001818711</v>
      </c>
      <c r="E426" s="1" t="n">
        <v>-2.593989616</v>
      </c>
      <c r="F426" s="1" t="n">
        <f aca="false">(B426+C426*D426*1000) * $I$2 + $I$1</f>
        <v>-2.38965104228342</v>
      </c>
    </row>
    <row r="427" customFormat="false" ht="16" hidden="false" customHeight="false" outlineLevel="0" collapsed="false">
      <c r="A427" s="1" t="s">
        <v>93</v>
      </c>
      <c r="B427" s="1" t="n">
        <v>-1.786765</v>
      </c>
      <c r="C427" s="1" t="n">
        <v>0.55101824</v>
      </c>
      <c r="D427" s="1" t="n">
        <v>0.004970179</v>
      </c>
      <c r="E427" s="1" t="n">
        <v>-1.898658287</v>
      </c>
      <c r="F427" s="1" t="n">
        <f aca="false">(B427+C427*D427*1000) * $I$2 + $I$1</f>
        <v>-1.85188214204769</v>
      </c>
    </row>
    <row r="428" customFormat="false" ht="16" hidden="false" customHeight="false" outlineLevel="0" collapsed="false">
      <c r="A428" s="1" t="s">
        <v>93</v>
      </c>
      <c r="B428" s="1" t="n">
        <v>-1.786765</v>
      </c>
      <c r="C428" s="1" t="n">
        <v>0.55101824</v>
      </c>
      <c r="D428" s="1" t="n">
        <v>0.003873154</v>
      </c>
      <c r="E428" s="1" t="n">
        <v>-1.978691792</v>
      </c>
      <c r="F428" s="1" t="n">
        <f aca="false">(B428+C428*D428*1000) * $I$2 + $I$1</f>
        <v>-2.00919918025018</v>
      </c>
    </row>
    <row r="429" customFormat="false" ht="16" hidden="false" customHeight="false" outlineLevel="0" collapsed="false">
      <c r="A429" s="1" t="s">
        <v>93</v>
      </c>
      <c r="B429" s="1" t="n">
        <v>-1.786765</v>
      </c>
      <c r="C429" s="1" t="n">
        <v>0.55101824</v>
      </c>
      <c r="D429" s="1" t="n">
        <v>0.00317284</v>
      </c>
      <c r="E429" s="1" t="n">
        <v>-2.065692293</v>
      </c>
      <c r="F429" s="1" t="n">
        <f aca="false">(B429+C429*D429*1000) * $I$2 + $I$1</f>
        <v>-2.10962653996553</v>
      </c>
    </row>
    <row r="430" customFormat="false" ht="16" hidden="false" customHeight="false" outlineLevel="0" collapsed="false">
      <c r="A430" s="1" t="s">
        <v>93</v>
      </c>
      <c r="B430" s="1" t="n">
        <v>-1.786765</v>
      </c>
      <c r="C430" s="1" t="n">
        <v>0.55101824</v>
      </c>
      <c r="D430" s="1" t="n">
        <v>0.002686998</v>
      </c>
      <c r="E430" s="1" t="n">
        <v>-2.160989422</v>
      </c>
      <c r="F430" s="1" t="n">
        <f aca="false">(B430+C430*D430*1000) * $I$2 + $I$1</f>
        <v>-2.17929790066777</v>
      </c>
    </row>
    <row r="431" customFormat="false" ht="16" hidden="false" customHeight="false" outlineLevel="0" collapsed="false">
      <c r="A431" s="1" t="s">
        <v>93</v>
      </c>
      <c r="B431" s="1" t="n">
        <v>-1.7867651</v>
      </c>
      <c r="C431" s="1" t="n">
        <v>0.55101824</v>
      </c>
      <c r="D431" s="1" t="n">
        <v>0.002330188</v>
      </c>
      <c r="E431" s="1" t="n">
        <v>-2.266333987</v>
      </c>
      <c r="F431" s="1" t="n">
        <f aca="false">(B431+C431*D431*1000) * $I$2 + $I$1</f>
        <v>-2.23046566890575</v>
      </c>
    </row>
    <row r="432" customFormat="false" ht="16" hidden="false" customHeight="false" outlineLevel="0" collapsed="false">
      <c r="A432" s="1" t="s">
        <v>94</v>
      </c>
      <c r="B432" s="1" t="n">
        <v>-1.5558664</v>
      </c>
      <c r="C432" s="1" t="n">
        <v>0.50361073</v>
      </c>
      <c r="D432" s="1" t="n">
        <v>0.005</v>
      </c>
      <c r="E432" s="1" t="n">
        <v>-1.813686111</v>
      </c>
      <c r="F432" s="1" t="n">
        <f aca="false">(B432+C432*D432*1000) * $I$2 + $I$1</f>
        <v>-1.84920338236038</v>
      </c>
    </row>
    <row r="433" customFormat="false" ht="16" hidden="false" customHeight="false" outlineLevel="0" collapsed="false">
      <c r="A433" s="1" t="s">
        <v>94</v>
      </c>
      <c r="B433" s="1" t="n">
        <v>-1.5558664</v>
      </c>
      <c r="C433" s="1" t="n">
        <v>0.50361073</v>
      </c>
      <c r="D433" s="1" t="n">
        <v>0.004031445</v>
      </c>
      <c r="E433" s="1" t="n">
        <v>-1.899318697</v>
      </c>
      <c r="F433" s="1" t="n">
        <f aca="false">(B433+C433*D433*1000) * $I$2 + $I$1</f>
        <v>-1.9761474831031</v>
      </c>
    </row>
    <row r="434" customFormat="false" ht="16" hidden="false" customHeight="false" outlineLevel="0" collapsed="false">
      <c r="A434" s="1" t="s">
        <v>94</v>
      </c>
      <c r="B434" s="1" t="n">
        <v>-1.5558664</v>
      </c>
      <c r="C434" s="1" t="n">
        <v>0.50361073</v>
      </c>
      <c r="D434" s="1" t="n">
        <v>0.003377237</v>
      </c>
      <c r="E434" s="1" t="n">
        <v>-1.992976833</v>
      </c>
      <c r="F434" s="1" t="n">
        <f aca="false">(B434+C434*D434*1000) * $I$2 + $I$1</f>
        <v>-2.06189155159554</v>
      </c>
    </row>
    <row r="435" customFormat="false" ht="16" hidden="false" customHeight="false" outlineLevel="0" collapsed="false">
      <c r="A435" s="1" t="s">
        <v>94</v>
      </c>
      <c r="B435" s="1" t="n">
        <v>-1.5558662</v>
      </c>
      <c r="C435" s="1" t="n">
        <v>0.5036107</v>
      </c>
      <c r="D435" s="1" t="n">
        <v>0.00290571</v>
      </c>
      <c r="E435" s="1" t="n">
        <v>-2.096321884</v>
      </c>
      <c r="F435" s="1" t="n">
        <f aca="false">(B435+C435*D435*1000) * $I$2 + $I$1</f>
        <v>-2.12369242253257</v>
      </c>
    </row>
    <row r="436" customFormat="false" ht="16" hidden="false" customHeight="false" outlineLevel="0" collapsed="false">
      <c r="A436" s="1" t="s">
        <v>94</v>
      </c>
      <c r="B436" s="1" t="n">
        <v>-1.5558661</v>
      </c>
      <c r="C436" s="1" t="n">
        <v>0.50361073</v>
      </c>
      <c r="D436" s="1" t="n">
        <v>0.00254972</v>
      </c>
      <c r="E436" s="1" t="n">
        <v>-2.211591288</v>
      </c>
      <c r="F436" s="1" t="n">
        <f aca="false">(B436+C436*D436*1000) * $I$2 + $I$1</f>
        <v>-2.17035036476974</v>
      </c>
    </row>
    <row r="437" customFormat="false" ht="16" hidden="false" customHeight="false" outlineLevel="0" collapsed="false">
      <c r="A437" s="1" t="s">
        <v>95</v>
      </c>
      <c r="B437" s="1" t="n">
        <v>-2.7711246</v>
      </c>
      <c r="C437" s="1" t="n">
        <v>0.5760771</v>
      </c>
      <c r="D437" s="1" t="n">
        <v>0.006216972</v>
      </c>
      <c r="E437" s="1" t="n">
        <v>-2.027682186</v>
      </c>
      <c r="F437" s="1" t="n">
        <f aca="false">(B437+C437*D437*1000) * $I$2 + $I$1</f>
        <v>-1.88872430498928</v>
      </c>
    </row>
    <row r="438" customFormat="false" ht="16" hidden="false" customHeight="false" outlineLevel="0" collapsed="false">
      <c r="A438" s="1" t="s">
        <v>95</v>
      </c>
      <c r="B438" s="1" t="n">
        <v>-2.7711246</v>
      </c>
      <c r="C438" s="1" t="n">
        <v>0.5760771</v>
      </c>
      <c r="D438" s="1" t="n">
        <v>0.004667662</v>
      </c>
      <c r="E438" s="1" t="n">
        <v>-2.117751268</v>
      </c>
      <c r="F438" s="1" t="n">
        <f aca="false">(B438+C438*D438*1000) * $I$2 + $I$1</f>
        <v>-2.12100450805378</v>
      </c>
    </row>
    <row r="439" customFormat="false" ht="16" hidden="false" customHeight="false" outlineLevel="0" collapsed="false">
      <c r="A439" s="1" t="s">
        <v>95</v>
      </c>
      <c r="B439" s="1" t="n">
        <v>-2.7711246</v>
      </c>
      <c r="C439" s="1" t="n">
        <v>0.5760771</v>
      </c>
      <c r="D439" s="1" t="n">
        <v>0.003736502</v>
      </c>
      <c r="E439" s="1" t="n">
        <v>-2.216743078</v>
      </c>
      <c r="F439" s="1" t="n">
        <f aca="false">(B439+C439*D439*1000) * $I$2 + $I$1</f>
        <v>-2.26060861174221</v>
      </c>
    </row>
    <row r="440" customFormat="false" ht="16" hidden="false" customHeight="false" outlineLevel="0" collapsed="false">
      <c r="A440" s="1" t="s">
        <v>95</v>
      </c>
      <c r="B440" s="1" t="n">
        <v>-2.7711246</v>
      </c>
      <c r="C440" s="1" t="n">
        <v>0.5760771</v>
      </c>
      <c r="D440" s="1" t="n">
        <v>0.003115071</v>
      </c>
      <c r="E440" s="1" t="n">
        <v>-2.326621849</v>
      </c>
      <c r="F440" s="1" t="n">
        <f aca="false">(B440+C440*D440*1000) * $I$2 + $I$1</f>
        <v>-2.35377661483428</v>
      </c>
    </row>
    <row r="441" customFormat="false" ht="16" hidden="false" customHeight="false" outlineLevel="0" collapsed="false">
      <c r="A441" s="1" t="s">
        <v>95</v>
      </c>
      <c r="B441" s="1" t="n">
        <v>-2.7711248</v>
      </c>
      <c r="C441" s="1" t="n">
        <v>0.57607704</v>
      </c>
      <c r="D441" s="1" t="n">
        <v>0.002670869</v>
      </c>
      <c r="E441" s="1" t="n">
        <v>-2.450081564</v>
      </c>
      <c r="F441" s="1" t="n">
        <f aca="false">(B441+C441*D441*1000) * $I$2 + $I$1</f>
        <v>-2.42037366514637</v>
      </c>
    </row>
    <row r="442" customFormat="false" ht="16" hidden="false" customHeight="false" outlineLevel="0" collapsed="false">
      <c r="A442" s="1" t="s">
        <v>96</v>
      </c>
      <c r="B442" s="1" t="n">
        <v>-1.2203648</v>
      </c>
      <c r="C442" s="1" t="n">
        <v>0.52480924</v>
      </c>
      <c r="D442" s="1" t="n">
        <v>0.005185646</v>
      </c>
      <c r="E442" s="1" t="n">
        <v>-1.731574426</v>
      </c>
      <c r="F442" s="1" t="n">
        <f aca="false">(B442+C442*D442*1000) * $I$2 + $I$1</f>
        <v>-1.70894788638348</v>
      </c>
    </row>
    <row r="443" customFormat="false" ht="16" hidden="false" customHeight="false" outlineLevel="0" collapsed="false">
      <c r="A443" s="1" t="s">
        <v>96</v>
      </c>
      <c r="B443" s="1" t="n">
        <v>-1.2203647</v>
      </c>
      <c r="C443" s="1" t="n">
        <v>0.5248093</v>
      </c>
      <c r="D443" s="1" t="n">
        <v>0.003940421</v>
      </c>
      <c r="E443" s="1" t="n">
        <v>-1.821761166</v>
      </c>
      <c r="F443" s="1" t="n">
        <f aca="false">(B443+C443*D443*1000) * $I$2 + $I$1</f>
        <v>-1.87902361565375</v>
      </c>
    </row>
    <row r="444" customFormat="false" ht="16" hidden="false" customHeight="false" outlineLevel="0" collapsed="false">
      <c r="A444" s="1" t="s">
        <v>96</v>
      </c>
      <c r="B444" s="1" t="n">
        <v>-1.2203647</v>
      </c>
      <c r="C444" s="1" t="n">
        <v>0.5248093</v>
      </c>
      <c r="D444" s="1" t="n">
        <v>0.003177428</v>
      </c>
      <c r="E444" s="1" t="n">
        <v>-1.920895139</v>
      </c>
      <c r="F444" s="1" t="n">
        <f aca="false">(B444+C444*D444*1000) * $I$2 + $I$1</f>
        <v>-1.98323504133423</v>
      </c>
    </row>
    <row r="445" customFormat="false" ht="16" hidden="false" customHeight="false" outlineLevel="0" collapsed="false">
      <c r="A445" s="1" t="s">
        <v>96</v>
      </c>
      <c r="B445" s="1" t="n">
        <v>-1.2203648</v>
      </c>
      <c r="C445" s="1" t="n">
        <v>0.52480924</v>
      </c>
      <c r="D445" s="1" t="n">
        <v>0.002661982</v>
      </c>
      <c r="E445" s="1" t="n">
        <v>-2.030949124</v>
      </c>
      <c r="F445" s="1" t="n">
        <f aca="false">(B445+C445*D445*1000) * $I$2 + $I$1</f>
        <v>-2.05363596780892</v>
      </c>
    </row>
    <row r="446" customFormat="false" ht="16" hidden="false" customHeight="false" outlineLevel="0" collapsed="false">
      <c r="A446" s="1" t="s">
        <v>96</v>
      </c>
      <c r="B446" s="1" t="n">
        <v>-1.2203648</v>
      </c>
      <c r="C446" s="1" t="n">
        <v>0.5248093</v>
      </c>
      <c r="D446" s="1" t="n">
        <v>0.002290426</v>
      </c>
      <c r="E446" s="1" t="n">
        <v>-2.154630144</v>
      </c>
      <c r="F446" s="1" t="n">
        <f aca="false">(B446+C446*D446*1000) * $I$2 + $I$1</f>
        <v>-2.10438394159733</v>
      </c>
    </row>
    <row r="447" customFormat="false" ht="16" hidden="false" customHeight="false" outlineLevel="0" collapsed="false">
      <c r="A447" s="1" t="s">
        <v>97</v>
      </c>
      <c r="B447" s="1" t="n">
        <v>-1.3657851</v>
      </c>
      <c r="C447" s="1" t="n">
        <v>0.52367115</v>
      </c>
      <c r="D447" s="1" t="n">
        <v>0.004652678</v>
      </c>
      <c r="E447" s="1" t="n">
        <v>-1.763742219</v>
      </c>
      <c r="F447" s="1" t="n">
        <f aca="false">(B447+C447*D447*1000) * $I$2 + $I$1</f>
        <v>-1.8209658619865</v>
      </c>
    </row>
    <row r="448" customFormat="false" ht="16" hidden="false" customHeight="false" outlineLevel="0" collapsed="false">
      <c r="A448" s="1" t="s">
        <v>97</v>
      </c>
      <c r="B448" s="1" t="n">
        <v>-1.3657851</v>
      </c>
      <c r="C448" s="1" t="n">
        <v>0.52367115</v>
      </c>
      <c r="D448" s="1" t="n">
        <v>0.003824311</v>
      </c>
      <c r="E448" s="1" t="n">
        <v>-1.838388654</v>
      </c>
      <c r="F448" s="1" t="n">
        <f aca="false">(B448+C448*D448*1000) * $I$2 + $I$1</f>
        <v>-1.93386085972787</v>
      </c>
    </row>
    <row r="449" customFormat="false" ht="16" hidden="false" customHeight="false" outlineLevel="0" collapsed="false">
      <c r="A449" s="1" t="s">
        <v>97</v>
      </c>
      <c r="B449" s="1" t="n">
        <v>-1.3657851</v>
      </c>
      <c r="C449" s="1" t="n">
        <v>0.52367115</v>
      </c>
      <c r="D449" s="1" t="n">
        <v>0.003246332</v>
      </c>
      <c r="E449" s="1" t="n">
        <v>-1.919059934</v>
      </c>
      <c r="F449" s="1" t="n">
        <f aca="false">(B449+C449*D449*1000) * $I$2 + $I$1</f>
        <v>-2.01263142627573</v>
      </c>
    </row>
    <row r="450" customFormat="false" ht="16" hidden="false" customHeight="false" outlineLevel="0" collapsed="false">
      <c r="A450" s="1" t="s">
        <v>97</v>
      </c>
      <c r="B450" s="1" t="n">
        <v>-1.3657851</v>
      </c>
      <c r="C450" s="1" t="n">
        <v>0.52367115</v>
      </c>
      <c r="D450" s="1" t="n">
        <v>0.002820119</v>
      </c>
      <c r="E450" s="1" t="n">
        <v>-2.006814679</v>
      </c>
      <c r="F450" s="1" t="n">
        <f aca="false">(B450+C450*D450*1000) * $I$2 + $I$1</f>
        <v>-2.0707183800925</v>
      </c>
    </row>
    <row r="451" customFormat="false" ht="16" hidden="false" customHeight="false" outlineLevel="0" collapsed="false">
      <c r="A451" s="1" t="s">
        <v>97</v>
      </c>
      <c r="B451" s="1" t="n">
        <v>-1.3657851</v>
      </c>
      <c r="C451" s="1" t="n">
        <v>0.52367115</v>
      </c>
      <c r="D451" s="1" t="n">
        <v>0.002492833</v>
      </c>
      <c r="E451" s="1" t="n">
        <v>-2.10301763</v>
      </c>
      <c r="F451" s="1" t="n">
        <f aca="false">(B451+C451*D451*1000) * $I$2 + $I$1</f>
        <v>-2.11532294815325</v>
      </c>
    </row>
    <row r="452" customFormat="false" ht="16" hidden="false" customHeight="false" outlineLevel="0" collapsed="false">
      <c r="A452" s="1" t="s">
        <v>98</v>
      </c>
      <c r="B452" s="1" t="n">
        <v>-1.4281142</v>
      </c>
      <c r="C452" s="1" t="n">
        <v>0.5605704</v>
      </c>
      <c r="D452" s="1" t="n">
        <v>0.00435161</v>
      </c>
      <c r="E452" s="1" t="n">
        <v>-1.783585095</v>
      </c>
      <c r="F452" s="1" t="n">
        <f aca="false">(B452+C452*D452*1000) * $I$2 + $I$1</f>
        <v>-1.8364296374014</v>
      </c>
    </row>
    <row r="453" customFormat="false" ht="16" hidden="false" customHeight="false" outlineLevel="0" collapsed="false">
      <c r="A453" s="1" t="s">
        <v>98</v>
      </c>
      <c r="B453" s="1" t="n">
        <v>-1.4281142</v>
      </c>
      <c r="C453" s="1" t="n">
        <v>0.5605704</v>
      </c>
      <c r="D453" s="1" t="n">
        <v>0.003585675</v>
      </c>
      <c r="E453" s="1" t="n">
        <v>-1.863440963</v>
      </c>
      <c r="F453" s="1" t="n">
        <f aca="false">(B453+C453*D453*1000) * $I$2 + $I$1</f>
        <v>-1.94817135394103</v>
      </c>
    </row>
    <row r="454" customFormat="false" ht="16" hidden="false" customHeight="false" outlineLevel="0" collapsed="false">
      <c r="A454" s="1" t="s">
        <v>98</v>
      </c>
      <c r="B454" s="1" t="n">
        <v>-1.428114</v>
      </c>
      <c r="C454" s="1" t="n">
        <v>0.5605705</v>
      </c>
      <c r="D454" s="1" t="n">
        <v>0.003049013</v>
      </c>
      <c r="E454" s="1" t="n">
        <v>-1.950231575</v>
      </c>
      <c r="F454" s="1" t="n">
        <f aca="false">(B454+C454*D454*1000) * $I$2 + $I$1</f>
        <v>-2.02646446293425</v>
      </c>
    </row>
    <row r="455" customFormat="false" ht="16" hidden="false" customHeight="false" outlineLevel="0" collapsed="false">
      <c r="A455" s="1" t="s">
        <v>98</v>
      </c>
      <c r="B455" s="1" t="n">
        <v>-1.4281144</v>
      </c>
      <c r="C455" s="1" t="n">
        <v>0.5605705</v>
      </c>
      <c r="D455" s="1" t="n">
        <v>0.00265208</v>
      </c>
      <c r="E455" s="1" t="n">
        <v>-2.045276901</v>
      </c>
      <c r="F455" s="1" t="n">
        <f aca="false">(B455+C455*D455*1000) * $I$2 + $I$1</f>
        <v>-2.08437285257281</v>
      </c>
    </row>
    <row r="456" customFormat="false" ht="16" hidden="false" customHeight="false" outlineLevel="0" collapsed="false">
      <c r="A456" s="1" t="s">
        <v>98</v>
      </c>
      <c r="B456" s="1" t="n">
        <v>-1.4281144</v>
      </c>
      <c r="C456" s="1" t="n">
        <v>0.5605705</v>
      </c>
      <c r="D456" s="1" t="n">
        <v>0.002346592</v>
      </c>
      <c r="E456" s="1" t="n">
        <v>-2.150313802</v>
      </c>
      <c r="F456" s="1" t="n">
        <f aca="false">(B456+C456*D456*1000) * $I$2 + $I$1</f>
        <v>-2.12894028922439</v>
      </c>
    </row>
    <row r="457" customFormat="false" ht="16" hidden="false" customHeight="false" outlineLevel="0" collapsed="false">
      <c r="A457" s="1" t="s">
        <v>99</v>
      </c>
      <c r="B457" s="1" t="n">
        <v>-2.3972545</v>
      </c>
      <c r="C457" s="1" t="n">
        <v>0.79099166</v>
      </c>
      <c r="D457" s="1" t="n">
        <v>0.003687316</v>
      </c>
      <c r="E457" s="1" t="n">
        <v>-1.917076464</v>
      </c>
      <c r="F457" s="1" t="n">
        <f aca="false">(B457+C457*D457*1000) * $I$2 + $I$1</f>
        <v>-1.96444419528493</v>
      </c>
    </row>
    <row r="458" customFormat="false" ht="16" hidden="false" customHeight="false" outlineLevel="0" collapsed="false">
      <c r="A458" s="1" t="s">
        <v>99</v>
      </c>
      <c r="B458" s="1" t="n">
        <v>-2.3972545</v>
      </c>
      <c r="C458" s="1" t="n">
        <v>0.7909916</v>
      </c>
      <c r="D458" s="1" t="n">
        <v>0.002959455</v>
      </c>
      <c r="E458" s="1" t="n">
        <v>-2.021079996</v>
      </c>
      <c r="F458" s="1" t="n">
        <f aca="false">(B458+C458*D458*1000) * $I$2 + $I$1</f>
        <v>-2.11427935996521</v>
      </c>
    </row>
    <row r="459" customFormat="false" ht="16" hidden="false" customHeight="false" outlineLevel="0" collapsed="false">
      <c r="A459" s="1" t="s">
        <v>99</v>
      </c>
      <c r="B459" s="1" t="n">
        <v>-2.397254</v>
      </c>
      <c r="C459" s="1" t="n">
        <v>0.79099166</v>
      </c>
      <c r="D459" s="1" t="n">
        <v>0.002471577</v>
      </c>
      <c r="E459" s="1" t="n">
        <v>-2.137169388</v>
      </c>
      <c r="F459" s="1" t="n">
        <f aca="false">(B459+C459*D459*1000) * $I$2 + $I$1</f>
        <v>-2.21471217554195</v>
      </c>
    </row>
    <row r="460" customFormat="false" ht="16" hidden="false" customHeight="false" outlineLevel="0" collapsed="false">
      <c r="A460" s="1" t="s">
        <v>99</v>
      </c>
      <c r="B460" s="1" t="n">
        <v>-2.3972545</v>
      </c>
      <c r="C460" s="1" t="n">
        <v>0.7909916</v>
      </c>
      <c r="D460" s="1" t="n">
        <v>0.002121791</v>
      </c>
      <c r="E460" s="1" t="n">
        <v>-2.268527445</v>
      </c>
      <c r="F460" s="1" t="n">
        <f aca="false">(B460+C460*D460*1000) * $I$2 + $I$1</f>
        <v>-2.28671815687275</v>
      </c>
    </row>
    <row r="461" customFormat="false" ht="16" hidden="false" customHeight="false" outlineLevel="0" collapsed="false">
      <c r="A461" s="1" t="s">
        <v>99</v>
      </c>
      <c r="B461" s="1" t="n">
        <v>-2.3972545</v>
      </c>
      <c r="C461" s="1" t="n">
        <v>0.7909916</v>
      </c>
      <c r="D461" s="1" t="n">
        <v>0.001858736</v>
      </c>
      <c r="E461" s="1" t="n">
        <v>-2.419787672</v>
      </c>
      <c r="F461" s="1" t="n">
        <f aca="false">(B461+C461*D461*1000) * $I$2 + $I$1</f>
        <v>-2.3408698068428</v>
      </c>
    </row>
    <row r="462" customFormat="false" ht="16" hidden="false" customHeight="false" outlineLevel="0" collapsed="false">
      <c r="A462" s="1" t="s">
        <v>100</v>
      </c>
      <c r="B462" s="1" t="n">
        <v>-2.9296281</v>
      </c>
      <c r="C462" s="1" t="n">
        <v>0.9103935</v>
      </c>
      <c r="D462" s="1" t="n">
        <v>0.003729256</v>
      </c>
      <c r="E462" s="1" t="n">
        <v>-1.934728347</v>
      </c>
      <c r="F462" s="1" t="n">
        <f aca="false">(B462+C462*D462*1000) * $I$2 + $I$1</f>
        <v>-1.97847679585905</v>
      </c>
    </row>
    <row r="463" customFormat="false" ht="16" hidden="false" customHeight="false" outlineLevel="0" collapsed="false">
      <c r="A463" s="1" t="s">
        <v>100</v>
      </c>
      <c r="B463" s="1" t="n">
        <v>-2.9296281</v>
      </c>
      <c r="C463" s="1" t="n">
        <v>0.9103935</v>
      </c>
      <c r="D463" s="1" t="n">
        <v>0.002688895</v>
      </c>
      <c r="E463" s="1" t="n">
        <v>-2.045456086</v>
      </c>
      <c r="F463" s="1" t="n">
        <f aca="false">(B463+C463*D463*1000) * $I$2 + $I$1</f>
        <v>-2.22497086433847</v>
      </c>
    </row>
    <row r="464" customFormat="false" ht="16" hidden="false" customHeight="false" outlineLevel="0" collapsed="false">
      <c r="A464" s="1" t="s">
        <v>100</v>
      </c>
      <c r="B464" s="1" t="n">
        <v>-2.9296281</v>
      </c>
      <c r="C464" s="1" t="n">
        <v>0.9103935</v>
      </c>
      <c r="D464" s="1" t="n">
        <v>0.002102386</v>
      </c>
      <c r="E464" s="1" t="n">
        <v>-2.169988916</v>
      </c>
      <c r="F464" s="1" t="n">
        <f aca="false">(B464+C464*D464*1000) * $I$2 + $I$1</f>
        <v>-2.363933195308</v>
      </c>
    </row>
    <row r="465" customFormat="false" ht="16" hidden="false" customHeight="false" outlineLevel="0" collapsed="false">
      <c r="A465" s="1" t="s">
        <v>100</v>
      </c>
      <c r="B465" s="1" t="n">
        <v>-2.9296284</v>
      </c>
      <c r="C465" s="1" t="n">
        <v>0.9103935</v>
      </c>
      <c r="D465" s="1" t="n">
        <v>0.001725923</v>
      </c>
      <c r="E465" s="1" t="n">
        <v>-2.312266103</v>
      </c>
      <c r="F465" s="1" t="n">
        <f aca="false">(B465+C465*D465*1000) * $I$2 + $I$1</f>
        <v>-2.45312913568699</v>
      </c>
    </row>
    <row r="466" customFormat="false" ht="16" hidden="false" customHeight="false" outlineLevel="0" collapsed="false">
      <c r="A466" s="1" t="s">
        <v>100</v>
      </c>
      <c r="B466" s="1" t="n">
        <v>-2.9296284</v>
      </c>
      <c r="C466" s="1" t="n">
        <v>0.9103935</v>
      </c>
      <c r="D466" s="1" t="n">
        <v>0.001463807</v>
      </c>
      <c r="E466" s="1" t="n">
        <v>-2.478198112</v>
      </c>
      <c r="F466" s="1" t="n">
        <f aca="false">(B466+C466*D466*1000) * $I$2 + $I$1</f>
        <v>-2.51523261635721</v>
      </c>
    </row>
    <row r="467" customFormat="false" ht="16" hidden="false" customHeight="false" outlineLevel="0" collapsed="false">
      <c r="A467" s="1" t="s">
        <v>101</v>
      </c>
      <c r="B467" s="1" t="n">
        <v>-1.7732176</v>
      </c>
      <c r="C467" s="1" t="n">
        <v>0.72338</v>
      </c>
      <c r="D467" s="1" t="n">
        <v>0.003458293</v>
      </c>
      <c r="E467" s="1" t="n">
        <v>-1.880304959</v>
      </c>
      <c r="F467" s="1" t="n">
        <f aca="false">(B467+C467*D467*1000) * $I$2 + $I$1</f>
        <v>-1.91003583550912</v>
      </c>
    </row>
    <row r="468" customFormat="false" ht="16" hidden="false" customHeight="false" outlineLevel="0" collapsed="false">
      <c r="A468" s="1" t="s">
        <v>101</v>
      </c>
      <c r="B468" s="1" t="n">
        <v>-1.7732174</v>
      </c>
      <c r="C468" s="1" t="n">
        <v>0.72338</v>
      </c>
      <c r="D468" s="1" t="n">
        <v>0.002833584</v>
      </c>
      <c r="E468" s="1" t="n">
        <v>-1.941011018</v>
      </c>
      <c r="F468" s="1" t="n">
        <f aca="false">(B468+C468*D468*1000) * $I$2 + $I$1</f>
        <v>-2.02764396130294</v>
      </c>
    </row>
    <row r="469" customFormat="false" ht="16" hidden="false" customHeight="false" outlineLevel="0" collapsed="false">
      <c r="A469" s="1" t="s">
        <v>101</v>
      </c>
      <c r="B469" s="1" t="n">
        <v>-1.7732174</v>
      </c>
      <c r="C469" s="1" t="n">
        <v>0.72338</v>
      </c>
      <c r="D469" s="1" t="n">
        <v>0.002400038</v>
      </c>
      <c r="E469" s="1" t="n">
        <v>-1.991535365</v>
      </c>
      <c r="F469" s="1" t="n">
        <f aca="false">(B469+C469*D469*1000) * $I$2 + $I$1</f>
        <v>-2.10926365154529</v>
      </c>
    </row>
    <row r="470" customFormat="false" ht="16" hidden="false" customHeight="false" outlineLevel="0" collapsed="false">
      <c r="A470" s="1" t="s">
        <v>101</v>
      </c>
      <c r="B470" s="1" t="n">
        <v>-1.7732176</v>
      </c>
      <c r="C470" s="1" t="n">
        <v>0.72338</v>
      </c>
      <c r="D470" s="1" t="n">
        <v>0.002081555</v>
      </c>
      <c r="E470" s="1" t="n">
        <v>-2.03008393</v>
      </c>
      <c r="F470" s="1" t="n">
        <f aca="false">(B470+C470*D470*1000) * $I$2 + $I$1</f>
        <v>-2.16922154845509</v>
      </c>
    </row>
    <row r="471" customFormat="false" ht="16" hidden="false" customHeight="false" outlineLevel="0" collapsed="false">
      <c r="A471" s="1" t="s">
        <v>101</v>
      </c>
      <c r="B471" s="1" t="n">
        <v>-1.7732176</v>
      </c>
      <c r="C471" s="1" t="n">
        <v>0.72338</v>
      </c>
      <c r="D471" s="1" t="n">
        <v>0.001837695</v>
      </c>
      <c r="E471" s="1" t="n">
        <v>-2.055138434</v>
      </c>
      <c r="F471" s="1" t="n">
        <f aca="false">(B471+C471*D471*1000) * $I$2 + $I$1</f>
        <v>-2.2151308122068</v>
      </c>
    </row>
    <row r="472" customFormat="false" ht="16" hidden="false" customHeight="false" outlineLevel="0" collapsed="false">
      <c r="A472" s="1" t="s">
        <v>102</v>
      </c>
      <c r="B472" s="1" t="n">
        <v>-1.0395367</v>
      </c>
      <c r="C472" s="1" t="n">
        <v>0.5383233</v>
      </c>
      <c r="D472" s="1" t="n">
        <v>0.003965893</v>
      </c>
      <c r="E472" s="1" t="n">
        <v>-1.830735436</v>
      </c>
      <c r="F472" s="1" t="n">
        <f aca="false">(B472+C472*D472*1000) * $I$2 + $I$1</f>
        <v>-1.81453562791079</v>
      </c>
    </row>
    <row r="473" customFormat="false" ht="16" hidden="false" customHeight="false" outlineLevel="0" collapsed="false">
      <c r="A473" s="1" t="s">
        <v>102</v>
      </c>
      <c r="B473" s="1" t="n">
        <v>-1.0395367</v>
      </c>
      <c r="C473" s="1" t="n">
        <v>0.5383233</v>
      </c>
      <c r="D473" s="1" t="n">
        <v>0.003251266</v>
      </c>
      <c r="E473" s="1" t="n">
        <v>-1.894394111</v>
      </c>
      <c r="F473" s="1" t="n">
        <f aca="false">(B473+C473*D473*1000) * $I$2 + $I$1</f>
        <v>-1.91465447954534</v>
      </c>
    </row>
    <row r="474" customFormat="false" ht="16" hidden="false" customHeight="false" outlineLevel="0" collapsed="false">
      <c r="A474" s="1" t="s">
        <v>102</v>
      </c>
      <c r="B474" s="1" t="n">
        <v>-1.0395367</v>
      </c>
      <c r="C474" s="1" t="n">
        <v>0.5383234</v>
      </c>
      <c r="D474" s="1" t="n">
        <v>0.002754859</v>
      </c>
      <c r="E474" s="1" t="n">
        <v>-1.946319182</v>
      </c>
      <c r="F474" s="1" t="n">
        <f aca="false">(B474+C474*D474*1000) * $I$2 + $I$1</f>
        <v>-1.98420075690083</v>
      </c>
    </row>
    <row r="475" customFormat="false" ht="16" hidden="false" customHeight="false" outlineLevel="0" collapsed="false">
      <c r="A475" s="1" t="s">
        <v>102</v>
      </c>
      <c r="B475" s="1" t="n">
        <v>-1.0395368</v>
      </c>
      <c r="C475" s="1" t="n">
        <v>0.5383233</v>
      </c>
      <c r="D475" s="1" t="n">
        <v>0.002389957</v>
      </c>
      <c r="E475" s="1" t="n">
        <v>-1.98439696</v>
      </c>
      <c r="F475" s="1" t="n">
        <f aca="false">(B475+C475*D475*1000) * $I$2 + $I$1</f>
        <v>-2.03532342513622</v>
      </c>
    </row>
    <row r="476" customFormat="false" ht="16" hidden="false" customHeight="false" outlineLevel="0" collapsed="false">
      <c r="A476" s="1" t="s">
        <v>102</v>
      </c>
      <c r="B476" s="1" t="n">
        <v>-1.0395367</v>
      </c>
      <c r="C476" s="1" t="n">
        <v>0.5383233</v>
      </c>
      <c r="D476" s="1" t="n">
        <v>0.002110417</v>
      </c>
      <c r="E476" s="1" t="n">
        <v>-2.006907101</v>
      </c>
      <c r="F476" s="1" t="n">
        <f aca="false">(B476+C476*D476*1000) * $I$2 + $I$1</f>
        <v>-2.07448680013834</v>
      </c>
    </row>
    <row r="477" customFormat="false" ht="16" hidden="false" customHeight="false" outlineLevel="0" collapsed="false">
      <c r="A477" s="1" t="s">
        <v>103</v>
      </c>
      <c r="B477" s="1" t="n">
        <v>-2.9754245</v>
      </c>
      <c r="C477" s="1" t="n">
        <v>0.9740556</v>
      </c>
      <c r="D477" s="1" t="n">
        <v>0.003855793</v>
      </c>
      <c r="E477" s="1" t="n">
        <v>-1.843072051</v>
      </c>
      <c r="F477" s="1" t="n">
        <f aca="false">(B477+C477*D477*1000) * $I$2 + $I$1</f>
        <v>-1.89653141740799</v>
      </c>
    </row>
    <row r="478" customFormat="false" ht="16" hidden="false" customHeight="false" outlineLevel="0" collapsed="false">
      <c r="A478" s="1" t="s">
        <v>103</v>
      </c>
      <c r="B478" s="1" t="n">
        <v>-2.9754245</v>
      </c>
      <c r="C478" s="1" t="n">
        <v>0.9740556</v>
      </c>
      <c r="D478" s="1" t="n">
        <v>0.002858776</v>
      </c>
      <c r="E478" s="1" t="n">
        <v>-1.946772619</v>
      </c>
      <c r="F478" s="1" t="n">
        <f aca="false">(B478+C478*D478*1000) * $I$2 + $I$1</f>
        <v>-2.14927467124256</v>
      </c>
    </row>
    <row r="479" customFormat="false" ht="16" hidden="false" customHeight="false" outlineLevel="0" collapsed="false">
      <c r="A479" s="1" t="s">
        <v>103</v>
      </c>
      <c r="B479" s="1" t="n">
        <v>-2.9754245</v>
      </c>
      <c r="C479" s="1" t="n">
        <v>0.9740556</v>
      </c>
      <c r="D479" s="1" t="n">
        <v>0.002271437</v>
      </c>
      <c r="E479" s="1" t="n">
        <v>-2.062484587</v>
      </c>
      <c r="F479" s="1" t="n">
        <f aca="false">(B479+C479*D479*1000) * $I$2 + $I$1</f>
        <v>-2.29816478040213</v>
      </c>
    </row>
    <row r="480" customFormat="false" ht="16" hidden="false" customHeight="false" outlineLevel="0" collapsed="false">
      <c r="A480" s="1" t="s">
        <v>103</v>
      </c>
      <c r="B480" s="1" t="n">
        <v>-2.9754245</v>
      </c>
      <c r="C480" s="1" t="n">
        <v>0.9740556</v>
      </c>
      <c r="D480" s="1" t="n">
        <v>0.001884304</v>
      </c>
      <c r="E480" s="1" t="n">
        <v>-2.193359466</v>
      </c>
      <c r="F480" s="1" t="n">
        <f aca="false">(B480+C480*D480*1000) * $I$2 + $I$1</f>
        <v>-2.3963027801421</v>
      </c>
    </row>
    <row r="481" customFormat="false" ht="16" hidden="false" customHeight="false" outlineLevel="0" collapsed="false">
      <c r="A481" s="1" t="s">
        <v>103</v>
      </c>
      <c r="B481" s="1" t="n">
        <v>-2.9754243</v>
      </c>
      <c r="C481" s="1" t="n">
        <v>0.9740556</v>
      </c>
      <c r="D481" s="1" t="n">
        <v>0.001609917</v>
      </c>
      <c r="E481" s="1" t="n">
        <v>-2.343979069</v>
      </c>
      <c r="F481" s="1" t="n">
        <f aca="false">(B481+C481*D481*1000) * $I$2 + $I$1</f>
        <v>-2.46585967966826</v>
      </c>
    </row>
    <row r="482" customFormat="false" ht="16" hidden="false" customHeight="false" outlineLevel="0" collapsed="false">
      <c r="A482" s="1" t="s">
        <v>104</v>
      </c>
      <c r="B482" s="1" t="n">
        <v>-1.81642</v>
      </c>
      <c r="C482" s="1" t="n">
        <v>0.7621394</v>
      </c>
      <c r="D482" s="1" t="n">
        <v>0.004347826</v>
      </c>
      <c r="E482" s="1" t="n">
        <v>-1.753113152</v>
      </c>
      <c r="F482" s="1" t="n">
        <f aca="false">(B482+C482*D482*1000) * $I$2 + $I$1</f>
        <v>-1.70995782808872</v>
      </c>
    </row>
    <row r="483" customFormat="false" ht="16" hidden="false" customHeight="false" outlineLevel="0" collapsed="false">
      <c r="A483" s="1" t="s">
        <v>104</v>
      </c>
      <c r="B483" s="1" t="n">
        <v>-1.8164202</v>
      </c>
      <c r="C483" s="1" t="n">
        <v>0.7621394</v>
      </c>
      <c r="D483" s="1" t="n">
        <v>0.003307152</v>
      </c>
      <c r="E483" s="1" t="n">
        <v>-1.854112269</v>
      </c>
      <c r="F483" s="1" t="n">
        <f aca="false">(B483+C483*D483*1000) * $I$2 + $I$1</f>
        <v>-1.91637341509762</v>
      </c>
    </row>
    <row r="484" customFormat="false" ht="16" hidden="false" customHeight="false" outlineLevel="0" collapsed="false">
      <c r="A484" s="1" t="s">
        <v>104</v>
      </c>
      <c r="B484" s="1" t="n">
        <v>-1.8164202</v>
      </c>
      <c r="C484" s="1" t="n">
        <v>0.7621394</v>
      </c>
      <c r="D484" s="1" t="n">
        <v>0.002668446</v>
      </c>
      <c r="E484" s="1" t="n">
        <v>-1.96647017</v>
      </c>
      <c r="F484" s="1" t="n">
        <f aca="false">(B484+C484*D484*1000) * $I$2 + $I$1</f>
        <v>-2.04305942884569</v>
      </c>
    </row>
    <row r="485" customFormat="false" ht="16" hidden="false" customHeight="false" outlineLevel="0" collapsed="false">
      <c r="A485" s="1" t="s">
        <v>104</v>
      </c>
      <c r="B485" s="1" t="n">
        <v>-1.8164202</v>
      </c>
      <c r="C485" s="1" t="n">
        <v>0.7621393</v>
      </c>
      <c r="D485" s="1" t="n">
        <v>0.002236511</v>
      </c>
      <c r="E485" s="1" t="n">
        <v>-2.09306936</v>
      </c>
      <c r="F485" s="1" t="n">
        <f aca="false">(B485+C485*D485*1000) * $I$2 + $I$1</f>
        <v>-2.12873290071616</v>
      </c>
    </row>
    <row r="486" customFormat="false" ht="16" hidden="false" customHeight="false" outlineLevel="0" collapsed="false">
      <c r="A486" s="1" t="s">
        <v>104</v>
      </c>
      <c r="B486" s="1" t="n">
        <v>-1.8164203</v>
      </c>
      <c r="C486" s="1" t="n">
        <v>0.7621393</v>
      </c>
      <c r="D486" s="1" t="n">
        <v>0.001924928</v>
      </c>
      <c r="E486" s="1" t="n">
        <v>-2.238051228</v>
      </c>
      <c r="F486" s="1" t="n">
        <f aca="false">(B486+C486*D486*1000) * $I$2 + $I$1</f>
        <v>-2.1905347620809</v>
      </c>
    </row>
    <row r="487" customFormat="false" ht="16" hidden="false" customHeight="false" outlineLevel="0" collapsed="false">
      <c r="A487" s="1" t="s">
        <v>105</v>
      </c>
      <c r="B487" s="1" t="n">
        <v>-1.4154422</v>
      </c>
      <c r="C487" s="1" t="n">
        <v>0.6224326</v>
      </c>
      <c r="D487" s="1" t="n">
        <v>0.003472222</v>
      </c>
      <c r="E487" s="1" t="n">
        <v>-2.371766782</v>
      </c>
      <c r="F487" s="1" t="n">
        <f aca="false">(B487+C487*D487*1000) * $I$2 + $I$1</f>
        <v>-1.90552318440418</v>
      </c>
    </row>
    <row r="488" customFormat="false" ht="16" hidden="false" customHeight="false" outlineLevel="0" collapsed="false">
      <c r="A488" s="1" t="s">
        <v>105</v>
      </c>
      <c r="B488" s="1" t="n">
        <v>-1.4154425</v>
      </c>
      <c r="C488" s="1" t="n">
        <v>0.62243265</v>
      </c>
      <c r="D488" s="1" t="n">
        <v>0.002782222</v>
      </c>
      <c r="E488" s="1" t="n">
        <v>-2.447157861</v>
      </c>
      <c r="F488" s="1" t="n">
        <f aca="false">(B488+C488*D488*1000) * $I$2 + $I$1</f>
        <v>-2.01729565371075</v>
      </c>
    </row>
    <row r="489" customFormat="false" ht="16" hidden="false" customHeight="false" outlineLevel="0" collapsed="false">
      <c r="A489" s="1" t="s">
        <v>105</v>
      </c>
      <c r="B489" s="1" t="n">
        <v>-1.4154425</v>
      </c>
      <c r="C489" s="1" t="n">
        <v>0.62243265</v>
      </c>
      <c r="D489" s="1" t="n">
        <v>0.002320993</v>
      </c>
      <c r="E489" s="1" t="n">
        <v>-2.528699611</v>
      </c>
      <c r="F489" s="1" t="n">
        <f aca="false">(B489+C489*D489*1000) * $I$2 + $I$1</f>
        <v>-2.0920096958479</v>
      </c>
    </row>
    <row r="490" customFormat="false" ht="16" hidden="false" customHeight="false" outlineLevel="0" collapsed="false">
      <c r="A490" s="1" t="s">
        <v>105</v>
      </c>
      <c r="B490" s="1" t="n">
        <v>-1.4154422</v>
      </c>
      <c r="C490" s="1" t="n">
        <v>0.62243265</v>
      </c>
      <c r="D490" s="1" t="n">
        <v>0.001990941</v>
      </c>
      <c r="E490" s="1" t="n">
        <v>-2.617485485</v>
      </c>
      <c r="F490" s="1" t="n">
        <f aca="false">(B490+C490*D490*1000) * $I$2 + $I$1</f>
        <v>-2.14547442383506</v>
      </c>
    </row>
    <row r="491" customFormat="false" ht="16" hidden="false" customHeight="false" outlineLevel="0" collapsed="false">
      <c r="A491" s="1" t="s">
        <v>105</v>
      </c>
      <c r="B491" s="1" t="n">
        <v>-1.4154425</v>
      </c>
      <c r="C491" s="1" t="n">
        <v>0.6224327</v>
      </c>
      <c r="D491" s="1" t="n">
        <v>0.001743071</v>
      </c>
      <c r="E491" s="1" t="n">
        <v>-2.714929225</v>
      </c>
      <c r="F491" s="1" t="n">
        <f aca="false">(B491+C491*D491*1000) * $I$2 + $I$1</f>
        <v>-2.1856267021473</v>
      </c>
    </row>
    <row r="492" customFormat="false" ht="16" hidden="false" customHeight="false" outlineLevel="0" collapsed="false">
      <c r="A492" s="1" t="s">
        <v>106</v>
      </c>
      <c r="B492" s="1" t="n">
        <v>-2.605043</v>
      </c>
      <c r="C492" s="1" t="n">
        <v>0.73713523</v>
      </c>
      <c r="D492" s="1" t="n">
        <v>0.005169294</v>
      </c>
      <c r="E492" s="1" t="n">
        <v>-2.29613802</v>
      </c>
      <c r="F492" s="1" t="n">
        <f aca="false">(B492+C492*D492*1000) * $I$2 + $I$1</f>
        <v>-1.78590020234272</v>
      </c>
    </row>
    <row r="493" customFormat="false" ht="16" hidden="false" customHeight="false" outlineLevel="0" collapsed="false">
      <c r="A493" s="1" t="s">
        <v>106</v>
      </c>
      <c r="B493" s="1" t="n">
        <v>-2.6050432</v>
      </c>
      <c r="C493" s="1" t="n">
        <v>0.7371353</v>
      </c>
      <c r="D493" s="1" t="n">
        <v>0.003618763</v>
      </c>
      <c r="E493" s="1" t="n">
        <v>-2.383699247</v>
      </c>
      <c r="F493" s="1" t="n">
        <f aca="false">(B493+C493*D493*1000) * $I$2 + $I$1</f>
        <v>-2.08335492094596</v>
      </c>
    </row>
    <row r="494" customFormat="false" ht="16" hidden="false" customHeight="false" outlineLevel="0" collapsed="false">
      <c r="A494" s="1" t="s">
        <v>106</v>
      </c>
      <c r="B494" s="1" t="n">
        <v>-2.6050432</v>
      </c>
      <c r="C494" s="1" t="n">
        <v>0.73713523</v>
      </c>
      <c r="D494" s="1" t="n">
        <v>0.002783771</v>
      </c>
      <c r="E494" s="1" t="n">
        <v>-2.479669647</v>
      </c>
      <c r="F494" s="1" t="n">
        <f aca="false">(B494+C494*D494*1000) * $I$2 + $I$1</f>
        <v>-2.24354031820692</v>
      </c>
    </row>
    <row r="495" customFormat="false" ht="16" hidden="false" customHeight="false" outlineLevel="0" collapsed="false">
      <c r="A495" s="1" t="s">
        <v>106</v>
      </c>
      <c r="B495" s="1" t="n">
        <v>-2.6050432</v>
      </c>
      <c r="C495" s="1" t="n">
        <v>0.73713523</v>
      </c>
      <c r="D495" s="1" t="n">
        <v>0.002261868</v>
      </c>
      <c r="E495" s="1" t="n">
        <v>-2.58583769</v>
      </c>
      <c r="F495" s="1" t="n">
        <f aca="false">(B495+C495*D495*1000) * $I$2 + $I$1</f>
        <v>-2.3436624810302</v>
      </c>
    </row>
    <row r="496" customFormat="false" ht="16" hidden="false" customHeight="false" outlineLevel="0" collapsed="false">
      <c r="A496" s="1" t="s">
        <v>106</v>
      </c>
      <c r="B496" s="1" t="n">
        <v>-2.605043</v>
      </c>
      <c r="C496" s="1" t="n">
        <v>0.7371353</v>
      </c>
      <c r="D496" s="1" t="n">
        <v>0.001904762</v>
      </c>
      <c r="E496" s="1" t="n">
        <v>-2.704631053</v>
      </c>
      <c r="F496" s="1" t="n">
        <f aca="false">(B496+C496*D496*1000) * $I$2 + $I$1</f>
        <v>-2.41216980864054</v>
      </c>
    </row>
    <row r="497" customFormat="false" ht="16" hidden="false" customHeight="false" outlineLevel="0" collapsed="false">
      <c r="A497" s="1" t="s">
        <v>107</v>
      </c>
      <c r="B497" s="1" t="n">
        <v>-2.2051787</v>
      </c>
      <c r="C497" s="1" t="n">
        <v>0.6201325</v>
      </c>
      <c r="D497" s="1" t="n">
        <v>0.005047191</v>
      </c>
      <c r="E497" s="1" t="n">
        <v>-1.876987983</v>
      </c>
      <c r="F497" s="1" t="n">
        <f aca="false">(B497+C497*D497*1000) * $I$2 + $I$1</f>
        <v>-1.85894688073216</v>
      </c>
    </row>
    <row r="498" customFormat="false" ht="16" hidden="false" customHeight="false" outlineLevel="0" collapsed="false">
      <c r="A498" s="1" t="s">
        <v>107</v>
      </c>
      <c r="B498" s="1" t="n">
        <v>-2.2051785</v>
      </c>
      <c r="C498" s="1" t="n">
        <v>0.6201325</v>
      </c>
      <c r="D498" s="1" t="n">
        <v>0.00378666</v>
      </c>
      <c r="E498" s="1" t="n">
        <v>-1.972783184</v>
      </c>
      <c r="F498" s="1" t="n">
        <f aca="false">(B498+C498*D498*1000) * $I$2 + $I$1</f>
        <v>-2.06238445715961</v>
      </c>
    </row>
    <row r="499" customFormat="false" ht="16" hidden="false" customHeight="false" outlineLevel="0" collapsed="false">
      <c r="A499" s="1" t="s">
        <v>107</v>
      </c>
      <c r="B499" s="1" t="n">
        <v>-2.205179</v>
      </c>
      <c r="C499" s="1" t="n">
        <v>0.62013245</v>
      </c>
      <c r="D499" s="1" t="n">
        <v>0.003029936</v>
      </c>
      <c r="E499" s="1" t="n">
        <v>-2.078736824</v>
      </c>
      <c r="F499" s="1" t="n">
        <f aca="false">(B499+C499*D499*1000) * $I$2 + $I$1</f>
        <v>-2.18451263147587</v>
      </c>
    </row>
    <row r="500" customFormat="false" ht="16" hidden="false" customHeight="false" outlineLevel="0" collapsed="false">
      <c r="A500" s="1" t="s">
        <v>107</v>
      </c>
      <c r="B500" s="1" t="n">
        <v>-2.2051785</v>
      </c>
      <c r="C500" s="1" t="n">
        <v>0.62013245</v>
      </c>
      <c r="D500" s="1" t="n">
        <v>0.002525284</v>
      </c>
      <c r="E500" s="1" t="n">
        <v>-2.197261759</v>
      </c>
      <c r="F500" s="1" t="n">
        <f aca="false">(B500+C500*D500*1000) * $I$2 + $I$1</f>
        <v>-2.26595849340336</v>
      </c>
    </row>
    <row r="501" customFormat="false" ht="16" hidden="false" customHeight="false" outlineLevel="0" collapsed="false">
      <c r="A501" s="1" t="s">
        <v>107</v>
      </c>
      <c r="B501" s="1" t="n">
        <v>-2.2051787</v>
      </c>
      <c r="C501" s="1" t="n">
        <v>0.6201325</v>
      </c>
      <c r="D501" s="1" t="n">
        <v>0.002164736</v>
      </c>
      <c r="E501" s="1" t="n">
        <v>-2.331747832</v>
      </c>
      <c r="F501" s="1" t="n">
        <f aca="false">(B501+C501*D501*1000) * $I$2 + $I$1</f>
        <v>-2.32414750601932</v>
      </c>
    </row>
    <row r="502" customFormat="false" ht="16" hidden="false" customHeight="false" outlineLevel="0" collapsed="false">
      <c r="A502" s="1" t="s">
        <v>108</v>
      </c>
      <c r="B502" s="1" t="n">
        <v>-0.76320326</v>
      </c>
      <c r="C502" s="1" t="n">
        <v>0.52042335</v>
      </c>
      <c r="D502" s="1" t="n">
        <v>0.005460005</v>
      </c>
      <c r="E502" s="1" t="n">
        <v>-1.589336278</v>
      </c>
      <c r="F502" s="1" t="n">
        <f aca="false">(B502+C502*D502*1000) * $I$2 + $I$1</f>
        <v>-1.55873053227539</v>
      </c>
    </row>
    <row r="503" customFormat="false" ht="16" hidden="false" customHeight="false" outlineLevel="0" collapsed="false">
      <c r="A503" s="1" t="s">
        <v>108</v>
      </c>
      <c r="B503" s="1" t="n">
        <v>-0.76320326</v>
      </c>
      <c r="C503" s="1" t="n">
        <v>0.52042335</v>
      </c>
      <c r="D503" s="1" t="n">
        <v>0.004106987</v>
      </c>
      <c r="E503" s="1" t="n">
        <v>-1.680762722</v>
      </c>
      <c r="F503" s="1" t="n">
        <f aca="false">(B503+C503*D503*1000) * $I$2 + $I$1</f>
        <v>-1.74198459412265</v>
      </c>
    </row>
    <row r="504" customFormat="false" ht="16" hidden="false" customHeight="false" outlineLevel="0" collapsed="false">
      <c r="A504" s="1" t="s">
        <v>108</v>
      </c>
      <c r="B504" s="1" t="n">
        <v>-0.76320326</v>
      </c>
      <c r="C504" s="1" t="n">
        <v>0.52042335</v>
      </c>
      <c r="D504" s="1" t="n">
        <v>0.003291368</v>
      </c>
      <c r="E504" s="1" t="n">
        <v>-1.781396843</v>
      </c>
      <c r="F504" s="1" t="n">
        <f aca="false">(B504+C504*D504*1000) * $I$2 + $I$1</f>
        <v>-1.85245281750904</v>
      </c>
    </row>
    <row r="505" customFormat="false" ht="16" hidden="false" customHeight="false" outlineLevel="0" collapsed="false">
      <c r="A505" s="1" t="s">
        <v>108</v>
      </c>
      <c r="B505" s="1" t="n">
        <v>-0.76320326</v>
      </c>
      <c r="C505" s="1" t="n">
        <v>0.52042335</v>
      </c>
      <c r="D505" s="1" t="n">
        <v>0.002746027</v>
      </c>
      <c r="E505" s="1" t="n">
        <v>-1.893303126</v>
      </c>
      <c r="F505" s="1" t="n">
        <f aca="false">(B505+C505*D505*1000) * $I$2 + $I$1</f>
        <v>-1.92631432810376</v>
      </c>
    </row>
    <row r="506" customFormat="false" ht="16" hidden="false" customHeight="false" outlineLevel="0" collapsed="false">
      <c r="A506" s="1" t="s">
        <v>108</v>
      </c>
      <c r="B506" s="1" t="n">
        <v>-0.7632032</v>
      </c>
      <c r="C506" s="1" t="n">
        <v>0.52042335</v>
      </c>
      <c r="D506" s="1" t="n">
        <v>0.002355713</v>
      </c>
      <c r="E506" s="1" t="n">
        <v>-2.019329089</v>
      </c>
      <c r="F506" s="1" t="n">
        <f aca="false">(B506+C506*D506*1000) * $I$2 + $I$1</f>
        <v>-1.97917881680115</v>
      </c>
    </row>
    <row r="507" customFormat="false" ht="16" hidden="false" customHeight="false" outlineLevel="0" collapsed="false">
      <c r="A507" s="1" t="s">
        <v>109</v>
      </c>
      <c r="B507" s="1" t="n">
        <v>-2.07048</v>
      </c>
      <c r="C507" s="1" t="n">
        <v>0.7101652</v>
      </c>
      <c r="D507" s="1" t="n">
        <v>0.003965893</v>
      </c>
      <c r="E507" s="1" t="n">
        <v>-1.798919287</v>
      </c>
      <c r="F507" s="1" t="n">
        <f aca="false">(B507+C507*D507*1000) * $I$2 + $I$1</f>
        <v>-1.90547706047468</v>
      </c>
    </row>
    <row r="508" customFormat="false" ht="16" hidden="false" customHeight="false" outlineLevel="0" collapsed="false">
      <c r="A508" s="1" t="s">
        <v>109</v>
      </c>
      <c r="B508" s="1" t="n">
        <v>-2.07048</v>
      </c>
      <c r="C508" s="1" t="n">
        <v>0.7101652</v>
      </c>
      <c r="D508" s="1" t="n">
        <v>0.00325309</v>
      </c>
      <c r="E508" s="1" t="n">
        <v>-1.849883618</v>
      </c>
      <c r="F508" s="1" t="n">
        <f aca="false">(B508+C508*D508*1000) * $I$2 + $I$1</f>
        <v>-2.03721842794672</v>
      </c>
    </row>
    <row r="509" customFormat="false" ht="16" hidden="false" customHeight="false" outlineLevel="0" collapsed="false">
      <c r="A509" s="1" t="s">
        <v>109</v>
      </c>
      <c r="B509" s="1" t="n">
        <v>-2.07048</v>
      </c>
      <c r="C509" s="1" t="n">
        <v>0.71016526</v>
      </c>
      <c r="D509" s="1" t="n">
        <v>0.00275748</v>
      </c>
      <c r="E509" s="1" t="n">
        <v>-1.90452063</v>
      </c>
      <c r="F509" s="1" t="n">
        <f aca="false">(B509+C509*D509*1000) * $I$2 + $I$1</f>
        <v>-2.12881780174388</v>
      </c>
    </row>
    <row r="510" customFormat="false" ht="16" hidden="false" customHeight="false" outlineLevel="0" collapsed="false">
      <c r="A510" s="1" t="s">
        <v>109</v>
      </c>
      <c r="B510" s="1" t="n">
        <v>-2.07048</v>
      </c>
      <c r="C510" s="1" t="n">
        <v>0.71016526</v>
      </c>
      <c r="D510" s="1" t="n">
        <v>0.002392917</v>
      </c>
      <c r="E510" s="1" t="n">
        <v>-1.963620275</v>
      </c>
      <c r="F510" s="1" t="n">
        <f aca="false">(B510+C510*D510*1000) * $I$2 + $I$1</f>
        <v>-2.19619691239222</v>
      </c>
    </row>
    <row r="511" customFormat="false" ht="16" hidden="false" customHeight="false" outlineLevel="0" collapsed="false">
      <c r="A511" s="1" t="s">
        <v>109</v>
      </c>
      <c r="B511" s="1" t="n">
        <v>-2.07048</v>
      </c>
      <c r="C511" s="1" t="n">
        <v>0.7101652</v>
      </c>
      <c r="D511" s="1" t="n">
        <v>0.002113495</v>
      </c>
      <c r="E511" s="1" t="n">
        <v>-2.028370113</v>
      </c>
      <c r="F511" s="1" t="n">
        <f aca="false">(B511+C511*D511*1000) * $I$2 + $I$1</f>
        <v>-2.24784016167161</v>
      </c>
    </row>
    <row r="512" customFormat="false" ht="16" hidden="false" customHeight="false" outlineLevel="0" collapsed="false">
      <c r="A512" s="1" t="s">
        <v>110</v>
      </c>
      <c r="B512" s="1" t="n">
        <v>-1.543089</v>
      </c>
      <c r="C512" s="1" t="n">
        <v>0.53238815</v>
      </c>
      <c r="D512" s="1" t="n">
        <v>0.004344992</v>
      </c>
      <c r="E512" s="1" t="n">
        <v>-1.967928046</v>
      </c>
      <c r="F512" s="1" t="n">
        <f aca="false">(B512+C512*D512*1000) * $I$2 + $I$1</f>
        <v>-1.89918572555771</v>
      </c>
    </row>
    <row r="513" customFormat="false" ht="16" hidden="false" customHeight="false" outlineLevel="0" collapsed="false">
      <c r="A513" s="1" t="s">
        <v>110</v>
      </c>
      <c r="B513" s="1" t="n">
        <v>-1.543089</v>
      </c>
      <c r="C513" s="1" t="n">
        <v>0.53238815</v>
      </c>
      <c r="D513" s="1" t="n">
        <v>0.003668379</v>
      </c>
      <c r="E513" s="1" t="n">
        <v>-2.045147282</v>
      </c>
      <c r="F513" s="1" t="n">
        <f aca="false">(B513+C513*D513*1000) * $I$2 + $I$1</f>
        <v>-1.99293371866466</v>
      </c>
    </row>
    <row r="514" customFormat="false" ht="16" hidden="false" customHeight="false" outlineLevel="0" collapsed="false">
      <c r="A514" s="1" t="s">
        <v>110</v>
      </c>
      <c r="B514" s="1" t="n">
        <v>-1.543089</v>
      </c>
      <c r="C514" s="1" t="n">
        <v>0.53238815</v>
      </c>
      <c r="D514" s="1" t="n">
        <v>0.003174099</v>
      </c>
      <c r="E514" s="1" t="n">
        <v>-2.128832075</v>
      </c>
      <c r="F514" s="1" t="n">
        <f aca="false">(B514+C514*D514*1000) * $I$2 + $I$1</f>
        <v>-2.06141859559268</v>
      </c>
    </row>
    <row r="515" customFormat="false" ht="16" hidden="false" customHeight="false" outlineLevel="0" collapsed="false">
      <c r="A515" s="1" t="s">
        <v>110</v>
      </c>
      <c r="B515" s="1" t="n">
        <v>-1.543089</v>
      </c>
      <c r="C515" s="1" t="n">
        <v>0.53238815</v>
      </c>
      <c r="D515" s="1" t="n">
        <v>0.002797203</v>
      </c>
      <c r="E515" s="1" t="n">
        <v>-2.220164906</v>
      </c>
      <c r="F515" s="1" t="n">
        <f aca="false">(B515+C515*D515*1000) * $I$2 + $I$1</f>
        <v>-2.11363935341146</v>
      </c>
    </row>
    <row r="516" customFormat="false" ht="16" hidden="false" customHeight="false" outlineLevel="0" collapsed="false">
      <c r="A516" s="1" t="s">
        <v>110</v>
      </c>
      <c r="B516" s="1" t="n">
        <v>-1.5430888</v>
      </c>
      <c r="C516" s="1" t="n">
        <v>0.5323882</v>
      </c>
      <c r="D516" s="1" t="n">
        <v>0.002500313</v>
      </c>
      <c r="E516" s="1" t="n">
        <v>-2.320685603</v>
      </c>
      <c r="F516" s="1" t="n">
        <f aca="false">(B516+C516*D516*1000) * $I$2 + $I$1</f>
        <v>-2.15477480963482</v>
      </c>
    </row>
    <row r="517" customFormat="false" ht="16" hidden="false" customHeight="false" outlineLevel="0" collapsed="false">
      <c r="A517" s="1" t="s">
        <v>111</v>
      </c>
      <c r="B517" s="1" t="n">
        <v>-2.3106449</v>
      </c>
      <c r="C517" s="1" t="n">
        <v>0.76684433</v>
      </c>
      <c r="D517" s="1" t="n">
        <v>0.004901961</v>
      </c>
      <c r="E517" s="1" t="n">
        <v>-1.813064662</v>
      </c>
      <c r="F517" s="1" t="n">
        <f aca="false">(B517+C517*D517*1000) * $I$2 + $I$1</f>
        <v>-1.72266679433032</v>
      </c>
    </row>
    <row r="518" customFormat="false" ht="16" hidden="false" customHeight="false" outlineLevel="0" collapsed="false">
      <c r="A518" s="1" t="s">
        <v>111</v>
      </c>
      <c r="B518" s="1" t="n">
        <v>-2.3106449</v>
      </c>
      <c r="C518" s="1" t="n">
        <v>0.76684433</v>
      </c>
      <c r="D518" s="1" t="n">
        <v>0.003686636</v>
      </c>
      <c r="E518" s="1" t="n">
        <v>-1.929270656</v>
      </c>
      <c r="F518" s="1" t="n">
        <f aca="false">(B518+C518*D518*1000) * $I$2 + $I$1</f>
        <v>-1.96521211692576</v>
      </c>
    </row>
    <row r="519" customFormat="false" ht="16" hidden="false" customHeight="false" outlineLevel="0" collapsed="false">
      <c r="A519" s="1" t="s">
        <v>111</v>
      </c>
      <c r="B519" s="1" t="n">
        <v>-2.3106449</v>
      </c>
      <c r="C519" s="1" t="n">
        <v>0.76684433</v>
      </c>
      <c r="D519" s="1" t="n">
        <v>0.00295421</v>
      </c>
      <c r="E519" s="1" t="n">
        <v>-2.060778073</v>
      </c>
      <c r="F519" s="1" t="n">
        <f aca="false">(B519+C519*D519*1000) * $I$2 + $I$1</f>
        <v>-2.11138412889563</v>
      </c>
    </row>
    <row r="520" customFormat="false" ht="16" hidden="false" customHeight="false" outlineLevel="0" collapsed="false">
      <c r="A520" s="1" t="s">
        <v>111</v>
      </c>
      <c r="B520" s="1" t="n">
        <v>-2.3106449</v>
      </c>
      <c r="C520" s="1" t="n">
        <v>0.76684433</v>
      </c>
      <c r="D520" s="1" t="n">
        <v>0.002464572</v>
      </c>
      <c r="E520" s="1" t="n">
        <v>-2.212236474</v>
      </c>
      <c r="F520" s="1" t="n">
        <f aca="false">(B520+C520*D520*1000) * $I$2 + $I$1</f>
        <v>-2.2091023579002</v>
      </c>
    </row>
    <row r="521" customFormat="false" ht="16" hidden="false" customHeight="false" outlineLevel="0" collapsed="false">
      <c r="A521" s="1" t="s">
        <v>111</v>
      </c>
      <c r="B521" s="1" t="n">
        <v>-2.3106449</v>
      </c>
      <c r="C521" s="1" t="n">
        <v>0.76684433</v>
      </c>
      <c r="D521" s="1" t="n">
        <v>0.002114165</v>
      </c>
      <c r="E521" s="1" t="n">
        <v>-2.390800977</v>
      </c>
      <c r="F521" s="1" t="n">
        <f aca="false">(B521+C521*D521*1000) * $I$2 + $I$1</f>
        <v>-2.27903392258841</v>
      </c>
    </row>
    <row r="522" customFormat="false" ht="16" hidden="false" customHeight="false" outlineLevel="0" collapsed="false">
      <c r="A522" s="1" t="s">
        <v>112</v>
      </c>
      <c r="B522" s="1" t="n">
        <v>-1.3765341</v>
      </c>
      <c r="C522" s="1" t="n">
        <v>0.49582386</v>
      </c>
      <c r="D522" s="1" t="n">
        <v>0.005208333</v>
      </c>
      <c r="E522" s="1" t="n">
        <v>-1.655911262</v>
      </c>
      <c r="F522" s="1" t="n">
        <f aca="false">(B522+C522*D522*1000) * $I$2 + $I$1</f>
        <v>-1.78578154051026</v>
      </c>
    </row>
    <row r="523" customFormat="false" ht="16" hidden="false" customHeight="false" outlineLevel="0" collapsed="false">
      <c r="A523" s="1" t="s">
        <v>112</v>
      </c>
      <c r="B523" s="1" t="n">
        <v>-1.3765342</v>
      </c>
      <c r="C523" s="1" t="n">
        <v>0.4958239</v>
      </c>
      <c r="D523" s="1" t="n">
        <v>0.004246285</v>
      </c>
      <c r="E523" s="1" t="n">
        <v>-1.7442301</v>
      </c>
      <c r="F523" s="1" t="n">
        <f aca="false">(B523+C523*D523*1000) * $I$2 + $I$1</f>
        <v>-1.90992314689812</v>
      </c>
    </row>
    <row r="524" customFormat="false" ht="16" hidden="false" customHeight="false" outlineLevel="0" collapsed="false">
      <c r="A524" s="1" t="s">
        <v>112</v>
      </c>
      <c r="B524" s="1" t="n">
        <v>-1.3765342</v>
      </c>
      <c r="C524" s="1" t="n">
        <v>0.49582386</v>
      </c>
      <c r="D524" s="1" t="n">
        <v>0.003584229</v>
      </c>
      <c r="E524" s="1" t="n">
        <v>-1.841111491</v>
      </c>
      <c r="F524" s="1" t="n">
        <f aca="false">(B524+C524*D524*1000) * $I$2 + $I$1</f>
        <v>-1.99535417520507</v>
      </c>
    </row>
    <row r="525" customFormat="false" ht="16" hidden="false" customHeight="false" outlineLevel="0" collapsed="false">
      <c r="A525" s="1" t="s">
        <v>112</v>
      </c>
      <c r="B525" s="1" t="n">
        <v>-1.3765341</v>
      </c>
      <c r="C525" s="1" t="n">
        <v>0.49582386</v>
      </c>
      <c r="D525" s="1" t="n">
        <v>0.003100775</v>
      </c>
      <c r="E525" s="1" t="n">
        <v>-1.948395736</v>
      </c>
      <c r="F525" s="1" t="n">
        <f aca="false">(B525+C525*D525*1000) * $I$2 + $I$1</f>
        <v>-2.05773852601279</v>
      </c>
    </row>
    <row r="526" customFormat="false" ht="16" hidden="false" customHeight="false" outlineLevel="0" collapsed="false">
      <c r="A526" s="1" t="s">
        <v>112</v>
      </c>
      <c r="B526" s="1" t="n">
        <v>-1.3765343</v>
      </c>
      <c r="C526" s="1" t="n">
        <v>0.4958239</v>
      </c>
      <c r="D526" s="1" t="n">
        <v>0.00273224</v>
      </c>
      <c r="E526" s="1" t="n">
        <v>-2.068588648</v>
      </c>
      <c r="F526" s="1" t="n">
        <f aca="false">(B526+C526*D526*1000) * $I$2 + $I$1</f>
        <v>-2.10529390404101</v>
      </c>
    </row>
    <row r="527" customFormat="false" ht="16" hidden="false" customHeight="false" outlineLevel="0" collapsed="false">
      <c r="A527" s="1" t="s">
        <v>113</v>
      </c>
      <c r="B527" s="1" t="n">
        <v>-1.6905607</v>
      </c>
      <c r="C527" s="1" t="n">
        <v>0.5823747</v>
      </c>
      <c r="D527" s="1" t="n">
        <v>0.003981684</v>
      </c>
      <c r="E527" s="1" t="n">
        <v>-1.962125499</v>
      </c>
      <c r="F527" s="1" t="n">
        <f aca="false">(B527+C527*D527*1000) * $I$2 + $I$1</f>
        <v>-1.93610550672386</v>
      </c>
    </row>
    <row r="528" customFormat="false" ht="16" hidden="false" customHeight="false" outlineLevel="0" collapsed="false">
      <c r="A528" s="1" t="s">
        <v>113</v>
      </c>
      <c r="B528" s="1" t="n">
        <v>-1.6905607</v>
      </c>
      <c r="C528" s="1" t="n">
        <v>0.5823747</v>
      </c>
      <c r="D528" s="1" t="n">
        <v>0.003531697</v>
      </c>
      <c r="E528" s="1" t="n">
        <v>-2.020862459</v>
      </c>
      <c r="F528" s="1" t="n">
        <f aca="false">(B528+C528*D528*1000) * $I$2 + $I$1</f>
        <v>-2.0043072896947</v>
      </c>
    </row>
    <row r="529" customFormat="false" ht="16" hidden="false" customHeight="false" outlineLevel="0" collapsed="false">
      <c r="A529" s="1" t="s">
        <v>113</v>
      </c>
      <c r="B529" s="1" t="n">
        <v>-1.6905607</v>
      </c>
      <c r="C529" s="1" t="n">
        <v>0.5823747</v>
      </c>
      <c r="D529" s="1" t="n">
        <v>0.003173092</v>
      </c>
      <c r="E529" s="1" t="n">
        <v>-2.083265929</v>
      </c>
      <c r="F529" s="1" t="n">
        <f aca="false">(B529+C529*D529*1000) * $I$2 + $I$1</f>
        <v>-2.05865886070067</v>
      </c>
    </row>
    <row r="530" customFormat="false" ht="16" hidden="false" customHeight="false" outlineLevel="0" collapsed="false">
      <c r="A530" s="1" t="s">
        <v>113</v>
      </c>
      <c r="B530" s="1" t="n">
        <v>-1.6905608</v>
      </c>
      <c r="C530" s="1" t="n">
        <v>0.5823747</v>
      </c>
      <c r="D530" s="1" t="n">
        <v>0.002880599</v>
      </c>
      <c r="E530" s="1" t="n">
        <v>-2.149824311</v>
      </c>
      <c r="F530" s="1" t="n">
        <f aca="false">(B530+C530*D530*1000) * $I$2 + $I$1</f>
        <v>-2.10299026542452</v>
      </c>
    </row>
    <row r="531" customFormat="false" ht="16" hidden="false" customHeight="false" outlineLevel="0" collapsed="false">
      <c r="A531" s="1" t="s">
        <v>113</v>
      </c>
      <c r="B531" s="1" t="n">
        <v>-1.6905606</v>
      </c>
      <c r="C531" s="1" t="n">
        <v>0.5823747</v>
      </c>
      <c r="D531" s="1" t="n">
        <v>0.002637479</v>
      </c>
      <c r="E531" s="1" t="n">
        <v>-2.221130602</v>
      </c>
      <c r="F531" s="1" t="n">
        <f aca="false">(B531+C531*D531*1000) * $I$2 + $I$1</f>
        <v>-2.13983842782457</v>
      </c>
    </row>
    <row r="532" customFormat="false" ht="16" hidden="false" customHeight="false" outlineLevel="0" collapsed="false">
      <c r="A532" s="1" t="s">
        <v>114</v>
      </c>
      <c r="B532" s="1" t="n">
        <v>-2.2589738</v>
      </c>
      <c r="C532" s="1" t="n">
        <v>0.54033625</v>
      </c>
      <c r="D532" s="1" t="n">
        <v>0.005617662</v>
      </c>
      <c r="E532" s="1" t="n">
        <v>-1.719949542</v>
      </c>
      <c r="F532" s="1" t="n">
        <f aca="false">(B532+C532*D532*1000) * $I$2 + $I$1</f>
        <v>-1.89754110094858</v>
      </c>
    </row>
    <row r="533" customFormat="false" ht="16" hidden="false" customHeight="false" outlineLevel="0" collapsed="false">
      <c r="A533" s="1" t="s">
        <v>114</v>
      </c>
      <c r="B533" s="1" t="n">
        <v>-2.2589738</v>
      </c>
      <c r="C533" s="1" t="n">
        <v>0.54033625</v>
      </c>
      <c r="D533" s="1" t="n">
        <v>0.004656415</v>
      </c>
      <c r="E533" s="1" t="n">
        <v>-1.790875784</v>
      </c>
      <c r="F533" s="1" t="n">
        <f aca="false">(B533+C533*D533*1000) * $I$2 + $I$1</f>
        <v>-2.03271485124504</v>
      </c>
    </row>
    <row r="534" customFormat="false" ht="16" hidden="false" customHeight="false" outlineLevel="0" collapsed="false">
      <c r="A534" s="1" t="s">
        <v>114</v>
      </c>
      <c r="B534" s="1" t="n">
        <v>-2.2589738</v>
      </c>
      <c r="C534" s="1" t="n">
        <v>0.54033625</v>
      </c>
      <c r="D534" s="1" t="n">
        <v>0.003976064</v>
      </c>
      <c r="E534" s="1" t="n">
        <v>-1.867219224</v>
      </c>
      <c r="F534" s="1" t="n">
        <f aca="false">(B534+C534*D534*1000) * $I$2 + $I$1</f>
        <v>-2.1283880717471</v>
      </c>
    </row>
    <row r="535" customFormat="false" ht="16" hidden="false" customHeight="false" outlineLevel="0" collapsed="false">
      <c r="A535" s="1" t="s">
        <v>114</v>
      </c>
      <c r="B535" s="1" t="n">
        <v>-2.2589738</v>
      </c>
      <c r="C535" s="1" t="n">
        <v>0.54033625</v>
      </c>
      <c r="D535" s="1" t="n">
        <v>0.003469181</v>
      </c>
      <c r="E535" s="1" t="n">
        <v>-1.949876308</v>
      </c>
      <c r="F535" s="1" t="n">
        <f aca="false">(B535+C535*D535*1000) * $I$2 + $I$1</f>
        <v>-2.19966764512576</v>
      </c>
    </row>
    <row r="536" customFormat="false" ht="16" hidden="false" customHeight="false" outlineLevel="0" collapsed="false">
      <c r="A536" s="1" t="s">
        <v>114</v>
      </c>
      <c r="B536" s="1" t="n">
        <v>-2.2589738</v>
      </c>
      <c r="C536" s="1" t="n">
        <v>0.54033625</v>
      </c>
      <c r="D536" s="1" t="n">
        <v>0.003076923</v>
      </c>
      <c r="E536" s="1" t="n">
        <v>-2.039986241</v>
      </c>
      <c r="F536" s="1" t="n">
        <f aca="false">(B536+C536*D536*1000) * $I$2 + $I$1</f>
        <v>-2.25482826975584</v>
      </c>
    </row>
    <row r="537" customFormat="false" ht="16" hidden="false" customHeight="false" outlineLevel="0" collapsed="false">
      <c r="A537" s="1" t="s">
        <v>115</v>
      </c>
      <c r="B537" s="1" t="n">
        <v>-2.6046104</v>
      </c>
      <c r="C537" s="1" t="n">
        <v>0.67833114</v>
      </c>
      <c r="D537" s="1" t="n">
        <v>0.003645245</v>
      </c>
      <c r="E537" s="1" t="n">
        <v>-2.048105396</v>
      </c>
      <c r="F537" s="1" t="n">
        <f aca="false">(B537+C537*D537*1000) * $I$2 + $I$1</f>
        <v>-2.13394832320321</v>
      </c>
    </row>
    <row r="538" customFormat="false" ht="16" hidden="false" customHeight="false" outlineLevel="0" collapsed="false">
      <c r="A538" s="1" t="s">
        <v>115</v>
      </c>
      <c r="B538" s="1" t="n">
        <v>-2.6046104</v>
      </c>
      <c r="C538" s="1" t="n">
        <v>0.67833114</v>
      </c>
      <c r="D538" s="1" t="n">
        <v>0.003328784</v>
      </c>
      <c r="E538" s="1" t="n">
        <v>-2.095075414</v>
      </c>
      <c r="F538" s="1" t="n">
        <f aca="false">(B538+C538*D538*1000) * $I$2 + $I$1</f>
        <v>-2.18981530534778</v>
      </c>
    </row>
    <row r="539" customFormat="false" ht="16" hidden="false" customHeight="false" outlineLevel="0" collapsed="false">
      <c r="A539" s="1" t="s">
        <v>115</v>
      </c>
      <c r="B539" s="1" t="n">
        <v>-2.6046104</v>
      </c>
      <c r="C539" s="1" t="n">
        <v>0.6783311</v>
      </c>
      <c r="D539" s="1" t="n">
        <v>0.003062881</v>
      </c>
      <c r="E539" s="1" t="n">
        <v>-2.144360814</v>
      </c>
      <c r="F539" s="1" t="n">
        <f aca="false">(B539+C539*D539*1000) * $I$2 + $I$1</f>
        <v>-2.23675697665476</v>
      </c>
    </row>
    <row r="540" customFormat="false" ht="16" hidden="false" customHeight="false" outlineLevel="0" collapsed="false">
      <c r="A540" s="1" t="s">
        <v>115</v>
      </c>
      <c r="B540" s="1" t="n">
        <v>-2.6046104</v>
      </c>
      <c r="C540" s="1" t="n">
        <v>0.6783311</v>
      </c>
      <c r="D540" s="1" t="n">
        <v>0.002836316</v>
      </c>
      <c r="E540" s="1" t="n">
        <v>-2.19620176</v>
      </c>
      <c r="F540" s="1" t="n">
        <f aca="false">(B540+C540*D540*1000) * $I$2 + $I$1</f>
        <v>-2.27675401282413</v>
      </c>
    </row>
    <row r="541" customFormat="false" ht="16" hidden="false" customHeight="false" outlineLevel="0" collapsed="false">
      <c r="A541" s="1" t="s">
        <v>115</v>
      </c>
      <c r="B541" s="1" t="n">
        <v>-2.6046104</v>
      </c>
      <c r="C541" s="1" t="n">
        <v>0.6783311</v>
      </c>
      <c r="D541" s="1" t="n">
        <v>0.002640961</v>
      </c>
      <c r="E541" s="1" t="n">
        <v>-2.250877835</v>
      </c>
      <c r="F541" s="1" t="n">
        <f aca="false">(B541+C541*D541*1000) * $I$2 + $I$1</f>
        <v>-2.31124133876091</v>
      </c>
    </row>
    <row r="542" customFormat="false" ht="16" hidden="false" customHeight="false" outlineLevel="0" collapsed="false">
      <c r="A542" s="1" t="s">
        <v>116</v>
      </c>
      <c r="B542" s="1" t="n">
        <v>-2.8784912</v>
      </c>
      <c r="C542" s="1" t="n">
        <v>0.7270018</v>
      </c>
      <c r="D542" s="1" t="n">
        <v>0.00456621</v>
      </c>
      <c r="E542" s="1" t="n">
        <v>-1.902147736</v>
      </c>
      <c r="F542" s="1" t="n">
        <f aca="false">(B542+C542*D542*1000) * $I$2 + $I$1</f>
        <v>-1.98480367487007</v>
      </c>
    </row>
    <row r="543" customFormat="false" ht="16" hidden="false" customHeight="false" outlineLevel="0" collapsed="false">
      <c r="A543" s="1" t="s">
        <v>116</v>
      </c>
      <c r="B543" s="1" t="n">
        <v>-2.8784914</v>
      </c>
      <c r="C543" s="1" t="n">
        <v>0.72700185</v>
      </c>
      <c r="D543" s="1" t="n">
        <v>0.004001801</v>
      </c>
      <c r="E543" s="1" t="n">
        <v>-1.959719678</v>
      </c>
      <c r="F543" s="1" t="n">
        <f aca="false">(B543+C543*D543*1000) * $I$2 + $I$1</f>
        <v>-2.09159173017324</v>
      </c>
    </row>
    <row r="544" customFormat="false" ht="16" hidden="false" customHeight="false" outlineLevel="0" collapsed="false">
      <c r="A544" s="1" t="s">
        <v>116</v>
      </c>
      <c r="B544" s="1" t="n">
        <v>-2.8784912</v>
      </c>
      <c r="C544" s="1" t="n">
        <v>0.7270019</v>
      </c>
      <c r="D544" s="1" t="n">
        <v>0.003561571</v>
      </c>
      <c r="E544" s="1" t="n">
        <v>-2.020809724</v>
      </c>
      <c r="F544" s="1" t="n">
        <f aca="false">(B544+C544*D544*1000) * $I$2 + $I$1</f>
        <v>-2.17488461404707</v>
      </c>
    </row>
    <row r="545" customFormat="false" ht="16" hidden="false" customHeight="false" outlineLevel="0" collapsed="false">
      <c r="A545" s="1" t="s">
        <v>116</v>
      </c>
      <c r="B545" s="1" t="n">
        <v>-2.8784914</v>
      </c>
      <c r="C545" s="1" t="n">
        <v>0.72700185</v>
      </c>
      <c r="D545" s="1" t="n">
        <v>0.003208599</v>
      </c>
      <c r="E545" s="1" t="n">
        <v>-2.085875987</v>
      </c>
      <c r="F545" s="1" t="n">
        <f aca="false">(B545+C545*D545*1000) * $I$2 + $I$1</f>
        <v>-2.24166819048265</v>
      </c>
    </row>
    <row r="546" customFormat="false" ht="16" hidden="false" customHeight="false" outlineLevel="0" collapsed="false">
      <c r="A546" s="1" t="s">
        <v>116</v>
      </c>
      <c r="B546" s="1" t="n">
        <v>-2.8784914</v>
      </c>
      <c r="C546" s="1" t="n">
        <v>0.7270019</v>
      </c>
      <c r="D546" s="1" t="n">
        <v>0.002919282</v>
      </c>
      <c r="E546" s="1" t="n">
        <v>-2.155472334</v>
      </c>
      <c r="F546" s="1" t="n">
        <f aca="false">(B546+C546*D546*1000) * $I$2 + $I$1</f>
        <v>-2.29640789252031</v>
      </c>
    </row>
    <row r="547" customFormat="false" ht="16" hidden="false" customHeight="false" outlineLevel="0" collapsed="false">
      <c r="A547" s="1" t="s">
        <v>117</v>
      </c>
      <c r="B547" s="1" t="n">
        <v>-1.0978781</v>
      </c>
      <c r="C547" s="1" t="n">
        <v>0.44042104</v>
      </c>
      <c r="D547" s="1" t="n">
        <v>0.005952027</v>
      </c>
      <c r="E547" s="1" t="n">
        <v>-1.628295016</v>
      </c>
      <c r="F547" s="1" t="n">
        <f aca="false">(B547+C547*D547*1000) * $I$2 + $I$1</f>
        <v>-1.70311573190617</v>
      </c>
    </row>
    <row r="548" customFormat="false" ht="16" hidden="false" customHeight="false" outlineLevel="0" collapsed="false">
      <c r="A548" s="1" t="s">
        <v>117</v>
      </c>
      <c r="B548" s="1" t="n">
        <v>-1.0978781</v>
      </c>
      <c r="C548" s="1" t="n">
        <v>0.440421</v>
      </c>
      <c r="D548" s="1" t="n">
        <v>0.004237109</v>
      </c>
      <c r="E548" s="1" t="n">
        <v>-1.789520558</v>
      </c>
      <c r="F548" s="1" t="n">
        <f aca="false">(B548+C548*D548*1000) * $I$2 + $I$1</f>
        <v>-1.89968009145881</v>
      </c>
    </row>
    <row r="549" customFormat="false" ht="16" hidden="false" customHeight="false" outlineLevel="0" collapsed="false">
      <c r="A549" s="1" t="s">
        <v>117</v>
      </c>
      <c r="B549" s="1" t="n">
        <v>-1.0978781</v>
      </c>
      <c r="C549" s="1" t="n">
        <v>0.44042104</v>
      </c>
      <c r="D549" s="1" t="n">
        <v>0.003289365</v>
      </c>
      <c r="E549" s="1" t="n">
        <v>-1.967269517</v>
      </c>
      <c r="F549" s="1" t="n">
        <f aca="false">(B549+C549*D549*1000) * $I$2 + $I$1</f>
        <v>-2.00831069358303</v>
      </c>
    </row>
    <row r="550" customFormat="false" ht="16" hidden="false" customHeight="false" outlineLevel="0" collapsed="false">
      <c r="A550" s="1" t="s">
        <v>117</v>
      </c>
      <c r="B550" s="1" t="n">
        <v>-1.0978782</v>
      </c>
      <c r="C550" s="1" t="n">
        <v>0.44042104</v>
      </c>
      <c r="D550" s="1" t="n">
        <v>0.0026881</v>
      </c>
      <c r="E550" s="1" t="n">
        <v>-2.159318397</v>
      </c>
      <c r="F550" s="1" t="n">
        <f aca="false">(B550+C550*D550*1000) * $I$2 + $I$1</f>
        <v>-2.07722785915975</v>
      </c>
    </row>
    <row r="551" customFormat="false" ht="16" hidden="false" customHeight="false" outlineLevel="0" collapsed="false">
      <c r="A551" s="1" t="s">
        <v>117</v>
      </c>
      <c r="B551" s="1" t="n">
        <v>-1.0978781</v>
      </c>
      <c r="C551" s="1" t="n">
        <v>0.44042102</v>
      </c>
      <c r="D551" s="1" t="n">
        <v>0.002272676</v>
      </c>
      <c r="E551" s="1" t="n">
        <v>-2.352940558</v>
      </c>
      <c r="F551" s="1" t="n">
        <f aca="false">(B551+C551*D551*1000) * $I$2 + $I$1</f>
        <v>-2.12484384420067</v>
      </c>
    </row>
    <row r="552" customFormat="false" ht="16" hidden="false" customHeight="false" outlineLevel="0" collapsed="false">
      <c r="A552" s="1" t="s">
        <v>118</v>
      </c>
      <c r="B552" s="1" t="n">
        <v>-3.3844147</v>
      </c>
      <c r="C552" s="1" t="n">
        <v>0.64644384</v>
      </c>
      <c r="D552" s="1" t="n">
        <v>0.005045409</v>
      </c>
      <c r="E552" s="1" t="n">
        <v>-2.214217382</v>
      </c>
      <c r="F552" s="1" t="n">
        <f aca="false">(B552+C552*D552*1000) * $I$2 + $I$1</f>
        <v>-2.13158365925276</v>
      </c>
    </row>
    <row r="553" customFormat="false" ht="16" hidden="false" customHeight="false" outlineLevel="0" collapsed="false">
      <c r="A553" s="1" t="s">
        <v>118</v>
      </c>
      <c r="B553" s="1" t="n">
        <v>-3.384415</v>
      </c>
      <c r="C553" s="1" t="n">
        <v>0.64644384</v>
      </c>
      <c r="D553" s="1" t="n">
        <v>0.003812792</v>
      </c>
      <c r="E553" s="1" t="n">
        <v>-2.310318968</v>
      </c>
      <c r="F553" s="1" t="n">
        <f aca="false">(B553+C553*D553*1000) * $I$2 + $I$1</f>
        <v>-2.33895673988282</v>
      </c>
    </row>
    <row r="554" customFormat="false" ht="16" hidden="false" customHeight="false" outlineLevel="0" collapsed="false">
      <c r="A554" s="1" t="s">
        <v>118</v>
      </c>
      <c r="B554" s="1" t="n">
        <v>-3.3844147</v>
      </c>
      <c r="C554" s="1" t="n">
        <v>0.64644384</v>
      </c>
      <c r="D554" s="1" t="n">
        <v>0.003064195</v>
      </c>
      <c r="E554" s="1" t="n">
        <v>-2.412919771</v>
      </c>
      <c r="F554" s="1" t="n">
        <f aca="false">(B554+C554*D554*1000) * $I$2 + $I$1</f>
        <v>-2.46489911399923</v>
      </c>
    </row>
    <row r="555" customFormat="false" ht="16" hidden="false" customHeight="false" outlineLevel="0" collapsed="false">
      <c r="A555" s="1" t="s">
        <v>118</v>
      </c>
      <c r="B555" s="1" t="n">
        <v>-3.384415</v>
      </c>
      <c r="C555" s="1" t="n">
        <v>0.64644384</v>
      </c>
      <c r="D555" s="1" t="n">
        <v>0.002561311</v>
      </c>
      <c r="E555" s="1" t="n">
        <v>-2.523100881</v>
      </c>
      <c r="F555" s="1" t="n">
        <f aca="false">(B555+C555*D555*1000) * $I$2 + $I$1</f>
        <v>-2.54950338382011</v>
      </c>
    </row>
    <row r="556" customFormat="false" ht="16" hidden="false" customHeight="false" outlineLevel="0" collapsed="false">
      <c r="A556" s="1" t="s">
        <v>118</v>
      </c>
      <c r="B556" s="1" t="n">
        <v>-3.3844147</v>
      </c>
      <c r="C556" s="1" t="n">
        <v>0.64644384</v>
      </c>
      <c r="D556" s="1" t="n">
        <v>0.00220022</v>
      </c>
      <c r="E556" s="1" t="n">
        <v>-2.642251543</v>
      </c>
      <c r="F556" s="1" t="n">
        <f aca="false">(B556+C556*D556*1000) * $I$2 + $I$1</f>
        <v>-2.61025252863014</v>
      </c>
    </row>
    <row r="557" customFormat="false" ht="16" hidden="false" customHeight="false" outlineLevel="0" collapsed="false">
      <c r="A557" s="1" t="s">
        <v>119</v>
      </c>
      <c r="B557" s="1" t="n">
        <v>-0.28357148</v>
      </c>
      <c r="C557" s="1" t="n">
        <v>0.50119805</v>
      </c>
      <c r="D557" s="1" t="n">
        <v>0.003844971</v>
      </c>
      <c r="E557" s="1" t="n">
        <v>-1.667107323</v>
      </c>
      <c r="F557" s="1" t="n">
        <f aca="false">(B557+C557*D557*1000) * $I$2 + $I$1</f>
        <v>-1.67188537712344</v>
      </c>
    </row>
    <row r="558" customFormat="false" ht="16" hidden="false" customHeight="false" outlineLevel="0" collapsed="false">
      <c r="A558" s="1" t="s">
        <v>119</v>
      </c>
      <c r="B558" s="1" t="n">
        <v>-0.28357145</v>
      </c>
      <c r="C558" s="1" t="n">
        <v>0.50119805</v>
      </c>
      <c r="D558" s="1" t="n">
        <v>0.003178437</v>
      </c>
      <c r="E558" s="1" t="n">
        <v>-1.748348674</v>
      </c>
      <c r="F558" s="1" t="n">
        <f aca="false">(B558+C558*D558*1000) * $I$2 + $I$1</f>
        <v>-1.75882643148352</v>
      </c>
    </row>
    <row r="559" customFormat="false" ht="16" hidden="false" customHeight="false" outlineLevel="0" collapsed="false">
      <c r="A559" s="1" t="s">
        <v>119</v>
      </c>
      <c r="B559" s="1" t="n">
        <v>-0.28357154</v>
      </c>
      <c r="C559" s="1" t="n">
        <v>0.50119805</v>
      </c>
      <c r="D559" s="1" t="n">
        <v>0.002708853</v>
      </c>
      <c r="E559" s="1" t="n">
        <v>-1.836778484</v>
      </c>
      <c r="F559" s="1" t="n">
        <f aca="false">(B559+C559*D559*1000) * $I$2 + $I$1</f>
        <v>-1.82007784153748</v>
      </c>
    </row>
    <row r="560" customFormat="false" ht="16" hidden="false" customHeight="false" outlineLevel="0" collapsed="false">
      <c r="A560" s="1" t="s">
        <v>119</v>
      </c>
      <c r="B560" s="1" t="n">
        <v>-0.28357154</v>
      </c>
      <c r="C560" s="1" t="n">
        <v>0.50119805</v>
      </c>
      <c r="D560" s="1" t="n">
        <v>0.00236016</v>
      </c>
      <c r="E560" s="1" t="n">
        <v>-1.933793444</v>
      </c>
      <c r="F560" s="1" t="n">
        <f aca="false">(B560+C560*D560*1000) * $I$2 + $I$1</f>
        <v>-1.86556050227259</v>
      </c>
    </row>
    <row r="561" customFormat="false" ht="16" hidden="false" customHeight="false" outlineLevel="0" collapsed="false">
      <c r="A561" s="1" t="s">
        <v>119</v>
      </c>
      <c r="B561" s="1" t="n">
        <v>-0.28357142</v>
      </c>
      <c r="C561" s="1" t="n">
        <v>0.501198</v>
      </c>
      <c r="D561" s="1" t="n">
        <v>0.002091</v>
      </c>
      <c r="E561" s="1" t="n">
        <v>-2.041241534</v>
      </c>
      <c r="F561" s="1" t="n">
        <f aca="false">(B561+C561*D561*1000) * $I$2 + $I$1</f>
        <v>-1.9006690692969</v>
      </c>
    </row>
    <row r="562" customFormat="false" ht="16" hidden="false" customHeight="false" outlineLevel="0" collapsed="false">
      <c r="A562" s="1" t="s">
        <v>120</v>
      </c>
      <c r="B562" s="1" t="n">
        <v>0.35876375</v>
      </c>
      <c r="C562" s="1" t="n">
        <v>0.42850724</v>
      </c>
      <c r="D562" s="1" t="n">
        <v>0.004382121</v>
      </c>
      <c r="E562" s="1" t="n">
        <v>-1.43724209</v>
      </c>
      <c r="F562" s="1" t="n">
        <f aca="false">(B562+C562*D562*1000) * $I$2 + $I$1</f>
        <v>-1.51755262926427</v>
      </c>
    </row>
    <row r="563" customFormat="false" ht="16" hidden="false" customHeight="false" outlineLevel="0" collapsed="false">
      <c r="A563" s="1" t="s">
        <v>120</v>
      </c>
      <c r="B563" s="1" t="n">
        <v>0.35876375</v>
      </c>
      <c r="C563" s="1" t="n">
        <v>0.42850724</v>
      </c>
      <c r="D563" s="1" t="n">
        <v>0.003393425</v>
      </c>
      <c r="E563" s="1" t="n">
        <v>-1.531605015</v>
      </c>
      <c r="F563" s="1" t="n">
        <f aca="false">(B563+C563*D563*1000) * $I$2 + $I$1</f>
        <v>-1.62781166817321</v>
      </c>
    </row>
    <row r="564" customFormat="false" ht="16" hidden="false" customHeight="false" outlineLevel="0" collapsed="false">
      <c r="A564" s="1" t="s">
        <v>120</v>
      </c>
      <c r="B564" s="1" t="n">
        <v>0.35876375</v>
      </c>
      <c r="C564" s="1" t="n">
        <v>0.42850724</v>
      </c>
      <c r="D564" s="1" t="n">
        <v>0.002768741</v>
      </c>
      <c r="E564" s="1" t="n">
        <v>-1.635808992</v>
      </c>
      <c r="F564" s="1" t="n">
        <f aca="false">(B564+C564*D564*1000) * $I$2 + $I$1</f>
        <v>-1.69747621365715</v>
      </c>
    </row>
    <row r="565" customFormat="false" ht="16" hidden="false" customHeight="false" outlineLevel="0" collapsed="false">
      <c r="A565" s="1" t="s">
        <v>120</v>
      </c>
      <c r="B565" s="1" t="n">
        <v>0.3587638</v>
      </c>
      <c r="C565" s="1" t="n">
        <v>0.42850724</v>
      </c>
      <c r="D565" s="1" t="n">
        <v>0.002338292</v>
      </c>
      <c r="E565" s="1" t="n">
        <v>-1.752148232</v>
      </c>
      <c r="F565" s="1" t="n">
        <f aca="false">(B565+C565*D565*1000) * $I$2 + $I$1</f>
        <v>-1.74547972552919</v>
      </c>
    </row>
    <row r="566" customFormat="false" ht="16" hidden="false" customHeight="false" outlineLevel="0" collapsed="false">
      <c r="A566" s="1" t="s">
        <v>120</v>
      </c>
      <c r="B566" s="1" t="n">
        <v>0.3587637</v>
      </c>
      <c r="C566" s="1" t="n">
        <v>0.4285072</v>
      </c>
      <c r="D566" s="1" t="n">
        <v>0.002023677</v>
      </c>
      <c r="E566" s="1" t="n">
        <v>-1.883826374</v>
      </c>
      <c r="F566" s="1" t="n">
        <f aca="false">(B566+C566*D566*1000) * $I$2 + $I$1</f>
        <v>-1.78056552954353</v>
      </c>
    </row>
    <row r="567" customFormat="false" ht="16" hidden="false" customHeight="false" outlineLevel="0" collapsed="false">
      <c r="A567" s="1" t="s">
        <v>121</v>
      </c>
      <c r="B567" s="1" t="n">
        <v>-0.37239444</v>
      </c>
      <c r="C567" s="1" t="n">
        <v>0.55128205</v>
      </c>
      <c r="D567" s="1" t="n">
        <v>0.004051043</v>
      </c>
      <c r="E567" s="1" t="n">
        <v>-1.69537399</v>
      </c>
      <c r="F567" s="1" t="n">
        <f aca="false">(B567+C567*D567*1000) * $I$2 + $I$1</f>
        <v>-1.61531909623151</v>
      </c>
    </row>
    <row r="568" customFormat="false" ht="16" hidden="false" customHeight="false" outlineLevel="0" collapsed="false">
      <c r="A568" s="1" t="s">
        <v>121</v>
      </c>
      <c r="B568" s="1" t="n">
        <v>-0.37239432</v>
      </c>
      <c r="C568" s="1" t="n">
        <v>0.551282</v>
      </c>
      <c r="D568" s="1" t="n">
        <v>0.003031336</v>
      </c>
      <c r="E568" s="1" t="n">
        <v>-1.79863971</v>
      </c>
      <c r="F568" s="1" t="n">
        <f aca="false">(B568+C568*D568*1000) * $I$2 + $I$1</f>
        <v>-1.76161849394659</v>
      </c>
    </row>
    <row r="569" customFormat="false" ht="16" hidden="false" customHeight="false" outlineLevel="0" collapsed="false">
      <c r="A569" s="1" t="s">
        <v>121</v>
      </c>
      <c r="B569" s="1" t="n">
        <v>-0.37239438</v>
      </c>
      <c r="C569" s="1" t="n">
        <v>0.55128205</v>
      </c>
      <c r="D569" s="1" t="n">
        <v>0.002421747</v>
      </c>
      <c r="E569" s="1" t="n">
        <v>-1.913810407</v>
      </c>
      <c r="F569" s="1" t="n">
        <f aca="false">(B569+C569*D569*1000) * $I$2 + $I$1</f>
        <v>-1.8490774152306</v>
      </c>
    </row>
    <row r="570" customFormat="false" ht="16" hidden="false" customHeight="false" outlineLevel="0" collapsed="false">
      <c r="A570" s="1" t="s">
        <v>121</v>
      </c>
      <c r="B570" s="1" t="n">
        <v>-0.37239438</v>
      </c>
      <c r="C570" s="1" t="n">
        <v>0.55128205</v>
      </c>
      <c r="D570" s="1" t="n">
        <v>0.002016281</v>
      </c>
      <c r="E570" s="1" t="n">
        <v>-2.043993074</v>
      </c>
      <c r="F570" s="1" t="n">
        <f aca="false">(B570+C570*D570*1000) * $I$2 + $I$1</f>
        <v>-1.90725042793221</v>
      </c>
    </row>
    <row r="571" customFormat="false" ht="16" hidden="false" customHeight="false" outlineLevel="0" collapsed="false">
      <c r="A571" s="1" t="s">
        <v>121</v>
      </c>
      <c r="B571" s="1" t="n">
        <v>-0.37239444</v>
      </c>
      <c r="C571" s="1" t="n">
        <v>0.55128205</v>
      </c>
      <c r="D571" s="1" t="n">
        <v>0.001727116</v>
      </c>
      <c r="E571" s="1" t="n">
        <v>-2.19369616</v>
      </c>
      <c r="F571" s="1" t="n">
        <f aca="false">(B571+C571*D571*1000) * $I$2 + $I$1</f>
        <v>-1.94873752068289</v>
      </c>
    </row>
    <row r="572" customFormat="false" ht="16" hidden="false" customHeight="false" outlineLevel="0" collapsed="false">
      <c r="A572" s="1" t="s">
        <v>122</v>
      </c>
      <c r="B572" s="1" t="n">
        <v>1.0860398</v>
      </c>
      <c r="C572" s="1" t="n">
        <v>0.3351305</v>
      </c>
      <c r="D572" s="1" t="n">
        <v>0.004975124</v>
      </c>
      <c r="E572" s="1" t="n">
        <v>-1.115420987</v>
      </c>
      <c r="F572" s="1" t="n">
        <f aca="false">(B572+C572*D572*1000) * $I$2 + $I$1</f>
        <v>-1.3830491126706</v>
      </c>
    </row>
    <row r="573" customFormat="false" ht="16" hidden="false" customHeight="false" outlineLevel="0" collapsed="false">
      <c r="A573" s="1" t="s">
        <v>122</v>
      </c>
      <c r="B573" s="1" t="n">
        <v>1.0860399</v>
      </c>
      <c r="C573" s="1" t="n">
        <v>0.33513054</v>
      </c>
      <c r="D573" s="1" t="n">
        <v>0.003738318</v>
      </c>
      <c r="E573" s="1" t="n">
        <v>-1.209984002</v>
      </c>
      <c r="F573" s="1" t="n">
        <f aca="false">(B573+C573*D573*1000) * $I$2 + $I$1</f>
        <v>-1.49092106472123</v>
      </c>
    </row>
    <row r="574" customFormat="false" ht="16" hidden="false" customHeight="false" outlineLevel="0" collapsed="false">
      <c r="A574" s="1" t="s">
        <v>122</v>
      </c>
      <c r="B574" s="1" t="n">
        <v>1.0860398</v>
      </c>
      <c r="C574" s="1" t="n">
        <v>0.3351305</v>
      </c>
      <c r="D574" s="1" t="n">
        <v>0.002994012</v>
      </c>
      <c r="E574" s="1" t="n">
        <v>-1.314432074</v>
      </c>
      <c r="F574" s="1" t="n">
        <f aca="false">(B574+C574*D574*1000) * $I$2 + $I$1</f>
        <v>-1.5558381736283</v>
      </c>
    </row>
    <row r="575" customFormat="false" ht="16" hidden="false" customHeight="false" outlineLevel="0" collapsed="false">
      <c r="A575" s="1" t="s">
        <v>122</v>
      </c>
      <c r="B575" s="1" t="n">
        <v>1.0860398</v>
      </c>
      <c r="C575" s="1" t="n">
        <v>0.3351305</v>
      </c>
      <c r="D575" s="1" t="n">
        <v>0.002496879</v>
      </c>
      <c r="E575" s="1" t="n">
        <v>-1.431075725</v>
      </c>
      <c r="F575" s="1" t="n">
        <f aca="false">(B575+C575*D575*1000) * $I$2 + $I$1</f>
        <v>-1.5991972286646</v>
      </c>
    </row>
    <row r="576" customFormat="false" ht="16" hidden="false" customHeight="false" outlineLevel="0" collapsed="false">
      <c r="A576" s="1" t="s">
        <v>122</v>
      </c>
      <c r="B576" s="1" t="n">
        <v>1.0860399</v>
      </c>
      <c r="C576" s="1" t="n">
        <v>0.3351305</v>
      </c>
      <c r="D576" s="1" t="n">
        <v>0.002141328</v>
      </c>
      <c r="E576" s="1" t="n">
        <v>-1.5631441</v>
      </c>
      <c r="F576" s="1" t="n">
        <f aca="false">(B576+C576*D576*1000) * $I$2 + $I$1</f>
        <v>-1.63020772774483</v>
      </c>
    </row>
    <row r="577" customFormat="false" ht="16" hidden="false" customHeight="false" outlineLevel="0" collapsed="false">
      <c r="A577" s="1" t="s">
        <v>123</v>
      </c>
      <c r="B577" s="1" t="n">
        <v>-1.814098</v>
      </c>
      <c r="C577" s="1" t="n">
        <v>0.53978884</v>
      </c>
      <c r="D577" s="1" t="n">
        <v>0.004610207</v>
      </c>
      <c r="E577" s="1" t="n">
        <v>-1.81029401</v>
      </c>
      <c r="F577" s="1" t="n">
        <f aca="false">(B577+C577*D577*1000) * $I$2 + $I$1</f>
        <v>-1.92408996411474</v>
      </c>
    </row>
    <row r="578" customFormat="false" ht="16" hidden="false" customHeight="false" outlineLevel="0" collapsed="false">
      <c r="A578" s="1" t="s">
        <v>123</v>
      </c>
      <c r="B578" s="1" t="n">
        <v>-1.8140981</v>
      </c>
      <c r="C578" s="1" t="n">
        <v>0.53978884</v>
      </c>
      <c r="D578" s="1" t="n">
        <v>0.003858695</v>
      </c>
      <c r="E578" s="1" t="n">
        <v>-1.876803934</v>
      </c>
      <c r="F578" s="1" t="n">
        <f aca="false">(B578+C578*D578*1000) * $I$2 + $I$1</f>
        <v>-2.02966304353094</v>
      </c>
    </row>
    <row r="579" customFormat="false" ht="16" hidden="false" customHeight="false" outlineLevel="0" collapsed="false">
      <c r="A579" s="1" t="s">
        <v>123</v>
      </c>
      <c r="B579" s="1" t="n">
        <v>-1.8140981</v>
      </c>
      <c r="C579" s="1" t="n">
        <v>0.53978884</v>
      </c>
      <c r="D579" s="1" t="n">
        <v>0.00331785</v>
      </c>
      <c r="E579" s="1" t="n">
        <v>-1.948054607</v>
      </c>
      <c r="F579" s="1" t="n">
        <f aca="false">(B579+C579*D579*1000) * $I$2 + $I$1</f>
        <v>-2.10564141521532</v>
      </c>
    </row>
    <row r="580" customFormat="false" ht="16" hidden="false" customHeight="false" outlineLevel="0" collapsed="false">
      <c r="A580" s="1" t="s">
        <v>123</v>
      </c>
      <c r="B580" s="1" t="n">
        <v>-1.814098</v>
      </c>
      <c r="C580" s="1" t="n">
        <v>0.5397889</v>
      </c>
      <c r="D580" s="1" t="n">
        <v>0.00290998</v>
      </c>
      <c r="E580" s="1" t="n">
        <v>-2.024774085</v>
      </c>
      <c r="F580" s="1" t="n">
        <f aca="false">(B580+C580*D580*1000) * $I$2 + $I$1</f>
        <v>-2.162939272841</v>
      </c>
    </row>
    <row r="581" customFormat="false" ht="16" hidden="false" customHeight="false" outlineLevel="0" collapsed="false">
      <c r="A581" s="1" t="s">
        <v>123</v>
      </c>
      <c r="B581" s="1" t="n">
        <v>-1.8140981</v>
      </c>
      <c r="C581" s="1" t="n">
        <v>0.53978884</v>
      </c>
      <c r="D581" s="1" t="n">
        <v>0.002591412</v>
      </c>
      <c r="E581" s="1" t="n">
        <v>-2.107872194</v>
      </c>
      <c r="F581" s="1" t="n">
        <f aca="false">(B581+C581*D581*1000) * $I$2 + $I$1</f>
        <v>-2.20769205147833</v>
      </c>
    </row>
    <row r="582" customFormat="false" ht="16" hidden="false" customHeight="false" outlineLevel="0" collapsed="false">
      <c r="A582" s="1" t="s">
        <v>124</v>
      </c>
      <c r="B582" s="1" t="n">
        <v>-1.8830041</v>
      </c>
      <c r="C582" s="1" t="n">
        <v>0.6535599</v>
      </c>
      <c r="D582" s="1" t="n">
        <v>0.003745318</v>
      </c>
      <c r="E582" s="1" t="n">
        <v>-1.985504814</v>
      </c>
      <c r="F582" s="1" t="n">
        <f aca="false">(B582+C582*D582*1000) * $I$2 + $I$1</f>
        <v>-1.95262777369232</v>
      </c>
    </row>
    <row r="583" customFormat="false" ht="16" hidden="false" customHeight="false" outlineLevel="0" collapsed="false">
      <c r="A583" s="1" t="s">
        <v>124</v>
      </c>
      <c r="B583" s="1" t="n">
        <v>-1.8830041</v>
      </c>
      <c r="C583" s="1" t="n">
        <v>0.65356</v>
      </c>
      <c r="D583" s="1" t="n">
        <v>0.003283533</v>
      </c>
      <c r="E583" s="1" t="n">
        <v>-2.049930337</v>
      </c>
      <c r="F583" s="1" t="n">
        <f aca="false">(B583+C583*D583*1000) * $I$2 + $I$1</f>
        <v>-2.03117267679496</v>
      </c>
    </row>
    <row r="584" customFormat="false" ht="16" hidden="false" customHeight="false" outlineLevel="0" collapsed="false">
      <c r="A584" s="1" t="s">
        <v>124</v>
      </c>
      <c r="B584" s="1" t="n">
        <v>-1.8830041</v>
      </c>
      <c r="C584" s="1" t="n">
        <v>0.6535599</v>
      </c>
      <c r="D584" s="1" t="n">
        <v>0.002923122</v>
      </c>
      <c r="E584" s="1" t="n">
        <v>-2.118794083</v>
      </c>
      <c r="F584" s="1" t="n">
        <f aca="false">(B584+C584*D584*1000) * $I$2 + $I$1</f>
        <v>-2.09247505199646</v>
      </c>
    </row>
    <row r="585" customFormat="false" ht="16" hidden="false" customHeight="false" outlineLevel="0" collapsed="false">
      <c r="A585" s="1" t="s">
        <v>124</v>
      </c>
      <c r="B585" s="1" t="n">
        <v>-1.8830041</v>
      </c>
      <c r="C585" s="1" t="n">
        <v>0.6535599</v>
      </c>
      <c r="D585" s="1" t="n">
        <v>0.002634005</v>
      </c>
      <c r="E585" s="1" t="n">
        <v>-2.192753085</v>
      </c>
      <c r="F585" s="1" t="n">
        <f aca="false">(B585+C585*D585*1000) * $I$2 + $I$1</f>
        <v>-2.1416509486944</v>
      </c>
    </row>
    <row r="586" customFormat="false" ht="16" hidden="false" customHeight="false" outlineLevel="0" collapsed="false">
      <c r="A586" s="1" t="s">
        <v>124</v>
      </c>
      <c r="B586" s="1" t="n">
        <v>-1.8830041</v>
      </c>
      <c r="C586" s="1" t="n">
        <v>0.6535599</v>
      </c>
      <c r="D586" s="1" t="n">
        <v>0.002396932</v>
      </c>
      <c r="E586" s="1" t="n">
        <v>-2.272622023</v>
      </c>
      <c r="F586" s="1" t="n">
        <f aca="false">(B586+C586*D586*1000) * $I$2 + $I$1</f>
        <v>-2.18197468392225</v>
      </c>
    </row>
    <row r="587" customFormat="false" ht="16" hidden="false" customHeight="false" outlineLevel="0" collapsed="false">
      <c r="A587" s="1" t="s">
        <v>125</v>
      </c>
      <c r="B587" s="1" t="n">
        <v>-2.6023865</v>
      </c>
      <c r="C587" s="1" t="n">
        <v>0.8313496</v>
      </c>
      <c r="D587" s="1" t="n">
        <v>0.003582945</v>
      </c>
      <c r="E587" s="1" t="n">
        <v>-2.060155338</v>
      </c>
      <c r="F587" s="1" t="n">
        <f aca="false">(B587+C587*D587*1000) * $I$2 + $I$1</f>
        <v>-2.00168314462753</v>
      </c>
    </row>
    <row r="588" customFormat="false" ht="16" hidden="false" customHeight="false" outlineLevel="0" collapsed="false">
      <c r="A588" s="1" t="s">
        <v>125</v>
      </c>
      <c r="B588" s="1" t="n">
        <v>-2.6023865</v>
      </c>
      <c r="C588" s="1" t="n">
        <v>0.83134955</v>
      </c>
      <c r="D588" s="1" t="n">
        <v>0.002802494</v>
      </c>
      <c r="E588" s="1" t="n">
        <v>-2.164171409</v>
      </c>
      <c r="F588" s="1" t="n">
        <f aca="false">(B588+C588*D588*1000) * $I$2 + $I$1</f>
        <v>-2.17054155196333</v>
      </c>
    </row>
    <row r="589" customFormat="false" ht="16" hidden="false" customHeight="false" outlineLevel="0" collapsed="false">
      <c r="A589" s="1" t="s">
        <v>125</v>
      </c>
      <c r="B589" s="1" t="n">
        <v>-2.6023865</v>
      </c>
      <c r="C589" s="1" t="n">
        <v>0.83134955</v>
      </c>
      <c r="D589" s="1" t="n">
        <v>0.002301231</v>
      </c>
      <c r="E589" s="1" t="n">
        <v>-2.280276427</v>
      </c>
      <c r="F589" s="1" t="n">
        <f aca="false">(B589+C589*D589*1000) * $I$2 + $I$1</f>
        <v>-2.27899480330878</v>
      </c>
    </row>
    <row r="590" customFormat="false" ht="16" hidden="false" customHeight="false" outlineLevel="0" collapsed="false">
      <c r="A590" s="1" t="s">
        <v>125</v>
      </c>
      <c r="B590" s="1" t="n">
        <v>-2.6023867</v>
      </c>
      <c r="C590" s="1" t="n">
        <v>0.83134955</v>
      </c>
      <c r="D590" s="1" t="n">
        <v>0.001952077</v>
      </c>
      <c r="E590" s="1" t="n">
        <v>-2.411654498</v>
      </c>
      <c r="F590" s="1" t="n">
        <f aca="false">(B590+C590*D590*1000) * $I$2 + $I$1</f>
        <v>-2.35453780690402</v>
      </c>
    </row>
    <row r="591" customFormat="false" ht="16" hidden="false" customHeight="false" outlineLevel="0" collapsed="false">
      <c r="A591" s="1" t="s">
        <v>125</v>
      </c>
      <c r="B591" s="1" t="n">
        <v>-2.6023865</v>
      </c>
      <c r="C591" s="1" t="n">
        <v>0.8313496</v>
      </c>
      <c r="D591" s="1" t="n">
        <v>0.001694915</v>
      </c>
      <c r="E591" s="1" t="n">
        <v>-2.562941275</v>
      </c>
      <c r="F591" s="1" t="n">
        <f aca="false">(B591+C591*D591*1000) * $I$2 + $I$1</f>
        <v>-2.41017729730356</v>
      </c>
    </row>
    <row r="592" customFormat="false" ht="16" hidden="false" customHeight="false" outlineLevel="0" collapsed="false">
      <c r="A592" s="1" t="s">
        <v>126</v>
      </c>
      <c r="B592" s="1" t="n">
        <v>-2.6741173</v>
      </c>
      <c r="C592" s="1" t="n">
        <v>0.9099692</v>
      </c>
      <c r="D592" s="1" t="n">
        <v>0.00342912</v>
      </c>
      <c r="E592" s="1" t="n">
        <v>-1.948979788</v>
      </c>
      <c r="F592" s="1" t="n">
        <f aca="false">(B592+C592*D592*1000) * $I$2 + $I$1</f>
        <v>-1.98346999155244</v>
      </c>
    </row>
    <row r="593" customFormat="false" ht="16" hidden="false" customHeight="false" outlineLevel="0" collapsed="false">
      <c r="A593" s="1" t="s">
        <v>126</v>
      </c>
      <c r="B593" s="1" t="n">
        <v>-2.6741173</v>
      </c>
      <c r="C593" s="1" t="n">
        <v>0.9099692</v>
      </c>
      <c r="D593" s="1" t="n">
        <v>0.002580429</v>
      </c>
      <c r="E593" s="1" t="n">
        <v>-2.100858588</v>
      </c>
      <c r="F593" s="1" t="n">
        <f aca="false">(B593+C593*D593*1000) * $I$2 + $I$1</f>
        <v>-2.18445772419389</v>
      </c>
    </row>
    <row r="594" customFormat="false" ht="16" hidden="false" customHeight="false" outlineLevel="0" collapsed="false">
      <c r="A594" s="1" t="s">
        <v>126</v>
      </c>
      <c r="B594" s="1" t="n">
        <v>-2.6741173</v>
      </c>
      <c r="C594" s="1" t="n">
        <v>0.9099692</v>
      </c>
      <c r="D594" s="1" t="n">
        <v>0.002068488</v>
      </c>
      <c r="E594" s="1" t="n">
        <v>-2.266595832</v>
      </c>
      <c r="F594" s="1" t="n">
        <f aca="false">(B594+C594*D594*1000) * $I$2 + $I$1</f>
        <v>-2.30569603217194</v>
      </c>
    </row>
    <row r="595" customFormat="false" ht="16" hidden="false" customHeight="false" outlineLevel="0" collapsed="false">
      <c r="A595" s="1" t="s">
        <v>126</v>
      </c>
      <c r="B595" s="1" t="n">
        <v>-2.6741173</v>
      </c>
      <c r="C595" s="1" t="n">
        <v>0.9099693</v>
      </c>
      <c r="D595" s="1" t="n">
        <v>0.00172605</v>
      </c>
      <c r="E595" s="1" t="n">
        <v>-2.443627524</v>
      </c>
      <c r="F595" s="1" t="n">
        <f aca="false">(B595+C595*D595*1000) * $I$2 + $I$1</f>
        <v>-2.3867924489673</v>
      </c>
    </row>
    <row r="596" customFormat="false" ht="16" hidden="false" customHeight="false" outlineLevel="0" collapsed="false">
      <c r="A596" s="1" t="s">
        <v>126</v>
      </c>
      <c r="B596" s="1" t="n">
        <v>-2.6741168</v>
      </c>
      <c r="C596" s="1" t="n">
        <v>0.90996915</v>
      </c>
      <c r="D596" s="1" t="n">
        <v>0.001480889</v>
      </c>
      <c r="E596" s="1" t="n">
        <v>-2.620888555</v>
      </c>
      <c r="F596" s="1" t="n">
        <f aca="false">(B596+C596*D596*1000) * $I$2 + $I$1</f>
        <v>-2.44485162193341</v>
      </c>
    </row>
    <row r="597" customFormat="false" ht="16" hidden="false" customHeight="false" outlineLevel="0" collapsed="false">
      <c r="A597" s="1" t="s">
        <v>127</v>
      </c>
      <c r="B597" s="1" t="n">
        <v>0.35762465</v>
      </c>
      <c r="C597" s="1" t="n">
        <v>0.43788767</v>
      </c>
      <c r="D597" s="1" t="n">
        <v>0.003470415</v>
      </c>
      <c r="E597" s="1" t="n">
        <v>-1.728226426</v>
      </c>
      <c r="F597" s="1" t="n">
        <f aca="false">(B597+C597*D597*1000) * $I$2 + $I$1</f>
        <v>-1.61104999845713</v>
      </c>
    </row>
    <row r="598" customFormat="false" ht="16" hidden="false" customHeight="false" outlineLevel="0" collapsed="false">
      <c r="A598" s="1" t="s">
        <v>127</v>
      </c>
      <c r="B598" s="1" t="n">
        <v>0.3576246</v>
      </c>
      <c r="C598" s="1" t="n">
        <v>0.43788773</v>
      </c>
      <c r="D598" s="1" t="n">
        <v>0.003367003</v>
      </c>
      <c r="E598" s="1" t="n">
        <v>-1.751485004</v>
      </c>
      <c r="F598" s="1" t="n">
        <f aca="false">(B598+C598*D598*1000) * $I$2 + $I$1</f>
        <v>-1.62283488640105</v>
      </c>
    </row>
    <row r="599" customFormat="false" ht="16" hidden="false" customHeight="false" outlineLevel="0" collapsed="false">
      <c r="A599" s="1" t="s">
        <v>127</v>
      </c>
      <c r="B599" s="1" t="n">
        <v>0.3576246</v>
      </c>
      <c r="C599" s="1" t="n">
        <v>0.43788773</v>
      </c>
      <c r="D599" s="1" t="n">
        <v>0.003269577</v>
      </c>
      <c r="E599" s="1" t="n">
        <v>-1.775297451</v>
      </c>
      <c r="F599" s="1" t="n">
        <f aca="false">(B599+C599*D599*1000) * $I$2 + $I$1</f>
        <v>-1.63393764531353</v>
      </c>
    </row>
    <row r="600" customFormat="false" ht="16" hidden="false" customHeight="false" outlineLevel="0" collapsed="false">
      <c r="A600" s="1" t="s">
        <v>127</v>
      </c>
      <c r="B600" s="1" t="n">
        <v>0.3576246</v>
      </c>
      <c r="C600" s="1" t="n">
        <v>0.43788767</v>
      </c>
      <c r="D600" s="1" t="n">
        <v>0.003177629</v>
      </c>
      <c r="E600" s="1" t="n">
        <v>-1.799690791</v>
      </c>
      <c r="F600" s="1" t="n">
        <f aca="false">(B600+C600*D600*1000) * $I$2 + $I$1</f>
        <v>-1.64441617579475</v>
      </c>
    </row>
    <row r="601" customFormat="false" ht="16" hidden="false" customHeight="false" outlineLevel="0" collapsed="false">
      <c r="A601" s="1" t="s">
        <v>127</v>
      </c>
      <c r="B601" s="1" t="n">
        <v>0.3576247</v>
      </c>
      <c r="C601" s="1" t="n">
        <v>0.43788767</v>
      </c>
      <c r="D601" s="1" t="n">
        <v>0.003090712</v>
      </c>
      <c r="E601" s="1" t="n">
        <v>-1.824694076</v>
      </c>
      <c r="F601" s="1" t="n">
        <f aca="false">(B601+C601*D601*1000) * $I$2 + $I$1</f>
        <v>-1.65432129176627</v>
      </c>
    </row>
    <row r="602" customFormat="false" ht="16" hidden="false" customHeight="false" outlineLevel="0" collapsed="false">
      <c r="A602" s="1" t="s">
        <v>128</v>
      </c>
      <c r="B602" s="1" t="n">
        <v>-2.0537224</v>
      </c>
      <c r="C602" s="1" t="n">
        <v>0.8637497</v>
      </c>
      <c r="D602" s="1" t="n">
        <v>0.003588731</v>
      </c>
      <c r="E602" s="1" t="n">
        <v>-2.014091863</v>
      </c>
      <c r="F602" s="1" t="n">
        <f aca="false">(B602+C602*D602*1000) * $I$2 + $I$1</f>
        <v>-1.82737981624796</v>
      </c>
    </row>
    <row r="603" customFormat="false" ht="16" hidden="false" customHeight="false" outlineLevel="0" collapsed="false">
      <c r="A603" s="1" t="s">
        <v>128</v>
      </c>
      <c r="B603" s="1" t="n">
        <v>-2.0537224</v>
      </c>
      <c r="C603" s="1" t="n">
        <v>0.8637496</v>
      </c>
      <c r="D603" s="1" t="n">
        <v>0.003010688</v>
      </c>
      <c r="E603" s="1" t="n">
        <v>-2.092756866</v>
      </c>
      <c r="F603" s="1" t="n">
        <f aca="false">(B603+C603*D603*1000) * $I$2 + $I$1</f>
        <v>-1.95731943227429</v>
      </c>
    </row>
    <row r="604" customFormat="false" ht="16" hidden="false" customHeight="false" outlineLevel="0" collapsed="false">
      <c r="A604" s="1" t="s">
        <v>128</v>
      </c>
      <c r="B604" s="1" t="n">
        <v>-2.0537224</v>
      </c>
      <c r="C604" s="1" t="n">
        <v>0.86374974</v>
      </c>
      <c r="D604" s="1" t="n">
        <v>0.002593025</v>
      </c>
      <c r="E604" s="1" t="n">
        <v>-2.17814249</v>
      </c>
      <c r="F604" s="1" t="n">
        <f aca="false">(B604+C604*D604*1000) * $I$2 + $I$1</f>
        <v>-2.05120669711067</v>
      </c>
    </row>
    <row r="605" customFormat="false" ht="16" hidden="false" customHeight="false" outlineLevel="0" collapsed="false">
      <c r="A605" s="1" t="s">
        <v>128</v>
      </c>
      <c r="B605" s="1" t="n">
        <v>-2.0537226</v>
      </c>
      <c r="C605" s="1" t="n">
        <v>0.86374974</v>
      </c>
      <c r="D605" s="1" t="n">
        <v>0.002277126</v>
      </c>
      <c r="E605" s="1" t="n">
        <v>-2.271505249</v>
      </c>
      <c r="F605" s="1" t="n">
        <f aca="false">(B605+C605*D605*1000) * $I$2 + $I$1</f>
        <v>-2.12221837271179</v>
      </c>
    </row>
    <row r="606" customFormat="false" ht="16" hidden="false" customHeight="false" outlineLevel="0" collapsed="false">
      <c r="A606" s="1" t="s">
        <v>128</v>
      </c>
      <c r="B606" s="1" t="n">
        <v>-2.0537224</v>
      </c>
      <c r="C606" s="1" t="n">
        <v>0.8637497</v>
      </c>
      <c r="D606" s="1" t="n">
        <v>0.002029839</v>
      </c>
      <c r="E606" s="1" t="n">
        <v>-2.374490722</v>
      </c>
      <c r="F606" s="1" t="n">
        <f aca="false">(B606+C606*D606*1000) * $I$2 + $I$1</f>
        <v>-2.17780652457537</v>
      </c>
    </row>
    <row r="607" customFormat="false" ht="16" hidden="false" customHeight="false" outlineLevel="0" collapsed="false">
      <c r="A607" s="1" t="s">
        <v>129</v>
      </c>
      <c r="B607" s="1" t="n">
        <v>-0.41822773</v>
      </c>
      <c r="C607" s="1" t="n">
        <v>0.7468279</v>
      </c>
      <c r="D607" s="1" t="n">
        <v>0.003448276</v>
      </c>
      <c r="E607" s="1" t="n">
        <v>-1.464379153</v>
      </c>
      <c r="F607" s="1" t="n">
        <f aca="false">(B607+C607*D607*1000) * $I$2 + $I$1</f>
        <v>-1.53824088894349</v>
      </c>
    </row>
    <row r="608" customFormat="false" ht="16" hidden="false" customHeight="false" outlineLevel="0" collapsed="false">
      <c r="A608" s="1" t="s">
        <v>129</v>
      </c>
      <c r="B608" s="1" t="n">
        <v>-0.4182276</v>
      </c>
      <c r="C608" s="1" t="n">
        <v>0.7468278</v>
      </c>
      <c r="D608" s="1" t="n">
        <v>0.002532158</v>
      </c>
      <c r="E608" s="1" t="n">
        <v>-1.583073615</v>
      </c>
      <c r="F608" s="1" t="n">
        <f aca="false">(B608+C608*D608*1000) * $I$2 + $I$1</f>
        <v>-1.71630044645899</v>
      </c>
    </row>
    <row r="609" customFormat="false" ht="16" hidden="false" customHeight="false" outlineLevel="0" collapsed="false">
      <c r="A609" s="1" t="s">
        <v>129</v>
      </c>
      <c r="B609" s="1" t="n">
        <v>-0.41822785</v>
      </c>
      <c r="C609" s="1" t="n">
        <v>0.74682784</v>
      </c>
      <c r="D609" s="1" t="n">
        <v>0.00200064</v>
      </c>
      <c r="E609" s="1" t="n">
        <v>-1.717778063</v>
      </c>
      <c r="F609" s="1" t="n">
        <f aca="false">(B609+C609*D609*1000) * $I$2 + $I$1</f>
        <v>-1.8196079578279</v>
      </c>
    </row>
    <row r="610" customFormat="false" ht="16" hidden="false" customHeight="false" outlineLevel="0" collapsed="false">
      <c r="A610" s="1" t="s">
        <v>129</v>
      </c>
      <c r="B610" s="1" t="n">
        <v>-0.4182276</v>
      </c>
      <c r="C610" s="1" t="n">
        <v>0.7468278</v>
      </c>
      <c r="D610" s="1" t="n">
        <v>0.001653549</v>
      </c>
      <c r="E610" s="1" t="n">
        <v>-1.87349496</v>
      </c>
      <c r="F610" s="1" t="n">
        <f aca="false">(B610+C610*D610*1000) * $I$2 + $I$1</f>
        <v>-1.88706958389195</v>
      </c>
    </row>
    <row r="611" customFormat="false" ht="16" hidden="false" customHeight="false" outlineLevel="0" collapsed="false">
      <c r="A611" s="1" t="s">
        <v>129</v>
      </c>
      <c r="B611" s="1" t="n">
        <v>-0.41822773</v>
      </c>
      <c r="C611" s="1" t="n">
        <v>0.7468278</v>
      </c>
      <c r="D611" s="1" t="n">
        <v>0.001409086</v>
      </c>
      <c r="E611" s="1" t="n">
        <v>-2.05801335</v>
      </c>
      <c r="F611" s="1" t="n">
        <f aca="false">(B611+C611*D611*1000) * $I$2 + $I$1</f>
        <v>-1.93458419547684</v>
      </c>
    </row>
    <row r="1043077" customFormat="false" ht="16" hidden="false" customHeight="false" outlineLevel="0" collapsed="false">
      <c r="E1043077" s="1" t="s">
        <v>4</v>
      </c>
    </row>
    <row r="1043078" customFormat="false" ht="16" hidden="false" customHeight="false" outlineLevel="0" collapsed="false">
      <c r="E1043078" s="1" t="n">
        <v>-2.066983439</v>
      </c>
    </row>
    <row r="1043079" customFormat="false" ht="16" hidden="false" customHeight="false" outlineLevel="0" collapsed="false">
      <c r="E1043079" s="1" t="n">
        <v>-2.117342766</v>
      </c>
    </row>
    <row r="1043080" customFormat="false" ht="16" hidden="false" customHeight="false" outlineLevel="0" collapsed="false">
      <c r="E1043080" s="1" t="n">
        <v>-2.170373268</v>
      </c>
    </row>
    <row r="1043081" customFormat="false" ht="16" hidden="false" customHeight="false" outlineLevel="0" collapsed="false">
      <c r="E1043081" s="1" t="n">
        <v>-2.226374266</v>
      </c>
    </row>
    <row r="1043082" customFormat="false" ht="16" hidden="false" customHeight="false" outlineLevel="0" collapsed="false">
      <c r="E1043082" s="1" t="n">
        <v>-2.285698394</v>
      </c>
    </row>
    <row r="1043083" customFormat="false" ht="16" hidden="false" customHeight="false" outlineLevel="0" collapsed="false">
      <c r="E1043083" s="1" t="n">
        <v>-2.475420585</v>
      </c>
    </row>
    <row r="1043084" customFormat="false" ht="16" hidden="false" customHeight="false" outlineLevel="0" collapsed="false">
      <c r="E1043084" s="1" t="n">
        <v>-2.551946922</v>
      </c>
    </row>
    <row r="1043085" customFormat="false" ht="16" hidden="false" customHeight="false" outlineLevel="0" collapsed="false">
      <c r="E1043085" s="1" t="n">
        <v>-2.634818466</v>
      </c>
    </row>
    <row r="1043086" customFormat="false" ht="16" hidden="false" customHeight="false" outlineLevel="0" collapsed="false">
      <c r="E1043086" s="1" t="n">
        <v>-2.725183364</v>
      </c>
    </row>
    <row r="1043087" customFormat="false" ht="16" hidden="false" customHeight="false" outlineLevel="0" collapsed="false">
      <c r="E1043087" s="1" t="n">
        <v>-2.82453267</v>
      </c>
    </row>
    <row r="1043088" customFormat="false" ht="16" hidden="false" customHeight="false" outlineLevel="0" collapsed="false">
      <c r="E1043088" s="1" t="n">
        <v>-1.303412365</v>
      </c>
    </row>
    <row r="1043089" customFormat="false" ht="16" hidden="false" customHeight="false" outlineLevel="0" collapsed="false">
      <c r="E1043089" s="1" t="n">
        <v>-1.312626217</v>
      </c>
    </row>
    <row r="1043090" customFormat="false" ht="16" hidden="false" customHeight="false" outlineLevel="0" collapsed="false">
      <c r="E1043090" s="1" t="n">
        <v>-1.321925754</v>
      </c>
    </row>
    <row r="1043091" customFormat="false" ht="16" hidden="false" customHeight="false" outlineLevel="0" collapsed="false">
      <c r="E1043091" s="1" t="n">
        <v>-1.331312586</v>
      </c>
    </row>
    <row r="1043092" customFormat="false" ht="16" hidden="false" customHeight="false" outlineLevel="0" collapsed="false">
      <c r="E1043092" s="1" t="n">
        <v>-1.340788365</v>
      </c>
    </row>
    <row r="1043093" customFormat="false" ht="16" hidden="false" customHeight="false" outlineLevel="0" collapsed="false">
      <c r="E1043093" s="1" t="n">
        <v>-1.995596987</v>
      </c>
    </row>
    <row r="1043094" customFormat="false" ht="16" hidden="false" customHeight="false" outlineLevel="0" collapsed="false">
      <c r="E1043094" s="1" t="n">
        <v>-2.097154901</v>
      </c>
    </row>
    <row r="1043095" customFormat="false" ht="16" hidden="false" customHeight="false" outlineLevel="0" collapsed="false">
      <c r="E1043095" s="1" t="n">
        <v>-2.210204929</v>
      </c>
    </row>
    <row r="1043096" customFormat="false" ht="16" hidden="false" customHeight="false" outlineLevel="0" collapsed="false">
      <c r="E1043096" s="1" t="n">
        <v>-2.337683757</v>
      </c>
    </row>
    <row r="1043097" customFormat="false" ht="16" hidden="false" customHeight="false" outlineLevel="0" collapsed="false">
      <c r="E1043097" s="1" t="n">
        <v>-2.483820919</v>
      </c>
    </row>
    <row r="1043098" customFormat="false" ht="16" hidden="false" customHeight="false" outlineLevel="0" collapsed="false">
      <c r="E1043098" s="1" t="n">
        <v>-1.746948724</v>
      </c>
    </row>
    <row r="1043099" customFormat="false" ht="16" hidden="false" customHeight="false" outlineLevel="0" collapsed="false">
      <c r="E1043099" s="1" t="n">
        <v>-1.808627127</v>
      </c>
    </row>
    <row r="1043100" customFormat="false" ht="16" hidden="false" customHeight="false" outlineLevel="0" collapsed="false">
      <c r="E1043100" s="1" t="n">
        <v>-1.874361277</v>
      </c>
    </row>
    <row r="1043101" customFormat="false" ht="16" hidden="false" customHeight="false" outlineLevel="0" collapsed="false">
      <c r="E1043101" s="1" t="n">
        <v>-1.944722334</v>
      </c>
    </row>
    <row r="1043102" customFormat="false" ht="16" hidden="false" customHeight="false" outlineLevel="0" collapsed="false">
      <c r="E1043102" s="1" t="n">
        <v>-2.020411312</v>
      </c>
    </row>
    <row r="1043103" customFormat="false" ht="16" hidden="false" customHeight="false" outlineLevel="0" collapsed="false">
      <c r="E1043103" s="1" t="n">
        <v>-1.896015428</v>
      </c>
    </row>
    <row r="1043104" customFormat="false" ht="16" hidden="false" customHeight="false" outlineLevel="0" collapsed="false">
      <c r="E1043104" s="1" t="n">
        <v>-1.956936163</v>
      </c>
    </row>
    <row r="1043105" customFormat="false" ht="16" hidden="false" customHeight="false" outlineLevel="0" collapsed="false">
      <c r="E1043105" s="1" t="n">
        <v>-2.021810384</v>
      </c>
    </row>
    <row r="1043106" customFormat="false" ht="16" hidden="false" customHeight="false" outlineLevel="0" collapsed="false">
      <c r="E1043106" s="1" t="n">
        <v>-2.091187051</v>
      </c>
    </row>
    <row r="1043107" customFormat="false" ht="16" hidden="false" customHeight="false" outlineLevel="0" collapsed="false">
      <c r="E1043107" s="1" t="n">
        <v>-2.165738047</v>
      </c>
    </row>
    <row r="1043108" customFormat="false" ht="16" hidden="false" customHeight="false" outlineLevel="0" collapsed="false">
      <c r="E1043108" s="1" t="n">
        <v>-2.19518933</v>
      </c>
    </row>
    <row r="1043109" customFormat="false" ht="16" hidden="false" customHeight="false" outlineLevel="0" collapsed="false">
      <c r="E1043109" s="1" t="n">
        <v>-2.264872986</v>
      </c>
    </row>
    <row r="1043110" customFormat="false" ht="16" hidden="false" customHeight="false" outlineLevel="0" collapsed="false">
      <c r="E1043110" s="1" t="n">
        <v>-2.339778611</v>
      </c>
    </row>
    <row r="1043111" customFormat="false" ht="16" hidden="false" customHeight="false" outlineLevel="0" collapsed="false">
      <c r="E1043111" s="1" t="n">
        <v>-2.420752718</v>
      </c>
    </row>
    <row r="1043112" customFormat="false" ht="16" hidden="false" customHeight="false" outlineLevel="0" collapsed="false">
      <c r="E1043112" s="1" t="n">
        <v>-2.508865959</v>
      </c>
    </row>
    <row r="1043113" customFormat="false" ht="16" hidden="false" customHeight="false" outlineLevel="0" collapsed="false">
      <c r="E1043113" s="1" t="n">
        <v>-1.851279157</v>
      </c>
    </row>
    <row r="1043114" customFormat="false" ht="16" hidden="false" customHeight="false" outlineLevel="0" collapsed="false">
      <c r="E1043114" s="1" t="n">
        <v>-1.921809721</v>
      </c>
    </row>
    <row r="1043115" customFormat="false" ht="16" hidden="false" customHeight="false" outlineLevel="0" collapsed="false">
      <c r="E1043115" s="1" t="n">
        <v>-1.997694896</v>
      </c>
    </row>
    <row r="1043116" customFormat="false" ht="16" hidden="false" customHeight="false" outlineLevel="0" collapsed="false">
      <c r="E1043116" s="1" t="n">
        <v>-2.079815008</v>
      </c>
    </row>
    <row r="1043117" customFormat="false" ht="16" hidden="false" customHeight="false" outlineLevel="0" collapsed="false">
      <c r="E1043117" s="1" t="n">
        <v>-2.169287075</v>
      </c>
    </row>
    <row r="1043118" customFormat="false" ht="16" hidden="false" customHeight="false" outlineLevel="0" collapsed="false">
      <c r="E1043118" s="1" t="n">
        <v>-1.827191649</v>
      </c>
    </row>
    <row r="1043119" customFormat="false" ht="16" hidden="false" customHeight="false" outlineLevel="0" collapsed="false">
      <c r="E1043119" s="1" t="n">
        <v>-1.895506946</v>
      </c>
    </row>
    <row r="1043120" customFormat="false" ht="16" hidden="false" customHeight="false" outlineLevel="0" collapsed="false">
      <c r="E1043120" s="1" t="n">
        <v>-1.968833671</v>
      </c>
    </row>
    <row r="1043121" customFormat="false" ht="16" hidden="false" customHeight="false" outlineLevel="0" collapsed="false">
      <c r="E1043121" s="1" t="n">
        <v>-2.047965694</v>
      </c>
    </row>
    <row r="1043122" customFormat="false" ht="16" hidden="false" customHeight="false" outlineLevel="0" collapsed="false">
      <c r="E1043122" s="1" t="n">
        <v>-2.133901875</v>
      </c>
    </row>
    <row r="1043123" customFormat="false" ht="16" hidden="false" customHeight="false" outlineLevel="0" collapsed="false">
      <c r="E1043123" s="1" t="n">
        <v>-1.892888975</v>
      </c>
    </row>
    <row r="1043124" customFormat="false" ht="16" hidden="false" customHeight="false" outlineLevel="0" collapsed="false">
      <c r="E1043124" s="1" t="n">
        <v>-1.982530264</v>
      </c>
    </row>
    <row r="1043125" customFormat="false" ht="16" hidden="false" customHeight="false" outlineLevel="0" collapsed="false">
      <c r="E1043125" s="1" t="n">
        <v>-2.081005495</v>
      </c>
    </row>
    <row r="1043126" customFormat="false" ht="16" hidden="false" customHeight="false" outlineLevel="0" collapsed="false">
      <c r="E1043126" s="1" t="n">
        <v>-2.190248061</v>
      </c>
    </row>
    <row r="1043127" customFormat="false" ht="16" hidden="false" customHeight="false" outlineLevel="0" collapsed="false">
      <c r="E1043127" s="1" t="n">
        <v>-2.312904948</v>
      </c>
    </row>
    <row r="1043128" customFormat="false" ht="16" hidden="false" customHeight="false" outlineLevel="0" collapsed="false">
      <c r="E1043128" s="1" t="n">
        <v>-1.626972137</v>
      </c>
    </row>
    <row r="1043129" customFormat="false" ht="16" hidden="false" customHeight="false" outlineLevel="0" collapsed="false">
      <c r="E1043129" s="1" t="n">
        <v>-1.705015747</v>
      </c>
    </row>
    <row r="1043130" customFormat="false" ht="16" hidden="false" customHeight="false" outlineLevel="0" collapsed="false">
      <c r="E1043130" s="1" t="n">
        <v>-1.789669695</v>
      </c>
    </row>
    <row r="1043131" customFormat="false" ht="16" hidden="false" customHeight="false" outlineLevel="0" collapsed="false">
      <c r="E1043131" s="1" t="n">
        <v>-1.882158277</v>
      </c>
    </row>
    <row r="1043132" customFormat="false" ht="16" hidden="false" customHeight="false" outlineLevel="0" collapsed="false">
      <c r="E1043132" s="1" t="n">
        <v>-1.984080949</v>
      </c>
    </row>
    <row r="1043133" customFormat="false" ht="16" hidden="false" customHeight="false" outlineLevel="0" collapsed="false">
      <c r="E1043133" s="1" t="n">
        <v>-1.748863068</v>
      </c>
    </row>
    <row r="1043134" customFormat="false" ht="16" hidden="false" customHeight="false" outlineLevel="0" collapsed="false">
      <c r="E1043134" s="1" t="n">
        <v>-1.837326888</v>
      </c>
    </row>
    <row r="1043135" customFormat="false" ht="16" hidden="false" customHeight="false" outlineLevel="0" collapsed="false">
      <c r="E1043135" s="1" t="n">
        <v>-1.93438279</v>
      </c>
    </row>
    <row r="1043136" customFormat="false" ht="16" hidden="false" customHeight="false" outlineLevel="0" collapsed="false">
      <c r="E1043136" s="1" t="n">
        <v>-2.041881112</v>
      </c>
    </row>
    <row r="1043137" customFormat="false" ht="16" hidden="false" customHeight="false" outlineLevel="0" collapsed="false">
      <c r="E1043137" s="1" t="n">
        <v>-2.162342849</v>
      </c>
    </row>
    <row r="1043138" customFormat="false" ht="16" hidden="false" customHeight="false" outlineLevel="0" collapsed="false">
      <c r="E1043138" s="1" t="n">
        <v>-1.795596936</v>
      </c>
    </row>
    <row r="1043139" customFormat="false" ht="16" hidden="false" customHeight="false" outlineLevel="0" collapsed="false">
      <c r="E1043139" s="1" t="n">
        <v>-1.875468643</v>
      </c>
    </row>
    <row r="1043140" customFormat="false" ht="16" hidden="false" customHeight="false" outlineLevel="0" collapsed="false">
      <c r="E1043140" s="1" t="n">
        <v>-1.962277965</v>
      </c>
    </row>
    <row r="1043141" customFormat="false" ht="16" hidden="false" customHeight="false" outlineLevel="0" collapsed="false">
      <c r="E1043141" s="1" t="n">
        <v>-2.057345734</v>
      </c>
    </row>
    <row r="1043142" customFormat="false" ht="16" hidden="false" customHeight="false" outlineLevel="0" collapsed="false">
      <c r="E1043142" s="1" t="n">
        <v>-2.162410049</v>
      </c>
    </row>
    <row r="1043143" customFormat="false" ht="16" hidden="false" customHeight="false" outlineLevel="0" collapsed="false">
      <c r="E1043143" s="1" t="n">
        <v>-1.763775985</v>
      </c>
    </row>
    <row r="1043144" customFormat="false" ht="16" hidden="false" customHeight="false" outlineLevel="0" collapsed="false">
      <c r="E1043144" s="1" t="n">
        <v>-1.851156524</v>
      </c>
    </row>
    <row r="1043145" customFormat="false" ht="16" hidden="false" customHeight="false" outlineLevel="0" collapsed="false">
      <c r="E1043145" s="1" t="n">
        <v>-1.946909878</v>
      </c>
    </row>
    <row r="1043146" customFormat="false" ht="16" hidden="false" customHeight="false" outlineLevel="0" collapsed="false">
      <c r="E1043146" s="1" t="n">
        <v>-2.052812319</v>
      </c>
    </row>
    <row r="1043147" customFormat="false" ht="16" hidden="false" customHeight="false" outlineLevel="0" collapsed="false">
      <c r="E1043147" s="1" t="n">
        <v>-2.171273173</v>
      </c>
    </row>
    <row r="1043148" customFormat="false" ht="16" hidden="false" customHeight="false" outlineLevel="0" collapsed="false">
      <c r="E1043148" s="1" t="n">
        <v>-1.737807802</v>
      </c>
    </row>
    <row r="1043149" customFormat="false" ht="16" hidden="false" customHeight="false" outlineLevel="0" collapsed="false">
      <c r="E1043149" s="1" t="n">
        <v>-1.867099916</v>
      </c>
    </row>
    <row r="1043150" customFormat="false" ht="16" hidden="false" customHeight="false" outlineLevel="0" collapsed="false">
      <c r="E1043150" s="1" t="n">
        <v>-2.006479375</v>
      </c>
    </row>
    <row r="1043151" customFormat="false" ht="16" hidden="false" customHeight="false" outlineLevel="0" collapsed="false">
      <c r="E1043151" s="1" t="n">
        <v>-2.154519139</v>
      </c>
    </row>
    <row r="1043152" customFormat="false" ht="16" hidden="false" customHeight="false" outlineLevel="0" collapsed="false">
      <c r="E1043152" s="1" t="n">
        <v>-2.306232204</v>
      </c>
    </row>
    <row r="1043153" customFormat="false" ht="16" hidden="false" customHeight="false" outlineLevel="0" collapsed="false">
      <c r="E1043153" s="1" t="n">
        <v>-1.741174745</v>
      </c>
    </row>
    <row r="1043154" customFormat="false" ht="16" hidden="false" customHeight="false" outlineLevel="0" collapsed="false">
      <c r="E1043154" s="1" t="n">
        <v>-1.85061594</v>
      </c>
    </row>
    <row r="1043155" customFormat="false" ht="16" hidden="false" customHeight="false" outlineLevel="0" collapsed="false">
      <c r="E1043155" s="1" t="n">
        <v>-1.973523354</v>
      </c>
    </row>
    <row r="1043156" customFormat="false" ht="16" hidden="false" customHeight="false" outlineLevel="0" collapsed="false">
      <c r="E1043156" s="1" t="n">
        <v>-2.113682054</v>
      </c>
    </row>
    <row r="1043157" customFormat="false" ht="16" hidden="false" customHeight="false" outlineLevel="0" collapsed="false">
      <c r="E1043157" s="1" t="n">
        <v>-2.276738025</v>
      </c>
    </row>
    <row r="1043158" customFormat="false" ht="16" hidden="false" customHeight="false" outlineLevel="0" collapsed="false">
      <c r="E1043158" s="1" t="n">
        <v>-1.719151712</v>
      </c>
    </row>
    <row r="1043159" customFormat="false" ht="16" hidden="false" customHeight="false" outlineLevel="0" collapsed="false">
      <c r="E1043159" s="1" t="n">
        <v>-1.775172561</v>
      </c>
    </row>
    <row r="1043160" customFormat="false" ht="16" hidden="false" customHeight="false" outlineLevel="0" collapsed="false">
      <c r="E1043160" s="1" t="n">
        <v>-1.834518968</v>
      </c>
    </row>
    <row r="1043161" customFormat="false" ht="16" hidden="false" customHeight="false" outlineLevel="0" collapsed="false">
      <c r="E1043161" s="1" t="n">
        <v>-1.897610817</v>
      </c>
    </row>
    <row r="1043162" customFormat="false" ht="16" hidden="false" customHeight="false" outlineLevel="0" collapsed="false">
      <c r="E1043162" s="1" t="n">
        <v>-1.964952908</v>
      </c>
    </row>
    <row r="1043163" customFormat="false" ht="16" hidden="false" customHeight="false" outlineLevel="0" collapsed="false">
      <c r="E1043163" s="1" t="n">
        <v>-1.920996364</v>
      </c>
    </row>
    <row r="1043164" customFormat="false" ht="16" hidden="false" customHeight="false" outlineLevel="0" collapsed="false">
      <c r="E1043164" s="1" t="n">
        <v>-2.007599636</v>
      </c>
    </row>
    <row r="1043165" customFormat="false" ht="16" hidden="false" customHeight="false" outlineLevel="0" collapsed="false">
      <c r="E1043165" s="1" t="n">
        <v>-2.102420309</v>
      </c>
    </row>
    <row r="1043166" customFormat="false" ht="16" hidden="false" customHeight="false" outlineLevel="0" collapsed="false">
      <c r="E1043166" s="1" t="n">
        <v>-2.207182864</v>
      </c>
    </row>
    <row r="1043167" customFormat="false" ht="16" hidden="false" customHeight="false" outlineLevel="0" collapsed="false">
      <c r="E1043167" s="1" t="n">
        <v>-2.324218951</v>
      </c>
    </row>
    <row r="1043168" customFormat="false" ht="16" hidden="false" customHeight="false" outlineLevel="0" collapsed="false">
      <c r="E1043168" s="1" t="n">
        <v>-1.92683665</v>
      </c>
    </row>
    <row r="1043169" customFormat="false" ht="16" hidden="false" customHeight="false" outlineLevel="0" collapsed="false">
      <c r="E1043169" s="1" t="n">
        <v>-2.032374812</v>
      </c>
    </row>
    <row r="1043170" customFormat="false" ht="16" hidden="false" customHeight="false" outlineLevel="0" collapsed="false">
      <c r="E1043170" s="1" t="n">
        <v>-2.15037995</v>
      </c>
    </row>
    <row r="1043171" customFormat="false" ht="16" hidden="false" customHeight="false" outlineLevel="0" collapsed="false">
      <c r="E1043171" s="1" t="n">
        <v>-2.284196975</v>
      </c>
    </row>
    <row r="1043172" customFormat="false" ht="16" hidden="false" customHeight="false" outlineLevel="0" collapsed="false">
      <c r="E1043172" s="1" t="n">
        <v>-2.438728626</v>
      </c>
    </row>
    <row r="1043173" customFormat="false" ht="16" hidden="false" customHeight="false" outlineLevel="0" collapsed="false">
      <c r="E1043173" s="1" t="n">
        <v>-2.146395626</v>
      </c>
    </row>
    <row r="1043174" customFormat="false" ht="16" hidden="false" customHeight="false" outlineLevel="0" collapsed="false">
      <c r="E1043174" s="1" t="n">
        <v>-2.293943078</v>
      </c>
    </row>
    <row r="1043175" customFormat="false" ht="16" hidden="false" customHeight="false" outlineLevel="0" collapsed="false">
      <c r="E1043175" s="1" t="n">
        <v>-2.454993163</v>
      </c>
    </row>
    <row r="1043176" customFormat="false" ht="16" hidden="false" customHeight="false" outlineLevel="0" collapsed="false">
      <c r="E1043176" s="1" t="n">
        <v>-2.627601897</v>
      </c>
    </row>
    <row r="1043177" customFormat="false" ht="16" hidden="false" customHeight="false" outlineLevel="0" collapsed="false">
      <c r="E1043177" s="1" t="n">
        <v>-2.802816828</v>
      </c>
    </row>
    <row r="1043178" customFormat="false" ht="16" hidden="false" customHeight="false" outlineLevel="0" collapsed="false">
      <c r="E1043178" s="1" t="n">
        <v>-1.898493531</v>
      </c>
    </row>
    <row r="1043179" customFormat="false" ht="16" hidden="false" customHeight="false" outlineLevel="0" collapsed="false">
      <c r="E1043179" s="1" t="n">
        <v>-2.036291893</v>
      </c>
    </row>
    <row r="1043180" customFormat="false" ht="16" hidden="false" customHeight="false" outlineLevel="0" collapsed="false">
      <c r="E1043180" s="1" t="n">
        <v>-2.186108905</v>
      </c>
    </row>
    <row r="1043181" customFormat="false" ht="16" hidden="false" customHeight="false" outlineLevel="0" collapsed="false">
      <c r="E1043181" s="1" t="n">
        <v>-2.346354612</v>
      </c>
    </row>
    <row r="1043182" customFormat="false" ht="16" hidden="false" customHeight="false" outlineLevel="0" collapsed="false">
      <c r="E1043182" s="1" t="n">
        <v>-2.508759362</v>
      </c>
    </row>
    <row r="1043183" customFormat="false" ht="16" hidden="false" customHeight="false" outlineLevel="0" collapsed="false">
      <c r="E1043183" s="1" t="n">
        <v>-2.275526376</v>
      </c>
    </row>
    <row r="1043184" customFormat="false" ht="16" hidden="false" customHeight="false" outlineLevel="0" collapsed="false">
      <c r="E1043184" s="1" t="n">
        <v>-2.382679961</v>
      </c>
    </row>
    <row r="1043185" customFormat="false" ht="16" hidden="false" customHeight="false" outlineLevel="0" collapsed="false">
      <c r="E1043185" s="1" t="n">
        <v>-2.502708864</v>
      </c>
    </row>
    <row r="1043186" customFormat="false" ht="16" hidden="false" customHeight="false" outlineLevel="0" collapsed="false">
      <c r="E1043186" s="1" t="n">
        <v>-2.639135232</v>
      </c>
    </row>
    <row r="1043187" customFormat="false" ht="16" hidden="false" customHeight="false" outlineLevel="0" collapsed="false">
      <c r="E1043187" s="1" t="n">
        <v>-2.797158962</v>
      </c>
    </row>
    <row r="1043188" customFormat="false" ht="16" hidden="false" customHeight="false" outlineLevel="0" collapsed="false">
      <c r="E1043188" s="1" t="n">
        <v>-1.95530361</v>
      </c>
    </row>
    <row r="1043189" customFormat="false" ht="16" hidden="false" customHeight="false" outlineLevel="0" collapsed="false">
      <c r="E1043189" s="1" t="n">
        <v>-2.041364736</v>
      </c>
    </row>
    <row r="1043190" customFormat="false" ht="16" hidden="false" customHeight="false" outlineLevel="0" collapsed="false">
      <c r="E1043190" s="1" t="n">
        <v>-2.135535805</v>
      </c>
    </row>
    <row r="1043191" customFormat="false" ht="16" hidden="false" customHeight="false" outlineLevel="0" collapsed="false">
      <c r="E1043191" s="1" t="n">
        <v>-2.239505835</v>
      </c>
    </row>
    <row r="1043192" customFormat="false" ht="16" hidden="false" customHeight="false" outlineLevel="0" collapsed="false">
      <c r="E1043192" s="1" t="n">
        <v>-2.355553477</v>
      </c>
    </row>
    <row r="1043193" customFormat="false" ht="16" hidden="false" customHeight="false" outlineLevel="0" collapsed="false">
      <c r="E1043193" s="1" t="n">
        <v>-1.979079888</v>
      </c>
    </row>
    <row r="1043194" customFormat="false" ht="16" hidden="false" customHeight="false" outlineLevel="0" collapsed="false">
      <c r="E1043194" s="1" t="n">
        <v>-2.052535235</v>
      </c>
    </row>
    <row r="1043195" customFormat="false" ht="16" hidden="false" customHeight="false" outlineLevel="0" collapsed="false">
      <c r="E1043195" s="1" t="n">
        <v>-2.131817085</v>
      </c>
    </row>
    <row r="1043196" customFormat="false" ht="16" hidden="false" customHeight="false" outlineLevel="0" collapsed="false">
      <c r="E1043196" s="1" t="n">
        <v>-2.217930012</v>
      </c>
    </row>
    <row r="1043197" customFormat="false" ht="16" hidden="false" customHeight="false" outlineLevel="0" collapsed="false">
      <c r="E1043197" s="1" t="n">
        <v>-2.312163116</v>
      </c>
    </row>
    <row r="1043198" customFormat="false" ht="16" hidden="false" customHeight="false" outlineLevel="0" collapsed="false">
      <c r="E1043198" s="1" t="n">
        <v>-1.991234347</v>
      </c>
    </row>
    <row r="1043199" customFormat="false" ht="16" hidden="false" customHeight="false" outlineLevel="0" collapsed="false">
      <c r="E1043199" s="1" t="n">
        <v>-2.075138493</v>
      </c>
    </row>
    <row r="1043200" customFormat="false" ht="16" hidden="false" customHeight="false" outlineLevel="0" collapsed="false">
      <c r="E1043200" s="1" t="n">
        <v>-2.166732696</v>
      </c>
    </row>
    <row r="1043201" customFormat="false" ht="16" hidden="false" customHeight="false" outlineLevel="0" collapsed="false">
      <c r="E1043201" s="1" t="n">
        <v>-2.267570135</v>
      </c>
    </row>
    <row r="1043202" customFormat="false" ht="16" hidden="false" customHeight="false" outlineLevel="0" collapsed="false">
      <c r="E1043202" s="1" t="n">
        <v>-2.379727943</v>
      </c>
    </row>
    <row r="1043203" customFormat="false" ht="16" hidden="false" customHeight="false" outlineLevel="0" collapsed="false">
      <c r="E1043203" s="1" t="n">
        <v>-1.980815531</v>
      </c>
    </row>
    <row r="1043204" customFormat="false" ht="16" hidden="false" customHeight="false" outlineLevel="0" collapsed="false">
      <c r="E1043204" s="1" t="n">
        <v>-2.08182403</v>
      </c>
    </row>
    <row r="1043205" customFormat="false" ht="16" hidden="false" customHeight="false" outlineLevel="0" collapsed="false">
      <c r="E1043205" s="1" t="n">
        <v>-2.194193544</v>
      </c>
    </row>
    <row r="1043206" customFormat="false" ht="16" hidden="false" customHeight="false" outlineLevel="0" collapsed="false">
      <c r="E1043206" s="1" t="n">
        <v>-2.320807482</v>
      </c>
    </row>
    <row r="1043207" customFormat="false" ht="16" hidden="false" customHeight="false" outlineLevel="0" collapsed="false">
      <c r="E1043207" s="1" t="n">
        <v>-2.4658087</v>
      </c>
    </row>
    <row r="1043208" customFormat="false" ht="16" hidden="false" customHeight="false" outlineLevel="0" collapsed="false">
      <c r="E1043208" s="1" t="n">
        <v>-2.07352212</v>
      </c>
    </row>
    <row r="1043209" customFormat="false" ht="16" hidden="false" customHeight="false" outlineLevel="0" collapsed="false">
      <c r="E1043209" s="1" t="n">
        <v>-2.162505014</v>
      </c>
    </row>
    <row r="1043210" customFormat="false" ht="16" hidden="false" customHeight="false" outlineLevel="0" collapsed="false">
      <c r="E1043210" s="1" t="n">
        <v>-2.260186157</v>
      </c>
    </row>
    <row r="1043211" customFormat="false" ht="16" hidden="false" customHeight="false" outlineLevel="0" collapsed="false">
      <c r="E1043211" s="1" t="n">
        <v>-2.368452171</v>
      </c>
    </row>
    <row r="1043212" customFormat="false" ht="16" hidden="false" customHeight="false" outlineLevel="0" collapsed="false">
      <c r="E1043212" s="1" t="n">
        <v>-2.489878991</v>
      </c>
    </row>
    <row r="1043213" customFormat="false" ht="16" hidden="false" customHeight="false" outlineLevel="0" collapsed="false">
      <c r="E1043213" s="1" t="n">
        <v>-1.938617485</v>
      </c>
    </row>
    <row r="1043214" customFormat="false" ht="16" hidden="false" customHeight="false" outlineLevel="0" collapsed="false">
      <c r="E1043214" s="1" t="n">
        <v>-2.007485157</v>
      </c>
    </row>
    <row r="1043215" customFormat="false" ht="16" hidden="false" customHeight="false" outlineLevel="0" collapsed="false">
      <c r="E1043215" s="1" t="n">
        <v>-2.081448687</v>
      </c>
    </row>
    <row r="1043216" customFormat="false" ht="16" hidden="false" customHeight="false" outlineLevel="0" collapsed="false">
      <c r="E1043216" s="1" t="n">
        <v>-2.161322905</v>
      </c>
    </row>
    <row r="1043217" customFormat="false" ht="16" hidden="false" customHeight="false" outlineLevel="0" collapsed="false">
      <c r="E1043217" s="1" t="n">
        <v>-2.248135194</v>
      </c>
    </row>
    <row r="1043218" customFormat="false" ht="16" hidden="false" customHeight="false" outlineLevel="0" collapsed="false">
      <c r="E1043218" s="1" t="n">
        <v>-2.057649253</v>
      </c>
    </row>
    <row r="1043219" customFormat="false" ht="16" hidden="false" customHeight="false" outlineLevel="0" collapsed="false">
      <c r="E1043219" s="1" t="n">
        <v>-2.210141283</v>
      </c>
    </row>
    <row r="1043220" customFormat="false" ht="16" hidden="false" customHeight="false" outlineLevel="0" collapsed="false">
      <c r="E1043220" s="1" t="n">
        <v>-2.378525907</v>
      </c>
    </row>
    <row r="1043221" customFormat="false" ht="16" hidden="false" customHeight="false" outlineLevel="0" collapsed="false">
      <c r="E1043221" s="1" t="n">
        <v>-2.562053794</v>
      </c>
    </row>
    <row r="1043222" customFormat="false" ht="16" hidden="false" customHeight="false" outlineLevel="0" collapsed="false">
      <c r="E1043222" s="1" t="n">
        <v>-2.753182388</v>
      </c>
    </row>
    <row r="1043223" customFormat="false" ht="16" hidden="false" customHeight="false" outlineLevel="0" collapsed="false">
      <c r="E1043223" s="1" t="n">
        <v>-2.540916447</v>
      </c>
    </row>
    <row r="1043224" customFormat="false" ht="16" hidden="false" customHeight="false" outlineLevel="0" collapsed="false">
      <c r="E1043224" s="1" t="n">
        <v>-2.630208534</v>
      </c>
    </row>
    <row r="1043225" customFormat="false" ht="16" hidden="false" customHeight="false" outlineLevel="0" collapsed="false">
      <c r="E1043225" s="1" t="n">
        <v>-2.728262449</v>
      </c>
    </row>
    <row r="1043226" customFormat="false" ht="16" hidden="false" customHeight="false" outlineLevel="0" collapsed="false">
      <c r="E1043226" s="1" t="n">
        <v>-2.836986675</v>
      </c>
    </row>
    <row r="1043227" customFormat="false" ht="16" hidden="false" customHeight="false" outlineLevel="0" collapsed="false">
      <c r="E1043227" s="1" t="n">
        <v>-2.958990322</v>
      </c>
    </row>
    <row r="1043228" customFormat="false" ht="16" hidden="false" customHeight="false" outlineLevel="0" collapsed="false">
      <c r="E1043228" s="1" t="n">
        <v>-2.122652767</v>
      </c>
    </row>
    <row r="1043229" customFormat="false" ht="16" hidden="false" customHeight="false" outlineLevel="0" collapsed="false">
      <c r="E1043229" s="1" t="n">
        <v>-2.200767399</v>
      </c>
    </row>
    <row r="1043230" customFormat="false" ht="16" hidden="false" customHeight="false" outlineLevel="0" collapsed="false">
      <c r="E1043230" s="1" t="n">
        <v>-2.285504923</v>
      </c>
    </row>
    <row r="1043231" customFormat="false" ht="16" hidden="false" customHeight="false" outlineLevel="0" collapsed="false">
      <c r="E1043231" s="1" t="n">
        <v>-2.378093287</v>
      </c>
    </row>
    <row r="1043232" customFormat="false" ht="16" hidden="false" customHeight="false" outlineLevel="0" collapsed="false">
      <c r="E1043232" s="1" t="n">
        <v>-2.480137168</v>
      </c>
    </row>
    <row r="1043233" customFormat="false" ht="16" hidden="false" customHeight="false" outlineLevel="0" collapsed="false">
      <c r="E1043233" s="1" t="n">
        <v>-1.945910946</v>
      </c>
    </row>
    <row r="1043234" customFormat="false" ht="16" hidden="false" customHeight="false" outlineLevel="0" collapsed="false">
      <c r="E1043234" s="1" t="n">
        <v>-2.003983452</v>
      </c>
    </row>
    <row r="1043235" customFormat="false" ht="16" hidden="false" customHeight="false" outlineLevel="0" collapsed="false">
      <c r="E1043235" s="1" t="n">
        <v>-2.065637426</v>
      </c>
    </row>
    <row r="1043236" customFormat="false" ht="16" hidden="false" customHeight="false" outlineLevel="0" collapsed="false">
      <c r="E1043236" s="1" t="n">
        <v>-2.13134383</v>
      </c>
    </row>
    <row r="1043237" customFormat="false" ht="16" hidden="false" customHeight="false" outlineLevel="0" collapsed="false">
      <c r="E1043237" s="1" t="n">
        <v>-2.201673096</v>
      </c>
    </row>
    <row r="1043238" customFormat="false" ht="16" hidden="false" customHeight="false" outlineLevel="0" collapsed="false">
      <c r="E1043238" s="1" t="n">
        <v>-1.846390116</v>
      </c>
    </row>
    <row r="1043239" customFormat="false" ht="16" hidden="false" customHeight="false" outlineLevel="0" collapsed="false">
      <c r="E1043239" s="1" t="n">
        <v>-1.916997167</v>
      </c>
    </row>
    <row r="1043240" customFormat="false" ht="16" hidden="false" customHeight="false" outlineLevel="0" collapsed="false">
      <c r="E1043240" s="1" t="n">
        <v>-1.992970898</v>
      </c>
    </row>
    <row r="1043241" customFormat="false" ht="16" hidden="false" customHeight="false" outlineLevel="0" collapsed="false">
      <c r="E1043241" s="1" t="n">
        <v>-2.075194732</v>
      </c>
    </row>
    <row r="1043242" customFormat="false" ht="16" hidden="false" customHeight="false" outlineLevel="0" collapsed="false">
      <c r="E1043242" s="1" t="n">
        <v>-2.164789953</v>
      </c>
    </row>
    <row r="1043243" customFormat="false" ht="16" hidden="false" customHeight="false" outlineLevel="0" collapsed="false">
      <c r="E1043243" s="1" t="n">
        <v>-1.982817811</v>
      </c>
    </row>
    <row r="1043244" customFormat="false" ht="16" hidden="false" customHeight="false" outlineLevel="0" collapsed="false">
      <c r="E1043244" s="1" t="n">
        <v>-2.059188025</v>
      </c>
    </row>
    <row r="1043245" customFormat="false" ht="16" hidden="false" customHeight="false" outlineLevel="0" collapsed="false">
      <c r="E1043245" s="1" t="n">
        <v>-2.145191532</v>
      </c>
    </row>
    <row r="1043246" customFormat="false" ht="16" hidden="false" customHeight="false" outlineLevel="0" collapsed="false">
      <c r="E1043246" s="1" t="n">
        <v>-2.245267919</v>
      </c>
    </row>
    <row r="1043247" customFormat="false" ht="16" hidden="false" customHeight="false" outlineLevel="0" collapsed="false">
      <c r="E1043247" s="1" t="n">
        <v>-2.370827219</v>
      </c>
    </row>
    <row r="1043248" customFormat="false" ht="16" hidden="false" customHeight="false" outlineLevel="0" collapsed="false">
      <c r="E1043248" s="1" t="n">
        <v>-1.758581109</v>
      </c>
    </row>
    <row r="1043249" customFormat="false" ht="16" hidden="false" customHeight="false" outlineLevel="0" collapsed="false">
      <c r="E1043249" s="1" t="n">
        <v>-1.833917888</v>
      </c>
    </row>
    <row r="1043250" customFormat="false" ht="16" hidden="false" customHeight="false" outlineLevel="0" collapsed="false">
      <c r="E1043250" s="1" t="n">
        <v>-1.915396114</v>
      </c>
    </row>
    <row r="1043251" customFormat="false" ht="16" hidden="false" customHeight="false" outlineLevel="0" collapsed="false">
      <c r="E1043251" s="1" t="n">
        <v>-2.004106674</v>
      </c>
    </row>
    <row r="1043252" customFormat="false" ht="16" hidden="false" customHeight="false" outlineLevel="0" collapsed="false">
      <c r="E1043252" s="1" t="n">
        <v>-2.101459692</v>
      </c>
    </row>
    <row r="1043253" customFormat="false" ht="16" hidden="false" customHeight="false" outlineLevel="0" collapsed="false">
      <c r="E1043253" s="1" t="n">
        <v>-1.92604344</v>
      </c>
    </row>
    <row r="1043254" customFormat="false" ht="16" hidden="false" customHeight="false" outlineLevel="0" collapsed="false">
      <c r="E1043254" s="1" t="n">
        <v>-2.004721704</v>
      </c>
    </row>
    <row r="1043255" customFormat="false" ht="16" hidden="false" customHeight="false" outlineLevel="0" collapsed="false">
      <c r="E1043255" s="1" t="n">
        <v>-2.090122953</v>
      </c>
    </row>
    <row r="1043256" customFormat="false" ht="16" hidden="false" customHeight="false" outlineLevel="0" collapsed="false">
      <c r="E1043256" s="1" t="n">
        <v>-2.183504395</v>
      </c>
    </row>
    <row r="1043257" customFormat="false" ht="16" hidden="false" customHeight="false" outlineLevel="0" collapsed="false">
      <c r="E1043257" s="1" t="n">
        <v>-2.286512605</v>
      </c>
    </row>
    <row r="1043258" customFormat="false" ht="16" hidden="false" customHeight="false" outlineLevel="0" collapsed="false">
      <c r="E1043258" s="1" t="n">
        <v>-1.922926555</v>
      </c>
    </row>
    <row r="1043259" customFormat="false" ht="16" hidden="false" customHeight="false" outlineLevel="0" collapsed="false">
      <c r="E1043259" s="1" t="n">
        <v>-2.017183965</v>
      </c>
    </row>
    <row r="1043260" customFormat="false" ht="16" hidden="false" customHeight="false" outlineLevel="0" collapsed="false">
      <c r="E1043260" s="1" t="n">
        <v>-2.121259265</v>
      </c>
    </row>
    <row r="1043261" customFormat="false" ht="16" hidden="false" customHeight="false" outlineLevel="0" collapsed="false">
      <c r="E1043261" s="1" t="n">
        <v>-2.237438101</v>
      </c>
    </row>
    <row r="1043262" customFormat="false" ht="16" hidden="false" customHeight="false" outlineLevel="0" collapsed="false">
      <c r="E1043262" s="1" t="n">
        <v>-2.368910725</v>
      </c>
    </row>
    <row r="1043263" customFormat="false" ht="16" hidden="false" customHeight="false" outlineLevel="0" collapsed="false">
      <c r="E1043263" s="1" t="n">
        <v>-1.782214448</v>
      </c>
    </row>
    <row r="1043264" customFormat="false" ht="16" hidden="false" customHeight="false" outlineLevel="0" collapsed="false">
      <c r="E1043264" s="1" t="n">
        <v>-1.843282769</v>
      </c>
    </row>
    <row r="1043265" customFormat="false" ht="16" hidden="false" customHeight="false" outlineLevel="0" collapsed="false">
      <c r="E1043265" s="1" t="n">
        <v>-1.908324387</v>
      </c>
    </row>
    <row r="1043266" customFormat="false" ht="16" hidden="false" customHeight="false" outlineLevel="0" collapsed="false">
      <c r="E1043266" s="1" t="n">
        <v>-1.977892537</v>
      </c>
    </row>
    <row r="1043267" customFormat="false" ht="16" hidden="false" customHeight="false" outlineLevel="0" collapsed="false">
      <c r="E1043267" s="1" t="n">
        <v>-2.052664703</v>
      </c>
    </row>
    <row r="1043268" customFormat="false" ht="16" hidden="false" customHeight="false" outlineLevel="0" collapsed="false">
      <c r="E1043268" s="1" t="n">
        <v>-1.887389565</v>
      </c>
    </row>
    <row r="1043269" customFormat="false" ht="16" hidden="false" customHeight="false" outlineLevel="0" collapsed="false">
      <c r="E1043269" s="1" t="n">
        <v>-1.965016914</v>
      </c>
    </row>
    <row r="1043270" customFormat="false" ht="16" hidden="false" customHeight="false" outlineLevel="0" collapsed="false">
      <c r="E1043270" s="1" t="n">
        <v>-2.049181277</v>
      </c>
    </row>
    <row r="1043271" customFormat="false" ht="16" hidden="false" customHeight="false" outlineLevel="0" collapsed="false">
      <c r="E1043271" s="1" t="n">
        <v>-2.141085705</v>
      </c>
    </row>
    <row r="1043272" customFormat="false" ht="16" hidden="false" customHeight="false" outlineLevel="0" collapsed="false">
      <c r="E1043272" s="1" t="n">
        <v>-2.242299326</v>
      </c>
    </row>
    <row r="1043273" customFormat="false" ht="16" hidden="false" customHeight="false" outlineLevel="0" collapsed="false">
      <c r="E1043273" s="1" t="n">
        <v>-1.92658719</v>
      </c>
    </row>
    <row r="1043274" customFormat="false" ht="16" hidden="false" customHeight="false" outlineLevel="0" collapsed="false">
      <c r="E1043274" s="1" t="n">
        <v>-1.996485131</v>
      </c>
    </row>
    <row r="1043275" customFormat="false" ht="16" hidden="false" customHeight="false" outlineLevel="0" collapsed="false">
      <c r="E1043275" s="1" t="n">
        <v>-2.071638433</v>
      </c>
    </row>
    <row r="1043276" customFormat="false" ht="16" hidden="false" customHeight="false" outlineLevel="0" collapsed="false">
      <c r="E1043276" s="1" t="n">
        <v>-2.152902075</v>
      </c>
    </row>
    <row r="1043277" customFormat="false" ht="16" hidden="false" customHeight="false" outlineLevel="0" collapsed="false">
      <c r="E1043277" s="1" t="n">
        <v>-2.2413583</v>
      </c>
    </row>
    <row r="1043278" customFormat="false" ht="16" hidden="false" customHeight="false" outlineLevel="0" collapsed="false">
      <c r="E1043278" s="1" t="n">
        <v>-1.937738511</v>
      </c>
    </row>
    <row r="1043279" customFormat="false" ht="16" hidden="false" customHeight="false" outlineLevel="0" collapsed="false">
      <c r="E1043279" s="1" t="n">
        <v>-2.014467034</v>
      </c>
    </row>
    <row r="1043280" customFormat="false" ht="16" hidden="false" customHeight="false" outlineLevel="0" collapsed="false">
      <c r="E1043280" s="1" t="n">
        <v>-2.097575757</v>
      </c>
    </row>
    <row r="1043281" customFormat="false" ht="16" hidden="false" customHeight="false" outlineLevel="0" collapsed="false">
      <c r="E1043281" s="1" t="n">
        <v>-2.188222768</v>
      </c>
    </row>
    <row r="1043282" customFormat="false" ht="16" hidden="false" customHeight="false" outlineLevel="0" collapsed="false">
      <c r="E1043282" s="1" t="n">
        <v>-2.287913228</v>
      </c>
    </row>
    <row r="1043283" customFormat="false" ht="16" hidden="false" customHeight="false" outlineLevel="0" collapsed="false">
      <c r="E1043283" s="1" t="n">
        <v>-2.010402168</v>
      </c>
    </row>
    <row r="1043284" customFormat="false" ht="16" hidden="false" customHeight="false" outlineLevel="0" collapsed="false">
      <c r="E1043284" s="1" t="n">
        <v>-2.103999198</v>
      </c>
    </row>
    <row r="1043285" customFormat="false" ht="16" hidden="false" customHeight="false" outlineLevel="0" collapsed="false">
      <c r="E1043285" s="1" t="n">
        <v>-2.207269842</v>
      </c>
    </row>
    <row r="1043286" customFormat="false" ht="16" hidden="false" customHeight="false" outlineLevel="0" collapsed="false">
      <c r="E1043286" s="1" t="n">
        <v>-2.322446666</v>
      </c>
    </row>
    <row r="1043287" customFormat="false" ht="16" hidden="false" customHeight="false" outlineLevel="0" collapsed="false">
      <c r="E1043287" s="1" t="n">
        <v>-2.452637164</v>
      </c>
    </row>
    <row r="1043288" customFormat="false" ht="16" hidden="false" customHeight="false" outlineLevel="0" collapsed="false">
      <c r="E1043288" s="1" t="n">
        <v>-1.754672117</v>
      </c>
    </row>
    <row r="1043289" customFormat="false" ht="16" hidden="false" customHeight="false" outlineLevel="0" collapsed="false">
      <c r="E1043289" s="1" t="n">
        <v>-1.832684078</v>
      </c>
    </row>
    <row r="1043290" customFormat="false" ht="16" hidden="false" customHeight="false" outlineLevel="0" collapsed="false">
      <c r="E1043290" s="1" t="n">
        <v>-1.917300788</v>
      </c>
    </row>
    <row r="1043291" customFormat="false" ht="16" hidden="false" customHeight="false" outlineLevel="0" collapsed="false">
      <c r="E1043291" s="1" t="n">
        <v>-2.009744915</v>
      </c>
    </row>
    <row r="1043292" customFormat="false" ht="16" hidden="false" customHeight="false" outlineLevel="0" collapsed="false">
      <c r="E1043292" s="1" t="n">
        <v>-2.111613597</v>
      </c>
    </row>
    <row r="1043293" customFormat="false" ht="16" hidden="false" customHeight="false" outlineLevel="0" collapsed="false">
      <c r="E1043293" s="1" t="n">
        <v>-1.967732753</v>
      </c>
    </row>
    <row r="1043294" customFormat="false" ht="16" hidden="false" customHeight="false" outlineLevel="0" collapsed="false">
      <c r="E1043294" s="1" t="n">
        <v>-2.048849703</v>
      </c>
    </row>
    <row r="1043295" customFormat="false" ht="16" hidden="false" customHeight="false" outlineLevel="0" collapsed="false">
      <c r="E1043295" s="1" t="n">
        <v>-2.137132128</v>
      </c>
    </row>
    <row r="1043296" customFormat="false" ht="16" hidden="false" customHeight="false" outlineLevel="0" collapsed="false">
      <c r="E1043296" s="1" t="n">
        <v>-2.2339697</v>
      </c>
    </row>
    <row r="1043297" customFormat="false" ht="16" hidden="false" customHeight="false" outlineLevel="0" collapsed="false">
      <c r="E1043297" s="1" t="n">
        <v>-2.341200204</v>
      </c>
    </row>
    <row r="1043298" customFormat="false" ht="16" hidden="false" customHeight="false" outlineLevel="0" collapsed="false">
      <c r="E1043298" s="1" t="n">
        <v>-2.0057436</v>
      </c>
    </row>
    <row r="1043299" customFormat="false" ht="16" hidden="false" customHeight="false" outlineLevel="0" collapsed="false">
      <c r="E1043299" s="1" t="n">
        <v>-2.101251858</v>
      </c>
    </row>
    <row r="1043300" customFormat="false" ht="16" hidden="false" customHeight="false" outlineLevel="0" collapsed="false">
      <c r="E1043300" s="1" t="n">
        <v>-2.206854522</v>
      </c>
    </row>
    <row r="1043301" customFormat="false" ht="16" hidden="false" customHeight="false" outlineLevel="0" collapsed="false">
      <c r="E1043301" s="1" t="n">
        <v>-2.324940325</v>
      </c>
    </row>
    <row r="1043302" customFormat="false" ht="16" hidden="false" customHeight="false" outlineLevel="0" collapsed="false">
      <c r="E1043302" s="1" t="n">
        <v>-2.458861125</v>
      </c>
    </row>
    <row r="1043303" customFormat="false" ht="16" hidden="false" customHeight="false" outlineLevel="0" collapsed="false">
      <c r="E1043303" s="1" t="n">
        <v>-1.768747205</v>
      </c>
    </row>
    <row r="1043304" customFormat="false" ht="16" hidden="false" customHeight="false" outlineLevel="0" collapsed="false">
      <c r="E1043304" s="1" t="n">
        <v>-1.860056545</v>
      </c>
    </row>
    <row r="1043305" customFormat="false" ht="16" hidden="false" customHeight="false" outlineLevel="0" collapsed="false">
      <c r="E1043305" s="1" t="n">
        <v>-1.970005642</v>
      </c>
    </row>
    <row r="1043306" customFormat="false" ht="16" hidden="false" customHeight="false" outlineLevel="0" collapsed="false">
      <c r="E1043306" s="1" t="n">
        <v>-2.104363624</v>
      </c>
    </row>
    <row r="1043307" customFormat="false" ht="16" hidden="false" customHeight="false" outlineLevel="0" collapsed="false">
      <c r="E1043307" s="1" t="n">
        <v>-2.272392163</v>
      </c>
    </row>
    <row r="1043308" customFormat="false" ht="16" hidden="false" customHeight="false" outlineLevel="0" collapsed="false">
      <c r="E1043308" s="1" t="n">
        <v>-2.128785799</v>
      </c>
    </row>
    <row r="1043309" customFormat="false" ht="16" hidden="false" customHeight="false" outlineLevel="0" collapsed="false">
      <c r="E1043309" s="1" t="n">
        <v>-2.174191687</v>
      </c>
    </row>
    <row r="1043310" customFormat="false" ht="16" hidden="false" customHeight="false" outlineLevel="0" collapsed="false">
      <c r="E1043310" s="1" t="n">
        <v>-2.221757743</v>
      </c>
    </row>
    <row r="1043311" customFormat="false" ht="16" hidden="false" customHeight="false" outlineLevel="0" collapsed="false">
      <c r="E1043311" s="1" t="n">
        <v>-2.271699816</v>
      </c>
    </row>
    <row r="1043312" customFormat="false" ht="16" hidden="false" customHeight="false" outlineLevel="0" collapsed="false">
      <c r="E1043312" s="1" t="n">
        <v>-2.324267819</v>
      </c>
    </row>
    <row r="1043313" customFormat="false" ht="16" hidden="false" customHeight="false" outlineLevel="0" collapsed="false">
      <c r="E1043313" s="1" t="n">
        <v>-1.949454123</v>
      </c>
    </row>
    <row r="1043314" customFormat="false" ht="16" hidden="false" customHeight="false" outlineLevel="0" collapsed="false">
      <c r="E1043314" s="1" t="n">
        <v>-2.016223358</v>
      </c>
    </row>
    <row r="1043315" customFormat="false" ht="16" hidden="false" customHeight="false" outlineLevel="0" collapsed="false">
      <c r="E1043315" s="1" t="n">
        <v>-2.087771726</v>
      </c>
    </row>
    <row r="1043316" customFormat="false" ht="16" hidden="false" customHeight="false" outlineLevel="0" collapsed="false">
      <c r="E1043316" s="1" t="n">
        <v>-2.164836485</v>
      </c>
    </row>
    <row r="1043317" customFormat="false" ht="16" hidden="false" customHeight="false" outlineLevel="0" collapsed="false">
      <c r="E1043317" s="1" t="n">
        <v>-2.248339863</v>
      </c>
    </row>
    <row r="1043318" customFormat="false" ht="16" hidden="false" customHeight="false" outlineLevel="0" collapsed="false">
      <c r="E1043318" s="1" t="n">
        <v>-2.018109917</v>
      </c>
    </row>
    <row r="1043319" customFormat="false" ht="16" hidden="false" customHeight="false" outlineLevel="0" collapsed="false">
      <c r="E1043319" s="1" t="n">
        <v>-2.042955287</v>
      </c>
    </row>
    <row r="1043320" customFormat="false" ht="16" hidden="false" customHeight="false" outlineLevel="0" collapsed="false">
      <c r="E1043320" s="1" t="n">
        <v>-2.068433711</v>
      </c>
    </row>
    <row r="1043321" customFormat="false" ht="16" hidden="false" customHeight="false" outlineLevel="0" collapsed="false">
      <c r="E1043321" s="1" t="n">
        <v>-2.094578294</v>
      </c>
    </row>
    <row r="1043322" customFormat="false" ht="16" hidden="false" customHeight="false" outlineLevel="0" collapsed="false">
      <c r="E1043322" s="1" t="n">
        <v>-2.12142481</v>
      </c>
    </row>
    <row r="1043323" customFormat="false" ht="16" hidden="false" customHeight="false" outlineLevel="0" collapsed="false">
      <c r="E1043323" s="1" t="n">
        <v>-2.057872475</v>
      </c>
    </row>
    <row r="1043324" customFormat="false" ht="16" hidden="false" customHeight="false" outlineLevel="0" collapsed="false">
      <c r="E1043324" s="1" t="n">
        <v>-2.125765205</v>
      </c>
    </row>
    <row r="1043325" customFormat="false" ht="16" hidden="false" customHeight="false" outlineLevel="0" collapsed="false">
      <c r="E1043325" s="1" t="n">
        <v>-2.198605285</v>
      </c>
    </row>
    <row r="1043326" customFormat="false" ht="16" hidden="false" customHeight="false" outlineLevel="0" collapsed="false">
      <c r="E1043326" s="1" t="n">
        <v>-2.277170814</v>
      </c>
    </row>
    <row r="1043327" customFormat="false" ht="16" hidden="false" customHeight="false" outlineLevel="0" collapsed="false">
      <c r="E1043327" s="1" t="n">
        <v>-2.362439243</v>
      </c>
    </row>
    <row r="1043328" customFormat="false" ht="16" hidden="false" customHeight="false" outlineLevel="0" collapsed="false">
      <c r="E1043328" s="1" t="n">
        <v>-1.931196241</v>
      </c>
    </row>
    <row r="1043329" customFormat="false" ht="16" hidden="false" customHeight="false" outlineLevel="0" collapsed="false">
      <c r="E1043329" s="1" t="n">
        <v>-2.021381748</v>
      </c>
    </row>
    <row r="1043330" customFormat="false" ht="16" hidden="false" customHeight="false" outlineLevel="0" collapsed="false">
      <c r="E1043330" s="1" t="n">
        <v>-2.12051423</v>
      </c>
    </row>
    <row r="1043331" customFormat="false" ht="16" hidden="false" customHeight="false" outlineLevel="0" collapsed="false">
      <c r="E1043331" s="1" t="n">
        <v>-2.230566377</v>
      </c>
    </row>
    <row r="1043332" customFormat="false" ht="16" hidden="false" customHeight="false" outlineLevel="0" collapsed="false">
      <c r="E1043332" s="1" t="n">
        <v>-2.354245076</v>
      </c>
    </row>
    <row r="1043333" customFormat="false" ht="16" hidden="false" customHeight="false" outlineLevel="0" collapsed="false">
      <c r="E1043333" s="1" t="n">
        <v>-1.971582918</v>
      </c>
    </row>
    <row r="1043334" customFormat="false" ht="16" hidden="false" customHeight="false" outlineLevel="0" collapsed="false">
      <c r="E1043334" s="1" t="n">
        <v>-2.069474111</v>
      </c>
    </row>
    <row r="1043335" customFormat="false" ht="16" hidden="false" customHeight="false" outlineLevel="0" collapsed="false">
      <c r="E1043335" s="1" t="n">
        <v>-2.177998271</v>
      </c>
    </row>
    <row r="1043336" customFormat="false" ht="16" hidden="false" customHeight="false" outlineLevel="0" collapsed="false">
      <c r="E1043336" s="1" t="n">
        <v>-2.299749989</v>
      </c>
    </row>
    <row r="1043337" customFormat="false" ht="16" hidden="false" customHeight="false" outlineLevel="0" collapsed="false">
      <c r="E1043337" s="1" t="n">
        <v>-2.438407226</v>
      </c>
    </row>
    <row r="1043338" customFormat="false" ht="16" hidden="false" customHeight="false" outlineLevel="0" collapsed="false">
      <c r="E1043338" s="1" t="n">
        <v>-1.963245649</v>
      </c>
    </row>
    <row r="1043339" customFormat="false" ht="16" hidden="false" customHeight="false" outlineLevel="0" collapsed="false">
      <c r="E1043339" s="1" t="n">
        <v>-2.025536147</v>
      </c>
    </row>
    <row r="1043340" customFormat="false" ht="16" hidden="false" customHeight="false" outlineLevel="0" collapsed="false">
      <c r="E1043340" s="1" t="n">
        <v>-2.091966023</v>
      </c>
    </row>
    <row r="1043341" customFormat="false" ht="16" hidden="false" customHeight="false" outlineLevel="0" collapsed="false">
      <c r="E1043341" s="1" t="n">
        <v>-2.163124831</v>
      </c>
    </row>
    <row r="1043342" customFormat="false" ht="16" hidden="false" customHeight="false" outlineLevel="0" collapsed="false">
      <c r="E1043342" s="1" t="n">
        <v>-2.239737804</v>
      </c>
    </row>
    <row r="1043343" customFormat="false" ht="16" hidden="false" customHeight="false" outlineLevel="0" collapsed="false">
      <c r="E1043343" s="1" t="n">
        <v>-1.826848159</v>
      </c>
    </row>
    <row r="1043344" customFormat="false" ht="16" hidden="false" customHeight="false" outlineLevel="0" collapsed="false">
      <c r="E1043344" s="1" t="n">
        <v>-1.864706362</v>
      </c>
    </row>
    <row r="1043345" customFormat="false" ht="16" hidden="false" customHeight="false" outlineLevel="0" collapsed="false">
      <c r="E1043345" s="1" t="n">
        <v>-1.904054396</v>
      </c>
    </row>
    <row r="1043346" customFormat="false" ht="16" hidden="false" customHeight="false" outlineLevel="0" collapsed="false">
      <c r="E1043346" s="1" t="n">
        <v>-1.945014339</v>
      </c>
    </row>
    <row r="1043347" customFormat="false" ht="16" hidden="false" customHeight="false" outlineLevel="0" collapsed="false">
      <c r="E1043347" s="1" t="n">
        <v>-1.98772392</v>
      </c>
    </row>
    <row r="1043348" customFormat="false" ht="16" hidden="false" customHeight="false" outlineLevel="0" collapsed="false">
      <c r="E1043348" s="1" t="n">
        <v>-1.662294075</v>
      </c>
    </row>
    <row r="1043349" customFormat="false" ht="16" hidden="false" customHeight="false" outlineLevel="0" collapsed="false">
      <c r="E1043349" s="1" t="n">
        <v>-1.745925209</v>
      </c>
    </row>
    <row r="1043350" customFormat="false" ht="16" hidden="false" customHeight="false" outlineLevel="0" collapsed="false">
      <c r="E1043350" s="1" t="n">
        <v>-1.837194123</v>
      </c>
    </row>
    <row r="1043351" customFormat="false" ht="16" hidden="false" customHeight="false" outlineLevel="0" collapsed="false">
      <c r="E1043351" s="1" t="n">
        <v>-1.93763739</v>
      </c>
    </row>
    <row r="1043352" customFormat="false" ht="16" hidden="false" customHeight="false" outlineLevel="0" collapsed="false">
      <c r="E1043352" s="1" t="n">
        <v>-2.049307674</v>
      </c>
    </row>
    <row r="1043353" customFormat="false" ht="16" hidden="false" customHeight="false" outlineLevel="0" collapsed="false">
      <c r="E1043353" s="1" t="n">
        <v>-1.58291011</v>
      </c>
    </row>
    <row r="1043354" customFormat="false" ht="16" hidden="false" customHeight="false" outlineLevel="0" collapsed="false">
      <c r="E1043354" s="1" t="n">
        <v>-1.72793054</v>
      </c>
    </row>
    <row r="1043355" customFormat="false" ht="16" hidden="false" customHeight="false" outlineLevel="0" collapsed="false">
      <c r="E1043355" s="1" t="n">
        <v>-1.886845252</v>
      </c>
    </row>
    <row r="1043356" customFormat="false" ht="16" hidden="false" customHeight="false" outlineLevel="0" collapsed="false">
      <c r="E1043356" s="1" t="n">
        <v>-2.058616189</v>
      </c>
    </row>
    <row r="1043357" customFormat="false" ht="16" hidden="false" customHeight="false" outlineLevel="0" collapsed="false">
      <c r="E1043357" s="1" t="n">
        <v>-2.236635789</v>
      </c>
    </row>
    <row r="1043358" customFormat="false" ht="16" hidden="false" customHeight="false" outlineLevel="0" collapsed="false">
      <c r="E1043358" s="1" t="n">
        <v>-1.728812614</v>
      </c>
    </row>
    <row r="1043359" customFormat="false" ht="16" hidden="false" customHeight="false" outlineLevel="0" collapsed="false">
      <c r="E1043359" s="1" t="n">
        <v>-1.847036501</v>
      </c>
    </row>
    <row r="1043360" customFormat="false" ht="16" hidden="false" customHeight="false" outlineLevel="0" collapsed="false">
      <c r="E1043360" s="1" t="n">
        <v>-1.981134989</v>
      </c>
    </row>
    <row r="1043361" customFormat="false" ht="16" hidden="false" customHeight="false" outlineLevel="0" collapsed="false">
      <c r="E1043361" s="1" t="n">
        <v>-2.136042295</v>
      </c>
    </row>
    <row r="1043362" customFormat="false" ht="16" hidden="false" customHeight="false" outlineLevel="0" collapsed="false">
      <c r="E1043362" s="1" t="n">
        <v>-2.319424092</v>
      </c>
    </row>
    <row r="1043363" customFormat="false" ht="16" hidden="false" customHeight="false" outlineLevel="0" collapsed="false">
      <c r="E1043363" s="1" t="n">
        <v>-1.71085632</v>
      </c>
    </row>
    <row r="1043364" customFormat="false" ht="16" hidden="false" customHeight="false" outlineLevel="0" collapsed="false">
      <c r="E1043364" s="1" t="n">
        <v>-1.77949492</v>
      </c>
    </row>
    <row r="1043365" customFormat="false" ht="16" hidden="false" customHeight="false" outlineLevel="0" collapsed="false">
      <c r="E1043365" s="1" t="n">
        <v>-1.853194274</v>
      </c>
    </row>
    <row r="1043366" customFormat="false" ht="16" hidden="false" customHeight="false" outlineLevel="0" collapsed="false">
      <c r="E1043366" s="1" t="n">
        <v>-1.932760472</v>
      </c>
    </row>
    <row r="1043367" customFormat="false" ht="16" hidden="false" customHeight="false" outlineLevel="0" collapsed="false">
      <c r="E1043367" s="1" t="n">
        <v>-2.019208993</v>
      </c>
    </row>
    <row r="1043368" customFormat="false" ht="16" hidden="false" customHeight="false" outlineLevel="0" collapsed="false">
      <c r="E1043368" s="1" t="n">
        <v>-1.8272902</v>
      </c>
    </row>
    <row r="1043369" customFormat="false" ht="16" hidden="false" customHeight="false" outlineLevel="0" collapsed="false">
      <c r="E1043369" s="1" t="n">
        <v>-1.856573279</v>
      </c>
    </row>
    <row r="1043370" customFormat="false" ht="16" hidden="false" customHeight="false" outlineLevel="0" collapsed="false">
      <c r="E1043370" s="1" t="n">
        <v>-1.886739793</v>
      </c>
    </row>
    <row r="1043371" customFormat="false" ht="16" hidden="false" customHeight="false" outlineLevel="0" collapsed="false">
      <c r="E1043371" s="1" t="n">
        <v>-1.917844706</v>
      </c>
    </row>
    <row r="1043372" customFormat="false" ht="16" hidden="false" customHeight="false" outlineLevel="0" collapsed="false">
      <c r="E1043372" s="1" t="n">
        <v>-1.949948281</v>
      </c>
    </row>
    <row r="1043373" customFormat="false" ht="16" hidden="false" customHeight="false" outlineLevel="0" collapsed="false">
      <c r="E1043373" s="1" t="n">
        <v>-1.60556949</v>
      </c>
    </row>
    <row r="1043374" customFormat="false" ht="16" hidden="false" customHeight="false" outlineLevel="0" collapsed="false">
      <c r="E1043374" s="1" t="n">
        <v>-1.725120829</v>
      </c>
    </row>
    <row r="1043375" customFormat="false" ht="16" hidden="false" customHeight="false" outlineLevel="0" collapsed="false">
      <c r="E1043375" s="1" t="n">
        <v>-1.853947659</v>
      </c>
    </row>
    <row r="1043376" customFormat="false" ht="16" hidden="false" customHeight="false" outlineLevel="0" collapsed="false">
      <c r="E1043376" s="1" t="n">
        <v>-1.991918118</v>
      </c>
    </row>
    <row r="1043377" customFormat="false" ht="16" hidden="false" customHeight="false" outlineLevel="0" collapsed="false">
      <c r="E1043377" s="1" t="n">
        <v>-2.137130876</v>
      </c>
    </row>
    <row r="1043378" customFormat="false" ht="16" hidden="false" customHeight="false" outlineLevel="0" collapsed="false">
      <c r="E1043378" s="1" t="n">
        <v>-1.84321404</v>
      </c>
    </row>
    <row r="1043379" customFormat="false" ht="16" hidden="false" customHeight="false" outlineLevel="0" collapsed="false">
      <c r="E1043379" s="1" t="n">
        <v>-1.955571116</v>
      </c>
    </row>
    <row r="1043380" customFormat="false" ht="16" hidden="false" customHeight="false" outlineLevel="0" collapsed="false">
      <c r="E1043380" s="1" t="n">
        <v>-2.082169259</v>
      </c>
    </row>
    <row r="1043381" customFormat="false" ht="16" hidden="false" customHeight="false" outlineLevel="0" collapsed="false">
      <c r="E1043381" s="1" t="n">
        <v>-2.227149752</v>
      </c>
    </row>
    <row r="1043382" customFormat="false" ht="16" hidden="false" customHeight="false" outlineLevel="0" collapsed="false">
      <c r="E1043382" s="1" t="n">
        <v>-2.396772703</v>
      </c>
    </row>
    <row r="1043383" customFormat="false" ht="16" hidden="false" customHeight="false" outlineLevel="0" collapsed="false">
      <c r="E1043383" s="1" t="n">
        <v>-1.917007198</v>
      </c>
    </row>
    <row r="1043384" customFormat="false" ht="16" hidden="false" customHeight="false" outlineLevel="0" collapsed="false">
      <c r="E1043384" s="1" t="n">
        <v>-1.98846996</v>
      </c>
    </row>
    <row r="1043385" customFormat="false" ht="16" hidden="false" customHeight="false" outlineLevel="0" collapsed="false">
      <c r="E1043385" s="1" t="n">
        <v>-2.065435407</v>
      </c>
    </row>
    <row r="1043386" customFormat="false" ht="16" hidden="false" customHeight="false" outlineLevel="0" collapsed="false">
      <c r="E1043386" s="1" t="n">
        <v>-2.148822188</v>
      </c>
    </row>
    <row r="1043387" customFormat="false" ht="16" hidden="false" customHeight="false" outlineLevel="0" collapsed="false">
      <c r="E1043387" s="1" t="n">
        <v>-2.239800124</v>
      </c>
    </row>
    <row r="1043388" customFormat="false" ht="16" hidden="false" customHeight="false" outlineLevel="0" collapsed="false">
      <c r="E1043388" s="1" t="n">
        <v>-1.750268166</v>
      </c>
    </row>
    <row r="1043389" customFormat="false" ht="16" hidden="false" customHeight="false" outlineLevel="0" collapsed="false">
      <c r="E1043389" s="1" t="n">
        <v>-1.810424143</v>
      </c>
    </row>
    <row r="1043390" customFormat="false" ht="16" hidden="false" customHeight="false" outlineLevel="0" collapsed="false">
      <c r="E1043390" s="1" t="n">
        <v>-1.874431799</v>
      </c>
    </row>
    <row r="1043391" customFormat="false" ht="16" hidden="false" customHeight="false" outlineLevel="0" collapsed="false">
      <c r="E1043391" s="1" t="n">
        <v>-1.942818313</v>
      </c>
    </row>
    <row r="1043392" customFormat="false" ht="16" hidden="false" customHeight="false" outlineLevel="0" collapsed="false">
      <c r="E1043392" s="1" t="n">
        <v>-2.016227098</v>
      </c>
    </row>
    <row r="1043393" customFormat="false" ht="16" hidden="false" customHeight="false" outlineLevel="0" collapsed="false">
      <c r="E1043393" s="1" t="n">
        <v>-2.008225676</v>
      </c>
    </row>
    <row r="1043394" customFormat="false" ht="16" hidden="false" customHeight="false" outlineLevel="0" collapsed="false">
      <c r="E1043394" s="1" t="n">
        <v>-2.077720024</v>
      </c>
    </row>
    <row r="1043395" customFormat="false" ht="16" hidden="false" customHeight="false" outlineLevel="0" collapsed="false">
      <c r="E1043395" s="1" t="n">
        <v>-2.152406936</v>
      </c>
    </row>
    <row r="1043396" customFormat="false" ht="16" hidden="false" customHeight="false" outlineLevel="0" collapsed="false">
      <c r="E1043396" s="1" t="n">
        <v>-2.233125497</v>
      </c>
    </row>
    <row r="1043397" customFormat="false" ht="16" hidden="false" customHeight="false" outlineLevel="0" collapsed="false">
      <c r="E1043397" s="1" t="n">
        <v>-2.320936199</v>
      </c>
    </row>
    <row r="1043398" customFormat="false" ht="16" hidden="false" customHeight="false" outlineLevel="0" collapsed="false">
      <c r="E1043398" s="1" t="n">
        <v>-1.859198128</v>
      </c>
    </row>
    <row r="1043399" customFormat="false" ht="16" hidden="false" customHeight="false" outlineLevel="0" collapsed="false">
      <c r="E1043399" s="1" t="n">
        <v>-1.943080454</v>
      </c>
    </row>
    <row r="1043400" customFormat="false" ht="16" hidden="false" customHeight="false" outlineLevel="0" collapsed="false">
      <c r="E1043400" s="1" t="n">
        <v>-2.034648651</v>
      </c>
    </row>
    <row r="1043401" customFormat="false" ht="16" hidden="false" customHeight="false" outlineLevel="0" collapsed="false">
      <c r="E1043401" s="1" t="n">
        <v>-2.135454567</v>
      </c>
    </row>
    <row r="1043402" customFormat="false" ht="16" hidden="false" customHeight="false" outlineLevel="0" collapsed="false">
      <c r="E1043402" s="1" t="n">
        <v>-2.247573371</v>
      </c>
    </row>
    <row r="1043403" customFormat="false" ht="16" hidden="false" customHeight="false" outlineLevel="0" collapsed="false">
      <c r="E1043403" s="1" t="n">
        <v>-2.070309063</v>
      </c>
    </row>
    <row r="1043404" customFormat="false" ht="16" hidden="false" customHeight="false" outlineLevel="0" collapsed="false">
      <c r="E1043404" s="1" t="n">
        <v>-2.111509591</v>
      </c>
    </row>
    <row r="1043405" customFormat="false" ht="16" hidden="false" customHeight="false" outlineLevel="0" collapsed="false">
      <c r="E1043405" s="1" t="n">
        <v>-2.154480817</v>
      </c>
    </row>
    <row r="1043406" customFormat="false" ht="16" hidden="false" customHeight="false" outlineLevel="0" collapsed="false">
      <c r="E1043406" s="1" t="n">
        <v>-2.199381804</v>
      </c>
    </row>
    <row r="1043407" customFormat="false" ht="16" hidden="false" customHeight="false" outlineLevel="0" collapsed="false">
      <c r="E1043407" s="1" t="n">
        <v>-2.246394059</v>
      </c>
    </row>
    <row r="1043408" customFormat="false" ht="16" hidden="false" customHeight="false" outlineLevel="0" collapsed="false">
      <c r="E1043408" s="1" t="n">
        <v>-1.90107893</v>
      </c>
    </row>
    <row r="1043409" customFormat="false" ht="16" hidden="false" customHeight="false" outlineLevel="0" collapsed="false">
      <c r="E1043409" s="1" t="n">
        <v>-2.088854837</v>
      </c>
    </row>
    <row r="1043410" customFormat="false" ht="16" hidden="false" customHeight="false" outlineLevel="0" collapsed="false">
      <c r="E1043410" s="1" t="n">
        <v>-2.299897817</v>
      </c>
    </row>
    <row r="1043411" customFormat="false" ht="16" hidden="false" customHeight="false" outlineLevel="0" collapsed="false">
      <c r="E1043411" s="1" t="n">
        <v>-2.531573108</v>
      </c>
    </row>
    <row r="1043412" customFormat="false" ht="16" hidden="false" customHeight="false" outlineLevel="0" collapsed="false">
      <c r="E1043412" s="1" t="n">
        <v>-2.761040743</v>
      </c>
    </row>
    <row r="1043413" customFormat="false" ht="16" hidden="false" customHeight="false" outlineLevel="0" collapsed="false">
      <c r="E1043413" s="1" t="n">
        <v>-1.930565568</v>
      </c>
    </row>
    <row r="1043414" customFormat="false" ht="16" hidden="false" customHeight="false" outlineLevel="0" collapsed="false">
      <c r="E1043414" s="1" t="n">
        <v>-2.10278408</v>
      </c>
    </row>
    <row r="1043415" customFormat="false" ht="16" hidden="false" customHeight="false" outlineLevel="0" collapsed="false">
      <c r="E1043415" s="1" t="n">
        <v>-2.294606598</v>
      </c>
    </row>
    <row r="1043416" customFormat="false" ht="16" hidden="false" customHeight="false" outlineLevel="0" collapsed="false">
      <c r="E1043416" s="1" t="n">
        <v>-2.504615097</v>
      </c>
    </row>
    <row r="1043417" customFormat="false" ht="16" hidden="false" customHeight="false" outlineLevel="0" collapsed="false">
      <c r="E1043417" s="1" t="n">
        <v>-2.719197283</v>
      </c>
    </row>
    <row r="1043418" customFormat="false" ht="16" hidden="false" customHeight="false" outlineLevel="0" collapsed="false">
      <c r="E1043418" s="1" t="n">
        <v>-1.875797859</v>
      </c>
    </row>
    <row r="1043419" customFormat="false" ht="16" hidden="false" customHeight="false" outlineLevel="0" collapsed="false">
      <c r="E1043419" s="1" t="n">
        <v>-1.988969118</v>
      </c>
    </row>
    <row r="1043420" customFormat="false" ht="16" hidden="false" customHeight="false" outlineLevel="0" collapsed="false">
      <c r="E1043420" s="1" t="n">
        <v>-2.116602164</v>
      </c>
    </row>
    <row r="1043421" customFormat="false" ht="16" hidden="false" customHeight="false" outlineLevel="0" collapsed="false">
      <c r="E1043421" s="1" t="n">
        <v>-2.262942113</v>
      </c>
    </row>
    <row r="1043422" customFormat="false" ht="16" hidden="false" customHeight="false" outlineLevel="0" collapsed="false">
      <c r="E1043422" s="1" t="n">
        <v>-2.434430137</v>
      </c>
    </row>
    <row r="1043423" customFormat="false" ht="16" hidden="false" customHeight="false" outlineLevel="0" collapsed="false">
      <c r="E1043423" s="1" t="n">
        <v>-1.956057308</v>
      </c>
    </row>
    <row r="1043424" customFormat="false" ht="16" hidden="false" customHeight="false" outlineLevel="0" collapsed="false">
      <c r="E1043424" s="1" t="n">
        <v>-2.036446309</v>
      </c>
    </row>
    <row r="1043425" customFormat="false" ht="16" hidden="false" customHeight="false" outlineLevel="0" collapsed="false">
      <c r="E1043425" s="1" t="n">
        <v>-2.123867096</v>
      </c>
    </row>
    <row r="1043426" customFormat="false" ht="16" hidden="false" customHeight="false" outlineLevel="0" collapsed="false">
      <c r="E1043426" s="1" t="n">
        <v>-2.21966879</v>
      </c>
    </row>
    <row r="1043427" customFormat="false" ht="16" hidden="false" customHeight="false" outlineLevel="0" collapsed="false">
      <c r="E1043427" s="1" t="n">
        <v>-2.325630372</v>
      </c>
    </row>
    <row r="1043428" customFormat="false" ht="16" hidden="false" customHeight="false" outlineLevel="0" collapsed="false">
      <c r="E1043428" s="1" t="n">
        <v>-2.052268324</v>
      </c>
    </row>
    <row r="1043429" customFormat="false" ht="16" hidden="false" customHeight="false" outlineLevel="0" collapsed="false">
      <c r="E1043429" s="1" t="n">
        <v>-2.132178279</v>
      </c>
    </row>
    <row r="1043430" customFormat="false" ht="16" hidden="false" customHeight="false" outlineLevel="0" collapsed="false">
      <c r="E1043430" s="1" t="n">
        <v>-2.219032788</v>
      </c>
    </row>
    <row r="1043431" customFormat="false" ht="16" hidden="false" customHeight="false" outlineLevel="0" collapsed="false">
      <c r="E1043431" s="1" t="n">
        <v>-2.314154759</v>
      </c>
    </row>
    <row r="1043432" customFormat="false" ht="16" hidden="false" customHeight="false" outlineLevel="0" collapsed="false">
      <c r="E1043432" s="1" t="n">
        <v>-2.419285289</v>
      </c>
    </row>
    <row r="1043433" customFormat="false" ht="16" hidden="false" customHeight="false" outlineLevel="0" collapsed="false">
      <c r="E1043433" s="1" t="n">
        <v>-2.023642735</v>
      </c>
    </row>
    <row r="1043434" customFormat="false" ht="16" hidden="false" customHeight="false" outlineLevel="0" collapsed="false">
      <c r="E1043434" s="1" t="n">
        <v>-2.14341734</v>
      </c>
    </row>
    <row r="1043435" customFormat="false" ht="16" hidden="false" customHeight="false" outlineLevel="0" collapsed="false">
      <c r="E1043435" s="1" t="n">
        <v>-2.279515165</v>
      </c>
    </row>
    <row r="1043436" customFormat="false" ht="16" hidden="false" customHeight="false" outlineLevel="0" collapsed="false">
      <c r="E1043436" s="1" t="n">
        <v>-2.437098031</v>
      </c>
    </row>
    <row r="1043437" customFormat="false" ht="16" hidden="false" customHeight="false" outlineLevel="0" collapsed="false">
      <c r="E1043437" s="1" t="n">
        <v>-2.624244527</v>
      </c>
    </row>
    <row r="1043438" customFormat="false" ht="16" hidden="false" customHeight="false" outlineLevel="0" collapsed="false">
      <c r="E1043438" s="1" t="n">
        <v>-2.315824463</v>
      </c>
    </row>
    <row r="1043439" customFormat="false" ht="16" hidden="false" customHeight="false" outlineLevel="0" collapsed="false">
      <c r="E1043439" s="1" t="n">
        <v>-2.384136967</v>
      </c>
    </row>
    <row r="1043440" customFormat="false" ht="16" hidden="false" customHeight="false" outlineLevel="0" collapsed="false">
      <c r="E1043440" s="1" t="n">
        <v>-2.457460474</v>
      </c>
    </row>
    <row r="1043441" customFormat="false" ht="16" hidden="false" customHeight="false" outlineLevel="0" collapsed="false">
      <c r="E1043441" s="1" t="n">
        <v>-2.536588749</v>
      </c>
    </row>
    <row r="1043442" customFormat="false" ht="16" hidden="false" customHeight="false" outlineLevel="0" collapsed="false">
      <c r="E1043442" s="1" t="n">
        <v>-2.622520511</v>
      </c>
    </row>
    <row r="1043443" customFormat="false" ht="16" hidden="false" customHeight="false" outlineLevel="0" collapsed="false">
      <c r="E1043443" s="1" t="n">
        <v>-2.002195749</v>
      </c>
    </row>
    <row r="1043444" customFormat="false" ht="16" hidden="false" customHeight="false" outlineLevel="0" collapsed="false">
      <c r="E1043444" s="1" t="n">
        <v>-2.065699438</v>
      </c>
    </row>
    <row r="1043445" customFormat="false" ht="16" hidden="false" customHeight="false" outlineLevel="0" collapsed="false">
      <c r="E1043445" s="1" t="n">
        <v>-2.137142095</v>
      </c>
    </row>
    <row r="1043446" customFormat="false" ht="16" hidden="false" customHeight="false" outlineLevel="0" collapsed="false">
      <c r="E1043446" s="1" t="n">
        <v>-2.218020642</v>
      </c>
    </row>
    <row r="1043447" customFormat="false" ht="16" hidden="false" customHeight="false" outlineLevel="0" collapsed="false">
      <c r="E1043447" s="1" t="n">
        <v>-2.310337032</v>
      </c>
    </row>
    <row r="1043448" customFormat="false" ht="16" hidden="false" customHeight="false" outlineLevel="0" collapsed="false">
      <c r="E1043448" s="1" t="n">
        <v>-1.915786135</v>
      </c>
    </row>
    <row r="1043449" customFormat="false" ht="16" hidden="false" customHeight="false" outlineLevel="0" collapsed="false">
      <c r="E1043449" s="1" t="n">
        <v>-1.957950923</v>
      </c>
    </row>
    <row r="1043450" customFormat="false" ht="16" hidden="false" customHeight="false" outlineLevel="0" collapsed="false">
      <c r="E1043450" s="1" t="n">
        <v>-2.001972143</v>
      </c>
    </row>
    <row r="1043451" customFormat="false" ht="16" hidden="false" customHeight="false" outlineLevel="0" collapsed="false">
      <c r="E1043451" s="1" t="n">
        <v>-2.048020824</v>
      </c>
    </row>
    <row r="1043452" customFormat="false" ht="16" hidden="false" customHeight="false" outlineLevel="0" collapsed="false">
      <c r="E1043452" s="1" t="n">
        <v>-2.096292778</v>
      </c>
    </row>
    <row r="1043453" customFormat="false" ht="16" hidden="false" customHeight="false" outlineLevel="0" collapsed="false">
      <c r="E1043453" s="1" t="n">
        <v>-1.535419298</v>
      </c>
    </row>
    <row r="1043454" customFormat="false" ht="16" hidden="false" customHeight="false" outlineLevel="0" collapsed="false">
      <c r="E1043454" s="1" t="n">
        <v>-1.595766185</v>
      </c>
    </row>
    <row r="1043455" customFormat="false" ht="16" hidden="false" customHeight="false" outlineLevel="0" collapsed="false">
      <c r="E1043455" s="1" t="n">
        <v>-1.659990034</v>
      </c>
    </row>
    <row r="1043456" customFormat="false" ht="16" hidden="false" customHeight="false" outlineLevel="0" collapsed="false">
      <c r="E1043456" s="1" t="n">
        <v>-1.728623401</v>
      </c>
    </row>
    <row r="1043457" customFormat="false" ht="16" hidden="false" customHeight="false" outlineLevel="0" collapsed="false">
      <c r="E1043457" s="1" t="n">
        <v>-1.802316721</v>
      </c>
    </row>
    <row r="1043458" customFormat="false" ht="16" hidden="false" customHeight="false" outlineLevel="0" collapsed="false">
      <c r="E1043458" s="1" t="n">
        <v>-1.770901517</v>
      </c>
    </row>
    <row r="1043459" customFormat="false" ht="16" hidden="false" customHeight="false" outlineLevel="0" collapsed="false">
      <c r="E1043459" s="1" t="n">
        <v>-1.85058191</v>
      </c>
    </row>
    <row r="1043460" customFormat="false" ht="16" hidden="false" customHeight="false" outlineLevel="0" collapsed="false">
      <c r="E1043460" s="1" t="n">
        <v>-1.937165267</v>
      </c>
    </row>
    <row r="1043461" customFormat="false" ht="16" hidden="false" customHeight="false" outlineLevel="0" collapsed="false">
      <c r="E1043461" s="1" t="n">
        <v>-2.031962065</v>
      </c>
    </row>
    <row r="1043462" customFormat="false" ht="16" hidden="false" customHeight="false" outlineLevel="0" collapsed="false">
      <c r="E1043462" s="1" t="n">
        <v>-2.136695471</v>
      </c>
    </row>
    <row r="1043463" customFormat="false" ht="16" hidden="false" customHeight="false" outlineLevel="0" collapsed="false">
      <c r="E1043463" s="1" t="n">
        <v>-1.663646758</v>
      </c>
    </row>
    <row r="1043464" customFormat="false" ht="16" hidden="false" customHeight="false" outlineLevel="0" collapsed="false">
      <c r="E1043464" s="1" t="n">
        <v>-1.772040661</v>
      </c>
    </row>
    <row r="1043465" customFormat="false" ht="16" hidden="false" customHeight="false" outlineLevel="0" collapsed="false">
      <c r="E1043465" s="1" t="n">
        <v>-1.893628416</v>
      </c>
    </row>
    <row r="1043466" customFormat="false" ht="16" hidden="false" customHeight="false" outlineLevel="0" collapsed="false">
      <c r="E1043466" s="1" t="n">
        <v>-2.032072957</v>
      </c>
    </row>
    <row r="1043467" customFormat="false" ht="16" hidden="false" customHeight="false" outlineLevel="0" collapsed="false">
      <c r="E1043467" s="1" t="n">
        <v>-2.192812279</v>
      </c>
    </row>
    <row r="1043468" customFormat="false" ht="16" hidden="false" customHeight="false" outlineLevel="0" collapsed="false">
      <c r="E1043468" s="1" t="n">
        <v>-1.672458906</v>
      </c>
    </row>
    <row r="1043469" customFormat="false" ht="16" hidden="false" customHeight="false" outlineLevel="0" collapsed="false">
      <c r="E1043469" s="1" t="n">
        <v>-1.789194597</v>
      </c>
    </row>
    <row r="1043470" customFormat="false" ht="16" hidden="false" customHeight="false" outlineLevel="0" collapsed="false">
      <c r="E1043470" s="1" t="n">
        <v>-1.921381015</v>
      </c>
    </row>
    <row r="1043471" customFormat="false" ht="16" hidden="false" customHeight="false" outlineLevel="0" collapsed="false">
      <c r="E1043471" s="1" t="n">
        <v>-2.073741204</v>
      </c>
    </row>
    <row r="1043472" customFormat="false" ht="16" hidden="false" customHeight="false" outlineLevel="0" collapsed="false">
      <c r="E1043472" s="1" t="n">
        <v>-2.253561448</v>
      </c>
    </row>
    <row r="1043473" customFormat="false" ht="16" hidden="false" customHeight="false" outlineLevel="0" collapsed="false">
      <c r="E1043473" s="1" t="n">
        <v>-1.810400387</v>
      </c>
    </row>
    <row r="1043474" customFormat="false" ht="16" hidden="false" customHeight="false" outlineLevel="0" collapsed="false">
      <c r="E1043474" s="1" t="n">
        <v>-1.931067443</v>
      </c>
    </row>
    <row r="1043475" customFormat="false" ht="16" hidden="false" customHeight="false" outlineLevel="0" collapsed="false">
      <c r="E1043475" s="1" t="n">
        <v>-2.068319126</v>
      </c>
    </row>
    <row r="1043476" customFormat="false" ht="16" hidden="false" customHeight="false" outlineLevel="0" collapsed="false">
      <c r="E1043476" s="1" t="n">
        <v>-2.227451821</v>
      </c>
    </row>
    <row r="1043477" customFormat="false" ht="16" hidden="false" customHeight="false" outlineLevel="0" collapsed="false">
      <c r="E1043477" s="1" t="n">
        <v>-2.416790162</v>
      </c>
    </row>
    <row r="1043478" customFormat="false" ht="16" hidden="false" customHeight="false" outlineLevel="0" collapsed="false">
      <c r="E1043478" s="1" t="n">
        <v>-1.700175922</v>
      </c>
    </row>
    <row r="1043479" customFormat="false" ht="16" hidden="false" customHeight="false" outlineLevel="0" collapsed="false">
      <c r="E1043479" s="1" t="n">
        <v>-1.774772394</v>
      </c>
    </row>
    <row r="1043480" customFormat="false" ht="16" hidden="false" customHeight="false" outlineLevel="0" collapsed="false">
      <c r="E1043480" s="1" t="n">
        <v>-1.860751293</v>
      </c>
    </row>
    <row r="1043481" customFormat="false" ht="16" hidden="false" customHeight="false" outlineLevel="0" collapsed="false">
      <c r="E1043481" s="1" t="n">
        <v>-1.960752557</v>
      </c>
    </row>
    <row r="1043482" customFormat="false" ht="16" hidden="false" customHeight="false" outlineLevel="0" collapsed="false">
      <c r="E1043482" s="1" t="n">
        <v>-2.078543993</v>
      </c>
    </row>
    <row r="1043483" customFormat="false" ht="16" hidden="false" customHeight="false" outlineLevel="0" collapsed="false">
      <c r="E1043483" s="1" t="n">
        <v>-2.048458007</v>
      </c>
    </row>
    <row r="1043484" customFormat="false" ht="16" hidden="false" customHeight="false" outlineLevel="0" collapsed="false">
      <c r="E1043484" s="1" t="n">
        <v>-2.125581398</v>
      </c>
    </row>
    <row r="1043485" customFormat="false" ht="16" hidden="false" customHeight="false" outlineLevel="0" collapsed="false">
      <c r="E1043485" s="1" t="n">
        <v>-2.209153625</v>
      </c>
    </row>
    <row r="1043486" customFormat="false" ht="16" hidden="false" customHeight="false" outlineLevel="0" collapsed="false">
      <c r="E1043486" s="1" t="n">
        <v>-2.300352376</v>
      </c>
    </row>
    <row r="1043487" customFormat="false" ht="16" hidden="false" customHeight="false" outlineLevel="0" collapsed="false">
      <c r="E1043487" s="1" t="n">
        <v>-2.400710661</v>
      </c>
    </row>
    <row r="1043488" customFormat="false" ht="16" hidden="false" customHeight="false" outlineLevel="0" collapsed="false">
      <c r="E1043488" s="1" t="n">
        <v>-1.85358197</v>
      </c>
    </row>
    <row r="1043489" customFormat="false" ht="16" hidden="false" customHeight="false" outlineLevel="0" collapsed="false">
      <c r="E1043489" s="1" t="n">
        <v>-1.938373358</v>
      </c>
    </row>
    <row r="1043490" customFormat="false" ht="16" hidden="false" customHeight="false" outlineLevel="0" collapsed="false">
      <c r="E1043490" s="1" t="n">
        <v>-2.03102604</v>
      </c>
    </row>
    <row r="1043491" customFormat="false" ht="16" hidden="false" customHeight="false" outlineLevel="0" collapsed="false">
      <c r="E1043491" s="1" t="n">
        <v>-2.133148065</v>
      </c>
    </row>
    <row r="1043492" customFormat="false" ht="16" hidden="false" customHeight="false" outlineLevel="0" collapsed="false">
      <c r="E1043492" s="1" t="n">
        <v>-2.246897679</v>
      </c>
    </row>
    <row r="1043493" customFormat="false" ht="16" hidden="false" customHeight="false" outlineLevel="0" collapsed="false">
      <c r="E1043493" s="1" t="n">
        <v>-1.971443465</v>
      </c>
    </row>
    <row r="1043494" customFormat="false" ht="16" hidden="false" customHeight="false" outlineLevel="0" collapsed="false">
      <c r="E1043494" s="1" t="n">
        <v>-2.121351925</v>
      </c>
    </row>
    <row r="1043495" customFormat="false" ht="16" hidden="false" customHeight="false" outlineLevel="0" collapsed="false">
      <c r="E1043495" s="1" t="n">
        <v>-2.287696108</v>
      </c>
    </row>
    <row r="1043496" customFormat="false" ht="16" hidden="false" customHeight="false" outlineLevel="0" collapsed="false">
      <c r="E1043496" s="1" t="n">
        <v>-2.470878225</v>
      </c>
    </row>
    <row r="1043497" customFormat="false" ht="16" hidden="false" customHeight="false" outlineLevel="0" collapsed="false">
      <c r="E1043497" s="1" t="n">
        <v>-2.666506361</v>
      </c>
    </row>
    <row r="1043498" customFormat="false" ht="16" hidden="false" customHeight="false" outlineLevel="0" collapsed="false">
      <c r="E1043498" s="1" t="n">
        <v>-2.049961737</v>
      </c>
    </row>
    <row r="1043499" customFormat="false" ht="16" hidden="false" customHeight="false" outlineLevel="0" collapsed="false">
      <c r="E1043499" s="1" t="n">
        <v>-2.16077997</v>
      </c>
    </row>
    <row r="1043500" customFormat="false" ht="16" hidden="false" customHeight="false" outlineLevel="0" collapsed="false">
      <c r="E1043500" s="1" t="n">
        <v>-2.28542731</v>
      </c>
    </row>
    <row r="1043501" customFormat="false" ht="16" hidden="false" customHeight="false" outlineLevel="0" collapsed="false">
      <c r="E1043501" s="1" t="n">
        <v>-2.427854042</v>
      </c>
    </row>
    <row r="1043502" customFormat="false" ht="16" hidden="false" customHeight="false" outlineLevel="0" collapsed="false">
      <c r="E1043502" s="1" t="n">
        <v>-2.593989616</v>
      </c>
    </row>
    <row r="1043503" customFormat="false" ht="16" hidden="false" customHeight="false" outlineLevel="0" collapsed="false">
      <c r="E1043503" s="1" t="n">
        <v>-1.898658287</v>
      </c>
    </row>
    <row r="1043504" customFormat="false" ht="16" hidden="false" customHeight="false" outlineLevel="0" collapsed="false">
      <c r="E1043504" s="1" t="n">
        <v>-1.978691792</v>
      </c>
    </row>
    <row r="1043505" customFormat="false" ht="16" hidden="false" customHeight="false" outlineLevel="0" collapsed="false">
      <c r="E1043505" s="1" t="n">
        <v>-2.065692293</v>
      </c>
    </row>
    <row r="1043506" customFormat="false" ht="16" hidden="false" customHeight="false" outlineLevel="0" collapsed="false">
      <c r="E1043506" s="1" t="n">
        <v>-2.160989422</v>
      </c>
    </row>
    <row r="1043507" customFormat="false" ht="16" hidden="false" customHeight="false" outlineLevel="0" collapsed="false">
      <c r="E1043507" s="1" t="n">
        <v>-2.266333987</v>
      </c>
    </row>
    <row r="1043508" customFormat="false" ht="16" hidden="false" customHeight="false" outlineLevel="0" collapsed="false">
      <c r="E1043508" s="1" t="n">
        <v>-1.813686111</v>
      </c>
    </row>
    <row r="1043509" customFormat="false" ht="16" hidden="false" customHeight="false" outlineLevel="0" collapsed="false">
      <c r="E1043509" s="1" t="n">
        <v>-1.899318697</v>
      </c>
    </row>
    <row r="1043510" customFormat="false" ht="16" hidden="false" customHeight="false" outlineLevel="0" collapsed="false">
      <c r="E1043510" s="1" t="n">
        <v>-1.992976833</v>
      </c>
    </row>
    <row r="1043511" customFormat="false" ht="16" hidden="false" customHeight="false" outlineLevel="0" collapsed="false">
      <c r="E1043511" s="1" t="n">
        <v>-2.096321884</v>
      </c>
    </row>
    <row r="1043512" customFormat="false" ht="16" hidden="false" customHeight="false" outlineLevel="0" collapsed="false">
      <c r="E1043512" s="1" t="n">
        <v>-2.211591288</v>
      </c>
    </row>
    <row r="1043513" customFormat="false" ht="16" hidden="false" customHeight="false" outlineLevel="0" collapsed="false">
      <c r="E1043513" s="1" t="n">
        <v>-2.027682186</v>
      </c>
    </row>
    <row r="1043514" customFormat="false" ht="16" hidden="false" customHeight="false" outlineLevel="0" collapsed="false">
      <c r="E1043514" s="1" t="n">
        <v>-2.117751268</v>
      </c>
    </row>
    <row r="1043515" customFormat="false" ht="16" hidden="false" customHeight="false" outlineLevel="0" collapsed="false">
      <c r="E1043515" s="1" t="n">
        <v>-2.216743078</v>
      </c>
    </row>
    <row r="1043516" customFormat="false" ht="16" hidden="false" customHeight="false" outlineLevel="0" collapsed="false">
      <c r="E1043516" s="1" t="n">
        <v>-2.326621849</v>
      </c>
    </row>
    <row r="1043517" customFormat="false" ht="16" hidden="false" customHeight="false" outlineLevel="0" collapsed="false">
      <c r="E1043517" s="1" t="n">
        <v>-2.450081564</v>
      </c>
    </row>
    <row r="1043518" customFormat="false" ht="16" hidden="false" customHeight="false" outlineLevel="0" collapsed="false">
      <c r="E1043518" s="1" t="n">
        <v>-1.731574426</v>
      </c>
    </row>
    <row r="1043519" customFormat="false" ht="16" hidden="false" customHeight="false" outlineLevel="0" collapsed="false">
      <c r="E1043519" s="1" t="n">
        <v>-1.821761166</v>
      </c>
    </row>
    <row r="1043520" customFormat="false" ht="16" hidden="false" customHeight="false" outlineLevel="0" collapsed="false">
      <c r="E1043520" s="1" t="n">
        <v>-1.920895139</v>
      </c>
    </row>
    <row r="1043521" customFormat="false" ht="16" hidden="false" customHeight="false" outlineLevel="0" collapsed="false">
      <c r="E1043521" s="1" t="n">
        <v>-2.030949124</v>
      </c>
    </row>
    <row r="1043522" customFormat="false" ht="16" hidden="false" customHeight="false" outlineLevel="0" collapsed="false">
      <c r="E1043522" s="1" t="n">
        <v>-2.154630144</v>
      </c>
    </row>
    <row r="1043523" customFormat="false" ht="16" hidden="false" customHeight="false" outlineLevel="0" collapsed="false">
      <c r="E1043523" s="1" t="n">
        <v>-1.763742219</v>
      </c>
    </row>
    <row r="1043524" customFormat="false" ht="16" hidden="false" customHeight="false" outlineLevel="0" collapsed="false">
      <c r="E1043524" s="1" t="n">
        <v>-1.838388654</v>
      </c>
    </row>
    <row r="1043525" customFormat="false" ht="16" hidden="false" customHeight="false" outlineLevel="0" collapsed="false">
      <c r="E1043525" s="1" t="n">
        <v>-1.919059934</v>
      </c>
    </row>
    <row r="1043526" customFormat="false" ht="16" hidden="false" customHeight="false" outlineLevel="0" collapsed="false">
      <c r="E1043526" s="1" t="n">
        <v>-2.006814679</v>
      </c>
    </row>
    <row r="1043527" customFormat="false" ht="16" hidden="false" customHeight="false" outlineLevel="0" collapsed="false">
      <c r="E1043527" s="1" t="n">
        <v>-2.10301763</v>
      </c>
    </row>
    <row r="1043528" customFormat="false" ht="16" hidden="false" customHeight="false" outlineLevel="0" collapsed="false">
      <c r="E1043528" s="1" t="n">
        <v>-1.783585095</v>
      </c>
    </row>
    <row r="1043529" customFormat="false" ht="16" hidden="false" customHeight="false" outlineLevel="0" collapsed="false">
      <c r="E1043529" s="1" t="n">
        <v>-1.863440963</v>
      </c>
    </row>
    <row r="1043530" customFormat="false" ht="16" hidden="false" customHeight="false" outlineLevel="0" collapsed="false">
      <c r="E1043530" s="1" t="n">
        <v>-1.950231575</v>
      </c>
    </row>
    <row r="1043531" customFormat="false" ht="16" hidden="false" customHeight="false" outlineLevel="0" collapsed="false">
      <c r="E1043531" s="1" t="n">
        <v>-2.045276901</v>
      </c>
    </row>
    <row r="1043532" customFormat="false" ht="16" hidden="false" customHeight="false" outlineLevel="0" collapsed="false">
      <c r="E1043532" s="1" t="n">
        <v>-2.150313802</v>
      </c>
    </row>
    <row r="1043533" customFormat="false" ht="16" hidden="false" customHeight="false" outlineLevel="0" collapsed="false">
      <c r="E1043533" s="1" t="n">
        <v>-1.917076464</v>
      </c>
    </row>
    <row r="1043534" customFormat="false" ht="16" hidden="false" customHeight="false" outlineLevel="0" collapsed="false">
      <c r="E1043534" s="1" t="n">
        <v>-2.021079996</v>
      </c>
    </row>
    <row r="1043535" customFormat="false" ht="16" hidden="false" customHeight="false" outlineLevel="0" collapsed="false">
      <c r="E1043535" s="1" t="n">
        <v>-2.137169388</v>
      </c>
    </row>
    <row r="1043536" customFormat="false" ht="16" hidden="false" customHeight="false" outlineLevel="0" collapsed="false">
      <c r="E1043536" s="1" t="n">
        <v>-2.268527445</v>
      </c>
    </row>
    <row r="1043537" customFormat="false" ht="16" hidden="false" customHeight="false" outlineLevel="0" collapsed="false">
      <c r="E1043537" s="1" t="n">
        <v>-2.419787672</v>
      </c>
    </row>
    <row r="1043538" customFormat="false" ht="16" hidden="false" customHeight="false" outlineLevel="0" collapsed="false">
      <c r="E1043538" s="1" t="n">
        <v>-1.934728347</v>
      </c>
    </row>
    <row r="1043539" customFormat="false" ht="16" hidden="false" customHeight="false" outlineLevel="0" collapsed="false">
      <c r="E1043539" s="1" t="n">
        <v>-2.045456086</v>
      </c>
    </row>
    <row r="1043540" customFormat="false" ht="16" hidden="false" customHeight="false" outlineLevel="0" collapsed="false">
      <c r="E1043540" s="1" t="n">
        <v>-2.169988916</v>
      </c>
    </row>
    <row r="1043541" customFormat="false" ht="16" hidden="false" customHeight="false" outlineLevel="0" collapsed="false">
      <c r="E1043541" s="1" t="n">
        <v>-2.312266103</v>
      </c>
    </row>
    <row r="1043542" customFormat="false" ht="16" hidden="false" customHeight="false" outlineLevel="0" collapsed="false">
      <c r="E1043542" s="1" t="n">
        <v>-2.478198112</v>
      </c>
    </row>
    <row r="1043543" customFormat="false" ht="16" hidden="false" customHeight="false" outlineLevel="0" collapsed="false">
      <c r="E1043543" s="1" t="n">
        <v>-1.880304959</v>
      </c>
    </row>
    <row r="1043544" customFormat="false" ht="16" hidden="false" customHeight="false" outlineLevel="0" collapsed="false">
      <c r="E1043544" s="1" t="n">
        <v>-1.941011018</v>
      </c>
    </row>
    <row r="1043545" customFormat="false" ht="16" hidden="false" customHeight="false" outlineLevel="0" collapsed="false">
      <c r="E1043545" s="1" t="n">
        <v>-1.991535365</v>
      </c>
    </row>
    <row r="1043546" customFormat="false" ht="16" hidden="false" customHeight="false" outlineLevel="0" collapsed="false">
      <c r="E1043546" s="1" t="n">
        <v>-2.03008393</v>
      </c>
    </row>
    <row r="1043547" customFormat="false" ht="16" hidden="false" customHeight="false" outlineLevel="0" collapsed="false">
      <c r="E1043547" s="1" t="n">
        <v>-2.055138434</v>
      </c>
    </row>
    <row r="1043548" customFormat="false" ht="16" hidden="false" customHeight="false" outlineLevel="0" collapsed="false">
      <c r="E1043548" s="1" t="n">
        <v>-1.830735436</v>
      </c>
    </row>
    <row r="1043549" customFormat="false" ht="16" hidden="false" customHeight="false" outlineLevel="0" collapsed="false">
      <c r="E1043549" s="1" t="n">
        <v>-1.894394111</v>
      </c>
    </row>
    <row r="1043550" customFormat="false" ht="16" hidden="false" customHeight="false" outlineLevel="0" collapsed="false">
      <c r="E1043550" s="1" t="n">
        <v>-1.946319182</v>
      </c>
    </row>
    <row r="1043551" customFormat="false" ht="16" hidden="false" customHeight="false" outlineLevel="0" collapsed="false">
      <c r="E1043551" s="1" t="n">
        <v>-1.98439696</v>
      </c>
    </row>
    <row r="1043552" customFormat="false" ht="16" hidden="false" customHeight="false" outlineLevel="0" collapsed="false">
      <c r="E1043552" s="1" t="n">
        <v>-2.006907101</v>
      </c>
    </row>
    <row r="1043553" customFormat="false" ht="16" hidden="false" customHeight="false" outlineLevel="0" collapsed="false">
      <c r="E1043553" s="1" t="n">
        <v>-1.843072051</v>
      </c>
    </row>
    <row r="1043554" customFormat="false" ht="16" hidden="false" customHeight="false" outlineLevel="0" collapsed="false">
      <c r="E1043554" s="1" t="n">
        <v>-1.946772619</v>
      </c>
    </row>
    <row r="1043555" customFormat="false" ht="16" hidden="false" customHeight="false" outlineLevel="0" collapsed="false">
      <c r="E1043555" s="1" t="n">
        <v>-2.062484587</v>
      </c>
    </row>
    <row r="1043556" customFormat="false" ht="16" hidden="false" customHeight="false" outlineLevel="0" collapsed="false">
      <c r="E1043556" s="1" t="n">
        <v>-2.193359466</v>
      </c>
    </row>
    <row r="1043557" customFormat="false" ht="16" hidden="false" customHeight="false" outlineLevel="0" collapsed="false">
      <c r="E1043557" s="1" t="n">
        <v>-2.343979069</v>
      </c>
    </row>
    <row r="1043558" customFormat="false" ht="16" hidden="false" customHeight="false" outlineLevel="0" collapsed="false">
      <c r="E1043558" s="1" t="n">
        <v>-1.753113152</v>
      </c>
    </row>
    <row r="1043559" customFormat="false" ht="16" hidden="false" customHeight="false" outlineLevel="0" collapsed="false">
      <c r="E1043559" s="1" t="n">
        <v>-1.854112269</v>
      </c>
    </row>
    <row r="1043560" customFormat="false" ht="16" hidden="false" customHeight="false" outlineLevel="0" collapsed="false">
      <c r="E1043560" s="1" t="n">
        <v>-1.96647017</v>
      </c>
    </row>
    <row r="1043561" customFormat="false" ht="16" hidden="false" customHeight="false" outlineLevel="0" collapsed="false">
      <c r="E1043561" s="1" t="n">
        <v>-2.09306936</v>
      </c>
    </row>
    <row r="1043562" customFormat="false" ht="16" hidden="false" customHeight="false" outlineLevel="0" collapsed="false">
      <c r="E1043562" s="1" t="n">
        <v>-2.238051228</v>
      </c>
    </row>
    <row r="1043563" customFormat="false" ht="16" hidden="false" customHeight="false" outlineLevel="0" collapsed="false">
      <c r="E1043563" s="1" t="n">
        <v>-2.371766782</v>
      </c>
    </row>
    <row r="1043564" customFormat="false" ht="16" hidden="false" customHeight="false" outlineLevel="0" collapsed="false">
      <c r="E1043564" s="1" t="n">
        <v>-2.447157861</v>
      </c>
    </row>
    <row r="1043565" customFormat="false" ht="16" hidden="false" customHeight="false" outlineLevel="0" collapsed="false">
      <c r="E1043565" s="1" t="n">
        <v>-2.528699611</v>
      </c>
    </row>
    <row r="1043566" customFormat="false" ht="16" hidden="false" customHeight="false" outlineLevel="0" collapsed="false">
      <c r="E1043566" s="1" t="n">
        <v>-2.617485485</v>
      </c>
    </row>
    <row r="1043567" customFormat="false" ht="16" hidden="false" customHeight="false" outlineLevel="0" collapsed="false">
      <c r="E1043567" s="1" t="n">
        <v>-2.714929225</v>
      </c>
    </row>
    <row r="1043568" customFormat="false" ht="16" hidden="false" customHeight="false" outlineLevel="0" collapsed="false">
      <c r="E1043568" s="1" t="n">
        <v>-2.29613802</v>
      </c>
    </row>
    <row r="1043569" customFormat="false" ht="16" hidden="false" customHeight="false" outlineLevel="0" collapsed="false">
      <c r="E1043569" s="1" t="n">
        <v>-2.383699247</v>
      </c>
    </row>
    <row r="1043570" customFormat="false" ht="16" hidden="false" customHeight="false" outlineLevel="0" collapsed="false">
      <c r="E1043570" s="1" t="n">
        <v>-2.479669647</v>
      </c>
    </row>
    <row r="1043571" customFormat="false" ht="16" hidden="false" customHeight="false" outlineLevel="0" collapsed="false">
      <c r="E1043571" s="1" t="n">
        <v>-2.58583769</v>
      </c>
    </row>
    <row r="1043572" customFormat="false" ht="16" hidden="false" customHeight="false" outlineLevel="0" collapsed="false">
      <c r="E1043572" s="1" t="n">
        <v>-2.704631053</v>
      </c>
    </row>
    <row r="1043573" customFormat="false" ht="16" hidden="false" customHeight="false" outlineLevel="0" collapsed="false">
      <c r="E1043573" s="1" t="n">
        <v>-1.876987983</v>
      </c>
    </row>
    <row r="1043574" customFormat="false" ht="16" hidden="false" customHeight="false" outlineLevel="0" collapsed="false">
      <c r="E1043574" s="1" t="n">
        <v>-1.972783184</v>
      </c>
    </row>
    <row r="1043575" customFormat="false" ht="16" hidden="false" customHeight="false" outlineLevel="0" collapsed="false">
      <c r="E1043575" s="1" t="n">
        <v>-2.078736824</v>
      </c>
    </row>
    <row r="1043576" customFormat="false" ht="16" hidden="false" customHeight="false" outlineLevel="0" collapsed="false">
      <c r="E1043576" s="1" t="n">
        <v>-2.197261759</v>
      </c>
    </row>
    <row r="1043577" customFormat="false" ht="16" hidden="false" customHeight="false" outlineLevel="0" collapsed="false">
      <c r="E1043577" s="1" t="n">
        <v>-2.331747832</v>
      </c>
    </row>
    <row r="1043578" customFormat="false" ht="16" hidden="false" customHeight="false" outlineLevel="0" collapsed="false">
      <c r="E1043578" s="1" t="n">
        <v>-1.589336278</v>
      </c>
    </row>
    <row r="1043579" customFormat="false" ht="16" hidden="false" customHeight="false" outlineLevel="0" collapsed="false">
      <c r="E1043579" s="1" t="n">
        <v>-1.680762722</v>
      </c>
    </row>
    <row r="1043580" customFormat="false" ht="16" hidden="false" customHeight="false" outlineLevel="0" collapsed="false">
      <c r="E1043580" s="1" t="n">
        <v>-1.781396843</v>
      </c>
    </row>
    <row r="1043581" customFormat="false" ht="16" hidden="false" customHeight="false" outlineLevel="0" collapsed="false">
      <c r="E1043581" s="1" t="n">
        <v>-1.893303126</v>
      </c>
    </row>
    <row r="1043582" customFormat="false" ht="16" hidden="false" customHeight="false" outlineLevel="0" collapsed="false">
      <c r="E1043582" s="1" t="n">
        <v>-2.019329089</v>
      </c>
    </row>
    <row r="1043583" customFormat="false" ht="16" hidden="false" customHeight="false" outlineLevel="0" collapsed="false">
      <c r="E1043583" s="1" t="n">
        <v>-1.798919287</v>
      </c>
    </row>
    <row r="1043584" customFormat="false" ht="16" hidden="false" customHeight="false" outlineLevel="0" collapsed="false">
      <c r="E1043584" s="1" t="n">
        <v>-1.849883618</v>
      </c>
    </row>
    <row r="1043585" customFormat="false" ht="16" hidden="false" customHeight="false" outlineLevel="0" collapsed="false">
      <c r="E1043585" s="1" t="n">
        <v>-1.90452063</v>
      </c>
    </row>
    <row r="1043586" customFormat="false" ht="16" hidden="false" customHeight="false" outlineLevel="0" collapsed="false">
      <c r="E1043586" s="1" t="n">
        <v>-1.963620275</v>
      </c>
    </row>
    <row r="1043587" customFormat="false" ht="16" hidden="false" customHeight="false" outlineLevel="0" collapsed="false">
      <c r="E1043587" s="1" t="n">
        <v>-2.028370113</v>
      </c>
    </row>
    <row r="1043588" customFormat="false" ht="16" hidden="false" customHeight="false" outlineLevel="0" collapsed="false">
      <c r="E1043588" s="1" t="n">
        <v>-1.967928046</v>
      </c>
    </row>
    <row r="1043589" customFormat="false" ht="16" hidden="false" customHeight="false" outlineLevel="0" collapsed="false">
      <c r="E1043589" s="1" t="n">
        <v>-2.045147282</v>
      </c>
    </row>
    <row r="1043590" customFormat="false" ht="16" hidden="false" customHeight="false" outlineLevel="0" collapsed="false">
      <c r="E1043590" s="1" t="n">
        <v>-2.128832075</v>
      </c>
    </row>
    <row r="1043591" customFormat="false" ht="16" hidden="false" customHeight="false" outlineLevel="0" collapsed="false">
      <c r="E1043591" s="1" t="n">
        <v>-2.220164906</v>
      </c>
    </row>
    <row r="1043592" customFormat="false" ht="16" hidden="false" customHeight="false" outlineLevel="0" collapsed="false">
      <c r="E1043592" s="1" t="n">
        <v>-2.320685603</v>
      </c>
    </row>
    <row r="1043593" customFormat="false" ht="16" hidden="false" customHeight="false" outlineLevel="0" collapsed="false">
      <c r="E1043593" s="1" t="n">
        <v>-1.813064662</v>
      </c>
    </row>
    <row r="1043594" customFormat="false" ht="16" hidden="false" customHeight="false" outlineLevel="0" collapsed="false">
      <c r="E1043594" s="1" t="n">
        <v>-1.929270656</v>
      </c>
    </row>
    <row r="1043595" customFormat="false" ht="16" hidden="false" customHeight="false" outlineLevel="0" collapsed="false">
      <c r="E1043595" s="1" t="n">
        <v>-2.060778073</v>
      </c>
    </row>
    <row r="1043596" customFormat="false" ht="16" hidden="false" customHeight="false" outlineLevel="0" collapsed="false">
      <c r="E1043596" s="1" t="n">
        <v>-2.212236474</v>
      </c>
    </row>
    <row r="1043597" customFormat="false" ht="16" hidden="false" customHeight="false" outlineLevel="0" collapsed="false">
      <c r="E1043597" s="1" t="n">
        <v>-2.390800977</v>
      </c>
    </row>
    <row r="1043598" customFormat="false" ht="16" hidden="false" customHeight="false" outlineLevel="0" collapsed="false">
      <c r="E1043598" s="1" t="n">
        <v>-1.655911262</v>
      </c>
    </row>
    <row r="1043599" customFormat="false" ht="16" hidden="false" customHeight="false" outlineLevel="0" collapsed="false">
      <c r="E1043599" s="1" t="n">
        <v>-1.7442301</v>
      </c>
    </row>
    <row r="1043600" customFormat="false" ht="16" hidden="false" customHeight="false" outlineLevel="0" collapsed="false">
      <c r="E1043600" s="1" t="n">
        <v>-1.841111491</v>
      </c>
    </row>
    <row r="1043601" customFormat="false" ht="16" hidden="false" customHeight="false" outlineLevel="0" collapsed="false">
      <c r="E1043601" s="1" t="n">
        <v>-1.948395736</v>
      </c>
    </row>
    <row r="1043602" customFormat="false" ht="16" hidden="false" customHeight="false" outlineLevel="0" collapsed="false">
      <c r="E1043602" s="1" t="n">
        <v>-2.068588648</v>
      </c>
    </row>
    <row r="1043603" customFormat="false" ht="16" hidden="false" customHeight="false" outlineLevel="0" collapsed="false">
      <c r="E1043603" s="1" t="n">
        <v>-1.962125499</v>
      </c>
    </row>
    <row r="1043604" customFormat="false" ht="16" hidden="false" customHeight="false" outlineLevel="0" collapsed="false">
      <c r="E1043604" s="1" t="n">
        <v>-2.020862459</v>
      </c>
    </row>
    <row r="1043605" customFormat="false" ht="16" hidden="false" customHeight="false" outlineLevel="0" collapsed="false">
      <c r="E1043605" s="1" t="n">
        <v>-2.083265929</v>
      </c>
    </row>
    <row r="1043606" customFormat="false" ht="16" hidden="false" customHeight="false" outlineLevel="0" collapsed="false">
      <c r="E1043606" s="1" t="n">
        <v>-2.149824311</v>
      </c>
    </row>
    <row r="1043607" customFormat="false" ht="16" hidden="false" customHeight="false" outlineLevel="0" collapsed="false">
      <c r="E1043607" s="1" t="n">
        <v>-2.221130602</v>
      </c>
    </row>
    <row r="1043608" customFormat="false" ht="16" hidden="false" customHeight="false" outlineLevel="0" collapsed="false">
      <c r="E1043608" s="1" t="n">
        <v>-1.719949542</v>
      </c>
    </row>
    <row r="1043609" customFormat="false" ht="16" hidden="false" customHeight="false" outlineLevel="0" collapsed="false">
      <c r="E1043609" s="1" t="n">
        <v>-1.790875784</v>
      </c>
    </row>
    <row r="1043610" customFormat="false" ht="16" hidden="false" customHeight="false" outlineLevel="0" collapsed="false">
      <c r="E1043610" s="1" t="n">
        <v>-1.867219224</v>
      </c>
    </row>
    <row r="1043611" customFormat="false" ht="16" hidden="false" customHeight="false" outlineLevel="0" collapsed="false">
      <c r="E1043611" s="1" t="n">
        <v>-1.949876308</v>
      </c>
    </row>
    <row r="1043612" customFormat="false" ht="16" hidden="false" customHeight="false" outlineLevel="0" collapsed="false">
      <c r="E1043612" s="1" t="n">
        <v>-2.039986241</v>
      </c>
    </row>
    <row r="1043613" customFormat="false" ht="16" hidden="false" customHeight="false" outlineLevel="0" collapsed="false">
      <c r="E1043613" s="1" t="n">
        <v>-2.048105396</v>
      </c>
    </row>
    <row r="1043614" customFormat="false" ht="16" hidden="false" customHeight="false" outlineLevel="0" collapsed="false">
      <c r="E1043614" s="1" t="n">
        <v>-2.095075414</v>
      </c>
    </row>
    <row r="1043615" customFormat="false" ht="16" hidden="false" customHeight="false" outlineLevel="0" collapsed="false">
      <c r="E1043615" s="1" t="n">
        <v>-2.144360814</v>
      </c>
    </row>
    <row r="1043616" customFormat="false" ht="16" hidden="false" customHeight="false" outlineLevel="0" collapsed="false">
      <c r="E1043616" s="1" t="n">
        <v>-2.19620176</v>
      </c>
    </row>
    <row r="1043617" customFormat="false" ht="16" hidden="false" customHeight="false" outlineLevel="0" collapsed="false">
      <c r="E1043617" s="1" t="n">
        <v>-2.250877835</v>
      </c>
    </row>
    <row r="1043618" customFormat="false" ht="16" hidden="false" customHeight="false" outlineLevel="0" collapsed="false">
      <c r="E1043618" s="1" t="n">
        <v>-1.902147736</v>
      </c>
    </row>
    <row r="1043619" customFormat="false" ht="16" hidden="false" customHeight="false" outlineLevel="0" collapsed="false">
      <c r="E1043619" s="1" t="n">
        <v>-1.959719678</v>
      </c>
    </row>
    <row r="1043620" customFormat="false" ht="16" hidden="false" customHeight="false" outlineLevel="0" collapsed="false">
      <c r="E1043620" s="1" t="n">
        <v>-2.020809724</v>
      </c>
    </row>
    <row r="1043621" customFormat="false" ht="16" hidden="false" customHeight="false" outlineLevel="0" collapsed="false">
      <c r="E1043621" s="1" t="n">
        <v>-2.085875987</v>
      </c>
    </row>
    <row r="1043622" customFormat="false" ht="16" hidden="false" customHeight="false" outlineLevel="0" collapsed="false">
      <c r="E1043622" s="1" t="n">
        <v>-2.155472334</v>
      </c>
    </row>
    <row r="1043623" customFormat="false" ht="16" hidden="false" customHeight="false" outlineLevel="0" collapsed="false">
      <c r="E1043623" s="1" t="n">
        <v>-1.628295016</v>
      </c>
    </row>
    <row r="1043624" customFormat="false" ht="16" hidden="false" customHeight="false" outlineLevel="0" collapsed="false">
      <c r="E1043624" s="1" t="n">
        <v>-1.789520558</v>
      </c>
    </row>
    <row r="1043625" customFormat="false" ht="16" hidden="false" customHeight="false" outlineLevel="0" collapsed="false">
      <c r="E1043625" s="1" t="n">
        <v>-1.967269517</v>
      </c>
    </row>
    <row r="1043626" customFormat="false" ht="16" hidden="false" customHeight="false" outlineLevel="0" collapsed="false">
      <c r="E1043626" s="1" t="n">
        <v>-2.159318397</v>
      </c>
    </row>
    <row r="1043627" customFormat="false" ht="16" hidden="false" customHeight="false" outlineLevel="0" collapsed="false">
      <c r="E1043627" s="1" t="n">
        <v>-2.352940558</v>
      </c>
    </row>
    <row r="1043628" customFormat="false" ht="16" hidden="false" customHeight="false" outlineLevel="0" collapsed="false">
      <c r="E1043628" s="1" t="n">
        <v>-2.214217382</v>
      </c>
    </row>
    <row r="1043629" customFormat="false" ht="16" hidden="false" customHeight="false" outlineLevel="0" collapsed="false">
      <c r="E1043629" s="1" t="n">
        <v>-2.310318968</v>
      </c>
    </row>
    <row r="1043630" customFormat="false" ht="16" hidden="false" customHeight="false" outlineLevel="0" collapsed="false">
      <c r="E1043630" s="1" t="n">
        <v>-2.412919771</v>
      </c>
    </row>
    <row r="1043631" customFormat="false" ht="16" hidden="false" customHeight="false" outlineLevel="0" collapsed="false">
      <c r="E1043631" s="1" t="n">
        <v>-2.523100881</v>
      </c>
    </row>
    <row r="1043632" customFormat="false" ht="16" hidden="false" customHeight="false" outlineLevel="0" collapsed="false">
      <c r="E1043632" s="1" t="n">
        <v>-2.642251543</v>
      </c>
    </row>
    <row r="1043633" customFormat="false" ht="16" hidden="false" customHeight="false" outlineLevel="0" collapsed="false">
      <c r="E1043633" s="1" t="n">
        <v>-1.667107323</v>
      </c>
    </row>
    <row r="1043634" customFormat="false" ht="16" hidden="false" customHeight="false" outlineLevel="0" collapsed="false">
      <c r="E1043634" s="1" t="n">
        <v>-1.748348674</v>
      </c>
    </row>
    <row r="1043635" customFormat="false" ht="16" hidden="false" customHeight="false" outlineLevel="0" collapsed="false">
      <c r="E1043635" s="1" t="n">
        <v>-1.836778484</v>
      </c>
    </row>
    <row r="1043636" customFormat="false" ht="16" hidden="false" customHeight="false" outlineLevel="0" collapsed="false">
      <c r="E1043636" s="1" t="n">
        <v>-1.933793444</v>
      </c>
    </row>
    <row r="1043637" customFormat="false" ht="16" hidden="false" customHeight="false" outlineLevel="0" collapsed="false">
      <c r="E1043637" s="1" t="n">
        <v>-2.041241534</v>
      </c>
    </row>
    <row r="1043638" customFormat="false" ht="16" hidden="false" customHeight="false" outlineLevel="0" collapsed="false">
      <c r="E1043638" s="1" t="n">
        <v>-1.43724209</v>
      </c>
    </row>
    <row r="1043639" customFormat="false" ht="16" hidden="false" customHeight="false" outlineLevel="0" collapsed="false">
      <c r="E1043639" s="1" t="n">
        <v>-1.531605015</v>
      </c>
    </row>
    <row r="1043640" customFormat="false" ht="16" hidden="false" customHeight="false" outlineLevel="0" collapsed="false">
      <c r="E1043640" s="1" t="n">
        <v>-1.635808992</v>
      </c>
    </row>
    <row r="1043641" customFormat="false" ht="16" hidden="false" customHeight="false" outlineLevel="0" collapsed="false">
      <c r="E1043641" s="1" t="n">
        <v>-1.752148232</v>
      </c>
    </row>
    <row r="1043642" customFormat="false" ht="16" hidden="false" customHeight="false" outlineLevel="0" collapsed="false">
      <c r="E1043642" s="1" t="n">
        <v>-1.883826374</v>
      </c>
    </row>
    <row r="1043643" customFormat="false" ht="16" hidden="false" customHeight="false" outlineLevel="0" collapsed="false">
      <c r="E1043643" s="1" t="n">
        <v>-1.69537399</v>
      </c>
    </row>
    <row r="1043644" customFormat="false" ht="16" hidden="false" customHeight="false" outlineLevel="0" collapsed="false">
      <c r="E1043644" s="1" t="n">
        <v>-1.79863971</v>
      </c>
    </row>
    <row r="1043645" customFormat="false" ht="16" hidden="false" customHeight="false" outlineLevel="0" collapsed="false">
      <c r="E1043645" s="1" t="n">
        <v>-1.913810407</v>
      </c>
    </row>
    <row r="1043646" customFormat="false" ht="16" hidden="false" customHeight="false" outlineLevel="0" collapsed="false">
      <c r="E1043646" s="1" t="n">
        <v>-2.043993074</v>
      </c>
    </row>
    <row r="1043647" customFormat="false" ht="16" hidden="false" customHeight="false" outlineLevel="0" collapsed="false">
      <c r="E1043647" s="1" t="n">
        <v>-2.19369616</v>
      </c>
    </row>
    <row r="1043648" customFormat="false" ht="16" hidden="false" customHeight="false" outlineLevel="0" collapsed="false">
      <c r="E1043648" s="1" t="n">
        <v>-1.115420987</v>
      </c>
    </row>
    <row r="1043649" customFormat="false" ht="16" hidden="false" customHeight="false" outlineLevel="0" collapsed="false">
      <c r="E1043649" s="1" t="n">
        <v>-1.209984002</v>
      </c>
    </row>
    <row r="1043650" customFormat="false" ht="16" hidden="false" customHeight="false" outlineLevel="0" collapsed="false">
      <c r="E1043650" s="1" t="n">
        <v>-1.314432074</v>
      </c>
    </row>
    <row r="1043651" customFormat="false" ht="16" hidden="false" customHeight="false" outlineLevel="0" collapsed="false">
      <c r="E1043651" s="1" t="n">
        <v>-1.431075725</v>
      </c>
    </row>
    <row r="1043652" customFormat="false" ht="16" hidden="false" customHeight="false" outlineLevel="0" collapsed="false">
      <c r="E1043652" s="1" t="n">
        <v>-1.5631441</v>
      </c>
    </row>
    <row r="1043653" customFormat="false" ht="16" hidden="false" customHeight="false" outlineLevel="0" collapsed="false">
      <c r="E1043653" s="1" t="n">
        <v>-1.81029401</v>
      </c>
    </row>
    <row r="1043654" customFormat="false" ht="16" hidden="false" customHeight="false" outlineLevel="0" collapsed="false">
      <c r="E1043654" s="1" t="n">
        <v>-1.876803934</v>
      </c>
    </row>
    <row r="1043655" customFormat="false" ht="16" hidden="false" customHeight="false" outlineLevel="0" collapsed="false">
      <c r="E1043655" s="1" t="n">
        <v>-1.948054607</v>
      </c>
    </row>
    <row r="1043656" customFormat="false" ht="16" hidden="false" customHeight="false" outlineLevel="0" collapsed="false">
      <c r="E1043656" s="1" t="n">
        <v>-2.024774085</v>
      </c>
    </row>
    <row r="1043657" customFormat="false" ht="16" hidden="false" customHeight="false" outlineLevel="0" collapsed="false">
      <c r="E1043657" s="1" t="n">
        <v>-2.107872194</v>
      </c>
    </row>
    <row r="1043658" customFormat="false" ht="16" hidden="false" customHeight="false" outlineLevel="0" collapsed="false">
      <c r="E1043658" s="1" t="n">
        <v>-1.985504814</v>
      </c>
    </row>
    <row r="1043659" customFormat="false" ht="16" hidden="false" customHeight="false" outlineLevel="0" collapsed="false">
      <c r="E1043659" s="1" t="n">
        <v>-2.049930337</v>
      </c>
    </row>
    <row r="1043660" customFormat="false" ht="16" hidden="false" customHeight="false" outlineLevel="0" collapsed="false">
      <c r="E1043660" s="1" t="n">
        <v>-2.118794083</v>
      </c>
    </row>
    <row r="1043661" customFormat="false" ht="16" hidden="false" customHeight="false" outlineLevel="0" collapsed="false">
      <c r="E1043661" s="1" t="n">
        <v>-2.192753085</v>
      </c>
    </row>
    <row r="1043662" customFormat="false" ht="16" hidden="false" customHeight="false" outlineLevel="0" collapsed="false">
      <c r="E1043662" s="1" t="n">
        <v>-2.272622023</v>
      </c>
    </row>
    <row r="1043663" customFormat="false" ht="16" hidden="false" customHeight="false" outlineLevel="0" collapsed="false">
      <c r="E1043663" s="1" t="n">
        <v>-2.060155338</v>
      </c>
    </row>
    <row r="1043664" customFormat="false" ht="16" hidden="false" customHeight="false" outlineLevel="0" collapsed="false">
      <c r="E1043664" s="1" t="n">
        <v>-2.164171409</v>
      </c>
    </row>
    <row r="1043665" customFormat="false" ht="16" hidden="false" customHeight="false" outlineLevel="0" collapsed="false">
      <c r="E1043665" s="1" t="n">
        <v>-2.280276427</v>
      </c>
    </row>
    <row r="1043666" customFormat="false" ht="16" hidden="false" customHeight="false" outlineLevel="0" collapsed="false">
      <c r="E1043666" s="1" t="n">
        <v>-2.411654498</v>
      </c>
    </row>
    <row r="1043667" customFormat="false" ht="16" hidden="false" customHeight="false" outlineLevel="0" collapsed="false">
      <c r="E1043667" s="1" t="n">
        <v>-2.562941275</v>
      </c>
    </row>
    <row r="1043668" customFormat="false" ht="16" hidden="false" customHeight="false" outlineLevel="0" collapsed="false">
      <c r="E1043668" s="1" t="n">
        <v>-1.948979788</v>
      </c>
    </row>
    <row r="1043669" customFormat="false" ht="16" hidden="false" customHeight="false" outlineLevel="0" collapsed="false">
      <c r="E1043669" s="1" t="n">
        <v>-2.100858588</v>
      </c>
    </row>
    <row r="1043670" customFormat="false" ht="16" hidden="false" customHeight="false" outlineLevel="0" collapsed="false">
      <c r="E1043670" s="1" t="n">
        <v>-2.266595832</v>
      </c>
    </row>
    <row r="1043671" customFormat="false" ht="16" hidden="false" customHeight="false" outlineLevel="0" collapsed="false">
      <c r="E1043671" s="1" t="n">
        <v>-2.443627524</v>
      </c>
    </row>
    <row r="1043672" customFormat="false" ht="16" hidden="false" customHeight="false" outlineLevel="0" collapsed="false">
      <c r="E1043672" s="1" t="n">
        <v>-2.620888555</v>
      </c>
    </row>
    <row r="1043673" customFormat="false" ht="16" hidden="false" customHeight="false" outlineLevel="0" collapsed="false">
      <c r="E1043673" s="1" t="n">
        <v>-1.728226426</v>
      </c>
    </row>
    <row r="1043674" customFormat="false" ht="16" hidden="false" customHeight="false" outlineLevel="0" collapsed="false">
      <c r="E1043674" s="1" t="n">
        <v>-1.751485004</v>
      </c>
    </row>
    <row r="1043675" customFormat="false" ht="16" hidden="false" customHeight="false" outlineLevel="0" collapsed="false">
      <c r="E1043675" s="1" t="n">
        <v>-1.775297451</v>
      </c>
    </row>
    <row r="1043676" customFormat="false" ht="16" hidden="false" customHeight="false" outlineLevel="0" collapsed="false">
      <c r="E1043676" s="1" t="n">
        <v>-1.799690791</v>
      </c>
    </row>
    <row r="1043677" customFormat="false" ht="16" hidden="false" customHeight="false" outlineLevel="0" collapsed="false">
      <c r="E1043677" s="1" t="n">
        <v>-1.824694076</v>
      </c>
    </row>
    <row r="1043678" customFormat="false" ht="16" hidden="false" customHeight="false" outlineLevel="0" collapsed="false">
      <c r="E1043678" s="1" t="n">
        <v>-2.014091863</v>
      </c>
    </row>
    <row r="1043679" customFormat="false" ht="16" hidden="false" customHeight="false" outlineLevel="0" collapsed="false">
      <c r="E1043679" s="1" t="n">
        <v>-2.092756866</v>
      </c>
    </row>
    <row r="1043680" customFormat="false" ht="16" hidden="false" customHeight="false" outlineLevel="0" collapsed="false">
      <c r="E1043680" s="1" t="n">
        <v>-2.17814249</v>
      </c>
    </row>
    <row r="1043681" customFormat="false" ht="16" hidden="false" customHeight="false" outlineLevel="0" collapsed="false">
      <c r="E1043681" s="1" t="n">
        <v>-2.271505249</v>
      </c>
    </row>
    <row r="1043682" customFormat="false" ht="16" hidden="false" customHeight="false" outlineLevel="0" collapsed="false">
      <c r="E1043682" s="1" t="n">
        <v>-2.374490722</v>
      </c>
    </row>
    <row r="1043683" customFormat="false" ht="16" hidden="false" customHeight="false" outlineLevel="0" collapsed="false">
      <c r="E1043683" s="1" t="n">
        <v>-1.464379153</v>
      </c>
    </row>
    <row r="1043684" customFormat="false" ht="16" hidden="false" customHeight="false" outlineLevel="0" collapsed="false">
      <c r="E1043684" s="1" t="n">
        <v>-1.583073615</v>
      </c>
    </row>
    <row r="1043685" customFormat="false" ht="16" hidden="false" customHeight="false" outlineLevel="0" collapsed="false">
      <c r="E1043685" s="1" t="n">
        <v>-1.717778063</v>
      </c>
    </row>
    <row r="1043686" customFormat="false" ht="16" hidden="false" customHeight="false" outlineLevel="0" collapsed="false">
      <c r="E1043686" s="1" t="n">
        <v>-1.87349496</v>
      </c>
    </row>
    <row r="1043687" customFormat="false" ht="16" hidden="false" customHeight="false" outlineLevel="0" collapsed="false">
      <c r="E1043687" s="1" t="n">
        <v>-2.05801335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4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" activeCellId="0" sqref="F1"/>
    </sheetView>
  </sheetViews>
  <sheetFormatPr defaultColWidth="9.34375" defaultRowHeight="12.8" zeroHeight="false" outlineLevelRow="0" outlineLevelCol="0"/>
  <cols>
    <col collapsed="false" customWidth="true" hidden="false" outlineLevel="0" max="5" min="5" style="1" width="15.56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130</v>
      </c>
      <c r="F1" s="1" t="s">
        <v>5</v>
      </c>
      <c r="G1" s="1" t="s">
        <v>131</v>
      </c>
      <c r="H1" s="1" t="s">
        <v>132</v>
      </c>
      <c r="I1" s="1" t="s">
        <v>133</v>
      </c>
      <c r="J1" s="1" t="s">
        <v>134</v>
      </c>
    </row>
    <row r="2" customFormat="false" ht="15" hidden="false" customHeight="false" outlineLevel="0" collapsed="false">
      <c r="A2" s="1" t="str">
        <f aca="false">INDEX(paste_data_here!A:A,(ROW()-2)*5+2)</f>
        <v>[Si](C)(C)(C)O</v>
      </c>
      <c r="B2" s="1" t="n">
        <f aca="false">INDEX(paste_data_here!B:B,(ROW()-2)*5+2)</f>
        <v>-0.22077757</v>
      </c>
      <c r="C2" s="1" t="n">
        <f aca="false">INDEX(paste_data_here!C:C,(ROW()-2)*5+2)</f>
        <v>0.29973203</v>
      </c>
      <c r="D2" s="1" t="n">
        <f aca="false">INDEX(paste_data_here!D:D,(ROW()-2)*5+2)</f>
        <v>0.003537944</v>
      </c>
      <c r="E2" s="1" t="n">
        <f aca="false">INDEX(paste_data_here!E:E,(ROW()-2)*5+2)</f>
        <v>-2.066983439</v>
      </c>
      <c r="F2" s="1" t="n">
        <f aca="false">INDEX(paste_data_here!F:F,(ROW()-2)*5+2)</f>
        <v>-1.88109191758793</v>
      </c>
      <c r="G2" s="1" t="n">
        <f aca="false">RANK(E2,E:E)</f>
        <v>109</v>
      </c>
      <c r="H2" s="1" t="n">
        <f aca="false">RANK(F2,F:F)</f>
        <v>63</v>
      </c>
      <c r="I2" s="1" t="n">
        <f aca="false">ABS(F2-E2)</f>
        <v>0.185891521412071</v>
      </c>
      <c r="J2" s="1" t="n">
        <f aca="false">I2^2</f>
        <v>0.0345556577328946</v>
      </c>
    </row>
    <row r="3" customFormat="false" ht="15" hidden="false" customHeight="false" outlineLevel="0" collapsed="false">
      <c r="A3" s="1" t="str">
        <f aca="false">INDEX(paste_data_here!A:A,(ROW()-2)*5+2)</f>
        <v>BrC(F)(F)C(F)(F)Br</v>
      </c>
      <c r="B3" s="1" t="n">
        <f aca="false">INDEX(paste_data_here!B:B,(ROW()-2)*5+2)</f>
        <v>-4.567143</v>
      </c>
      <c r="C3" s="1" t="n">
        <f aca="false">INDEX(paste_data_here!C:C,(ROW()-2)*5+2)</f>
        <v>0.7361775</v>
      </c>
      <c r="D3" s="1" t="n">
        <f aca="false">INDEX(paste_data_here!D:D,(ROW()-2)*5+2)</f>
        <v>0.006134969</v>
      </c>
      <c r="E3" s="1" t="n">
        <f aca="false">INDEX(paste_data_here!E:E,(ROW()-2)*5+2)</f>
        <v>-2.475420585</v>
      </c>
      <c r="F3" s="1" t="n">
        <f aca="false">INDEX(paste_data_here!F:F,(ROW()-2)*5+2)</f>
        <v>-2.11281320823929</v>
      </c>
      <c r="G3" s="1" t="n">
        <f aca="false">RANK(E3,E:E)</f>
        <v>121</v>
      </c>
      <c r="H3" s="1" t="n">
        <f aca="false">RANK(F3,F:F)</f>
        <v>114</v>
      </c>
      <c r="I3" s="1" t="n">
        <f aca="false">ABS(F3-E3)</f>
        <v>0.362607376760709</v>
      </c>
      <c r="J3" s="1" t="n">
        <f aca="false">I3^2</f>
        <v>0.131484109681283</v>
      </c>
    </row>
    <row r="4" customFormat="false" ht="15" hidden="false" customHeight="false" outlineLevel="0" collapsed="false">
      <c r="A4" s="1" t="str">
        <f aca="false">INDEX(paste_data_here!A:A,(ROW()-2)*5+2)</f>
        <v>C(=O)O</v>
      </c>
      <c r="B4" s="1" t="n">
        <f aca="false">INDEX(paste_data_here!B:B,(ROW()-2)*5+2)</f>
        <v>2.4984186</v>
      </c>
      <c r="C4" s="1" t="n">
        <f aca="false">INDEX(paste_data_here!C:C,(ROW()-2)*5+2)</f>
        <v>0.03847708</v>
      </c>
      <c r="D4" s="1" t="n">
        <f aca="false">INDEX(paste_data_here!D:D,(ROW()-2)*5+2)</f>
        <v>0.003553029</v>
      </c>
      <c r="E4" s="1" t="n">
        <f aca="false">INDEX(paste_data_here!E:E,(ROW()-2)*5+2)</f>
        <v>-1.303412365</v>
      </c>
      <c r="F4" s="1" t="n">
        <f aca="false">INDEX(paste_data_here!F:F,(ROW()-2)*5+2)</f>
        <v>-1.41381781941043</v>
      </c>
      <c r="G4" s="1" t="n">
        <f aca="false">RANK(E4,E:E)</f>
        <v>2</v>
      </c>
      <c r="H4" s="1" t="n">
        <f aca="false">RANK(F4,F:F)</f>
        <v>2</v>
      </c>
      <c r="I4" s="1" t="n">
        <f aca="false">ABS(F4-E4)</f>
        <v>0.110405454410431</v>
      </c>
      <c r="J4" s="1" t="n">
        <f aca="false">I4^2</f>
        <v>0.0121893643635737</v>
      </c>
    </row>
    <row r="5" customFormat="false" ht="15" hidden="false" customHeight="false" outlineLevel="0" collapsed="false">
      <c r="A5" s="1" t="str">
        <f aca="false">INDEX(paste_data_here!A:A,(ROW()-2)*5+2)</f>
        <v>C(CCCC1)(C1)CCCCCCCC</v>
      </c>
      <c r="B5" s="1" t="n">
        <f aca="false">INDEX(paste_data_here!B:B,(ROW()-2)*5+2)</f>
        <v>-2.6348429</v>
      </c>
      <c r="C5" s="1" t="n">
        <f aca="false">INDEX(paste_data_here!C:C,(ROW()-2)*5+2)</f>
        <v>0.77319133</v>
      </c>
      <c r="D5" s="1" t="n">
        <f aca="false">INDEX(paste_data_here!D:D,(ROW()-2)*5+2)</f>
        <v>0.004016064</v>
      </c>
      <c r="E5" s="1" t="n">
        <f aca="false">INDEX(paste_data_here!E:E,(ROW()-2)*5+2)</f>
        <v>-1.995596987</v>
      </c>
      <c r="F5" s="1" t="n">
        <f aca="false">INDEX(paste_data_here!F:F,(ROW()-2)*5+2)</f>
        <v>-1.97720660106352</v>
      </c>
      <c r="G5" s="1" t="n">
        <f aca="false">RANK(E5,E:E)</f>
        <v>93</v>
      </c>
      <c r="H5" s="1" t="n">
        <f aca="false">RANK(F5,F:F)</f>
        <v>93</v>
      </c>
      <c r="I5" s="1" t="n">
        <f aca="false">ABS(F5-E5)</f>
        <v>0.0183903859364765</v>
      </c>
      <c r="J5" s="1" t="n">
        <f aca="false">I5^2</f>
        <v>0.000338206294892551</v>
      </c>
    </row>
    <row r="6" customFormat="false" ht="15" hidden="false" customHeight="false" outlineLevel="0" collapsed="false">
      <c r="A6" s="1" t="str">
        <f aca="false">INDEX(paste_data_here!A:A,(ROW()-2)*5+2)</f>
        <v>C(F)(F)(F)C(F)(F)C(F)(F)C(=O)O</v>
      </c>
      <c r="B6" s="1" t="n">
        <f aca="false">INDEX(paste_data_here!B:B,(ROW()-2)*5+2)</f>
        <v>-3.1060796</v>
      </c>
      <c r="C6" s="1" t="n">
        <f aca="false">INDEX(paste_data_here!C:C,(ROW()-2)*5+2)</f>
        <v>0.5432342</v>
      </c>
      <c r="D6" s="1" t="n">
        <f aca="false">INDEX(paste_data_here!D:D,(ROW()-2)*5+2)</f>
        <v>0.003911598</v>
      </c>
      <c r="E6" s="1" t="n">
        <f aca="false">INDEX(paste_data_here!E:E,(ROW()-2)*5+2)</f>
        <v>-1.746948724</v>
      </c>
      <c r="F6" s="1" t="n">
        <f aca="false">INDEX(paste_data_here!F:F,(ROW()-2)*5+2)</f>
        <v>-2.3549639493047</v>
      </c>
      <c r="G6" s="1" t="n">
        <f aca="false">RANK(E6,E:E)</f>
        <v>26</v>
      </c>
      <c r="H6" s="1" t="n">
        <f aca="false">RANK(F6,F:F)</f>
        <v>121</v>
      </c>
      <c r="I6" s="1" t="n">
        <f aca="false">ABS(F6-E6)</f>
        <v>0.608015225304695</v>
      </c>
      <c r="J6" s="1" t="n">
        <f aca="false">I6^2</f>
        <v>0.369682514202319</v>
      </c>
    </row>
    <row r="7" customFormat="false" ht="15" hidden="false" customHeight="false" outlineLevel="0" collapsed="false">
      <c r="A7" s="1" t="str">
        <f aca="false">INDEX(paste_data_here!A:A,(ROW()-2)*5+2)</f>
        <v>C[Al+1]C.[Cl-]</v>
      </c>
      <c r="B7" s="1" t="n">
        <f aca="false">INDEX(paste_data_here!B:B,(ROW()-2)*5+2)</f>
        <v>-1.544034</v>
      </c>
      <c r="C7" s="1" t="n">
        <f aca="false">INDEX(paste_data_here!C:C,(ROW()-2)*5+2)</f>
        <v>0.40421888</v>
      </c>
      <c r="D7" s="1" t="n">
        <f aca="false">INDEX(paste_data_here!D:D,(ROW()-2)*5+2)</f>
        <v>0.003965893</v>
      </c>
      <c r="E7" s="1" t="n">
        <f aca="false">INDEX(paste_data_here!E:E,(ROW()-2)*5+2)</f>
        <v>-1.896015428</v>
      </c>
      <c r="F7" s="1" t="n">
        <f aca="false">INDEX(paste_data_here!F:F,(ROW()-2)*5+2)</f>
        <v>-2.08424496107088</v>
      </c>
      <c r="G7" s="1" t="n">
        <f aca="false">RANK(E7,E:E)</f>
        <v>59</v>
      </c>
      <c r="H7" s="1" t="n">
        <f aca="false">RANK(F7,F:F)</f>
        <v>111</v>
      </c>
      <c r="I7" s="1" t="n">
        <f aca="false">ABS(F7-E7)</f>
        <v>0.188229533070879</v>
      </c>
      <c r="J7" s="1" t="n">
        <f aca="false">I7^2</f>
        <v>0.035430357120081</v>
      </c>
    </row>
    <row r="8" customFormat="false" ht="15" hidden="false" customHeight="false" outlineLevel="0" collapsed="false">
      <c r="A8" s="1" t="str">
        <f aca="false">INDEX(paste_data_here!A:A,(ROW()-2)*5+2)</f>
        <v>C[Ge](Cl)(Cl)Cl</v>
      </c>
      <c r="B8" s="1" t="n">
        <f aca="false">INDEX(paste_data_here!B:B,(ROW()-2)*5+2)</f>
        <v>-3.257638</v>
      </c>
      <c r="C8" s="1" t="n">
        <f aca="false">INDEX(paste_data_here!C:C,(ROW()-2)*5+2)</f>
        <v>0.6935698</v>
      </c>
      <c r="D8" s="1" t="n">
        <f aca="false">INDEX(paste_data_here!D:D,(ROW()-2)*5+2)</f>
        <v>0.004672897</v>
      </c>
      <c r="E8" s="1" t="n">
        <f aca="false">INDEX(paste_data_here!E:E,(ROW()-2)*5+2)</f>
        <v>-2.19518933</v>
      </c>
      <c r="F8" s="1" t="n">
        <f aca="false">INDEX(paste_data_here!F:F,(ROW()-2)*5+2)</f>
        <v>-2.10394927682235</v>
      </c>
      <c r="G8" s="1" t="n">
        <f aca="false">RANK(E8,E:E)</f>
        <v>115</v>
      </c>
      <c r="H8" s="1" t="n">
        <f aca="false">RANK(F8,F:F)</f>
        <v>113</v>
      </c>
      <c r="I8" s="1" t="n">
        <f aca="false">ABS(F8-E8)</f>
        <v>0.0912400531776472</v>
      </c>
      <c r="J8" s="1" t="n">
        <f aca="false">I8^2</f>
        <v>0.00832474730385988</v>
      </c>
    </row>
    <row r="9" customFormat="false" ht="15" hidden="false" customHeight="false" outlineLevel="0" collapsed="false">
      <c r="A9" s="1" t="str">
        <f aca="false">INDEX(paste_data_here!A:A,(ROW()-2)*5+2)</f>
        <v>C[Si](C)(C)C</v>
      </c>
      <c r="B9" s="1" t="n">
        <f aca="false">INDEX(paste_data_here!B:B,(ROW()-2)*5+2)</f>
        <v>-2.3095129</v>
      </c>
      <c r="C9" s="1" t="n">
        <f aca="false">INDEX(paste_data_here!C:C,(ROW()-2)*5+2)</f>
        <v>0.5056677</v>
      </c>
      <c r="D9" s="1" t="n">
        <f aca="false">INDEX(paste_data_here!D:D,(ROW()-2)*5+2)</f>
        <v>0.005744815</v>
      </c>
      <c r="E9" s="1" t="n">
        <f aca="false">INDEX(paste_data_here!E:E,(ROW()-2)*5+2)</f>
        <v>-1.851279157</v>
      </c>
      <c r="F9" s="1" t="n">
        <f aca="false">INDEX(paste_data_here!F:F,(ROW()-2)*5+2)</f>
        <v>-1.94464613817719</v>
      </c>
      <c r="G9" s="1" t="n">
        <f aca="false">RANK(E9,E:E)</f>
        <v>51</v>
      </c>
      <c r="H9" s="1" t="n">
        <f aca="false">RANK(F9,F:F)</f>
        <v>81</v>
      </c>
      <c r="I9" s="1" t="n">
        <f aca="false">ABS(F9-E9)</f>
        <v>0.09336698117719</v>
      </c>
      <c r="J9" s="1" t="n">
        <f aca="false">I9^2</f>
        <v>0.00871739317414175</v>
      </c>
    </row>
    <row r="10" customFormat="false" ht="15" hidden="false" customHeight="false" outlineLevel="0" collapsed="false">
      <c r="A10" s="1" t="str">
        <f aca="false">INDEX(paste_data_here!A:A,(ROW()-2)*5+2)</f>
        <v>C[SiH](Cl)Cl</v>
      </c>
      <c r="B10" s="1" t="n">
        <f aca="false">INDEX(paste_data_here!B:B,(ROW()-2)*5+2)</f>
        <v>-2.0344276</v>
      </c>
      <c r="C10" s="1" t="n">
        <f aca="false">INDEX(paste_data_here!C:C,(ROW()-2)*5+2)</f>
        <v>0.5275617</v>
      </c>
      <c r="D10" s="1" t="n">
        <f aca="false">INDEX(paste_data_here!D:D,(ROW()-2)*5+2)</f>
        <v>0.005477951</v>
      </c>
      <c r="E10" s="1" t="n">
        <f aca="false">INDEX(paste_data_here!E:E,(ROW()-2)*5+2)</f>
        <v>-1.827191649</v>
      </c>
      <c r="F10" s="1" t="n">
        <f aca="false">INDEX(paste_data_here!F:F,(ROW()-2)*5+2)</f>
        <v>-1.87696121211387</v>
      </c>
      <c r="G10" s="1" t="n">
        <f aca="false">RANK(E10,E:E)</f>
        <v>45</v>
      </c>
      <c r="H10" s="1" t="n">
        <f aca="false">RANK(F10,F:F)</f>
        <v>61</v>
      </c>
      <c r="I10" s="1" t="n">
        <f aca="false">ABS(F10-E10)</f>
        <v>0.049769563113871</v>
      </c>
      <c r="J10" s="1" t="n">
        <f aca="false">I10^2</f>
        <v>0.00247700941254559</v>
      </c>
    </row>
    <row r="11" customFormat="false" ht="15" hidden="false" customHeight="false" outlineLevel="0" collapsed="false">
      <c r="A11" s="1" t="str">
        <f aca="false">INDEX(paste_data_here!A:A,(ROW()-2)*5+2)</f>
        <v>C/C=C(C)/CC</v>
      </c>
      <c r="B11" s="1" t="n">
        <f aca="false">INDEX(paste_data_here!B:B,(ROW()-2)*5+2)</f>
        <v>-2.3595216</v>
      </c>
      <c r="C11" s="1" t="n">
        <f aca="false">INDEX(paste_data_here!C:C,(ROW()-2)*5+2)</f>
        <v>0.48927295</v>
      </c>
      <c r="D11" s="1" t="n">
        <f aca="false">INDEX(paste_data_here!D:D,(ROW()-2)*5+2)</f>
        <v>0.007423905</v>
      </c>
      <c r="E11" s="1" t="n">
        <f aca="false">INDEX(paste_data_here!E:E,(ROW()-2)*5+2)</f>
        <v>-1.892888975</v>
      </c>
      <c r="F11" s="1" t="n">
        <f aca="false">INDEX(paste_data_here!F:F,(ROW()-2)*5+2)</f>
        <v>-1.76836742799392</v>
      </c>
      <c r="G11" s="1" t="n">
        <f aca="false">RANK(E11,E:E)</f>
        <v>58</v>
      </c>
      <c r="H11" s="1" t="n">
        <f aca="false">RANK(F11,F:F)</f>
        <v>24</v>
      </c>
      <c r="I11" s="1" t="n">
        <f aca="false">ABS(F11-E11)</f>
        <v>0.124521547006084</v>
      </c>
      <c r="J11" s="1" t="n">
        <f aca="false">I11^2</f>
        <v>0.0155056156687884</v>
      </c>
    </row>
    <row r="12" customFormat="false" ht="15" hidden="false" customHeight="false" outlineLevel="0" collapsed="false">
      <c r="A12" s="1" t="str">
        <f aca="false">INDEX(paste_data_here!A:A,(ROW()-2)*5+2)</f>
        <v>C/C=CC#N</v>
      </c>
      <c r="B12" s="1" t="n">
        <f aca="false">INDEX(paste_data_here!B:B,(ROW()-2)*5+2)</f>
        <v>-0.8476158</v>
      </c>
      <c r="C12" s="1" t="n">
        <f aca="false">INDEX(paste_data_here!C:C,(ROW()-2)*5+2)</f>
        <v>0.44586238</v>
      </c>
      <c r="D12" s="1" t="n">
        <f aca="false">INDEX(paste_data_here!D:D,(ROW()-2)*5+2)</f>
        <v>0.004986288</v>
      </c>
      <c r="E12" s="1" t="n">
        <f aca="false">INDEX(paste_data_here!E:E,(ROW()-2)*5+2)</f>
        <v>-1.626972137</v>
      </c>
      <c r="F12" s="1" t="n">
        <f aca="false">INDEX(paste_data_here!F:F,(ROW()-2)*5+2)</f>
        <v>-1.74161666039878</v>
      </c>
      <c r="G12" s="1" t="n">
        <f aca="false">RANK(E12,E:E)</f>
        <v>9</v>
      </c>
      <c r="H12" s="1" t="n">
        <f aca="false">RANK(F12,F:F)</f>
        <v>20</v>
      </c>
      <c r="I12" s="1" t="n">
        <f aca="false">ABS(F12-E12)</f>
        <v>0.114644523398782</v>
      </c>
      <c r="J12" s="1" t="n">
        <f aca="false">I12^2</f>
        <v>0.0131433667453339</v>
      </c>
    </row>
    <row r="13" customFormat="false" ht="15" hidden="false" customHeight="false" outlineLevel="0" collapsed="false">
      <c r="A13" s="1" t="str">
        <f aca="false">INDEX(paste_data_here!A:A,(ROW()-2)*5+2)</f>
        <v>C#CCCCC</v>
      </c>
      <c r="B13" s="1" t="n">
        <f aca="false">INDEX(paste_data_here!B:B,(ROW()-2)*5+2)</f>
        <v>-1.6750704</v>
      </c>
      <c r="C13" s="1" t="n">
        <f aca="false">INDEX(paste_data_here!C:C,(ROW()-2)*5+2)</f>
        <v>0.4693292</v>
      </c>
      <c r="D13" s="1" t="n">
        <f aca="false">INDEX(paste_data_here!D:D,(ROW()-2)*5+2)</f>
        <v>0.007079646</v>
      </c>
      <c r="E13" s="1" t="n">
        <f aca="false">INDEX(paste_data_here!E:E,(ROW()-2)*5+2)</f>
        <v>-1.748863068</v>
      </c>
      <c r="F13" s="1" t="n">
        <f aca="false">INDEX(paste_data_here!F:F,(ROW()-2)*5+2)</f>
        <v>-1.67081998395854</v>
      </c>
      <c r="G13" s="1" t="n">
        <f aca="false">RANK(E13,E:E)</f>
        <v>27</v>
      </c>
      <c r="H13" s="1" t="n">
        <f aca="false">RANK(F13,F:F)</f>
        <v>11</v>
      </c>
      <c r="I13" s="1" t="n">
        <f aca="false">ABS(F13-E13)</f>
        <v>0.0780430840414585</v>
      </c>
      <c r="J13" s="1" t="n">
        <f aca="false">I13^2</f>
        <v>0.00609072296670216</v>
      </c>
    </row>
    <row r="14" customFormat="false" ht="15" hidden="false" customHeight="false" outlineLevel="0" collapsed="false">
      <c r="A14" s="1" t="str">
        <f aca="false">INDEX(paste_data_here!A:A,(ROW()-2)*5+2)</f>
        <v>C=C(Cl)C=C</v>
      </c>
      <c r="B14" s="1" t="n">
        <f aca="false">INDEX(paste_data_here!B:B,(ROW()-2)*5+2)</f>
        <v>-1.766065</v>
      </c>
      <c r="C14" s="1" t="n">
        <f aca="false">INDEX(paste_data_here!C:C,(ROW()-2)*5+2)</f>
        <v>0.42351523</v>
      </c>
      <c r="D14" s="1" t="n">
        <f aca="false">INDEX(paste_data_here!D:D,(ROW()-2)*5+2)</f>
        <v>0.006985679</v>
      </c>
      <c r="E14" s="1" t="n">
        <f aca="false">INDEX(paste_data_here!E:E,(ROW()-2)*5+2)</f>
        <v>-1.795596936</v>
      </c>
      <c r="F14" s="1" t="n">
        <f aca="false">INDEX(paste_data_here!F:F,(ROW()-2)*5+2)</f>
        <v>-1.78927027028181</v>
      </c>
      <c r="G14" s="1" t="n">
        <f aca="false">RANK(E14,E:E)</f>
        <v>38</v>
      </c>
      <c r="H14" s="1" t="n">
        <f aca="false">RANK(F14,F:F)</f>
        <v>34</v>
      </c>
      <c r="I14" s="1" t="n">
        <f aca="false">ABS(F14-E14)</f>
        <v>0.00632666571819218</v>
      </c>
      <c r="J14" s="1" t="n">
        <f aca="false">I14^2</f>
        <v>4.00266991097482E-005</v>
      </c>
    </row>
    <row r="15" customFormat="false" ht="15" hidden="false" customHeight="false" outlineLevel="0" collapsed="false">
      <c r="A15" s="1" t="str">
        <f aca="false">INDEX(paste_data_here!A:A,(ROW()-2)*5+2)</f>
        <v>C=C=CCCC</v>
      </c>
      <c r="B15" s="1" t="n">
        <f aca="false">INDEX(paste_data_here!B:B,(ROW()-2)*5+2)</f>
        <v>-1.7665608</v>
      </c>
      <c r="C15" s="1" t="n">
        <f aca="false">INDEX(paste_data_here!C:C,(ROW()-2)*5+2)</f>
        <v>0.44067115</v>
      </c>
      <c r="D15" s="1" t="n">
        <f aca="false">INDEX(paste_data_here!D:D,(ROW()-2)*5+2)</f>
        <v>0.006896552</v>
      </c>
      <c r="E15" s="1" t="n">
        <f aca="false">INDEX(paste_data_here!E:E,(ROW()-2)*5+2)</f>
        <v>-1.763775985</v>
      </c>
      <c r="F15" s="1" t="n">
        <f aca="false">INDEX(paste_data_here!F:F,(ROW()-2)*5+2)</f>
        <v>-1.76843082500067</v>
      </c>
      <c r="G15" s="1" t="n">
        <f aca="false">RANK(E15,E:E)</f>
        <v>33</v>
      </c>
      <c r="H15" s="1" t="n">
        <f aca="false">RANK(F15,F:F)</f>
        <v>25</v>
      </c>
      <c r="I15" s="1" t="n">
        <f aca="false">ABS(F15-E15)</f>
        <v>0.00465484000067318</v>
      </c>
      <c r="J15" s="1" t="n">
        <f aca="false">I15^2</f>
        <v>2.16675354318671E-005</v>
      </c>
    </row>
    <row r="16" customFormat="false" ht="15" hidden="false" customHeight="false" outlineLevel="0" collapsed="false">
      <c r="A16" s="1" t="str">
        <f aca="false">INDEX(paste_data_here!A:A,(ROW()-2)*5+2)</f>
        <v>C=C1CC(=O)O1</v>
      </c>
      <c r="B16" s="1" t="n">
        <f aca="false">INDEX(paste_data_here!B:B,(ROW()-2)*5+2)</f>
        <v>-0.46474117</v>
      </c>
      <c r="C16" s="1" t="n">
        <f aca="false">INDEX(paste_data_here!C:C,(ROW()-2)*5+2)</f>
        <v>0.5160233</v>
      </c>
      <c r="D16" s="1" t="n">
        <f aca="false">INDEX(paste_data_here!D:D,(ROW()-2)*5+2)</f>
        <v>0.003750234</v>
      </c>
      <c r="E16" s="1" t="n">
        <f aca="false">INDEX(paste_data_here!E:E,(ROW()-2)*5+2)</f>
        <v>-1.737807802</v>
      </c>
      <c r="F16" s="1" t="n">
        <f aca="false">INDEX(paste_data_here!F:F,(ROW()-2)*5+2)</f>
        <v>-1.71692282075778</v>
      </c>
      <c r="G16" s="1" t="n">
        <f aca="false">RANK(E16,E:E)</f>
        <v>24</v>
      </c>
      <c r="H16" s="1" t="n">
        <f aca="false">RANK(F16,F:F)</f>
        <v>18</v>
      </c>
      <c r="I16" s="1" t="n">
        <f aca="false">ABS(F16-E16)</f>
        <v>0.0208849812422205</v>
      </c>
      <c r="J16" s="1" t="n">
        <f aca="false">I16^2</f>
        <v>0.000436182441487902</v>
      </c>
    </row>
    <row r="17" customFormat="false" ht="15" hidden="false" customHeight="false" outlineLevel="0" collapsed="false">
      <c r="A17" s="1" t="str">
        <f aca="false">INDEX(paste_data_here!A:A,(ROW()-2)*5+2)</f>
        <v>C=CC(=O)OCC</v>
      </c>
      <c r="B17" s="1" t="n">
        <f aca="false">INDEX(paste_data_here!B:B,(ROW()-2)*5+2)</f>
        <v>-1.3699354</v>
      </c>
      <c r="C17" s="1" t="n">
        <f aca="false">INDEX(paste_data_here!C:C,(ROW()-2)*5+2)</f>
        <v>0.48818108</v>
      </c>
      <c r="D17" s="1" t="n">
        <f aca="false">INDEX(paste_data_here!D:D,(ROW()-2)*5+2)</f>
        <v>0.004951721</v>
      </c>
      <c r="E17" s="1" t="n">
        <f aca="false">INDEX(paste_data_here!E:E,(ROW()-2)*5+2)</f>
        <v>-1.741174745</v>
      </c>
      <c r="F17" s="1" t="n">
        <f aca="false">INDEX(paste_data_here!F:F,(ROW()-2)*5+2)</f>
        <v>-1.82702634758706</v>
      </c>
      <c r="G17" s="1" t="n">
        <f aca="false">RANK(E17,E:E)</f>
        <v>25</v>
      </c>
      <c r="H17" s="1" t="n">
        <f aca="false">RANK(F17,F:F)</f>
        <v>46</v>
      </c>
      <c r="I17" s="1" t="n">
        <f aca="false">ABS(F17-E17)</f>
        <v>0.0858516025870615</v>
      </c>
      <c r="J17" s="1" t="n">
        <f aca="false">I17^2</f>
        <v>0.00737049766676674</v>
      </c>
    </row>
    <row r="18" customFormat="false" ht="15" hidden="false" customHeight="false" outlineLevel="0" collapsed="false">
      <c r="A18" s="1" t="str">
        <f aca="false">INDEX(paste_data_here!A:A,(ROW()-2)*5+2)</f>
        <v>C=CCC(C)CCC</v>
      </c>
      <c r="B18" s="1" t="n">
        <f aca="false">INDEX(paste_data_here!B:B,(ROW()-2)*5+2)</f>
        <v>-2.2859585</v>
      </c>
      <c r="C18" s="1" t="n">
        <f aca="false">INDEX(paste_data_here!C:C,(ROW()-2)*5+2)</f>
        <v>0.47914574</v>
      </c>
      <c r="D18" s="1" t="n">
        <f aca="false">INDEX(paste_data_here!D:D,(ROW()-2)*5+2)</f>
        <v>0.005980861</v>
      </c>
      <c r="E18" s="1" t="n">
        <f aca="false">INDEX(paste_data_here!E:E,(ROW()-2)*5+2)</f>
        <v>-1.719151712</v>
      </c>
      <c r="F18" s="1" t="n">
        <f aca="false">INDEX(paste_data_here!F:F,(ROW()-2)*5+2)</f>
        <v>-1.94873440791492</v>
      </c>
      <c r="G18" s="1" t="n">
        <f aca="false">RANK(E18,E:E)</f>
        <v>19</v>
      </c>
      <c r="H18" s="1" t="n">
        <f aca="false">RANK(F18,F:F)</f>
        <v>84</v>
      </c>
      <c r="I18" s="1" t="n">
        <f aca="false">ABS(F18-E18)</f>
        <v>0.229582695914922</v>
      </c>
      <c r="J18" s="1" t="n">
        <f aca="false">I18^2</f>
        <v>0.0527082142635634</v>
      </c>
    </row>
    <row r="19" customFormat="false" ht="15" hidden="false" customHeight="false" outlineLevel="0" collapsed="false">
      <c r="A19" s="1" t="str">
        <f aca="false">INDEX(paste_data_here!A:A,(ROW()-2)*5+2)</f>
        <v>C=CCCCCCCCCCCCC</v>
      </c>
      <c r="B19" s="1" t="n">
        <f aca="false">INDEX(paste_data_here!B:B,(ROW()-2)*5+2)</f>
        <v>-2.596914</v>
      </c>
      <c r="C19" s="1" t="n">
        <f aca="false">INDEX(paste_data_here!C:C,(ROW()-2)*5+2)</f>
        <v>0.80245686</v>
      </c>
      <c r="D19" s="1" t="n">
        <f aca="false">INDEX(paste_data_here!D:D,(ROW()-2)*5+2)</f>
        <v>0.003841721</v>
      </c>
      <c r="E19" s="1" t="n">
        <f aca="false">INDEX(paste_data_here!E:E,(ROW()-2)*5+2)</f>
        <v>-1.920996364</v>
      </c>
      <c r="F19" s="1" t="n">
        <f aca="false">INDEX(paste_data_here!F:F,(ROW()-2)*5+2)</f>
        <v>-1.97315750260389</v>
      </c>
      <c r="G19" s="1" t="n">
        <f aca="false">RANK(E19,E:E)</f>
        <v>67</v>
      </c>
      <c r="H19" s="1" t="n">
        <f aca="false">RANK(F19,F:F)</f>
        <v>92</v>
      </c>
      <c r="I19" s="1" t="n">
        <f aca="false">ABS(F19-E19)</f>
        <v>0.0521611386038876</v>
      </c>
      <c r="J19" s="1" t="n">
        <f aca="false">I19^2</f>
        <v>0.00272078438045397</v>
      </c>
    </row>
    <row r="20" customFormat="false" ht="15" hidden="false" customHeight="false" outlineLevel="0" collapsed="false">
      <c r="A20" s="1" t="str">
        <f aca="false">INDEX(paste_data_here!A:A,(ROW()-2)*5+2)</f>
        <v>C=CCCCCCCCCCCCCCCC</v>
      </c>
      <c r="B20" s="1" t="n">
        <f aca="false">INDEX(paste_data_here!B:B,(ROW()-2)*5+2)</f>
        <v>-2.7824547</v>
      </c>
      <c r="C20" s="1" t="n">
        <f aca="false">INDEX(paste_data_here!C:C,(ROW()-2)*5+2)</f>
        <v>0.8966047</v>
      </c>
      <c r="D20" s="1" t="n">
        <f aca="false">INDEX(paste_data_here!D:D,(ROW()-2)*5+2)</f>
        <v>0.003516174</v>
      </c>
      <c r="E20" s="1" t="n">
        <f aca="false">INDEX(paste_data_here!E:E,(ROW()-2)*5+2)</f>
        <v>-1.92683665</v>
      </c>
      <c r="F20" s="1" t="n">
        <f aca="false">INDEX(paste_data_here!F:F,(ROW()-2)*5+2)</f>
        <v>-2.00327847550565</v>
      </c>
      <c r="G20" s="1" t="n">
        <f aca="false">RANK(E20,E:E)</f>
        <v>71</v>
      </c>
      <c r="H20" s="1" t="n">
        <f aca="false">RANK(F20,F:F)</f>
        <v>102</v>
      </c>
      <c r="I20" s="1" t="n">
        <f aca="false">ABS(F20-E20)</f>
        <v>0.0764418255056547</v>
      </c>
      <c r="J20" s="1" t="n">
        <f aca="false">I20^2</f>
        <v>0.00584335268663696</v>
      </c>
    </row>
    <row r="21" customFormat="false" ht="15" hidden="false" customHeight="false" outlineLevel="0" collapsed="false">
      <c r="A21" s="1" t="str">
        <f aca="false">INDEX(paste_data_here!A:A,(ROW()-2)*5+2)</f>
        <v>c1(C(C)C)cc(C(C)C)cc(C(C)C)c1</v>
      </c>
      <c r="B21" s="1" t="n">
        <f aca="false">INDEX(paste_data_here!B:B,(ROW()-2)*5+2)</f>
        <v>-2.9709153</v>
      </c>
      <c r="C21" s="1" t="n">
        <f aca="false">INDEX(paste_data_here!C:C,(ROW()-2)*5+2)</f>
        <v>0.79479736</v>
      </c>
      <c r="D21" s="1" t="n">
        <f aca="false">INDEX(paste_data_here!D:D,(ROW()-2)*5+2)</f>
        <v>0.003762935</v>
      </c>
      <c r="E21" s="1" t="n">
        <f aca="false">INDEX(paste_data_here!E:E,(ROW()-2)*5+2)</f>
        <v>-2.146395626</v>
      </c>
      <c r="F21" s="1" t="n">
        <f aca="false">INDEX(paste_data_here!F:F,(ROW()-2)*5+2)</f>
        <v>-2.0944466441011</v>
      </c>
      <c r="G21" s="1" t="n">
        <f aca="false">RANK(E21,E:E)</f>
        <v>114</v>
      </c>
      <c r="H21" s="1" t="n">
        <f aca="false">RANK(F21,F:F)</f>
        <v>112</v>
      </c>
      <c r="I21" s="1" t="n">
        <f aca="false">ABS(F21-E21)</f>
        <v>0.0519489818989007</v>
      </c>
      <c r="J21" s="1" t="n">
        <f aca="false">I21^2</f>
        <v>0.00269869672033232</v>
      </c>
    </row>
    <row r="22" customFormat="false" ht="15" hidden="false" customHeight="false" outlineLevel="0" collapsed="false">
      <c r="A22" s="1" t="str">
        <f aca="false">INDEX(paste_data_here!A:A,(ROW()-2)*5+2)</f>
        <v>c1(C(C)C)ccccc1</v>
      </c>
      <c r="B22" s="1" t="n">
        <f aca="false">INDEX(paste_data_here!B:B,(ROW()-2)*5+2)</f>
        <v>-2.4264932</v>
      </c>
      <c r="C22" s="1" t="n">
        <f aca="false">INDEX(paste_data_here!C:C,(ROW()-2)*5+2)</f>
        <v>0.66186875</v>
      </c>
      <c r="D22" s="1" t="n">
        <f aca="false">INDEX(paste_data_here!D:D,(ROW()-2)*5+2)</f>
        <v>0.005645252</v>
      </c>
      <c r="E22" s="1" t="n">
        <f aca="false">INDEX(paste_data_here!E:E,(ROW()-2)*5+2)</f>
        <v>-1.898493531</v>
      </c>
      <c r="F22" s="1" t="n">
        <f aca="false">INDEX(paste_data_here!F:F,(ROW()-2)*5+2)</f>
        <v>-1.75870470971023</v>
      </c>
      <c r="G22" s="1" t="n">
        <f aca="false">RANK(E22,E:E)</f>
        <v>60</v>
      </c>
      <c r="H22" s="1" t="n">
        <f aca="false">RANK(F22,F:F)</f>
        <v>22</v>
      </c>
      <c r="I22" s="1" t="n">
        <f aca="false">ABS(F22-E22)</f>
        <v>0.139788821289768</v>
      </c>
      <c r="J22" s="1" t="n">
        <f aca="false">I22^2</f>
        <v>0.0195409145575828</v>
      </c>
    </row>
    <row r="23" customFormat="false" ht="15" hidden="false" customHeight="false" outlineLevel="0" collapsed="false">
      <c r="A23" s="1" t="str">
        <f aca="false">INDEX(paste_data_here!A:A,(ROW()-2)*5+2)</f>
        <v>c1(C(F)(F)F)ccc(Cl)cc1</v>
      </c>
      <c r="B23" s="1" t="n">
        <f aca="false">INDEX(paste_data_here!B:B,(ROW()-2)*5+2)</f>
        <v>-3.3956232</v>
      </c>
      <c r="C23" s="1" t="n">
        <f aca="false">INDEX(paste_data_here!C:C,(ROW()-2)*5+2)</f>
        <v>0.7439794</v>
      </c>
      <c r="D23" s="1" t="n">
        <f aca="false">INDEX(paste_data_here!D:D,(ROW()-2)*5+2)</f>
        <v>0.004167188</v>
      </c>
      <c r="E23" s="1" t="n">
        <f aca="false">INDEX(paste_data_here!E:E,(ROW()-2)*5+2)</f>
        <v>-2.275526376</v>
      </c>
      <c r="F23" s="1" t="n">
        <f aca="false">INDEX(paste_data_here!F:F,(ROW()-2)*5+2)</f>
        <v>-2.17647185055756</v>
      </c>
      <c r="G23" s="1" t="n">
        <f aca="false">RANK(E23,E:E)</f>
        <v>117</v>
      </c>
      <c r="H23" s="1" t="n">
        <f aca="false">RANK(F23,F:F)</f>
        <v>118</v>
      </c>
      <c r="I23" s="1" t="n">
        <f aca="false">ABS(F23-E23)</f>
        <v>0.0990545254424418</v>
      </c>
      <c r="J23" s="1" t="n">
        <f aca="false">I23^2</f>
        <v>0.00981179901062734</v>
      </c>
    </row>
    <row r="24" customFormat="false" ht="15" hidden="false" customHeight="false" outlineLevel="0" collapsed="false">
      <c r="A24" s="1" t="str">
        <f aca="false">INDEX(paste_data_here!A:A,(ROW()-2)*5+2)</f>
        <v>c1(C)c(C)c(CC)ccc1</v>
      </c>
      <c r="B24" s="1" t="n">
        <f aca="false">INDEX(paste_data_here!B:B,(ROW()-2)*5+2)</f>
        <v>-2.235273</v>
      </c>
      <c r="C24" s="1" t="n">
        <f aca="false">INDEX(paste_data_here!C:C,(ROW()-2)*5+2)</f>
        <v>0.64303124</v>
      </c>
      <c r="D24" s="1" t="n">
        <f aca="false">INDEX(paste_data_here!D:D,(ROW()-2)*5+2)</f>
        <v>0.004471472</v>
      </c>
      <c r="E24" s="1" t="n">
        <f aca="false">INDEX(paste_data_here!E:E,(ROW()-2)*5+2)</f>
        <v>-1.95530361</v>
      </c>
      <c r="F24" s="1" t="n">
        <f aca="false">INDEX(paste_data_here!F:F,(ROW()-2)*5+2)</f>
        <v>-1.93304706744458</v>
      </c>
      <c r="G24" s="1" t="n">
        <f aca="false">RANK(E24,E:E)</f>
        <v>80</v>
      </c>
      <c r="H24" s="1" t="n">
        <f aca="false">RANK(F24,F:F)</f>
        <v>78</v>
      </c>
      <c r="I24" s="1" t="n">
        <f aca="false">ABS(F24-E24)</f>
        <v>0.0222565425554246</v>
      </c>
      <c r="J24" s="1" t="n">
        <f aca="false">I24^2</f>
        <v>0.000495353686521428</v>
      </c>
    </row>
    <row r="25" customFormat="false" ht="15" hidden="false" customHeight="false" outlineLevel="0" collapsed="false">
      <c r="A25" s="1" t="str">
        <f aca="false">INDEX(paste_data_here!A:A,(ROW()-2)*5+2)</f>
        <v>c1(C)ccccc1(Cl)</v>
      </c>
      <c r="B25" s="1" t="n">
        <f aca="false">INDEX(paste_data_here!B:B,(ROW()-2)*5+2)</f>
        <v>-2.3842149</v>
      </c>
      <c r="C25" s="1" t="n">
        <f aca="false">INDEX(paste_data_here!C:C,(ROW()-2)*5+2)</f>
        <v>0.6603335</v>
      </c>
      <c r="D25" s="1" t="n">
        <f aca="false">INDEX(paste_data_here!D:D,(ROW()-2)*5+2)</f>
        <v>0.00422565</v>
      </c>
      <c r="E25" s="1" t="n">
        <f aca="false">INDEX(paste_data_here!E:E,(ROW()-2)*5+2)</f>
        <v>-1.979079888</v>
      </c>
      <c r="F25" s="1" t="n">
        <f aca="false">INDEX(paste_data_here!F:F,(ROW()-2)*5+2)</f>
        <v>-1.99391985199142</v>
      </c>
      <c r="G25" s="1" t="n">
        <f aca="false">RANK(E25,E:E)</f>
        <v>88</v>
      </c>
      <c r="H25" s="1" t="n">
        <f aca="false">RANK(F25,F:F)</f>
        <v>97</v>
      </c>
      <c r="I25" s="1" t="n">
        <f aca="false">ABS(F25-E25)</f>
        <v>0.0148399639914192</v>
      </c>
      <c r="J25" s="1" t="n">
        <f aca="false">I25^2</f>
        <v>0.000220224531266618</v>
      </c>
    </row>
    <row r="26" customFormat="false" ht="15" hidden="false" customHeight="false" outlineLevel="0" collapsed="false">
      <c r="A26" s="1" t="str">
        <f aca="false">INDEX(paste_data_here!A:A,(ROW()-2)*5+2)</f>
        <v>c1(CC(C)C)ccccc1</v>
      </c>
      <c r="B26" s="1" t="n">
        <f aca="false">INDEX(paste_data_here!B:B,(ROW()-2)*5+2)</f>
        <v>-2.3354137</v>
      </c>
      <c r="C26" s="1" t="n">
        <f aca="false">INDEX(paste_data_here!C:C,(ROW()-2)*5+2)</f>
        <v>0.65803415</v>
      </c>
      <c r="D26" s="1" t="n">
        <f aca="false">INDEX(paste_data_here!D:D,(ROW()-2)*5+2)</f>
        <v>0.0045106</v>
      </c>
      <c r="E26" s="1" t="n">
        <f aca="false">INDEX(paste_data_here!E:E,(ROW()-2)*5+2)</f>
        <v>-1.991234347</v>
      </c>
      <c r="F26" s="1" t="n">
        <f aca="false">INDEX(paste_data_here!F:F,(ROW()-2)*5+2)</f>
        <v>-1.93494899793307</v>
      </c>
      <c r="G26" s="1" t="n">
        <f aca="false">RANK(E26,E:E)</f>
        <v>92</v>
      </c>
      <c r="H26" s="1" t="n">
        <f aca="false">RANK(F26,F:F)</f>
        <v>79</v>
      </c>
      <c r="I26" s="1" t="n">
        <f aca="false">ABS(F26-E26)</f>
        <v>0.0562853490669348</v>
      </c>
      <c r="J26" s="1" t="n">
        <f aca="false">I26^2</f>
        <v>0.0031680405195867</v>
      </c>
    </row>
    <row r="27" customFormat="false" ht="15" hidden="false" customHeight="false" outlineLevel="0" collapsed="false">
      <c r="A27" s="1" t="str">
        <f aca="false">INDEX(paste_data_here!A:A,(ROW()-2)*5+2)</f>
        <v>c1(CC)c(CC)cc(CC)cc1</v>
      </c>
      <c r="B27" s="1" t="n">
        <f aca="false">INDEX(paste_data_here!B:B,(ROW()-2)*5+2)</f>
        <v>-2.3362546</v>
      </c>
      <c r="C27" s="1" t="n">
        <f aca="false">INDEX(paste_data_here!C:C,(ROW()-2)*5+2)</f>
        <v>0.6553369</v>
      </c>
      <c r="D27" s="1" t="n">
        <f aca="false">INDEX(paste_data_here!D:D,(ROW()-2)*5+2)</f>
        <v>0.005124263</v>
      </c>
      <c r="E27" s="1" t="n">
        <f aca="false">INDEX(paste_data_here!E:E,(ROW()-2)*5+2)</f>
        <v>-1.980815531</v>
      </c>
      <c r="F27" s="1" t="n">
        <f aca="false">INDEX(paste_data_here!F:F,(ROW()-2)*5+2)</f>
        <v>-1.83367241034106</v>
      </c>
      <c r="G27" s="1" t="n">
        <f aca="false">RANK(E27,E:E)</f>
        <v>89</v>
      </c>
      <c r="H27" s="1" t="n">
        <f aca="false">RANK(F27,F:F)</f>
        <v>49</v>
      </c>
      <c r="I27" s="1" t="n">
        <f aca="false">ABS(F27-E27)</f>
        <v>0.147143120658936</v>
      </c>
      <c r="J27" s="1" t="n">
        <f aca="false">I27^2</f>
        <v>0.0216510979572501</v>
      </c>
    </row>
    <row r="28" customFormat="false" ht="15" hidden="false" customHeight="false" outlineLevel="0" collapsed="false">
      <c r="A28" s="1" t="str">
        <f aca="false">INDEX(paste_data_here!A:A,(ROW()-2)*5+2)</f>
        <v>C1(CCC=CC)=CC=CC=C1C</v>
      </c>
      <c r="B28" s="1" t="n">
        <f aca="false">INDEX(paste_data_here!B:B,(ROW()-2)*5+2)</f>
        <v>-2.2150538</v>
      </c>
      <c r="C28" s="1" t="n">
        <f aca="false">INDEX(paste_data_here!C:C,(ROW()-2)*5+2)</f>
        <v>0.64586496</v>
      </c>
      <c r="D28" s="1" t="n">
        <f aca="false">INDEX(paste_data_here!D:D,(ROW()-2)*5+2)</f>
        <v>0.004001601</v>
      </c>
      <c r="E28" s="1" t="n">
        <f aca="false">INDEX(paste_data_here!E:E,(ROW()-2)*5+2)</f>
        <v>-2.07352212</v>
      </c>
      <c r="F28" s="1" t="n">
        <f aca="false">INDEX(paste_data_here!F:F,(ROW()-2)*5+2)</f>
        <v>-2.00346673224091</v>
      </c>
      <c r="G28" s="1" t="n">
        <f aca="false">RANK(E28,E:E)</f>
        <v>111</v>
      </c>
      <c r="H28" s="1" t="n">
        <f aca="false">RANK(F28,F:F)</f>
        <v>103</v>
      </c>
      <c r="I28" s="1" t="n">
        <f aca="false">ABS(F28-E28)</f>
        <v>0.0700553877590853</v>
      </c>
      <c r="J28" s="1" t="n">
        <f aca="false">I28^2</f>
        <v>0.00490775735407579</v>
      </c>
    </row>
    <row r="29" customFormat="false" ht="15" hidden="false" customHeight="false" outlineLevel="0" collapsed="false">
      <c r="A29" s="1" t="str">
        <f aca="false">INDEX(paste_data_here!A:A,(ROW()-2)*5+2)</f>
        <v>C1(CCCCC1)C=O</v>
      </c>
      <c r="B29" s="1" t="n">
        <f aca="false">INDEX(paste_data_here!B:B,(ROW()-2)*5+2)</f>
        <v>-1.689661</v>
      </c>
      <c r="C29" s="1" t="n">
        <f aca="false">INDEX(paste_data_here!C:C,(ROW()-2)*5+2)</f>
        <v>0.5952247</v>
      </c>
      <c r="D29" s="1" t="n">
        <f aca="false">INDEX(paste_data_here!D:D,(ROW()-2)*5+2)</f>
        <v>0.003759398</v>
      </c>
      <c r="E29" s="1" t="n">
        <f aca="false">INDEX(paste_data_here!E:E,(ROW()-2)*5+2)</f>
        <v>-1.938617485</v>
      </c>
      <c r="F29" s="1" t="n">
        <f aca="false">INDEX(paste_data_here!F:F,(ROW()-2)*5+2)</f>
        <v>-1.95698959184873</v>
      </c>
      <c r="G29" s="1" t="n">
        <f aca="false">RANK(E29,E:E)</f>
        <v>76</v>
      </c>
      <c r="H29" s="1" t="n">
        <f aca="false">RANK(F29,F:F)</f>
        <v>89</v>
      </c>
      <c r="I29" s="1" t="n">
        <f aca="false">ABS(F29-E29)</f>
        <v>0.0183721068487344</v>
      </c>
      <c r="J29" s="1" t="n">
        <f aca="false">I29^2</f>
        <v>0.000337534310061312</v>
      </c>
    </row>
    <row r="30" customFormat="false" ht="15" hidden="false" customHeight="false" outlineLevel="0" collapsed="false">
      <c r="A30" s="1" t="str">
        <f aca="false">INDEX(paste_data_here!A:A,(ROW()-2)*5+2)</f>
        <v>c1(CCCCCCC)ccccc1</v>
      </c>
      <c r="B30" s="1" t="n">
        <f aca="false">INDEX(paste_data_here!B:B,(ROW()-2)*5+2)</f>
        <v>-2.4421337</v>
      </c>
      <c r="C30" s="1" t="n">
        <f aca="false">INDEX(paste_data_here!C:C,(ROW()-2)*5+2)</f>
        <v>0.7287021</v>
      </c>
      <c r="D30" s="1" t="n">
        <f aca="false">INDEX(paste_data_here!D:D,(ROW()-2)*5+2)</f>
        <v>0.004441483</v>
      </c>
      <c r="E30" s="1" t="n">
        <f aca="false">INDEX(paste_data_here!E:E,(ROW()-2)*5+2)</f>
        <v>-2.057649253</v>
      </c>
      <c r="F30" s="1" t="n">
        <f aca="false">INDEX(paste_data_here!F:F,(ROW()-2)*5+2)</f>
        <v>-1.89287435662293</v>
      </c>
      <c r="G30" s="1" t="n">
        <f aca="false">RANK(E30,E:E)</f>
        <v>106</v>
      </c>
      <c r="H30" s="1" t="n">
        <f aca="false">RANK(F30,F:F)</f>
        <v>65</v>
      </c>
      <c r="I30" s="1" t="n">
        <f aca="false">ABS(F30-E30)</f>
        <v>0.164774896377067</v>
      </c>
      <c r="J30" s="1" t="n">
        <f aca="false">I30^2</f>
        <v>0.0271507664760732</v>
      </c>
    </row>
    <row r="31" customFormat="false" ht="15" hidden="false" customHeight="false" outlineLevel="0" collapsed="false">
      <c r="A31" s="1" t="str">
        <f aca="false">INDEX(paste_data_here!A:A,(ROW()-2)*5+2)</f>
        <v>C1(Cl)(F)C(Cl)(F)C(F)(F)C1(F)(F)</v>
      </c>
      <c r="B31" s="1" t="n">
        <f aca="false">INDEX(paste_data_here!B:B,(ROW()-2)*5+2)</f>
        <v>-3.6182494</v>
      </c>
      <c r="C31" s="1" t="n">
        <f aca="false">INDEX(paste_data_here!C:C,(ROW()-2)*5+2)</f>
        <v>0.4542088</v>
      </c>
      <c r="D31" s="1" t="n">
        <f aca="false">INDEX(paste_data_here!D:D,(ROW()-2)*5+2)</f>
        <v>0.004013646</v>
      </c>
      <c r="E31" s="1" t="n">
        <f aca="false">INDEX(paste_data_here!E:E,(ROW()-2)*5+2)</f>
        <v>-2.540916447</v>
      </c>
      <c r="F31" s="1" t="n">
        <f aca="false">INDEX(paste_data_here!F:F,(ROW()-2)*5+2)</f>
        <v>-2.56682176472932</v>
      </c>
      <c r="G31" s="1" t="n">
        <f aca="false">RANK(E31,E:E)</f>
        <v>122</v>
      </c>
      <c r="H31" s="1" t="n">
        <f aca="false">RANK(F31,F:F)</f>
        <v>122</v>
      </c>
      <c r="I31" s="1" t="n">
        <f aca="false">ABS(F31-E31)</f>
        <v>0.0259053177293236</v>
      </c>
      <c r="J31" s="1" t="n">
        <f aca="false">I31^2</f>
        <v>0.000671085486657207</v>
      </c>
    </row>
    <row r="32" customFormat="false" ht="15" hidden="false" customHeight="false" outlineLevel="0" collapsed="false">
      <c r="A32" s="1" t="str">
        <f aca="false">INDEX(paste_data_here!A:A,(ROW()-2)*5+2)</f>
        <v>C1(Cl)=C(Cl)C(Cl)(Cl)C(Cl)=C1(Cl)</v>
      </c>
      <c r="B32" s="1" t="n">
        <f aca="false">INDEX(paste_data_here!B:B,(ROW()-2)*5+2)</f>
        <v>-2.813587</v>
      </c>
      <c r="C32" s="1" t="n">
        <f aca="false">INDEX(paste_data_here!C:C,(ROW()-2)*5+2)</f>
        <v>0.5781694</v>
      </c>
      <c r="D32" s="1" t="n">
        <f aca="false">INDEX(paste_data_here!D:D,(ROW()-2)*5+2)</f>
        <v>0.003525472</v>
      </c>
      <c r="E32" s="1" t="n">
        <f aca="false">INDEX(paste_data_here!E:E,(ROW()-2)*5+2)</f>
        <v>-2.122652767</v>
      </c>
      <c r="F32" s="1" t="n">
        <f aca="false">INDEX(paste_data_here!F:F,(ROW()-2)*5+2)</f>
        <v>-2.30137846989715</v>
      </c>
      <c r="G32" s="1" t="n">
        <f aca="false">RANK(E32,E:E)</f>
        <v>112</v>
      </c>
      <c r="H32" s="1" t="n">
        <f aca="false">RANK(F32,F:F)</f>
        <v>120</v>
      </c>
      <c r="I32" s="1" t="n">
        <f aca="false">ABS(F32-E32)</f>
        <v>0.17872570289715</v>
      </c>
      <c r="J32" s="1" t="n">
        <f aca="false">I32^2</f>
        <v>0.0319428768760803</v>
      </c>
    </row>
    <row r="33" customFormat="false" ht="15" hidden="false" customHeight="false" outlineLevel="0" collapsed="false">
      <c r="A33" s="1" t="str">
        <f aca="false">INDEX(paste_data_here!A:A,(ROW()-2)*5+2)</f>
        <v>c1(F)ccccc1</v>
      </c>
      <c r="B33" s="1" t="n">
        <f aca="false">INDEX(paste_data_here!B:B,(ROW()-2)*5+2)</f>
        <v>-2.17223</v>
      </c>
      <c r="C33" s="1" t="n">
        <f aca="false">INDEX(paste_data_here!C:C,(ROW()-2)*5+2)</f>
        <v>0.6012905</v>
      </c>
      <c r="D33" s="1" t="n">
        <f aca="false">INDEX(paste_data_here!D:D,(ROW()-2)*5+2)</f>
        <v>0.004199034</v>
      </c>
      <c r="E33" s="1" t="n">
        <f aca="false">INDEX(paste_data_here!E:E,(ROW()-2)*5+2)</f>
        <v>-1.945910946</v>
      </c>
      <c r="F33" s="1" t="n">
        <f aca="false">INDEX(paste_data_here!F:F,(ROW()-2)*5+2)</f>
        <v>-2.00784697766344</v>
      </c>
      <c r="G33" s="1" t="n">
        <f aca="false">RANK(E33,E:E)</f>
        <v>77</v>
      </c>
      <c r="H33" s="1" t="n">
        <f aca="false">RANK(F33,F:F)</f>
        <v>105</v>
      </c>
      <c r="I33" s="1" t="n">
        <f aca="false">ABS(F33-E33)</f>
        <v>0.0619360316634447</v>
      </c>
      <c r="J33" s="1" t="n">
        <f aca="false">I33^2</f>
        <v>0.00383607201821523</v>
      </c>
    </row>
    <row r="34" customFormat="false" ht="15" hidden="false" customHeight="false" outlineLevel="0" collapsed="false">
      <c r="A34" s="1" t="str">
        <f aca="false">INDEX(paste_data_here!A:A,(ROW()-2)*5+2)</f>
        <v>c1(N)c(Cl)cccc1</v>
      </c>
      <c r="B34" s="1" t="n">
        <f aca="false">INDEX(paste_data_here!B:B,(ROW()-2)*5+2)</f>
        <v>-1.6800746</v>
      </c>
      <c r="C34" s="1" t="n">
        <f aca="false">INDEX(paste_data_here!C:C,(ROW()-2)*5+2)</f>
        <v>0.7016953</v>
      </c>
      <c r="D34" s="1" t="n">
        <f aca="false">INDEX(paste_data_here!D:D,(ROW()-2)*5+2)</f>
        <v>0.003689356</v>
      </c>
      <c r="E34" s="1" t="n">
        <f aca="false">INDEX(paste_data_here!E:E,(ROW()-2)*5+2)</f>
        <v>-1.846390116</v>
      </c>
      <c r="F34" s="1" t="n">
        <f aca="false">INDEX(paste_data_here!F:F,(ROW()-2)*5+2)</f>
        <v>-1.86311592975123</v>
      </c>
      <c r="G34" s="1" t="n">
        <f aca="false">RANK(E34,E:E)</f>
        <v>50</v>
      </c>
      <c r="H34" s="1" t="n">
        <f aca="false">RANK(F34,F:F)</f>
        <v>58</v>
      </c>
      <c r="I34" s="1" t="n">
        <f aca="false">ABS(F34-E34)</f>
        <v>0.0167258137512272</v>
      </c>
      <c r="J34" s="1" t="n">
        <f aca="false">I34^2</f>
        <v>0.00027975284564074</v>
      </c>
    </row>
    <row r="35" customFormat="false" ht="15" hidden="false" customHeight="false" outlineLevel="0" collapsed="false">
      <c r="A35" s="1" t="str">
        <f aca="false">INDEX(paste_data_here!A:A,(ROW()-2)*5+2)</f>
        <v>C1(N)CCCCC1</v>
      </c>
      <c r="B35" s="1" t="n">
        <f aca="false">INDEX(paste_data_here!B:B,(ROW()-2)*5+2)</f>
        <v>-1.6674237</v>
      </c>
      <c r="C35" s="1" t="n">
        <f aca="false">INDEX(paste_data_here!C:C,(ROW()-2)*5+2)</f>
        <v>0.6270124</v>
      </c>
      <c r="D35" s="1" t="n">
        <f aca="false">INDEX(paste_data_here!D:D,(ROW()-2)*5+2)</f>
        <v>0.00391466</v>
      </c>
      <c r="E35" s="1" t="n">
        <f aca="false">INDEX(paste_data_here!E:E,(ROW()-2)*5+2)</f>
        <v>-1.982817811</v>
      </c>
      <c r="F35" s="1" t="n">
        <f aca="false">INDEX(paste_data_here!F:F,(ROW()-2)*5+2)</f>
        <v>-1.89476576765032</v>
      </c>
      <c r="G35" s="1" t="n">
        <f aca="false">RANK(E35,E:E)</f>
        <v>90</v>
      </c>
      <c r="H35" s="1" t="n">
        <f aca="false">RANK(F35,F:F)</f>
        <v>66</v>
      </c>
      <c r="I35" s="1" t="n">
        <f aca="false">ABS(F35-E35)</f>
        <v>0.088052043349679</v>
      </c>
      <c r="J35" s="1" t="n">
        <f aca="false">I35^2</f>
        <v>0.00775316233805375</v>
      </c>
    </row>
    <row r="36" customFormat="false" ht="15" hidden="false" customHeight="false" outlineLevel="0" collapsed="false">
      <c r="A36" s="1" t="str">
        <f aca="false">INDEX(paste_data_here!A:A,(ROW()-2)*5+2)</f>
        <v>c1(O)ccccc1(C=O)</v>
      </c>
      <c r="B36" s="1" t="n">
        <f aca="false">INDEX(paste_data_here!B:B,(ROW()-2)*5+2)</f>
        <v>-1.6642526</v>
      </c>
      <c r="C36" s="1" t="n">
        <f aca="false">INDEX(paste_data_here!C:C,(ROW()-2)*5+2)</f>
        <v>0.78434885</v>
      </c>
      <c r="D36" s="1" t="n">
        <f aca="false">INDEX(paste_data_here!D:D,(ROW()-2)*5+2)</f>
        <v>0.003639672</v>
      </c>
      <c r="E36" s="1" t="n">
        <f aca="false">INDEX(paste_data_here!E:E,(ROW()-2)*5+2)</f>
        <v>-1.758581109</v>
      </c>
      <c r="F36" s="1" t="n">
        <f aca="false">INDEX(paste_data_here!F:F,(ROW()-2)*5+2)</f>
        <v>-1.78977945257687</v>
      </c>
      <c r="G36" s="1" t="n">
        <f aca="false">RANK(E36,E:E)</f>
        <v>31</v>
      </c>
      <c r="H36" s="1" t="n">
        <f aca="false">RANK(F36,F:F)</f>
        <v>36</v>
      </c>
      <c r="I36" s="1" t="n">
        <f aca="false">ABS(F36-E36)</f>
        <v>0.0311983435768726</v>
      </c>
      <c r="J36" s="1" t="n">
        <f aca="false">I36^2</f>
        <v>0.000973336641940586</v>
      </c>
    </row>
    <row r="37" customFormat="false" ht="15" hidden="false" customHeight="false" outlineLevel="0" collapsed="false">
      <c r="A37" s="1" t="str">
        <f aca="false">INDEX(paste_data_here!A:A,(ROW()-2)*5+2)</f>
        <v>C1(S)CCCCC1</v>
      </c>
      <c r="B37" s="1" t="n">
        <f aca="false">INDEX(paste_data_here!B:B,(ROW()-2)*5+2)</f>
        <v>-1.9649794</v>
      </c>
      <c r="C37" s="1" t="n">
        <f aca="false">INDEX(paste_data_here!C:C,(ROW()-2)*5+2)</f>
        <v>0.5823677</v>
      </c>
      <c r="D37" s="1" t="n">
        <f aca="false">INDEX(paste_data_here!D:D,(ROW()-2)*5+2)</f>
        <v>0.005273149</v>
      </c>
      <c r="E37" s="1" t="n">
        <f aca="false">INDEX(paste_data_here!E:E,(ROW()-2)*5+2)</f>
        <v>-1.92604344</v>
      </c>
      <c r="F37" s="1" t="n">
        <f aca="false">INDEX(paste_data_here!F:F,(ROW()-2)*5+2)</f>
        <v>-1.81179352749601</v>
      </c>
      <c r="G37" s="1" t="n">
        <f aca="false">RANK(E37,E:E)</f>
        <v>69</v>
      </c>
      <c r="H37" s="1" t="n">
        <f aca="false">RANK(F37,F:F)</f>
        <v>42</v>
      </c>
      <c r="I37" s="1" t="n">
        <f aca="false">ABS(F37-E37)</f>
        <v>0.11424991250399</v>
      </c>
      <c r="J37" s="1" t="n">
        <f aca="false">I37^2</f>
        <v>0.0130530425071693</v>
      </c>
    </row>
    <row r="38" customFormat="false" ht="15" hidden="false" customHeight="false" outlineLevel="0" collapsed="false">
      <c r="A38" s="1" t="str">
        <f aca="false">INDEX(paste_data_here!A:A,(ROW()-2)*5+2)</f>
        <v>C1[C@](O)([H])([C@](C)([H])(CCC1))</v>
      </c>
      <c r="B38" s="1" t="n">
        <f aca="false">INDEX(paste_data_here!B:B,(ROW()-2)*5+2)</f>
        <v>-1.6463966</v>
      </c>
      <c r="C38" s="1" t="n">
        <f aca="false">INDEX(paste_data_here!C:C,(ROW()-2)*5+2)</f>
        <v>0.6274496</v>
      </c>
      <c r="D38" s="1" t="n">
        <f aca="false">INDEX(paste_data_here!D:D,(ROW()-2)*5+2)</f>
        <v>0.003569516</v>
      </c>
      <c r="E38" s="1" t="n">
        <f aca="false">INDEX(paste_data_here!E:E,(ROW()-2)*5+2)</f>
        <v>-1.922926555</v>
      </c>
      <c r="F38" s="1" t="n">
        <f aca="false">INDEX(paste_data_here!F:F,(ROW()-2)*5+2)</f>
        <v>-1.94520820377935</v>
      </c>
      <c r="G38" s="1" t="n">
        <f aca="false">RANK(E38,E:E)</f>
        <v>68</v>
      </c>
      <c r="H38" s="1" t="n">
        <f aca="false">RANK(F38,F:F)</f>
        <v>83</v>
      </c>
      <c r="I38" s="1" t="n">
        <f aca="false">ABS(F38-E38)</f>
        <v>0.0222816487793482</v>
      </c>
      <c r="J38" s="1" t="n">
        <f aca="false">I38^2</f>
        <v>0.000496471872326231</v>
      </c>
    </row>
    <row r="39" customFormat="false" ht="15" hidden="false" customHeight="false" outlineLevel="0" collapsed="false">
      <c r="A39" s="1" t="str">
        <f aca="false">INDEX(paste_data_here!A:A,(ROW()-2)*5+2)</f>
        <v>C1=CC=CC1</v>
      </c>
      <c r="B39" s="1" t="n">
        <f aca="false">INDEX(paste_data_here!B:B,(ROW()-2)*5+2)</f>
        <v>-0.8855302</v>
      </c>
      <c r="C39" s="1" t="n">
        <f aca="false">INDEX(paste_data_here!C:C,(ROW()-2)*5+2)</f>
        <v>0.4052057</v>
      </c>
      <c r="D39" s="1" t="n">
        <f aca="false">INDEX(paste_data_here!D:D,(ROW()-2)*5+2)</f>
        <v>0.005314908</v>
      </c>
      <c r="E39" s="1" t="n">
        <f aca="false">INDEX(paste_data_here!E:E,(ROW()-2)*5+2)</f>
        <v>-1.782214448</v>
      </c>
      <c r="F39" s="1" t="n">
        <f aca="false">INDEX(paste_data_here!F:F,(ROW()-2)*5+2)</f>
        <v>-1.76958891411777</v>
      </c>
      <c r="G39" s="1" t="n">
        <f aca="false">RANK(E39,E:E)</f>
        <v>36</v>
      </c>
      <c r="H39" s="1" t="n">
        <f aca="false">RANK(F39,F:F)</f>
        <v>26</v>
      </c>
      <c r="I39" s="1" t="n">
        <f aca="false">ABS(F39-E39)</f>
        <v>0.0126255338822348</v>
      </c>
      <c r="J39" s="1" t="n">
        <f aca="false">I39^2</f>
        <v>0.000159404105811458</v>
      </c>
    </row>
    <row r="40" customFormat="false" ht="15" hidden="false" customHeight="false" outlineLevel="0" collapsed="false">
      <c r="A40" s="1" t="str">
        <f aca="false">INDEX(paste_data_here!A:A,(ROW()-2)*5+2)</f>
        <v>C1=CCCC=CCC1</v>
      </c>
      <c r="B40" s="1" t="n">
        <f aca="false">INDEX(paste_data_here!B:B,(ROW()-2)*5+2)</f>
        <v>-1.7265859</v>
      </c>
      <c r="C40" s="1" t="n">
        <f aca="false">INDEX(paste_data_here!C:C,(ROW()-2)*5+2)</f>
        <v>0.52477944</v>
      </c>
      <c r="D40" s="1" t="n">
        <f aca="false">INDEX(paste_data_here!D:D,(ROW()-2)*5+2)</f>
        <v>0.004902441</v>
      </c>
      <c r="E40" s="1" t="n">
        <f aca="false">INDEX(paste_data_here!E:E,(ROW()-2)*5+2)</f>
        <v>-1.887389565</v>
      </c>
      <c r="F40" s="1" t="n">
        <f aca="false">INDEX(paste_data_here!F:F,(ROW()-2)*5+2)</f>
        <v>-1.87941153201007</v>
      </c>
      <c r="G40" s="1" t="n">
        <f aca="false">RANK(E40,E:E)</f>
        <v>57</v>
      </c>
      <c r="H40" s="1" t="n">
        <f aca="false">RANK(F40,F:F)</f>
        <v>62</v>
      </c>
      <c r="I40" s="1" t="n">
        <f aca="false">ABS(F40-E40)</f>
        <v>0.00797803298992994</v>
      </c>
      <c r="J40" s="1" t="n">
        <f aca="false">I40^2</f>
        <v>6.36490103884105E-005</v>
      </c>
    </row>
    <row r="41" customFormat="false" ht="15" hidden="false" customHeight="false" outlineLevel="0" collapsed="false">
      <c r="A41" s="1" t="str">
        <f aca="false">INDEX(paste_data_here!A:A,(ROW()-2)*5+2)</f>
        <v>C1=CCCCCC1</v>
      </c>
      <c r="B41" s="1" t="n">
        <f aca="false">INDEX(paste_data_here!B:B,(ROW()-2)*5+2)</f>
        <v>-2.046153</v>
      </c>
      <c r="C41" s="1" t="n">
        <f aca="false">INDEX(paste_data_here!C:C,(ROW()-2)*5+2)</f>
        <v>0.57325524</v>
      </c>
      <c r="D41" s="1" t="n">
        <f aca="false">INDEX(paste_data_here!D:D,(ROW()-2)*5+2)</f>
        <v>0.004605112</v>
      </c>
      <c r="E41" s="1" t="n">
        <f aca="false">INDEX(paste_data_here!E:E,(ROW()-2)*5+2)</f>
        <v>-1.92658719</v>
      </c>
      <c r="F41" s="1" t="n">
        <f aca="false">INDEX(paste_data_here!F:F,(ROW()-2)*5+2)</f>
        <v>-1.94508932130682</v>
      </c>
      <c r="G41" s="1" t="n">
        <f aca="false">RANK(E41,E:E)</f>
        <v>70</v>
      </c>
      <c r="H41" s="1" t="n">
        <f aca="false">RANK(F41,F:F)</f>
        <v>82</v>
      </c>
      <c r="I41" s="1" t="n">
        <f aca="false">ABS(F41-E41)</f>
        <v>0.0185021313068179</v>
      </c>
      <c r="J41" s="1" t="n">
        <f aca="false">I41^2</f>
        <v>0.00034232886289473</v>
      </c>
    </row>
    <row r="42" customFormat="false" ht="15" hidden="false" customHeight="false" outlineLevel="0" collapsed="false">
      <c r="A42" s="1" t="str">
        <f aca="false">INDEX(paste_data_here!A:A,(ROW()-2)*5+2)</f>
        <v>C1=CCCCCCC1</v>
      </c>
      <c r="B42" s="1" t="n">
        <f aca="false">INDEX(paste_data_here!B:B,(ROW()-2)*5+2)</f>
        <v>-2.265715</v>
      </c>
      <c r="C42" s="1" t="n">
        <f aca="false">INDEX(paste_data_here!C:C,(ROW()-2)*5+2)</f>
        <v>0.6222747</v>
      </c>
      <c r="D42" s="1" t="n">
        <f aca="false">INDEX(paste_data_here!D:D,(ROW()-2)*5+2)</f>
        <v>0.004669624</v>
      </c>
      <c r="E42" s="1" t="n">
        <f aca="false">INDEX(paste_data_here!E:E,(ROW()-2)*5+2)</f>
        <v>-1.937738511</v>
      </c>
      <c r="F42" s="1" t="n">
        <f aca="false">INDEX(paste_data_here!F:F,(ROW()-2)*5+2)</f>
        <v>-1.93303387557455</v>
      </c>
      <c r="G42" s="1" t="n">
        <f aca="false">RANK(E42,E:E)</f>
        <v>75</v>
      </c>
      <c r="H42" s="1" t="n">
        <f aca="false">RANK(F42,F:F)</f>
        <v>77</v>
      </c>
      <c r="I42" s="1" t="n">
        <f aca="false">ABS(F42-E42)</f>
        <v>0.00470463542545341</v>
      </c>
      <c r="J42" s="1" t="n">
        <f aca="false">I42^2</f>
        <v>2.21335944864312E-005</v>
      </c>
    </row>
    <row r="43" customFormat="false" ht="15" hidden="false" customHeight="false" outlineLevel="0" collapsed="false">
      <c r="A43" s="1" t="str">
        <f aca="false">INDEX(paste_data_here!A:A,(ROW()-2)*5+2)</f>
        <v>C1C(C)c2ccccc2CC1</v>
      </c>
      <c r="B43" s="1" t="n">
        <f aca="false">INDEX(paste_data_here!B:B,(ROW()-2)*5+2)</f>
        <v>-2.183545</v>
      </c>
      <c r="C43" s="1" t="n">
        <f aca="false">INDEX(paste_data_here!C:C,(ROW()-2)*5+2)</f>
        <v>0.6744238</v>
      </c>
      <c r="D43" s="1" t="n">
        <f aca="false">INDEX(paste_data_here!D:D,(ROW()-2)*5+2)</f>
        <v>0.005076915</v>
      </c>
      <c r="E43" s="1" t="n">
        <f aca="false">INDEX(paste_data_here!E:E,(ROW()-2)*5+2)</f>
        <v>-2.010402168</v>
      </c>
      <c r="F43" s="1" t="n">
        <f aca="false">INDEX(paste_data_here!F:F,(ROW()-2)*5+2)</f>
        <v>-1.77678578190701</v>
      </c>
      <c r="G43" s="1" t="n">
        <f aca="false">RANK(E43,E:E)</f>
        <v>97</v>
      </c>
      <c r="H43" s="1" t="n">
        <f aca="false">RANK(F43,F:F)</f>
        <v>29</v>
      </c>
      <c r="I43" s="1" t="n">
        <f aca="false">ABS(F43-E43)</f>
        <v>0.233616386092992</v>
      </c>
      <c r="J43" s="1" t="n">
        <f aca="false">I43^2</f>
        <v>0.05457661585115</v>
      </c>
    </row>
    <row r="44" customFormat="false" ht="15" hidden="false" customHeight="false" outlineLevel="0" collapsed="false">
      <c r="A44" s="1" t="str">
        <f aca="false">INDEX(paste_data_here!A:A,(ROW()-2)*5+2)</f>
        <v>C1C(C)OC(=O)C1</v>
      </c>
      <c r="B44" s="1" t="n">
        <f aca="false">INDEX(paste_data_here!B:B,(ROW()-2)*5+2)</f>
        <v>-0.95342696</v>
      </c>
      <c r="C44" s="1" t="n">
        <f aca="false">INDEX(paste_data_here!C:C,(ROW()-2)*5+2)</f>
        <v>0.5325097</v>
      </c>
      <c r="D44" s="1" t="n">
        <f aca="false">INDEX(paste_data_here!D:D,(ROW()-2)*5+2)</f>
        <v>0.004129672</v>
      </c>
      <c r="E44" s="1" t="n">
        <f aca="false">INDEX(paste_data_here!E:E,(ROW()-2)*5+2)</f>
        <v>-1.754672117</v>
      </c>
      <c r="F44" s="1" t="n">
        <f aca="false">INDEX(paste_data_here!F:F,(ROW()-2)*5+2)</f>
        <v>-1.77542827586464</v>
      </c>
      <c r="G44" s="1" t="n">
        <f aca="false">RANK(E44,E:E)</f>
        <v>30</v>
      </c>
      <c r="H44" s="1" t="n">
        <f aca="false">RANK(F44,F:F)</f>
        <v>28</v>
      </c>
      <c r="I44" s="1" t="n">
        <f aca="false">ABS(F44-E44)</f>
        <v>0.0207561588646432</v>
      </c>
      <c r="J44" s="1" t="n">
        <f aca="false">I44^2</f>
        <v>0.000430818130814307</v>
      </c>
    </row>
    <row r="45" customFormat="false" ht="15" hidden="false" customHeight="false" outlineLevel="0" collapsed="false">
      <c r="A45" s="1" t="str">
        <f aca="false">INDEX(paste_data_here!A:A,(ROW()-2)*5+2)</f>
        <v>C1C(C2(C)(C))CC2C(C)=C1</v>
      </c>
      <c r="B45" s="1" t="n">
        <f aca="false">INDEX(paste_data_here!B:B,(ROW()-2)*5+2)</f>
        <v>-1.5536735</v>
      </c>
      <c r="C45" s="1" t="n">
        <f aca="false">INDEX(paste_data_here!C:C,(ROW()-2)*5+2)</f>
        <v>0.50649273</v>
      </c>
      <c r="D45" s="1" t="n">
        <f aca="false">INDEX(paste_data_here!D:D,(ROW()-2)*5+2)</f>
        <v>0.004781257</v>
      </c>
      <c r="E45" s="1" t="n">
        <f aca="false">INDEX(paste_data_here!E:E,(ROW()-2)*5+2)</f>
        <v>-1.967732753</v>
      </c>
      <c r="F45" s="1" t="n">
        <f aca="false">INDEX(paste_data_here!F:F,(ROW()-2)*5+2)</f>
        <v>-1.87371617018569</v>
      </c>
      <c r="G45" s="1" t="n">
        <f aca="false">RANK(E45,E:E)</f>
        <v>84</v>
      </c>
      <c r="H45" s="1" t="n">
        <f aca="false">RANK(F45,F:F)</f>
        <v>60</v>
      </c>
      <c r="I45" s="1" t="n">
        <f aca="false">ABS(F45-E45)</f>
        <v>0.094016582814306</v>
      </c>
      <c r="J45" s="1" t="n">
        <f aca="false">I45^2</f>
        <v>0.00883911784407926</v>
      </c>
    </row>
    <row r="46" customFormat="false" ht="15" hidden="false" customHeight="false" outlineLevel="0" collapsed="false">
      <c r="A46" s="1" t="str">
        <f aca="false">INDEX(paste_data_here!A:A,(ROW()-2)*5+2)</f>
        <v>C1C(CC)c2ccccc2CC1</v>
      </c>
      <c r="B46" s="1" t="n">
        <f aca="false">INDEX(paste_data_here!B:B,(ROW()-2)*5+2)</f>
        <v>-2.1412885</v>
      </c>
      <c r="C46" s="1" t="n">
        <f aca="false">INDEX(paste_data_here!C:C,(ROW()-2)*5+2)</f>
        <v>0.6634038</v>
      </c>
      <c r="D46" s="1" t="n">
        <f aca="false">INDEX(paste_data_here!D:D,(ROW()-2)*5+2)</f>
        <v>0.004763039</v>
      </c>
      <c r="E46" s="1" t="n">
        <f aca="false">INDEX(paste_data_here!E:E,(ROW()-2)*5+2)</f>
        <v>-2.0057436</v>
      </c>
      <c r="F46" s="1" t="n">
        <f aca="false">INDEX(paste_data_here!F:F,(ROW()-2)*5+2)</f>
        <v>-1.83454018180657</v>
      </c>
      <c r="G46" s="1" t="n">
        <f aca="false">RANK(E46,E:E)</f>
        <v>95</v>
      </c>
      <c r="H46" s="1" t="n">
        <f aca="false">RANK(F46,F:F)</f>
        <v>50</v>
      </c>
      <c r="I46" s="1" t="n">
        <f aca="false">ABS(F46-E46)</f>
        <v>0.171203418193434</v>
      </c>
      <c r="J46" s="1" t="n">
        <f aca="false">I46^2</f>
        <v>0.0293106104011158</v>
      </c>
    </row>
    <row r="47" customFormat="false" ht="15" hidden="false" customHeight="false" outlineLevel="0" collapsed="false">
      <c r="A47" s="1" t="str">
        <f aca="false">INDEX(paste_data_here!A:A,(ROW()-2)*5+2)</f>
        <v>c1c(CCCCOO)cccc1</v>
      </c>
      <c r="B47" s="1" t="n">
        <f aca="false">INDEX(paste_data_here!B:B,(ROW()-2)*5+2)</f>
        <v>-1.5145981</v>
      </c>
      <c r="C47" s="1" t="n">
        <f aca="false">INDEX(paste_data_here!C:C,(ROW()-2)*5+2)</f>
        <v>0.7147798</v>
      </c>
      <c r="D47" s="1" t="n">
        <f aca="false">INDEX(paste_data_here!D:D,(ROW()-2)*5+2)</f>
        <v>0.003749531</v>
      </c>
      <c r="E47" s="1" t="n">
        <f aca="false">INDEX(paste_data_here!E:E,(ROW()-2)*5+2)</f>
        <v>-1.768747205</v>
      </c>
      <c r="F47" s="1" t="n">
        <f aca="false">INDEX(paste_data_here!F:F,(ROW()-2)*5+2)</f>
        <v>-1.79629329529698</v>
      </c>
      <c r="G47" s="1" t="n">
        <f aca="false">RANK(E47,E:E)</f>
        <v>34</v>
      </c>
      <c r="H47" s="1" t="n">
        <f aca="false">RANK(F47,F:F)</f>
        <v>37</v>
      </c>
      <c r="I47" s="1" t="n">
        <f aca="false">ABS(F47-E47)</f>
        <v>0.0275460902969751</v>
      </c>
      <c r="J47" s="1" t="n">
        <f aca="false">I47^2</f>
        <v>0.000758787090649105</v>
      </c>
    </row>
    <row r="48" customFormat="false" ht="15" hidden="false" customHeight="false" outlineLevel="0" collapsed="false">
      <c r="A48" s="1" t="str">
        <f aca="false">INDEX(paste_data_here!A:A,(ROW()-2)*5+2)</f>
        <v>C1C[C@]2(CCCC[C@]2(CC1)([H]))([H])</v>
      </c>
      <c r="B48" s="1" t="n">
        <f aca="false">INDEX(paste_data_here!B:B,(ROW()-2)*5+2)</f>
        <v>-2.0141017</v>
      </c>
      <c r="C48" s="1" t="n">
        <f aca="false">INDEX(paste_data_here!C:C,(ROW()-2)*5+2)</f>
        <v>0.5961194</v>
      </c>
      <c r="D48" s="1" t="n">
        <f aca="false">INDEX(paste_data_here!D:D,(ROW()-2)*5+2)</f>
        <v>0.004344049</v>
      </c>
      <c r="E48" s="1" t="n">
        <f aca="false">INDEX(paste_data_here!E:E,(ROW()-2)*5+2)</f>
        <v>-2.128785799</v>
      </c>
      <c r="F48" s="1" t="n">
        <f aca="false">INDEX(paste_data_here!F:F,(ROW()-2)*5+2)</f>
        <v>-1.94984708364606</v>
      </c>
      <c r="G48" s="1" t="n">
        <f aca="false">RANK(E48,E:E)</f>
        <v>113</v>
      </c>
      <c r="H48" s="1" t="n">
        <f aca="false">RANK(F48,F:F)</f>
        <v>85</v>
      </c>
      <c r="I48" s="1" t="n">
        <f aca="false">ABS(F48-E48)</f>
        <v>0.178938715353936</v>
      </c>
      <c r="J48" s="1" t="n">
        <f aca="false">I48^2</f>
        <v>0.0320190638525171</v>
      </c>
    </row>
    <row r="49" customFormat="false" ht="15" hidden="false" customHeight="false" outlineLevel="0" collapsed="false">
      <c r="A49" s="1" t="str">
        <f aca="false">INDEX(paste_data_here!A:A,(ROW()-2)*5+2)</f>
        <v>C1CC1(C(=O)O)</v>
      </c>
      <c r="B49" s="1" t="n">
        <f aca="false">INDEX(paste_data_here!B:B,(ROW()-2)*5+2)</f>
        <v>-0.51305526</v>
      </c>
      <c r="C49" s="1" t="n">
        <f aca="false">INDEX(paste_data_here!C:C,(ROW()-2)*5+2)</f>
        <v>0.50525856</v>
      </c>
      <c r="D49" s="1" t="n">
        <f aca="false">INDEX(paste_data_here!D:D,(ROW()-2)*5+2)</f>
        <v>0.003440564</v>
      </c>
      <c r="E49" s="1" t="n">
        <f aca="false">INDEX(paste_data_here!E:E,(ROW()-2)*5+2)</f>
        <v>-1.949454123</v>
      </c>
      <c r="F49" s="1" t="n">
        <f aca="false">INDEX(paste_data_here!F:F,(ROW()-2)*5+2)</f>
        <v>-1.78072290695015</v>
      </c>
      <c r="G49" s="1" t="n">
        <f aca="false">RANK(E49,E:E)</f>
        <v>79</v>
      </c>
      <c r="H49" s="1" t="n">
        <f aca="false">RANK(F49,F:F)</f>
        <v>30</v>
      </c>
      <c r="I49" s="1" t="n">
        <f aca="false">ABS(F49-E49)</f>
        <v>0.168731216049854</v>
      </c>
      <c r="J49" s="1" t="n">
        <f aca="false">I49^2</f>
        <v>0.0284702232696624</v>
      </c>
    </row>
    <row r="50" customFormat="false" ht="15" hidden="false" customHeight="false" outlineLevel="0" collapsed="false">
      <c r="A50" s="1" t="str">
        <f aca="false">INDEX(paste_data_here!A:A,(ROW()-2)*5+2)</f>
        <v>C1CCCc2ccccc21</v>
      </c>
      <c r="B50" s="1" t="n">
        <f aca="false">INDEX(paste_data_here!B:B,(ROW()-2)*5+2)</f>
        <v>-2.045224</v>
      </c>
      <c r="C50" s="1" t="n">
        <f aca="false">INDEX(paste_data_here!C:C,(ROW()-2)*5+2)</f>
        <v>0.6541773</v>
      </c>
      <c r="D50" s="1" t="n">
        <f aca="false">INDEX(paste_data_here!D:D,(ROW()-2)*5+2)</f>
        <v>0.004212655</v>
      </c>
      <c r="E50" s="1" t="n">
        <f aca="false">INDEX(paste_data_here!E:E,(ROW()-2)*5+2)</f>
        <v>-2.018109917</v>
      </c>
      <c r="F50" s="1" t="n">
        <f aca="false">INDEX(paste_data_here!F:F,(ROW()-2)*5+2)</f>
        <v>-1.91467953358528</v>
      </c>
      <c r="G50" s="1" t="n">
        <f aca="false">RANK(E50,E:E)</f>
        <v>99</v>
      </c>
      <c r="H50" s="1" t="n">
        <f aca="false">RANK(F50,F:F)</f>
        <v>74</v>
      </c>
      <c r="I50" s="1" t="n">
        <f aca="false">ABS(F50-E50)</f>
        <v>0.103430383414725</v>
      </c>
      <c r="J50" s="1" t="n">
        <f aca="false">I50^2</f>
        <v>0.010697844213317</v>
      </c>
    </row>
    <row r="51" customFormat="false" ht="15" hidden="false" customHeight="false" outlineLevel="0" collapsed="false">
      <c r="A51" s="1" t="str">
        <f aca="false">INDEX(paste_data_here!A:A,(ROW()-2)*5+2)</f>
        <v>c1cccc2oc(C)cc21</v>
      </c>
      <c r="B51" s="1" t="n">
        <f aca="false">INDEX(paste_data_here!B:B,(ROW()-2)*5+2)</f>
        <v>-2.0887513</v>
      </c>
      <c r="C51" s="1" t="n">
        <f aca="false">INDEX(paste_data_here!C:C,(ROW()-2)*5+2)</f>
        <v>0.7717322</v>
      </c>
      <c r="D51" s="1" t="n">
        <f aca="false">INDEX(paste_data_here!D:D,(ROW()-2)*5+2)</f>
        <v>0.00342818</v>
      </c>
      <c r="E51" s="1" t="n">
        <f aca="false">INDEX(paste_data_here!E:E,(ROW()-2)*5+2)</f>
        <v>-2.057872475</v>
      </c>
      <c r="F51" s="1" t="n">
        <f aca="false">INDEX(paste_data_here!F:F,(ROW()-2)*5+2)</f>
        <v>-1.95468375130767</v>
      </c>
      <c r="G51" s="1" t="n">
        <f aca="false">RANK(E51,E:E)</f>
        <v>107</v>
      </c>
      <c r="H51" s="1" t="n">
        <f aca="false">RANK(F51,F:F)</f>
        <v>88</v>
      </c>
      <c r="I51" s="1" t="n">
        <f aca="false">ABS(F51-E51)</f>
        <v>0.103188723692326</v>
      </c>
      <c r="J51" s="1" t="n">
        <f aca="false">I51^2</f>
        <v>0.0106479126972513</v>
      </c>
    </row>
    <row r="52" customFormat="false" ht="15" hidden="false" customHeight="false" outlineLevel="0" collapsed="false">
      <c r="A52" s="1" t="str">
        <f aca="false">INDEX(paste_data_here!A:A,(ROW()-2)*5+2)</f>
        <v>C1CCCCC1(CC)</v>
      </c>
      <c r="B52" s="1" t="n">
        <f aca="false">INDEX(paste_data_here!B:B,(ROW()-2)*5+2)</f>
        <v>-2.4410806</v>
      </c>
      <c r="C52" s="1" t="n">
        <f aca="false">INDEX(paste_data_here!C:C,(ROW()-2)*5+2)</f>
        <v>0.6115773</v>
      </c>
      <c r="D52" s="1" t="n">
        <f aca="false">INDEX(paste_data_here!D:D,(ROW()-2)*5+2)</f>
        <v>0.00619195</v>
      </c>
      <c r="E52" s="1" t="n">
        <f aca="false">INDEX(paste_data_here!E:E,(ROW()-2)*5+2)</f>
        <v>-1.931196241</v>
      </c>
      <c r="F52" s="1" t="n">
        <f aca="false">INDEX(paste_data_here!F:F,(ROW()-2)*5+2)</f>
        <v>-1.74937397001072</v>
      </c>
      <c r="G52" s="1" t="n">
        <f aca="false">RANK(E52,E:E)</f>
        <v>73</v>
      </c>
      <c r="H52" s="1" t="n">
        <f aca="false">RANK(F52,F:F)</f>
        <v>21</v>
      </c>
      <c r="I52" s="1" t="n">
        <f aca="false">ABS(F52-E52)</f>
        <v>0.181822270989284</v>
      </c>
      <c r="J52" s="1" t="n">
        <f aca="false">I52^2</f>
        <v>0.0330593382277005</v>
      </c>
    </row>
    <row r="53" customFormat="false" ht="15" hidden="false" customHeight="false" outlineLevel="0" collapsed="false">
      <c r="A53" s="1" t="str">
        <f aca="false">INDEX(paste_data_here!A:A,(ROW()-2)*5+2)</f>
        <v>C1CCCCC1(CC)(CC)</v>
      </c>
      <c r="B53" s="1" t="n">
        <f aca="false">INDEX(paste_data_here!B:B,(ROW()-2)*5+2)</f>
        <v>-2.1383898</v>
      </c>
      <c r="C53" s="1" t="n">
        <f aca="false">INDEX(paste_data_here!C:C,(ROW()-2)*5+2)</f>
        <v>0.56279695</v>
      </c>
      <c r="D53" s="1" t="n">
        <f aca="false">INDEX(paste_data_here!D:D,(ROW()-2)*5+2)</f>
        <v>0.005775339</v>
      </c>
      <c r="E53" s="1" t="n">
        <f aca="false">INDEX(paste_data_here!E:E,(ROW()-2)*5+2)</f>
        <v>-1.971582918</v>
      </c>
      <c r="F53" s="1" t="n">
        <f aca="false">INDEX(paste_data_here!F:F,(ROW()-2)*5+2)</f>
        <v>-1.81022652203472</v>
      </c>
      <c r="G53" s="1" t="n">
        <f aca="false">RANK(E53,E:E)</f>
        <v>87</v>
      </c>
      <c r="H53" s="1" t="n">
        <f aca="false">RANK(F53,F:F)</f>
        <v>41</v>
      </c>
      <c r="I53" s="1" t="n">
        <f aca="false">ABS(F53-E53)</f>
        <v>0.161356395965279</v>
      </c>
      <c r="J53" s="1" t="n">
        <f aca="false">I53^2</f>
        <v>0.026035886518904</v>
      </c>
    </row>
    <row r="54" customFormat="false" ht="15" hidden="false" customHeight="false" outlineLevel="0" collapsed="false">
      <c r="A54" s="1" t="str">
        <f aca="false">INDEX(paste_data_here!A:A,(ROW()-2)*5+2)</f>
        <v>c1ccccc1(Cl)</v>
      </c>
      <c r="B54" s="1" t="n">
        <f aca="false">INDEX(paste_data_here!B:B,(ROW()-2)*5+2)</f>
        <v>-2.255357</v>
      </c>
      <c r="C54" s="1" t="n">
        <f aca="false">INDEX(paste_data_here!C:C,(ROW()-2)*5+2)</f>
        <v>0.64407164</v>
      </c>
      <c r="D54" s="1" t="n">
        <f aca="false">INDEX(paste_data_here!D:D,(ROW()-2)*5+2)</f>
        <v>0.004386927</v>
      </c>
      <c r="E54" s="1" t="n">
        <f aca="false">INDEX(paste_data_here!E:E,(ROW()-2)*5+2)</f>
        <v>-1.963245649</v>
      </c>
      <c r="F54" s="1" t="n">
        <f aca="false">INDEX(paste_data_here!F:F,(ROW()-2)*5+2)</f>
        <v>-1.951234722847</v>
      </c>
      <c r="G54" s="1" t="n">
        <f aca="false">RANK(E54,E:E)</f>
        <v>83</v>
      </c>
      <c r="H54" s="1" t="n">
        <f aca="false">RANK(F54,F:F)</f>
        <v>86</v>
      </c>
      <c r="I54" s="1" t="n">
        <f aca="false">ABS(F54-E54)</f>
        <v>0.0120109261529959</v>
      </c>
      <c r="J54" s="1" t="n">
        <f aca="false">I54^2</f>
        <v>0.000144262347052722</v>
      </c>
    </row>
    <row r="55" customFormat="false" ht="15" hidden="false" customHeight="false" outlineLevel="0" collapsed="false">
      <c r="A55" s="1" t="str">
        <f aca="false">INDEX(paste_data_here!A:A,(ROW()-2)*5+2)</f>
        <v>CC(=O)CC(=O)C</v>
      </c>
      <c r="B55" s="1" t="n">
        <f aca="false">INDEX(paste_data_here!B:B,(ROW()-2)*5+2)</f>
        <v>-1.3586289</v>
      </c>
      <c r="C55" s="1" t="n">
        <f aca="false">INDEX(paste_data_here!C:C,(ROW()-2)*5+2)</f>
        <v>0.5834118</v>
      </c>
      <c r="D55" s="1" t="n">
        <f aca="false">INDEX(paste_data_here!D:D,(ROW()-2)*5+2)</f>
        <v>0.0040008</v>
      </c>
      <c r="E55" s="1" t="n">
        <f aca="false">INDEX(paste_data_here!E:E,(ROW()-2)*5+2)</f>
        <v>-1.826848159</v>
      </c>
      <c r="F55" s="1" t="n">
        <f aca="false">INDEX(paste_data_here!F:F,(ROW()-2)*5+2)</f>
        <v>-1.84574261515488</v>
      </c>
      <c r="G55" s="1" t="n">
        <f aca="false">RANK(E55,E:E)</f>
        <v>44</v>
      </c>
      <c r="H55" s="1" t="n">
        <f aca="false">RANK(F55,F:F)</f>
        <v>52</v>
      </c>
      <c r="I55" s="1" t="n">
        <f aca="false">ABS(F55-E55)</f>
        <v>0.0188944561548752</v>
      </c>
      <c r="J55" s="1" t="n">
        <f aca="false">I55^2</f>
        <v>0.0003570004733885</v>
      </c>
    </row>
    <row r="56" customFormat="false" ht="15" hidden="false" customHeight="false" outlineLevel="0" collapsed="false">
      <c r="A56" s="1" t="str">
        <f aca="false">INDEX(paste_data_here!A:A,(ROW()-2)*5+2)</f>
        <v>CC(=O)CC(=O)OC</v>
      </c>
      <c r="B56" s="1" t="n">
        <f aca="false">INDEX(paste_data_here!B:B,(ROW()-2)*5+2)</f>
        <v>-1.1119105</v>
      </c>
      <c r="C56" s="1" t="n">
        <f aca="false">INDEX(paste_data_here!C:C,(ROW()-2)*5+2)</f>
        <v>0.5876039</v>
      </c>
      <c r="D56" s="1" t="n">
        <f aca="false">INDEX(paste_data_here!D:D,(ROW()-2)*5+2)</f>
        <v>0.004584002</v>
      </c>
      <c r="E56" s="1" t="n">
        <f aca="false">INDEX(paste_data_here!E:E,(ROW()-2)*5+2)</f>
        <v>-1.662294075</v>
      </c>
      <c r="F56" s="1" t="n">
        <f aca="false">INDEX(paste_data_here!F:F,(ROW()-2)*5+2)</f>
        <v>-1.68798285305134</v>
      </c>
      <c r="G56" s="1" t="n">
        <f aca="false">RANK(E56,E:E)</f>
        <v>12</v>
      </c>
      <c r="H56" s="1" t="n">
        <f aca="false">RANK(F56,F:F)</f>
        <v>14</v>
      </c>
      <c r="I56" s="1" t="n">
        <f aca="false">ABS(F56-E56)</f>
        <v>0.0256887780513373</v>
      </c>
      <c r="J56" s="1" t="n">
        <f aca="false">I56^2</f>
        <v>0.000659913317770869</v>
      </c>
    </row>
    <row r="57" customFormat="false" ht="15" hidden="false" customHeight="false" outlineLevel="0" collapsed="false">
      <c r="A57" s="1" t="str">
        <f aca="false">INDEX(paste_data_here!A:A,(ROW()-2)*5+2)</f>
        <v>CC(=O)CC(O)C</v>
      </c>
      <c r="B57" s="1" t="n">
        <f aca="false">INDEX(paste_data_here!B:B,(ROW()-2)*5+2)</f>
        <v>-1.0455308</v>
      </c>
      <c r="C57" s="1" t="n">
        <f aca="false">INDEX(paste_data_here!C:C,(ROW()-2)*5+2)</f>
        <v>0.540843</v>
      </c>
      <c r="D57" s="1" t="n">
        <f aca="false">INDEX(paste_data_here!D:D,(ROW()-2)*5+2)</f>
        <v>0.004347826</v>
      </c>
      <c r="E57" s="1" t="n">
        <f aca="false">INDEX(paste_data_here!E:E,(ROW()-2)*5+2)</f>
        <v>-1.58291011</v>
      </c>
      <c r="F57" s="1" t="n">
        <f aca="false">INDEX(paste_data_here!F:F,(ROW()-2)*5+2)</f>
        <v>-1.75973588537078</v>
      </c>
      <c r="G57" s="1" t="n">
        <f aca="false">RANK(E57,E:E)</f>
        <v>6</v>
      </c>
      <c r="H57" s="1" t="n">
        <f aca="false">RANK(F57,F:F)</f>
        <v>23</v>
      </c>
      <c r="I57" s="1" t="n">
        <f aca="false">ABS(F57-E57)</f>
        <v>0.176825775370779</v>
      </c>
      <c r="J57" s="1" t="n">
        <f aca="false">I57^2</f>
        <v>0.0312673548354772</v>
      </c>
    </row>
    <row r="58" customFormat="false" ht="15" hidden="false" customHeight="false" outlineLevel="0" collapsed="false">
      <c r="A58" s="1" t="str">
        <f aca="false">INDEX(paste_data_here!A:A,(ROW()-2)*5+2)</f>
        <v>CC(=O)CCC(C)C</v>
      </c>
      <c r="B58" s="1" t="n">
        <f aca="false">INDEX(paste_data_here!B:B,(ROW()-2)*5+2)</f>
        <v>-2.2016058</v>
      </c>
      <c r="C58" s="1" t="n">
        <f aca="false">INDEX(paste_data_here!C:C,(ROW()-2)*5+2)</f>
        <v>0.5458781</v>
      </c>
      <c r="D58" s="1" t="n">
        <f aca="false">INDEX(paste_data_here!D:D,(ROW()-2)*5+2)</f>
        <v>0.005018821</v>
      </c>
      <c r="E58" s="1" t="n">
        <f aca="false">INDEX(paste_data_here!E:E,(ROW()-2)*5+2)</f>
        <v>-1.728812614</v>
      </c>
      <c r="F58" s="1" t="n">
        <f aca="false">INDEX(paste_data_here!F:F,(ROW()-2)*5+2)</f>
        <v>-1.95958348614013</v>
      </c>
      <c r="G58" s="1" t="n">
        <f aca="false">RANK(E58,E:E)</f>
        <v>22</v>
      </c>
      <c r="H58" s="1" t="n">
        <f aca="false">RANK(F58,F:F)</f>
        <v>90</v>
      </c>
      <c r="I58" s="1" t="n">
        <f aca="false">ABS(F58-E58)</f>
        <v>0.230770872140132</v>
      </c>
      <c r="J58" s="1" t="n">
        <f aca="false">I58^2</f>
        <v>0.0532551954283172</v>
      </c>
    </row>
    <row r="59" customFormat="false" ht="15" hidden="false" customHeight="false" outlineLevel="0" collapsed="false">
      <c r="A59" s="1" t="str">
        <f aca="false">INDEX(paste_data_here!A:A,(ROW()-2)*5+2)</f>
        <v>CC(=O)COC</v>
      </c>
      <c r="B59" s="1" t="n">
        <f aca="false">INDEX(paste_data_here!B:B,(ROW()-2)*5+2)</f>
        <v>-1.0735118</v>
      </c>
      <c r="C59" s="1" t="n">
        <f aca="false">INDEX(paste_data_here!C:C,(ROW()-2)*5+2)</f>
        <v>0.513541</v>
      </c>
      <c r="D59" s="1" t="n">
        <f aca="false">INDEX(paste_data_here!D:D,(ROW()-2)*5+2)</f>
        <v>0.004319654</v>
      </c>
      <c r="E59" s="1" t="n">
        <f aca="false">INDEX(paste_data_here!E:E,(ROW()-2)*5+2)</f>
        <v>-1.71085632</v>
      </c>
      <c r="F59" s="1" t="n">
        <f aca="false">INDEX(paste_data_here!F:F,(ROW()-2)*5+2)</f>
        <v>-1.80167615109051</v>
      </c>
      <c r="G59" s="1" t="n">
        <f aca="false">RANK(E59,E:E)</f>
        <v>18</v>
      </c>
      <c r="H59" s="1" t="n">
        <f aca="false">RANK(F59,F:F)</f>
        <v>38</v>
      </c>
      <c r="I59" s="1" t="n">
        <f aca="false">ABS(F59-E59)</f>
        <v>0.0908198310905124</v>
      </c>
      <c r="J59" s="1" t="n">
        <f aca="false">I59^2</f>
        <v>0.0082482417193092</v>
      </c>
    </row>
    <row r="60" customFormat="false" ht="15" hidden="false" customHeight="false" outlineLevel="0" collapsed="false">
      <c r="A60" s="1" t="str">
        <f aca="false">INDEX(paste_data_here!A:A,(ROW()-2)*5+2)</f>
        <v>CC(=O)O</v>
      </c>
      <c r="B60" s="1" t="n">
        <f aca="false">INDEX(paste_data_here!B:B,(ROW()-2)*5+2)</f>
        <v>1.5575513</v>
      </c>
      <c r="C60" s="1" t="n">
        <f aca="false">INDEX(paste_data_here!C:C,(ROW()-2)*5+2)</f>
        <v>0.1633594</v>
      </c>
      <c r="D60" s="1" t="n">
        <f aca="false">INDEX(paste_data_here!D:D,(ROW()-2)*5+2)</f>
        <v>0.003450537</v>
      </c>
      <c r="E60" s="1" t="n">
        <f aca="false">INDEX(paste_data_here!E:E,(ROW()-2)*5+2)</f>
        <v>-1.8272902</v>
      </c>
      <c r="F60" s="1" t="n">
        <f aca="false">INDEX(paste_data_here!F:F,(ROW()-2)*5+2)</f>
        <v>-1.54756102642389</v>
      </c>
      <c r="G60" s="1" t="n">
        <f aca="false">RANK(E60,E:E)</f>
        <v>46</v>
      </c>
      <c r="H60" s="1" t="n">
        <f aca="false">RANK(F60,F:F)</f>
        <v>5</v>
      </c>
      <c r="I60" s="1" t="n">
        <f aca="false">ABS(F60-E60)</f>
        <v>0.279729173576106</v>
      </c>
      <c r="J60" s="1" t="n">
        <f aca="false">I60^2</f>
        <v>0.0782484105495714</v>
      </c>
    </row>
    <row r="61" customFormat="false" ht="15" hidden="false" customHeight="false" outlineLevel="0" collapsed="false">
      <c r="A61" s="1" t="str">
        <f aca="false">INDEX(paste_data_here!A:A,(ROW()-2)*5+2)</f>
        <v>CC(=O)OC</v>
      </c>
      <c r="B61" s="1" t="n">
        <f aca="false">INDEX(paste_data_here!B:B,(ROW()-2)*5+2)</f>
        <v>-0.69162977</v>
      </c>
      <c r="C61" s="1" t="n">
        <f aca="false">INDEX(paste_data_here!C:C,(ROW()-2)*5+2)</f>
        <v>0.42867202</v>
      </c>
      <c r="D61" s="1" t="n">
        <f aca="false">INDEX(paste_data_here!D:D,(ROW()-2)*5+2)</f>
        <v>0.005709392</v>
      </c>
      <c r="E61" s="1" t="n">
        <f aca="false">INDEX(paste_data_here!E:E,(ROW()-2)*5+2)</f>
        <v>-1.60556949</v>
      </c>
      <c r="F61" s="1" t="n">
        <f aca="false">INDEX(paste_data_here!F:F,(ROW()-2)*5+2)</f>
        <v>-1.64265748126285</v>
      </c>
      <c r="G61" s="1" t="n">
        <f aca="false">RANK(E61,E:E)</f>
        <v>8</v>
      </c>
      <c r="H61" s="1" t="n">
        <f aca="false">RANK(F61,F:F)</f>
        <v>10</v>
      </c>
      <c r="I61" s="1" t="n">
        <f aca="false">ABS(F61-E61)</f>
        <v>0.0370879912628492</v>
      </c>
      <c r="J61" s="1" t="n">
        <f aca="false">I61^2</f>
        <v>0.00137551909591318</v>
      </c>
    </row>
    <row r="62" customFormat="false" ht="15" hidden="false" customHeight="false" outlineLevel="0" collapsed="false">
      <c r="A62" s="1" t="str">
        <f aca="false">INDEX(paste_data_here!A:A,(ROW()-2)*5+2)</f>
        <v>CC(=O)OCCCCC</v>
      </c>
      <c r="B62" s="1" t="n">
        <f aca="false">INDEX(paste_data_here!B:B,(ROW()-2)*5+2)</f>
        <v>-1.839737</v>
      </c>
      <c r="C62" s="1" t="n">
        <f aca="false">INDEX(paste_data_here!C:C,(ROW()-2)*5+2)</f>
        <v>0.59998286</v>
      </c>
      <c r="D62" s="1" t="n">
        <f aca="false">INDEX(paste_data_here!D:D,(ROW()-2)*5+2)</f>
        <v>0.004941932</v>
      </c>
      <c r="E62" s="1" t="n">
        <f aca="false">INDEX(paste_data_here!E:E,(ROW()-2)*5+2)</f>
        <v>-1.84321404</v>
      </c>
      <c r="F62" s="1" t="n">
        <f aca="false">INDEX(paste_data_here!F:F,(ROW()-2)*5+2)</f>
        <v>-1.80674328434165</v>
      </c>
      <c r="G62" s="1" t="n">
        <f aca="false">RANK(E62,E:E)</f>
        <v>49</v>
      </c>
      <c r="H62" s="1" t="n">
        <f aca="false">RANK(F62,F:F)</f>
        <v>40</v>
      </c>
      <c r="I62" s="1" t="n">
        <f aca="false">ABS(F62-E62)</f>
        <v>0.0364707556583497</v>
      </c>
      <c r="J62" s="1" t="n">
        <f aca="false">I62^2</f>
        <v>0.00133011601829104</v>
      </c>
    </row>
    <row r="63" customFormat="false" ht="15" hidden="false" customHeight="false" outlineLevel="0" collapsed="false">
      <c r="A63" s="1" t="str">
        <f aca="false">INDEX(paste_data_here!A:A,(ROW()-2)*5+2)</f>
        <v>CC(C)(C)NC=O</v>
      </c>
      <c r="B63" s="1" t="n">
        <f aca="false">INDEX(paste_data_here!B:B,(ROW()-2)*5+2)</f>
        <v>-1.2641665</v>
      </c>
      <c r="C63" s="1" t="n">
        <f aca="false">INDEX(paste_data_here!C:C,(ROW()-2)*5+2)</f>
        <v>0.46976984</v>
      </c>
      <c r="D63" s="1" t="n">
        <f aca="false">INDEX(paste_data_here!D:D,(ROW()-2)*5+2)</f>
        <v>0.003458413</v>
      </c>
      <c r="E63" s="1" t="n">
        <f aca="false">INDEX(paste_data_here!E:E,(ROW()-2)*5+2)</f>
        <v>-1.917007198</v>
      </c>
      <c r="F63" s="1" t="n">
        <f aca="false">INDEX(paste_data_here!F:F,(ROW()-2)*5+2)</f>
        <v>-2.00579557939863</v>
      </c>
      <c r="G63" s="1" t="n">
        <f aca="false">RANK(E63,E:E)</f>
        <v>65</v>
      </c>
      <c r="H63" s="1" t="n">
        <f aca="false">RANK(F63,F:F)</f>
        <v>104</v>
      </c>
      <c r="I63" s="1" t="n">
        <f aca="false">ABS(F63-E63)</f>
        <v>0.0887883813986325</v>
      </c>
      <c r="J63" s="1" t="n">
        <f aca="false">I63^2</f>
        <v>0.00788337667138904</v>
      </c>
    </row>
    <row r="64" customFormat="false" ht="15" hidden="false" customHeight="false" outlineLevel="0" collapsed="false">
      <c r="A64" s="1" t="str">
        <f aca="false">INDEX(paste_data_here!A:A,(ROW()-2)*5+2)</f>
        <v>CC(C)(C)OO</v>
      </c>
      <c r="B64" s="1" t="n">
        <f aca="false">INDEX(paste_data_here!B:B,(ROW()-2)*5+2)</f>
        <v>-1.0879444</v>
      </c>
      <c r="C64" s="1" t="n">
        <f aca="false">INDEX(paste_data_here!C:C,(ROW()-2)*5+2)</f>
        <v>0.5542331</v>
      </c>
      <c r="D64" s="1" t="n">
        <f aca="false">INDEX(paste_data_here!D:D,(ROW()-2)*5+2)</f>
        <v>0.003604253</v>
      </c>
      <c r="E64" s="1" t="n">
        <f aca="false">INDEX(paste_data_here!E:E,(ROW()-2)*5+2)</f>
        <v>-1.750268166</v>
      </c>
      <c r="F64" s="1" t="n">
        <f aca="false">INDEX(paste_data_here!F:F,(ROW()-2)*5+2)</f>
        <v>-1.86287578315065</v>
      </c>
      <c r="G64" s="1" t="n">
        <f aca="false">RANK(E64,E:E)</f>
        <v>28</v>
      </c>
      <c r="H64" s="1" t="n">
        <f aca="false">RANK(F64,F:F)</f>
        <v>57</v>
      </c>
      <c r="I64" s="1" t="n">
        <f aca="false">ABS(F64-E64)</f>
        <v>0.112607617150645</v>
      </c>
      <c r="J64" s="1" t="n">
        <f aca="false">I64^2</f>
        <v>0.0126804754403463</v>
      </c>
    </row>
    <row r="65" customFormat="false" ht="15" hidden="false" customHeight="false" outlineLevel="0" collapsed="false">
      <c r="A65" s="1" t="str">
        <f aca="false">INDEX(paste_data_here!A:A,(ROW()-2)*5+2)</f>
        <v>CC(C)(C)SC(C)(C)C</v>
      </c>
      <c r="B65" s="1" t="n">
        <f aca="false">INDEX(paste_data_here!B:B,(ROW()-2)*5+2)</f>
        <v>-2.642101</v>
      </c>
      <c r="C65" s="1" t="n">
        <f aca="false">INDEX(paste_data_here!C:C,(ROW()-2)*5+2)</f>
        <v>0.60128635</v>
      </c>
      <c r="D65" s="1" t="n">
        <f aca="false">INDEX(paste_data_here!D:D,(ROW()-2)*5+2)</f>
        <v>0.003785728</v>
      </c>
      <c r="E65" s="1" t="n">
        <f aca="false">INDEX(paste_data_here!E:E,(ROW()-2)*5+2)</f>
        <v>-2.008225676</v>
      </c>
      <c r="F65" s="1" t="n">
        <f aca="false">INDEX(paste_data_here!F:F,(ROW()-2)*5+2)</f>
        <v>-2.19481262217305</v>
      </c>
      <c r="G65" s="1" t="n">
        <f aca="false">RANK(E65,E:E)</f>
        <v>96</v>
      </c>
      <c r="H65" s="1" t="n">
        <f aca="false">RANK(F65,F:F)</f>
        <v>119</v>
      </c>
      <c r="I65" s="1" t="n">
        <f aca="false">ABS(F65-E65)</f>
        <v>0.186586946173045</v>
      </c>
      <c r="J65" s="1" t="n">
        <f aca="false">I65^2</f>
        <v>0.0348146884821828</v>
      </c>
    </row>
    <row r="66" customFormat="false" ht="15" hidden="false" customHeight="false" outlineLevel="0" collapsed="false">
      <c r="A66" s="1" t="str">
        <f aca="false">INDEX(paste_data_here!A:A,(ROW()-2)*5+2)</f>
        <v>CC(C)=CC</v>
      </c>
      <c r="B66" s="1" t="n">
        <f aca="false">INDEX(paste_data_here!B:B,(ROW()-2)*5+2)</f>
        <v>-2.3824954</v>
      </c>
      <c r="C66" s="1" t="n">
        <f aca="false">INDEX(paste_data_here!C:C,(ROW()-2)*5+2)</f>
        <v>0.50109625</v>
      </c>
      <c r="D66" s="1" t="n">
        <f aca="false">INDEX(paste_data_here!D:D,(ROW()-2)*5+2)</f>
        <v>0.007174116</v>
      </c>
      <c r="E66" s="1" t="n">
        <f aca="false">INDEX(paste_data_here!E:E,(ROW()-2)*5+2)</f>
        <v>-1.859198128</v>
      </c>
      <c r="F66" s="1" t="n">
        <f aca="false">INDEX(paste_data_here!F:F,(ROW()-2)*5+2)</f>
        <v>-1.78407805059097</v>
      </c>
      <c r="G66" s="1" t="n">
        <f aca="false">RANK(E66,E:E)</f>
        <v>53</v>
      </c>
      <c r="H66" s="1" t="n">
        <f aca="false">RANK(F66,F:F)</f>
        <v>31</v>
      </c>
      <c r="I66" s="1" t="n">
        <f aca="false">ABS(F66-E66)</f>
        <v>0.0751200774090304</v>
      </c>
      <c r="J66" s="1" t="n">
        <f aca="false">I66^2</f>
        <v>0.00564302602993872</v>
      </c>
    </row>
    <row r="67" customFormat="false" ht="15" hidden="false" customHeight="false" outlineLevel="0" collapsed="false">
      <c r="A67" s="1" t="str">
        <f aca="false">INDEX(paste_data_here!A:A,(ROW()-2)*5+2)</f>
        <v>CC(C)C(=O)OC1C(COC(=O)C)OC(OC2(COC(=O)C(C)C)C(OC(=O)C(C)C)C(OC(=O)C(C)C)C(COC(=O)C)O2)C(OC(=O)C(C)C)C1OC(=O)C(C)C</v>
      </c>
      <c r="B67" s="1" t="n">
        <f aca="false">INDEX(paste_data_here!B:B,(ROW()-2)*5+2)</f>
        <v>-3.7996395</v>
      </c>
      <c r="C67" s="1" t="n">
        <f aca="false">INDEX(paste_data_here!C:C,(ROW()-2)*5+2)</f>
        <v>1.1953604</v>
      </c>
      <c r="D67" s="1" t="n">
        <f aca="false">INDEX(paste_data_here!D:D,(ROW()-2)*5+2)</f>
        <v>0.003500175</v>
      </c>
      <c r="E67" s="1" t="n">
        <f aca="false">INDEX(paste_data_here!E:E,(ROW()-2)*5+2)</f>
        <v>-2.070309063</v>
      </c>
      <c r="F67" s="1" t="n">
        <f aca="false">INDEX(paste_data_here!F:F,(ROW()-2)*5+2)</f>
        <v>-1.99959132222118</v>
      </c>
      <c r="G67" s="1" t="n">
        <f aca="false">RANK(E67,E:E)</f>
        <v>110</v>
      </c>
      <c r="H67" s="1" t="n">
        <f aca="false">RANK(F67,F:F)</f>
        <v>99</v>
      </c>
      <c r="I67" s="1" t="n">
        <f aca="false">ABS(F67-E67)</f>
        <v>0.0707177407788227</v>
      </c>
      <c r="J67" s="1" t="n">
        <f aca="false">I67^2</f>
        <v>0.00500099886086076</v>
      </c>
    </row>
    <row r="68" customFormat="false" ht="15" hidden="false" customHeight="false" outlineLevel="0" collapsed="false">
      <c r="A68" s="1" t="str">
        <f aca="false">INDEX(paste_data_here!A:A,(ROW()-2)*5+2)</f>
        <v>CC(C)C(C)C</v>
      </c>
      <c r="B68" s="1" t="n">
        <f aca="false">INDEX(paste_data_here!B:B,(ROW()-2)*5+2)</f>
        <v>-3.0458477</v>
      </c>
      <c r="C68" s="1" t="n">
        <f aca="false">INDEX(paste_data_here!C:C,(ROW()-2)*5+2)</f>
        <v>0.5912687</v>
      </c>
      <c r="D68" s="1" t="n">
        <f aca="false">INDEX(paste_data_here!D:D,(ROW()-2)*5+2)</f>
        <v>0.006887527</v>
      </c>
      <c r="E68" s="1" t="n">
        <f aca="false">INDEX(paste_data_here!E:E,(ROW()-2)*5+2)</f>
        <v>-1.90107893</v>
      </c>
      <c r="F68" s="1" t="n">
        <f aca="false">INDEX(paste_data_here!F:F,(ROW()-2)*5+2)</f>
        <v>-1.83245771079432</v>
      </c>
      <c r="G68" s="1" t="n">
        <f aca="false">RANK(E68,E:E)</f>
        <v>62</v>
      </c>
      <c r="H68" s="1" t="n">
        <f aca="false">RANK(F68,F:F)</f>
        <v>48</v>
      </c>
      <c r="I68" s="1" t="n">
        <f aca="false">ABS(F68-E68)</f>
        <v>0.0686212192056808</v>
      </c>
      <c r="J68" s="1" t="n">
        <f aca="false">I68^2</f>
        <v>0.00470887172527409</v>
      </c>
    </row>
    <row r="69" customFormat="false" ht="15" hidden="false" customHeight="false" outlineLevel="0" collapsed="false">
      <c r="A69" s="1" t="str">
        <f aca="false">INDEX(paste_data_here!A:A,(ROW()-2)*5+2)</f>
        <v>CC(C)CC(C)C</v>
      </c>
      <c r="B69" s="1" t="n">
        <f aca="false">INDEX(paste_data_here!B:B,(ROW()-2)*5+2)</f>
        <v>-3.1233208</v>
      </c>
      <c r="C69" s="1" t="n">
        <f aca="false">INDEX(paste_data_here!C:C,(ROW()-2)*5+2)</f>
        <v>0.5933992</v>
      </c>
      <c r="D69" s="1" t="n">
        <f aca="false">INDEX(paste_data_here!D:D,(ROW()-2)*5+2)</f>
        <v>0.006497304</v>
      </c>
      <c r="E69" s="1" t="n">
        <f aca="false">INDEX(paste_data_here!E:E,(ROW()-2)*5+2)</f>
        <v>-1.930565568</v>
      </c>
      <c r="F69" s="1" t="n">
        <f aca="false">INDEX(paste_data_here!F:F,(ROW()-2)*5+2)</f>
        <v>-1.90906462750691</v>
      </c>
      <c r="G69" s="1" t="n">
        <f aca="false">RANK(E69,E:E)</f>
        <v>72</v>
      </c>
      <c r="H69" s="1" t="n">
        <f aca="false">RANK(F69,F:F)</f>
        <v>72</v>
      </c>
      <c r="I69" s="1" t="n">
        <f aca="false">ABS(F69-E69)</f>
        <v>0.0215009404930913</v>
      </c>
      <c r="J69" s="1" t="n">
        <f aca="false">I69^2</f>
        <v>0.000462290442087451</v>
      </c>
    </row>
    <row r="70" customFormat="false" ht="15" hidden="false" customHeight="false" outlineLevel="0" collapsed="false">
      <c r="A70" s="1" t="str">
        <f aca="false">INDEX(paste_data_here!A:A,(ROW()-2)*5+2)</f>
        <v>CC(C)CC(C)CC(=O)CC(C)C</v>
      </c>
      <c r="B70" s="1" t="n">
        <f aca="false">INDEX(paste_data_here!B:B,(ROW()-2)*5+2)</f>
        <v>-2.796904</v>
      </c>
      <c r="C70" s="1" t="n">
        <f aca="false">INDEX(paste_data_here!C:C,(ROW()-2)*5+2)</f>
        <v>0.6845137</v>
      </c>
      <c r="D70" s="1" t="n">
        <f aca="false">INDEX(paste_data_here!D:D,(ROW()-2)*5+2)</f>
        <v>0.005050505</v>
      </c>
      <c r="E70" s="1" t="n">
        <f aca="false">INDEX(paste_data_here!E:E,(ROW()-2)*5+2)</f>
        <v>-1.875797859</v>
      </c>
      <c r="F70" s="1" t="n">
        <f aca="false">INDEX(paste_data_here!F:F,(ROW()-2)*5+2)</f>
        <v>-1.92778668700846</v>
      </c>
      <c r="G70" s="1" t="n">
        <f aca="false">RANK(E70,E:E)</f>
        <v>54</v>
      </c>
      <c r="H70" s="1" t="n">
        <f aca="false">RANK(F70,F:F)</f>
        <v>76</v>
      </c>
      <c r="I70" s="1" t="n">
        <f aca="false">ABS(F70-E70)</f>
        <v>0.0519888280084582</v>
      </c>
      <c r="J70" s="1" t="n">
        <f aca="false">I70^2</f>
        <v>0.00270283823769304</v>
      </c>
    </row>
    <row r="71" customFormat="false" ht="15" hidden="false" customHeight="false" outlineLevel="0" collapsed="false">
      <c r="A71" s="1" t="str">
        <f aca="false">INDEX(paste_data_here!A:A,(ROW()-2)*5+2)</f>
        <v>CC(C)CCCCCCCCCC</v>
      </c>
      <c r="B71" s="1" t="n">
        <f aca="false">INDEX(paste_data_here!B:B,(ROW()-2)*5+2)</f>
        <v>-2.8407009</v>
      </c>
      <c r="C71" s="1" t="n">
        <f aca="false">INDEX(paste_data_here!C:C,(ROW()-2)*5+2)</f>
        <v>0.7742795</v>
      </c>
      <c r="D71" s="1" t="n">
        <f aca="false">INDEX(paste_data_here!D:D,(ROW()-2)*5+2)</f>
        <v>0.004046126</v>
      </c>
      <c r="E71" s="1" t="n">
        <f aca="false">INDEX(paste_data_here!E:E,(ROW()-2)*5+2)</f>
        <v>-1.956057308</v>
      </c>
      <c r="F71" s="1" t="n">
        <f aca="false">INDEX(paste_data_here!F:F,(ROW()-2)*5+2)</f>
        <v>-2.02358640020167</v>
      </c>
      <c r="G71" s="1" t="n">
        <f aca="false">RANK(E71,E:E)</f>
        <v>81</v>
      </c>
      <c r="H71" s="1" t="n">
        <f aca="false">RANK(F71,F:F)</f>
        <v>107</v>
      </c>
      <c r="I71" s="1" t="n">
        <f aca="false">ABS(F71-E71)</f>
        <v>0.0675290922016729</v>
      </c>
      <c r="J71" s="1" t="n">
        <f aca="false">I71^2</f>
        <v>0.00456017829358204</v>
      </c>
    </row>
    <row r="72" customFormat="false" ht="15" hidden="false" customHeight="false" outlineLevel="0" collapsed="false">
      <c r="A72" s="1" t="str">
        <f aca="false">INDEX(paste_data_here!A:A,(ROW()-2)*5+2)</f>
        <v>CC(CC1C)(CCC1)C</v>
      </c>
      <c r="B72" s="1" t="n">
        <f aca="false">INDEX(paste_data_here!B:B,(ROW()-2)*5+2)</f>
        <v>-2.9209144</v>
      </c>
      <c r="C72" s="1" t="n">
        <f aca="false">INDEX(paste_data_here!C:C,(ROW()-2)*5+2)</f>
        <v>0.68636674</v>
      </c>
      <c r="D72" s="1" t="n">
        <f aca="false">INDEX(paste_data_here!D:D,(ROW()-2)*5+2)</f>
        <v>0.004821601</v>
      </c>
      <c r="E72" s="1" t="n">
        <f aca="false">INDEX(paste_data_here!E:E,(ROW()-2)*5+2)</f>
        <v>-2.052268324</v>
      </c>
      <c r="F72" s="1" t="n">
        <f aca="false">INDEX(paste_data_here!F:F,(ROW()-2)*5+2)</f>
        <v>-1.99851360200291</v>
      </c>
      <c r="G72" s="1" t="n">
        <f aca="false">RANK(E72,E:E)</f>
        <v>105</v>
      </c>
      <c r="H72" s="1" t="n">
        <f aca="false">RANK(F72,F:F)</f>
        <v>98</v>
      </c>
      <c r="I72" s="1" t="n">
        <f aca="false">ABS(F72-E72)</f>
        <v>0.053754721997086</v>
      </c>
      <c r="J72" s="1" t="n">
        <f aca="false">I72^2</f>
        <v>0.002889570136984</v>
      </c>
    </row>
    <row r="73" customFormat="false" ht="15" hidden="false" customHeight="false" outlineLevel="0" collapsed="false">
      <c r="A73" s="1" t="str">
        <f aca="false">INDEX(paste_data_here!A:A,(ROW()-2)*5+2)</f>
        <v>CC(Cl)C(Cl)C</v>
      </c>
      <c r="B73" s="1" t="n">
        <f aca="false">INDEX(paste_data_here!B:B,(ROW()-2)*5+2)</f>
        <v>-3.3029678</v>
      </c>
      <c r="C73" s="1" t="n">
        <f aca="false">INDEX(paste_data_here!C:C,(ROW()-2)*5+2)</f>
        <v>0.66438156</v>
      </c>
      <c r="D73" s="1" t="n">
        <f aca="false">INDEX(paste_data_here!D:D,(ROW()-2)*5+2)</f>
        <v>0.005177323</v>
      </c>
      <c r="E73" s="1" t="n">
        <f aca="false">INDEX(paste_data_here!E:E,(ROW()-2)*5+2)</f>
        <v>-2.023642735</v>
      </c>
      <c r="F73" s="1" t="n">
        <f aca="false">INDEX(paste_data_here!F:F,(ROW()-2)*5+2)</f>
        <v>-2.06402464054635</v>
      </c>
      <c r="G73" s="1" t="n">
        <f aca="false">RANK(E73,E:E)</f>
        <v>100</v>
      </c>
      <c r="H73" s="1" t="n">
        <f aca="false">RANK(F73,F:F)</f>
        <v>109</v>
      </c>
      <c r="I73" s="1" t="n">
        <f aca="false">ABS(F73-E73)</f>
        <v>0.0403819055463512</v>
      </c>
      <c r="J73" s="1" t="n">
        <f aca="false">I73^2</f>
        <v>0.00163069829555443</v>
      </c>
    </row>
    <row r="74" customFormat="false" ht="15" hidden="false" customHeight="false" outlineLevel="0" collapsed="false">
      <c r="A74" s="1" t="str">
        <f aca="false">INDEX(paste_data_here!A:A,(ROW()-2)*5+2)</f>
        <v>CC(I)C</v>
      </c>
      <c r="B74" s="1" t="n">
        <f aca="false">INDEX(paste_data_here!B:B,(ROW()-2)*5+2)</f>
        <v>-3.2365117</v>
      </c>
      <c r="C74" s="1" t="n">
        <f aca="false">INDEX(paste_data_here!C:C,(ROW()-2)*5+2)</f>
        <v>0.6036262</v>
      </c>
      <c r="D74" s="1" t="n">
        <f aca="false">INDEX(paste_data_here!D:D,(ROW()-2)*5+2)</f>
        <v>0.005460005</v>
      </c>
      <c r="E74" s="1" t="n">
        <f aca="false">INDEX(paste_data_here!E:E,(ROW()-2)*5+2)</f>
        <v>-2.315824463</v>
      </c>
      <c r="F74" s="1" t="n">
        <f aca="false">INDEX(paste_data_here!F:F,(ROW()-2)*5+2)</f>
        <v>-2.08418366052637</v>
      </c>
      <c r="G74" s="1" t="n">
        <f aca="false">RANK(E74,E:E)</f>
        <v>119</v>
      </c>
      <c r="H74" s="1" t="n">
        <f aca="false">RANK(F74,F:F)</f>
        <v>110</v>
      </c>
      <c r="I74" s="1" t="n">
        <f aca="false">ABS(F74-E74)</f>
        <v>0.231640802473633</v>
      </c>
      <c r="J74" s="1" t="n">
        <f aca="false">I74^2</f>
        <v>0.0536574613706286</v>
      </c>
    </row>
    <row r="75" customFormat="false" ht="15" hidden="false" customHeight="false" outlineLevel="0" collapsed="false">
      <c r="A75" s="1" t="str">
        <f aca="false">INDEX(paste_data_here!A:A,(ROW()-2)*5+2)</f>
        <v>CC/C=C/C=C</v>
      </c>
      <c r="B75" s="1" t="n">
        <f aca="false">INDEX(paste_data_here!B:B,(ROW()-2)*5+2)</f>
        <v>-1.6493878</v>
      </c>
      <c r="C75" s="1" t="n">
        <f aca="false">INDEX(paste_data_here!C:C,(ROW()-2)*5+2)</f>
        <v>0.41860527</v>
      </c>
      <c r="D75" s="1" t="n">
        <f aca="false">INDEX(paste_data_here!D:D,(ROW()-2)*5+2)</f>
        <v>0.004826954</v>
      </c>
      <c r="E75" s="1" t="n">
        <f aca="false">INDEX(paste_data_here!E:E,(ROW()-2)*5+2)</f>
        <v>-2.002195749</v>
      </c>
      <c r="F75" s="1" t="n">
        <f aca="false">INDEX(paste_data_here!F:F,(ROW()-2)*5+2)</f>
        <v>-2.00300855616274</v>
      </c>
      <c r="G75" s="1" t="n">
        <f aca="false">RANK(E75,E:E)</f>
        <v>94</v>
      </c>
      <c r="H75" s="1" t="n">
        <f aca="false">RANK(F75,F:F)</f>
        <v>101</v>
      </c>
      <c r="I75" s="1" t="n">
        <f aca="false">ABS(F75-E75)</f>
        <v>0.000812807162736462</v>
      </c>
      <c r="J75" s="1" t="n">
        <f aca="false">I75^2</f>
        <v>6.60655483795697E-007</v>
      </c>
    </row>
    <row r="76" customFormat="false" ht="15" hidden="false" customHeight="false" outlineLevel="0" collapsed="false">
      <c r="A76" s="1" t="str">
        <f aca="false">INDEX(paste_data_here!A:A,(ROW()-2)*5+2)</f>
        <v>CC#CC=C</v>
      </c>
      <c r="B76" s="1" t="n">
        <f aca="false">INDEX(paste_data_here!B:B,(ROW()-2)*5+2)</f>
        <v>-1.3395299</v>
      </c>
      <c r="C76" s="1" t="n">
        <f aca="false">INDEX(paste_data_here!C:C,(ROW()-2)*5+2)</f>
        <v>0.40829033</v>
      </c>
      <c r="D76" s="1" t="n">
        <f aca="false">INDEX(paste_data_here!D:D,(ROW()-2)*5+2)</f>
        <v>0.004004004</v>
      </c>
      <c r="E76" s="1" t="n">
        <f aca="false">INDEX(paste_data_here!E:E,(ROW()-2)*5+2)</f>
        <v>-1.915786135</v>
      </c>
      <c r="F76" s="1" t="n">
        <f aca="false">INDEX(paste_data_here!F:F,(ROW()-2)*5+2)</f>
        <v>-2.02277059023872</v>
      </c>
      <c r="G76" s="1" t="n">
        <f aca="false">RANK(E76,E:E)</f>
        <v>64</v>
      </c>
      <c r="H76" s="1" t="n">
        <f aca="false">RANK(F76,F:F)</f>
        <v>106</v>
      </c>
      <c r="I76" s="1" t="n">
        <f aca="false">ABS(F76-E76)</f>
        <v>0.10698445523872</v>
      </c>
      <c r="J76" s="1" t="n">
        <f aca="false">I76^2</f>
        <v>0.0114456736627257</v>
      </c>
    </row>
    <row r="77" customFormat="false" ht="15" hidden="false" customHeight="false" outlineLevel="0" collapsed="false">
      <c r="A77" s="1" t="str">
        <f aca="false">INDEX(paste_data_here!A:A,(ROW()-2)*5+2)</f>
        <v>CC#N</v>
      </c>
      <c r="B77" s="1" t="n">
        <f aca="false">INDEX(paste_data_here!B:B,(ROW()-2)*5+2)</f>
        <v>0.9096244</v>
      </c>
      <c r="C77" s="1" t="n">
        <f aca="false">INDEX(paste_data_here!C:C,(ROW()-2)*5+2)</f>
        <v>0.20000648</v>
      </c>
      <c r="D77" s="1" t="n">
        <f aca="false">INDEX(paste_data_here!D:D,(ROW()-2)*5+2)</f>
        <v>0.004360814</v>
      </c>
      <c r="E77" s="1" t="n">
        <f aca="false">INDEX(paste_data_here!E:E,(ROW()-2)*5+2)</f>
        <v>-1.535419298</v>
      </c>
      <c r="F77" s="1" t="n">
        <f aca="false">INDEX(paste_data_here!F:F,(ROW()-2)*5+2)</f>
        <v>-1.63589390193108</v>
      </c>
      <c r="G77" s="1" t="n">
        <f aca="false">RANK(E77,E:E)</f>
        <v>5</v>
      </c>
      <c r="H77" s="1" t="n">
        <f aca="false">RANK(F77,F:F)</f>
        <v>9</v>
      </c>
      <c r="I77" s="1" t="n">
        <f aca="false">ABS(F77-E77)</f>
        <v>0.100474603931081</v>
      </c>
      <c r="J77" s="1" t="n">
        <f aca="false">I77^2</f>
        <v>0.0100951460351076</v>
      </c>
    </row>
    <row r="78" customFormat="false" ht="15" hidden="false" customHeight="false" outlineLevel="0" collapsed="false">
      <c r="A78" s="1" t="str">
        <f aca="false">INDEX(paste_data_here!A:A,(ROW()-2)*5+2)</f>
        <v>CC=C=CC</v>
      </c>
      <c r="B78" s="1" t="n">
        <f aca="false">INDEX(paste_data_here!B:B,(ROW()-2)*5+2)</f>
        <v>-1.7399621</v>
      </c>
      <c r="C78" s="1" t="n">
        <f aca="false">INDEX(paste_data_here!C:C,(ROW()-2)*5+2)</f>
        <v>0.41860947</v>
      </c>
      <c r="D78" s="1" t="n">
        <f aca="false">INDEX(paste_data_here!D:D,(ROW()-2)*5+2)</f>
        <v>0.006779661</v>
      </c>
      <c r="E78" s="1" t="n">
        <f aca="false">INDEX(paste_data_here!E:E,(ROW()-2)*5+2)</f>
        <v>-1.770901517</v>
      </c>
      <c r="F78" s="1" t="n">
        <f aca="false">INDEX(paste_data_here!F:F,(ROW()-2)*5+2)</f>
        <v>-1.81384016019407</v>
      </c>
      <c r="G78" s="1" t="n">
        <f aca="false">RANK(E78,E:E)</f>
        <v>35</v>
      </c>
      <c r="H78" s="1" t="n">
        <f aca="false">RANK(F78,F:F)</f>
        <v>43</v>
      </c>
      <c r="I78" s="1" t="n">
        <f aca="false">ABS(F78-E78)</f>
        <v>0.0429386431940728</v>
      </c>
      <c r="J78" s="1" t="n">
        <f aca="false">I78^2</f>
        <v>0.0018437270793479</v>
      </c>
    </row>
    <row r="79" customFormat="false" ht="15" hidden="false" customHeight="false" outlineLevel="0" collapsed="false">
      <c r="A79" s="1" t="str">
        <f aca="false">INDEX(paste_data_here!A:A,(ROW()-2)*5+2)</f>
        <v>CC1(C)CO1</v>
      </c>
      <c r="B79" s="1" t="n">
        <f aca="false">INDEX(paste_data_here!B:B,(ROW()-2)*5+2)</f>
        <v>-1.218551</v>
      </c>
      <c r="C79" s="1" t="n">
        <f aca="false">INDEX(paste_data_here!C:C,(ROW()-2)*5+2)</f>
        <v>0.5573173</v>
      </c>
      <c r="D79" s="1" t="n">
        <f aca="false">INDEX(paste_data_here!D:D,(ROW()-2)*5+2)</f>
        <v>0.005117707</v>
      </c>
      <c r="E79" s="1" t="n">
        <f aca="false">INDEX(paste_data_here!E:E,(ROW()-2)*5+2)</f>
        <v>-1.663646758</v>
      </c>
      <c r="F79" s="1" t="n">
        <f aca="false">INDEX(paste_data_here!F:F,(ROW()-2)*5+2)</f>
        <v>-1.67445792169896</v>
      </c>
      <c r="G79" s="1" t="n">
        <f aca="false">RANK(E79,E:E)</f>
        <v>13</v>
      </c>
      <c r="H79" s="1" t="n">
        <f aca="false">RANK(F79,F:F)</f>
        <v>13</v>
      </c>
      <c r="I79" s="1" t="n">
        <f aca="false">ABS(F79-E79)</f>
        <v>0.010811163698957</v>
      </c>
      <c r="J79" s="1" t="n">
        <f aca="false">I79^2</f>
        <v>0.000116881260525645</v>
      </c>
    </row>
    <row r="80" customFormat="false" ht="15" hidden="false" customHeight="false" outlineLevel="0" collapsed="false">
      <c r="A80" s="1" t="str">
        <f aca="false">INDEX(paste_data_here!A:A,(ROW()-2)*5+2)</f>
        <v>CC1CCC(=O)C1</v>
      </c>
      <c r="B80" s="1" t="n">
        <f aca="false">INDEX(paste_data_here!B:B,(ROW()-2)*5+2)</f>
        <v>-1.2989706</v>
      </c>
      <c r="C80" s="1" t="n">
        <f aca="false">INDEX(paste_data_here!C:C,(ROW()-2)*5+2)</f>
        <v>0.5465656</v>
      </c>
      <c r="D80" s="1" t="n">
        <f aca="false">INDEX(paste_data_here!D:D,(ROW()-2)*5+2)</f>
        <v>0.004656577</v>
      </c>
      <c r="E80" s="1" t="n">
        <f aca="false">INDEX(paste_data_here!E:E,(ROW()-2)*5+2)</f>
        <v>-1.672458906</v>
      </c>
      <c r="F80" s="1" t="n">
        <f aca="false">INDEX(paste_data_here!F:F,(ROW()-2)*5+2)</f>
        <v>-1.77530055375705</v>
      </c>
      <c r="G80" s="1" t="n">
        <f aca="false">RANK(E80,E:E)</f>
        <v>15</v>
      </c>
      <c r="H80" s="1" t="n">
        <f aca="false">RANK(F80,F:F)</f>
        <v>27</v>
      </c>
      <c r="I80" s="1" t="n">
        <f aca="false">ABS(F80-E80)</f>
        <v>0.102841647757047</v>
      </c>
      <c r="J80" s="1" t="n">
        <f aca="false">I80^2</f>
        <v>0.0105764045133845</v>
      </c>
    </row>
    <row r="81" customFormat="false" ht="15" hidden="false" customHeight="false" outlineLevel="0" collapsed="false">
      <c r="A81" s="1" t="str">
        <f aca="false">INDEX(paste_data_here!A:A,(ROW()-2)*5+2)</f>
        <v>CCC(=O)OCC</v>
      </c>
      <c r="B81" s="1" t="n">
        <f aca="false">INDEX(paste_data_here!B:B,(ROW()-2)*5+2)</f>
        <v>-1.3729168</v>
      </c>
      <c r="C81" s="1" t="n">
        <f aca="false">INDEX(paste_data_here!C:C,(ROW()-2)*5+2)</f>
        <v>0.5111271</v>
      </c>
      <c r="D81" s="1" t="n">
        <f aca="false">INDEX(paste_data_here!D:D,(ROW()-2)*5+2)</f>
        <v>0.005018821</v>
      </c>
      <c r="E81" s="1" t="n">
        <f aca="false">INDEX(paste_data_here!E:E,(ROW()-2)*5+2)</f>
        <v>-1.810400387</v>
      </c>
      <c r="F81" s="1" t="n">
        <f aca="false">INDEX(paste_data_here!F:F,(ROW()-2)*5+2)</f>
        <v>-1.78930613950945</v>
      </c>
      <c r="G81" s="1" t="n">
        <f aca="false">RANK(E81,E:E)</f>
        <v>41</v>
      </c>
      <c r="H81" s="1" t="n">
        <f aca="false">RANK(F81,F:F)</f>
        <v>35</v>
      </c>
      <c r="I81" s="1" t="n">
        <f aca="false">ABS(F81-E81)</f>
        <v>0.0210942474905518</v>
      </c>
      <c r="J81" s="1" t="n">
        <f aca="false">I81^2</f>
        <v>0.00044496727719265</v>
      </c>
    </row>
    <row r="82" customFormat="false" ht="15" hidden="false" customHeight="false" outlineLevel="0" collapsed="false">
      <c r="A82" s="1" t="str">
        <f aca="false">INDEX(paste_data_here!A:A,(ROW()-2)*5+2)</f>
        <v>CCC(C)(N)C</v>
      </c>
      <c r="B82" s="1" t="n">
        <f aca="false">INDEX(paste_data_here!B:B,(ROW()-2)*5+2)</f>
        <v>-1.8285387</v>
      </c>
      <c r="C82" s="1" t="n">
        <f aca="false">INDEX(paste_data_here!C:C,(ROW()-2)*5+2)</f>
        <v>0.4990166</v>
      </c>
      <c r="D82" s="1" t="n">
        <f aca="false">INDEX(paste_data_here!D:D,(ROW()-2)*5+2)</f>
        <v>0.005947071</v>
      </c>
      <c r="E82" s="1" t="n">
        <f aca="false">INDEX(paste_data_here!E:E,(ROW()-2)*5+2)</f>
        <v>-1.700175922</v>
      </c>
      <c r="F82" s="1" t="n">
        <f aca="false">INDEX(paste_data_here!F:F,(ROW()-2)*5+2)</f>
        <v>-1.80314896239651</v>
      </c>
      <c r="G82" s="1" t="n">
        <f aca="false">RANK(E82,E:E)</f>
        <v>17</v>
      </c>
      <c r="H82" s="1" t="n">
        <f aca="false">RANK(F82,F:F)</f>
        <v>39</v>
      </c>
      <c r="I82" s="1" t="n">
        <f aca="false">ABS(F82-E82)</f>
        <v>0.102973040396512</v>
      </c>
      <c r="J82" s="1" t="n">
        <f aca="false">I82^2</f>
        <v>0.0106034470485018</v>
      </c>
    </row>
    <row r="83" customFormat="false" ht="15" hidden="false" customHeight="false" outlineLevel="0" collapsed="false">
      <c r="A83" s="1" t="str">
        <f aca="false">INDEX(paste_data_here!A:A,(ROW()-2)*5+2)</f>
        <v>CCC(C)OC(C)(C)C</v>
      </c>
      <c r="B83" s="1" t="n">
        <f aca="false">INDEX(paste_data_here!B:B,(ROW()-2)*5+2)</f>
        <v>-2.8198857</v>
      </c>
      <c r="C83" s="1" t="n">
        <f aca="false">INDEX(paste_data_here!C:C,(ROW()-2)*5+2)</f>
        <v>0.58794403</v>
      </c>
      <c r="D83" s="1" t="n">
        <f aca="false">INDEX(paste_data_here!D:D,(ROW()-2)*5+2)</f>
        <v>0.004514673</v>
      </c>
      <c r="E83" s="1" t="n">
        <f aca="false">INDEX(paste_data_here!E:E,(ROW()-2)*5+2)</f>
        <v>-2.048458007</v>
      </c>
      <c r="F83" s="1" t="n">
        <f aca="false">INDEX(paste_data_here!F:F,(ROW()-2)*5+2)</f>
        <v>-2.14268846910211</v>
      </c>
      <c r="G83" s="1" t="n">
        <f aca="false">RANK(E83,E:E)</f>
        <v>103</v>
      </c>
      <c r="H83" s="1" t="n">
        <f aca="false">RANK(F83,F:F)</f>
        <v>117</v>
      </c>
      <c r="I83" s="1" t="n">
        <f aca="false">ABS(F83-E83)</f>
        <v>0.0942304621021139</v>
      </c>
      <c r="J83" s="1" t="n">
        <f aca="false">I83^2</f>
        <v>0.00887937998797793</v>
      </c>
    </row>
    <row r="84" customFormat="false" ht="15" hidden="false" customHeight="false" outlineLevel="0" collapsed="false">
      <c r="A84" s="1" t="str">
        <f aca="false">INDEX(paste_data_here!A:A,(ROW()-2)*5+2)</f>
        <v>CCC(O)CCC</v>
      </c>
      <c r="B84" s="1" t="n">
        <f aca="false">INDEX(paste_data_here!B:B,(ROW()-2)*5+2)</f>
        <v>-1.7018427</v>
      </c>
      <c r="C84" s="1" t="n">
        <f aca="false">INDEX(paste_data_here!C:C,(ROW()-2)*5+2)</f>
        <v>0.5459902</v>
      </c>
      <c r="D84" s="1" t="n">
        <f aca="false">INDEX(paste_data_here!D:D,(ROW()-2)*5+2)</f>
        <v>0.004796163</v>
      </c>
      <c r="E84" s="1" t="n">
        <f aca="false">INDEX(paste_data_here!E:E,(ROW()-2)*5+2)</f>
        <v>-1.85358197</v>
      </c>
      <c r="F84" s="1" t="n">
        <f aca="false">INDEX(paste_data_here!F:F,(ROW()-2)*5+2)</f>
        <v>-1.8610115020947</v>
      </c>
      <c r="G84" s="1" t="n">
        <f aca="false">RANK(E84,E:E)</f>
        <v>52</v>
      </c>
      <c r="H84" s="1" t="n">
        <f aca="false">RANK(F84,F:F)</f>
        <v>56</v>
      </c>
      <c r="I84" s="1" t="n">
        <f aca="false">ABS(F84-E84)</f>
        <v>0.00742953209469621</v>
      </c>
      <c r="J84" s="1" t="n">
        <f aca="false">I84^2</f>
        <v>5.51979471461211E-005</v>
      </c>
    </row>
    <row r="85" customFormat="false" ht="15" hidden="false" customHeight="false" outlineLevel="0" collapsed="false">
      <c r="A85" s="1" t="str">
        <f aca="false">INDEX(paste_data_here!A:A,(ROW()-2)*5+2)</f>
        <v>CCC1(CCCC1)CC</v>
      </c>
      <c r="B85" s="1" t="n">
        <f aca="false">INDEX(paste_data_here!B:B,(ROW()-2)*5+2)</f>
        <v>-1.9610269</v>
      </c>
      <c r="C85" s="1" t="n">
        <f aca="false">INDEX(paste_data_here!C:C,(ROW()-2)*5+2)</f>
        <v>0.5094403</v>
      </c>
      <c r="D85" s="1" t="n">
        <f aca="false">INDEX(paste_data_here!D:D,(ROW()-2)*5+2)</f>
        <v>0.005632216</v>
      </c>
      <c r="E85" s="1" t="n">
        <f aca="false">INDEX(paste_data_here!E:E,(ROW()-2)*5+2)</f>
        <v>-1.971443465</v>
      </c>
      <c r="F85" s="1" t="n">
        <f aca="false">INDEX(paste_data_here!F:F,(ROW()-2)*5+2)</f>
        <v>-1.8632403967342</v>
      </c>
      <c r="G85" s="1" t="n">
        <f aca="false">RANK(E85,E:E)</f>
        <v>86</v>
      </c>
      <c r="H85" s="1" t="n">
        <f aca="false">RANK(F85,F:F)</f>
        <v>59</v>
      </c>
      <c r="I85" s="1" t="n">
        <f aca="false">ABS(F85-E85)</f>
        <v>0.108203068265798</v>
      </c>
      <c r="J85" s="1" t="n">
        <f aca="false">I85^2</f>
        <v>0.011707903982133</v>
      </c>
    </row>
    <row r="86" customFormat="false" ht="15" hidden="false" customHeight="false" outlineLevel="0" collapsed="false">
      <c r="A86" s="1" t="str">
        <f aca="false">INDEX(paste_data_here!A:A,(ROW()-2)*5+2)</f>
        <v>CCc1c(C)cc(C)c(C)c1</v>
      </c>
      <c r="B86" s="1" t="n">
        <f aca="false">INDEX(paste_data_here!B:B,(ROW()-2)*5+2)</f>
        <v>-2.3369331</v>
      </c>
      <c r="C86" s="1" t="n">
        <f aca="false">INDEX(paste_data_here!C:C,(ROW()-2)*5+2)</f>
        <v>0.6721707</v>
      </c>
      <c r="D86" s="1" t="n">
        <f aca="false">INDEX(paste_data_here!D:D,(ROW()-2)*5+2)</f>
        <v>0.003843936</v>
      </c>
      <c r="E86" s="1" t="n">
        <f aca="false">INDEX(paste_data_here!E:E,(ROW()-2)*5+2)</f>
        <v>-2.049961737</v>
      </c>
      <c r="F86" s="1" t="n">
        <f aca="false">INDEX(paste_data_here!F:F,(ROW()-2)*5+2)</f>
        <v>-2.03537149026522</v>
      </c>
      <c r="G86" s="1" t="n">
        <f aca="false">RANK(E86,E:E)</f>
        <v>104</v>
      </c>
      <c r="H86" s="1" t="n">
        <f aca="false">RANK(F86,F:F)</f>
        <v>108</v>
      </c>
      <c r="I86" s="1" t="n">
        <f aca="false">ABS(F86-E86)</f>
        <v>0.0145902467347754</v>
      </c>
      <c r="J86" s="1" t="n">
        <f aca="false">I86^2</f>
        <v>0.000212875299781624</v>
      </c>
    </row>
    <row r="87" customFormat="false" ht="15" hidden="false" customHeight="false" outlineLevel="0" collapsed="false">
      <c r="A87" s="1" t="str">
        <f aca="false">INDEX(paste_data_here!A:A,(ROW()-2)*5+2)</f>
        <v>CCC1CCCS1</v>
      </c>
      <c r="B87" s="1" t="n">
        <f aca="false">INDEX(paste_data_here!B:B,(ROW()-2)*5+2)</f>
        <v>-1.786765</v>
      </c>
      <c r="C87" s="1" t="n">
        <f aca="false">INDEX(paste_data_here!C:C,(ROW()-2)*5+2)</f>
        <v>0.55101824</v>
      </c>
      <c r="D87" s="1" t="n">
        <f aca="false">INDEX(paste_data_here!D:D,(ROW()-2)*5+2)</f>
        <v>0.004970179</v>
      </c>
      <c r="E87" s="1" t="n">
        <f aca="false">INDEX(paste_data_here!E:E,(ROW()-2)*5+2)</f>
        <v>-1.898658287</v>
      </c>
      <c r="F87" s="1" t="n">
        <f aca="false">INDEX(paste_data_here!F:F,(ROW()-2)*5+2)</f>
        <v>-1.85188214204769</v>
      </c>
      <c r="G87" s="1" t="n">
        <f aca="false">RANK(E87,E:E)</f>
        <v>61</v>
      </c>
      <c r="H87" s="1" t="n">
        <f aca="false">RANK(F87,F:F)</f>
        <v>54</v>
      </c>
      <c r="I87" s="1" t="n">
        <f aca="false">ABS(F87-E87)</f>
        <v>0.046776144952315</v>
      </c>
      <c r="J87" s="1" t="n">
        <f aca="false">I87^2</f>
        <v>0.00218800773659998</v>
      </c>
    </row>
    <row r="88" customFormat="false" ht="15" hidden="false" customHeight="false" outlineLevel="0" collapsed="false">
      <c r="A88" s="1" t="str">
        <f aca="false">INDEX(paste_data_here!A:A,(ROW()-2)*5+2)</f>
        <v>CCCC(O)C</v>
      </c>
      <c r="B88" s="1" t="n">
        <f aca="false">INDEX(paste_data_here!B:B,(ROW()-2)*5+2)</f>
        <v>-1.5558664</v>
      </c>
      <c r="C88" s="1" t="n">
        <f aca="false">INDEX(paste_data_here!C:C,(ROW()-2)*5+2)</f>
        <v>0.50361073</v>
      </c>
      <c r="D88" s="1" t="n">
        <f aca="false">INDEX(paste_data_here!D:D,(ROW()-2)*5+2)</f>
        <v>0.005</v>
      </c>
      <c r="E88" s="1" t="n">
        <f aca="false">INDEX(paste_data_here!E:E,(ROW()-2)*5+2)</f>
        <v>-1.813686111</v>
      </c>
      <c r="F88" s="1" t="n">
        <f aca="false">INDEX(paste_data_here!F:F,(ROW()-2)*5+2)</f>
        <v>-1.84920338236038</v>
      </c>
      <c r="G88" s="1" t="n">
        <f aca="false">RANK(E88,E:E)</f>
        <v>43</v>
      </c>
      <c r="H88" s="1" t="n">
        <f aca="false">RANK(F88,F:F)</f>
        <v>53</v>
      </c>
      <c r="I88" s="1" t="n">
        <f aca="false">ABS(F88-E88)</f>
        <v>0.0355172713603777</v>
      </c>
      <c r="J88" s="1" t="n">
        <f aca="false">I88^2</f>
        <v>0.00126147656488671</v>
      </c>
    </row>
    <row r="89" customFormat="false" ht="15" hidden="false" customHeight="false" outlineLevel="0" collapsed="false">
      <c r="A89" s="1" t="str">
        <f aca="false">INDEX(paste_data_here!A:A,(ROW()-2)*5+2)</f>
        <v>CCCCBr</v>
      </c>
      <c r="B89" s="1" t="n">
        <f aca="false">INDEX(paste_data_here!B:B,(ROW()-2)*5+2)</f>
        <v>-2.7711246</v>
      </c>
      <c r="C89" s="1" t="n">
        <f aca="false">INDEX(paste_data_here!C:C,(ROW()-2)*5+2)</f>
        <v>0.5760771</v>
      </c>
      <c r="D89" s="1" t="n">
        <f aca="false">INDEX(paste_data_here!D:D,(ROW()-2)*5+2)</f>
        <v>0.006216972</v>
      </c>
      <c r="E89" s="1" t="n">
        <f aca="false">INDEX(paste_data_here!E:E,(ROW()-2)*5+2)</f>
        <v>-2.027682186</v>
      </c>
      <c r="F89" s="1" t="n">
        <f aca="false">INDEX(paste_data_here!F:F,(ROW()-2)*5+2)</f>
        <v>-1.88872430498928</v>
      </c>
      <c r="G89" s="1" t="n">
        <f aca="false">RANK(E89,E:E)</f>
        <v>101</v>
      </c>
      <c r="H89" s="1" t="n">
        <f aca="false">RANK(F89,F:F)</f>
        <v>64</v>
      </c>
      <c r="I89" s="1" t="n">
        <f aca="false">ABS(F89-E89)</f>
        <v>0.138957881010716</v>
      </c>
      <c r="J89" s="1" t="n">
        <f aca="false">I89^2</f>
        <v>0.0193092926949882</v>
      </c>
    </row>
    <row r="90" customFormat="false" ht="15" hidden="false" customHeight="false" outlineLevel="0" collapsed="false">
      <c r="A90" s="1" t="str">
        <f aca="false">INDEX(paste_data_here!A:A,(ROW()-2)*5+2)</f>
        <v>CCCCCC#N</v>
      </c>
      <c r="B90" s="1" t="n">
        <f aca="false">INDEX(paste_data_here!B:B,(ROW()-2)*5+2)</f>
        <v>-1.2203648</v>
      </c>
      <c r="C90" s="1" t="n">
        <f aca="false">INDEX(paste_data_here!C:C,(ROW()-2)*5+2)</f>
        <v>0.52480924</v>
      </c>
      <c r="D90" s="1" t="n">
        <f aca="false">INDEX(paste_data_here!D:D,(ROW()-2)*5+2)</f>
        <v>0.005185646</v>
      </c>
      <c r="E90" s="1" t="n">
        <f aca="false">INDEX(paste_data_here!E:E,(ROW()-2)*5+2)</f>
        <v>-1.731574426</v>
      </c>
      <c r="F90" s="1" t="n">
        <f aca="false">INDEX(paste_data_here!F:F,(ROW()-2)*5+2)</f>
        <v>-1.70894788638348</v>
      </c>
      <c r="G90" s="1" t="n">
        <f aca="false">RANK(E90,E:E)</f>
        <v>23</v>
      </c>
      <c r="H90" s="1" t="n">
        <f aca="false">RANK(F90,F:F)</f>
        <v>16</v>
      </c>
      <c r="I90" s="1" t="n">
        <f aca="false">ABS(F90-E90)</f>
        <v>0.0226265396165191</v>
      </c>
      <c r="J90" s="1" t="n">
        <f aca="false">I90^2</f>
        <v>0.000511960295017907</v>
      </c>
    </row>
    <row r="91" customFormat="false" ht="15" hidden="false" customHeight="false" outlineLevel="0" collapsed="false">
      <c r="A91" s="1" t="str">
        <f aca="false">INDEX(paste_data_here!A:A,(ROW()-2)*5+2)</f>
        <v>CCCCCC=O</v>
      </c>
      <c r="B91" s="1" t="n">
        <f aca="false">INDEX(paste_data_here!B:B,(ROW()-2)*5+2)</f>
        <v>-1.3657851</v>
      </c>
      <c r="C91" s="1" t="n">
        <f aca="false">INDEX(paste_data_here!C:C,(ROW()-2)*5+2)</f>
        <v>0.52367115</v>
      </c>
      <c r="D91" s="1" t="n">
        <f aca="false">INDEX(paste_data_here!D:D,(ROW()-2)*5+2)</f>
        <v>0.004652678</v>
      </c>
      <c r="E91" s="1" t="n">
        <f aca="false">INDEX(paste_data_here!E:E,(ROW()-2)*5+2)</f>
        <v>-1.763742219</v>
      </c>
      <c r="F91" s="1" t="n">
        <f aca="false">INDEX(paste_data_here!F:F,(ROW()-2)*5+2)</f>
        <v>-1.8209658619865</v>
      </c>
      <c r="G91" s="1" t="n">
        <f aca="false">RANK(E91,E:E)</f>
        <v>32</v>
      </c>
      <c r="H91" s="1" t="n">
        <f aca="false">RANK(F91,F:F)</f>
        <v>45</v>
      </c>
      <c r="I91" s="1" t="n">
        <f aca="false">ABS(F91-E91)</f>
        <v>0.0572236429865018</v>
      </c>
      <c r="J91" s="1" t="n">
        <f aca="false">I91^2</f>
        <v>0.00327454531664662</v>
      </c>
    </row>
    <row r="92" customFormat="false" ht="15" hidden="false" customHeight="false" outlineLevel="0" collapsed="false">
      <c r="A92" s="1" t="str">
        <f aca="false">INDEX(paste_data_here!A:A,(ROW()-2)*5+2)</f>
        <v>CCCCCCC=O</v>
      </c>
      <c r="B92" s="1" t="n">
        <f aca="false">INDEX(paste_data_here!B:B,(ROW()-2)*5+2)</f>
        <v>-1.4281142</v>
      </c>
      <c r="C92" s="1" t="n">
        <f aca="false">INDEX(paste_data_here!C:C,(ROW()-2)*5+2)</f>
        <v>0.5605704</v>
      </c>
      <c r="D92" s="1" t="n">
        <f aca="false">INDEX(paste_data_here!D:D,(ROW()-2)*5+2)</f>
        <v>0.00435161</v>
      </c>
      <c r="E92" s="1" t="n">
        <f aca="false">INDEX(paste_data_here!E:E,(ROW()-2)*5+2)</f>
        <v>-1.783585095</v>
      </c>
      <c r="F92" s="1" t="n">
        <f aca="false">INDEX(paste_data_here!F:F,(ROW()-2)*5+2)</f>
        <v>-1.8364296374014</v>
      </c>
      <c r="G92" s="1" t="n">
        <f aca="false">RANK(E92,E:E)</f>
        <v>37</v>
      </c>
      <c r="H92" s="1" t="n">
        <f aca="false">RANK(F92,F:F)</f>
        <v>51</v>
      </c>
      <c r="I92" s="1" t="n">
        <f aca="false">ABS(F92-E92)</f>
        <v>0.0528445424014015</v>
      </c>
      <c r="J92" s="1" t="n">
        <f aca="false">I92^2</f>
        <v>0.00279254566161352</v>
      </c>
    </row>
    <row r="93" customFormat="false" ht="15" hidden="false" customHeight="false" outlineLevel="0" collapsed="false">
      <c r="A93" s="1" t="str">
        <f aca="false">INDEX(paste_data_here!A:A,(ROW()-2)*5+2)</f>
        <v>CCCCCCCC(CO)CCCC</v>
      </c>
      <c r="B93" s="1" t="n">
        <f aca="false">INDEX(paste_data_here!B:B,(ROW()-2)*5+2)</f>
        <v>-2.3972545</v>
      </c>
      <c r="C93" s="1" t="n">
        <f aca="false">INDEX(paste_data_here!C:C,(ROW()-2)*5+2)</f>
        <v>0.79099166</v>
      </c>
      <c r="D93" s="1" t="n">
        <f aca="false">INDEX(paste_data_here!D:D,(ROW()-2)*5+2)</f>
        <v>0.003687316</v>
      </c>
      <c r="E93" s="1" t="n">
        <f aca="false">INDEX(paste_data_here!E:E,(ROW()-2)*5+2)</f>
        <v>-1.917076464</v>
      </c>
      <c r="F93" s="1" t="n">
        <f aca="false">INDEX(paste_data_here!F:F,(ROW()-2)*5+2)</f>
        <v>-1.96444419528493</v>
      </c>
      <c r="G93" s="1" t="n">
        <f aca="false">RANK(E93,E:E)</f>
        <v>66</v>
      </c>
      <c r="H93" s="1" t="n">
        <f aca="false">RANK(F93,F:F)</f>
        <v>91</v>
      </c>
      <c r="I93" s="1" t="n">
        <f aca="false">ABS(F93-E93)</f>
        <v>0.0473677312849319</v>
      </c>
      <c r="J93" s="1" t="n">
        <f aca="false">I93^2</f>
        <v>0.00224370196708151</v>
      </c>
    </row>
    <row r="94" customFormat="false" ht="15" hidden="false" customHeight="false" outlineLevel="0" collapsed="false">
      <c r="A94" s="1" t="str">
        <f aca="false">INDEX(paste_data_here!A:A,(ROW()-2)*5+2)</f>
        <v>CCCCCCCCCCCCCC(=O)OC(C)C</v>
      </c>
      <c r="B94" s="1" t="n">
        <f aca="false">INDEX(paste_data_here!B:B,(ROW()-2)*5+2)</f>
        <v>-2.9296281</v>
      </c>
      <c r="C94" s="1" t="n">
        <f aca="false">INDEX(paste_data_here!C:C,(ROW()-2)*5+2)</f>
        <v>0.9103935</v>
      </c>
      <c r="D94" s="1" t="n">
        <f aca="false">INDEX(paste_data_here!D:D,(ROW()-2)*5+2)</f>
        <v>0.003729256</v>
      </c>
      <c r="E94" s="1" t="n">
        <f aca="false">INDEX(paste_data_here!E:E,(ROW()-2)*5+2)</f>
        <v>-1.934728347</v>
      </c>
      <c r="F94" s="1" t="n">
        <f aca="false">INDEX(paste_data_here!F:F,(ROW()-2)*5+2)</f>
        <v>-1.97847679585905</v>
      </c>
      <c r="G94" s="1" t="n">
        <f aca="false">RANK(E94,E:E)</f>
        <v>74</v>
      </c>
      <c r="H94" s="1" t="n">
        <f aca="false">RANK(F94,F:F)</f>
        <v>94</v>
      </c>
      <c r="I94" s="1" t="n">
        <f aca="false">ABS(F94-E94)</f>
        <v>0.0437484488590496</v>
      </c>
      <c r="J94" s="1" t="n">
        <f aca="false">I94^2</f>
        <v>0.00191392677757288</v>
      </c>
    </row>
    <row r="95" customFormat="false" ht="15" hidden="false" customHeight="false" outlineLevel="0" collapsed="false">
      <c r="A95" s="1" t="str">
        <f aca="false">INDEX(paste_data_here!A:A,(ROW()-2)*5+2)</f>
        <v>CCCCCCCCCCN</v>
      </c>
      <c r="B95" s="1" t="n">
        <f aca="false">INDEX(paste_data_here!B:B,(ROW()-2)*5+2)</f>
        <v>-1.7732176</v>
      </c>
      <c r="C95" s="1" t="n">
        <f aca="false">INDEX(paste_data_here!C:C,(ROW()-2)*5+2)</f>
        <v>0.72338</v>
      </c>
      <c r="D95" s="1" t="n">
        <f aca="false">INDEX(paste_data_here!D:D,(ROW()-2)*5+2)</f>
        <v>0.003458293</v>
      </c>
      <c r="E95" s="1" t="n">
        <f aca="false">INDEX(paste_data_here!E:E,(ROW()-2)*5+2)</f>
        <v>-1.880304959</v>
      </c>
      <c r="F95" s="1" t="n">
        <f aca="false">INDEX(paste_data_here!F:F,(ROW()-2)*5+2)</f>
        <v>-1.91003583550912</v>
      </c>
      <c r="G95" s="1" t="n">
        <f aca="false">RANK(E95,E:E)</f>
        <v>56</v>
      </c>
      <c r="H95" s="1" t="n">
        <f aca="false">RANK(F95,F:F)</f>
        <v>73</v>
      </c>
      <c r="I95" s="1" t="n">
        <f aca="false">ABS(F95-E95)</f>
        <v>0.0297308765091207</v>
      </c>
      <c r="J95" s="1" t="n">
        <f aca="false">I95^2</f>
        <v>0.000883925018000582</v>
      </c>
    </row>
    <row r="96" customFormat="false" ht="15" hidden="false" customHeight="false" outlineLevel="0" collapsed="false">
      <c r="A96" s="1" t="str">
        <f aca="false">INDEX(paste_data_here!A:A,(ROW()-2)*5+2)</f>
        <v>CCCCCCN</v>
      </c>
      <c r="B96" s="1" t="n">
        <f aca="false">INDEX(paste_data_here!B:B,(ROW()-2)*5+2)</f>
        <v>-1.0395367</v>
      </c>
      <c r="C96" s="1" t="n">
        <f aca="false">INDEX(paste_data_here!C:C,(ROW()-2)*5+2)</f>
        <v>0.5383233</v>
      </c>
      <c r="D96" s="1" t="n">
        <f aca="false">INDEX(paste_data_here!D:D,(ROW()-2)*5+2)</f>
        <v>0.003965893</v>
      </c>
      <c r="E96" s="1" t="n">
        <f aca="false">INDEX(paste_data_here!E:E,(ROW()-2)*5+2)</f>
        <v>-1.830735436</v>
      </c>
      <c r="F96" s="1" t="n">
        <f aca="false">INDEX(paste_data_here!F:F,(ROW()-2)*5+2)</f>
        <v>-1.81453562791079</v>
      </c>
      <c r="G96" s="1" t="n">
        <f aca="false">RANK(E96,E:E)</f>
        <v>47</v>
      </c>
      <c r="H96" s="1" t="n">
        <f aca="false">RANK(F96,F:F)</f>
        <v>44</v>
      </c>
      <c r="I96" s="1" t="n">
        <f aca="false">ABS(F96-E96)</f>
        <v>0.0161998080892076</v>
      </c>
      <c r="J96" s="1" t="n">
        <f aca="false">I96^2</f>
        <v>0.000262433782127157</v>
      </c>
    </row>
    <row r="97" customFormat="false" ht="15" hidden="false" customHeight="false" outlineLevel="0" collapsed="false">
      <c r="A97" s="1" t="str">
        <f aca="false">INDEX(paste_data_here!A:A,(ROW()-2)*5+2)</f>
        <v>CCCCCCOC(=O)CCCCC(=O)OCCCCCC</v>
      </c>
      <c r="B97" s="1" t="n">
        <f aca="false">INDEX(paste_data_here!B:B,(ROW()-2)*5+2)</f>
        <v>-2.9754245</v>
      </c>
      <c r="C97" s="1" t="n">
        <f aca="false">INDEX(paste_data_here!C:C,(ROW()-2)*5+2)</f>
        <v>0.9740556</v>
      </c>
      <c r="D97" s="1" t="n">
        <f aca="false">INDEX(paste_data_here!D:D,(ROW()-2)*5+2)</f>
        <v>0.003855793</v>
      </c>
      <c r="E97" s="1" t="n">
        <f aca="false">INDEX(paste_data_here!E:E,(ROW()-2)*5+2)</f>
        <v>-1.843072051</v>
      </c>
      <c r="F97" s="1" t="n">
        <f aca="false">INDEX(paste_data_here!F:F,(ROW()-2)*5+2)</f>
        <v>-1.89653141740799</v>
      </c>
      <c r="G97" s="1" t="n">
        <f aca="false">RANK(E97,E:E)</f>
        <v>48</v>
      </c>
      <c r="H97" s="1" t="n">
        <f aca="false">RANK(F97,F:F)</f>
        <v>67</v>
      </c>
      <c r="I97" s="1" t="n">
        <f aca="false">ABS(F97-E97)</f>
        <v>0.0534593664079859</v>
      </c>
      <c r="J97" s="1" t="n">
        <f aca="false">I97^2</f>
        <v>0.00285790385674329</v>
      </c>
    </row>
    <row r="98" customFormat="false" ht="15" hidden="false" customHeight="false" outlineLevel="0" collapsed="false">
      <c r="A98" s="1" t="str">
        <f aca="false">INDEX(paste_data_here!A:A,(ROW()-2)*5+2)</f>
        <v>CCCCCOCCOCCO</v>
      </c>
      <c r="B98" s="1" t="n">
        <f aca="false">INDEX(paste_data_here!B:B,(ROW()-2)*5+2)</f>
        <v>-1.81642</v>
      </c>
      <c r="C98" s="1" t="n">
        <f aca="false">INDEX(paste_data_here!C:C,(ROW()-2)*5+2)</f>
        <v>0.7621394</v>
      </c>
      <c r="D98" s="1" t="n">
        <f aca="false">INDEX(paste_data_here!D:D,(ROW()-2)*5+2)</f>
        <v>0.004347826</v>
      </c>
      <c r="E98" s="1" t="n">
        <f aca="false">INDEX(paste_data_here!E:E,(ROW()-2)*5+2)</f>
        <v>-1.753113152</v>
      </c>
      <c r="F98" s="1" t="n">
        <f aca="false">INDEX(paste_data_here!F:F,(ROW()-2)*5+2)</f>
        <v>-1.70995782808872</v>
      </c>
      <c r="G98" s="1" t="n">
        <f aca="false">RANK(E98,E:E)</f>
        <v>29</v>
      </c>
      <c r="H98" s="1" t="n">
        <f aca="false">RANK(F98,F:F)</f>
        <v>17</v>
      </c>
      <c r="I98" s="1" t="n">
        <f aca="false">ABS(F98-E98)</f>
        <v>0.043155323911283</v>
      </c>
      <c r="J98" s="1" t="n">
        <f aca="false">I98^2</f>
        <v>0.00186238198188775</v>
      </c>
    </row>
    <row r="99" customFormat="false" ht="15" hidden="false" customHeight="false" outlineLevel="0" collapsed="false">
      <c r="A99" s="1" t="str">
        <f aca="false">INDEX(paste_data_here!A:A,(ROW()-2)*5+2)</f>
        <v>CCCCOS(=O)(=O)O</v>
      </c>
      <c r="B99" s="1" t="n">
        <f aca="false">INDEX(paste_data_here!B:B,(ROW()-2)*5+2)</f>
        <v>-1.4154422</v>
      </c>
      <c r="C99" s="1" t="n">
        <f aca="false">INDEX(paste_data_here!C:C,(ROW()-2)*5+2)</f>
        <v>0.6224326</v>
      </c>
      <c r="D99" s="1" t="n">
        <f aca="false">INDEX(paste_data_here!D:D,(ROW()-2)*5+2)</f>
        <v>0.003472222</v>
      </c>
      <c r="E99" s="1" t="n">
        <f aca="false">INDEX(paste_data_here!E:E,(ROW()-2)*5+2)</f>
        <v>-2.371766782</v>
      </c>
      <c r="F99" s="1" t="n">
        <f aca="false">INDEX(paste_data_here!F:F,(ROW()-2)*5+2)</f>
        <v>-1.90552318440418</v>
      </c>
      <c r="G99" s="1" t="n">
        <f aca="false">RANK(E99,E:E)</f>
        <v>120</v>
      </c>
      <c r="H99" s="1" t="n">
        <f aca="false">RANK(F99,F:F)</f>
        <v>71</v>
      </c>
      <c r="I99" s="1" t="n">
        <f aca="false">ABS(F99-E99)</f>
        <v>0.466243597595816</v>
      </c>
      <c r="J99" s="1" t="n">
        <f aca="false">I99^2</f>
        <v>0.217383092299089</v>
      </c>
    </row>
    <row r="100" customFormat="false" ht="15" hidden="false" customHeight="false" outlineLevel="0" collapsed="false">
      <c r="A100" s="1" t="str">
        <f aca="false">INDEX(paste_data_here!A:A,(ROW()-2)*5+2)</f>
        <v>CCCCOS(=O)(=O)OCCCC</v>
      </c>
      <c r="B100" s="1" t="n">
        <f aca="false">INDEX(paste_data_here!B:B,(ROW()-2)*5+2)</f>
        <v>-2.605043</v>
      </c>
      <c r="C100" s="1" t="n">
        <f aca="false">INDEX(paste_data_here!C:C,(ROW()-2)*5+2)</f>
        <v>0.73713523</v>
      </c>
      <c r="D100" s="1" t="n">
        <f aca="false">INDEX(paste_data_here!D:D,(ROW()-2)*5+2)</f>
        <v>0.005169294</v>
      </c>
      <c r="E100" s="1" t="n">
        <f aca="false">INDEX(paste_data_here!E:E,(ROW()-2)*5+2)</f>
        <v>-2.29613802</v>
      </c>
      <c r="F100" s="1" t="n">
        <f aca="false">INDEX(paste_data_here!F:F,(ROW()-2)*5+2)</f>
        <v>-1.78590020234272</v>
      </c>
      <c r="G100" s="1" t="n">
        <f aca="false">RANK(E100,E:E)</f>
        <v>118</v>
      </c>
      <c r="H100" s="1" t="n">
        <f aca="false">RANK(F100,F:F)</f>
        <v>33</v>
      </c>
      <c r="I100" s="1" t="n">
        <f aca="false">ABS(F100-E100)</f>
        <v>0.510237817657279</v>
      </c>
      <c r="J100" s="1" t="n">
        <f aca="false">I100^2</f>
        <v>0.260342630567663</v>
      </c>
    </row>
    <row r="101" customFormat="false" ht="15" hidden="false" customHeight="false" outlineLevel="0" collapsed="false">
      <c r="A101" s="1" t="str">
        <f aca="false">INDEX(paste_data_here!A:A,(ROW()-2)*5+2)</f>
        <v>CCCCSCCCC</v>
      </c>
      <c r="B101" s="1" t="n">
        <f aca="false">INDEX(paste_data_here!B:B,(ROW()-2)*5+2)</f>
        <v>-2.2051787</v>
      </c>
      <c r="C101" s="1" t="n">
        <f aca="false">INDEX(paste_data_here!C:C,(ROW()-2)*5+2)</f>
        <v>0.6201325</v>
      </c>
      <c r="D101" s="1" t="n">
        <f aca="false">INDEX(paste_data_here!D:D,(ROW()-2)*5+2)</f>
        <v>0.005047191</v>
      </c>
      <c r="E101" s="1" t="n">
        <f aca="false">INDEX(paste_data_here!E:E,(ROW()-2)*5+2)</f>
        <v>-1.876987983</v>
      </c>
      <c r="F101" s="1" t="n">
        <f aca="false">INDEX(paste_data_here!F:F,(ROW()-2)*5+2)</f>
        <v>-1.85894688073216</v>
      </c>
      <c r="G101" s="1" t="n">
        <f aca="false">RANK(E101,E:E)</f>
        <v>55</v>
      </c>
      <c r="H101" s="1" t="n">
        <f aca="false">RANK(F101,F:F)</f>
        <v>55</v>
      </c>
      <c r="I101" s="1" t="n">
        <f aca="false">ABS(F101-E101)</f>
        <v>0.0180411022678431</v>
      </c>
      <c r="J101" s="1" t="n">
        <f aca="false">I101^2</f>
        <v>0.000325481371038772</v>
      </c>
    </row>
    <row r="102" customFormat="false" ht="15" hidden="false" customHeight="false" outlineLevel="0" collapsed="false">
      <c r="A102" s="1" t="str">
        <f aca="false">INDEX(paste_data_here!A:A,(ROW()-2)*5+2)</f>
        <v>CCCOCCO</v>
      </c>
      <c r="B102" s="1" t="n">
        <f aca="false">INDEX(paste_data_here!B:B,(ROW()-2)*5+2)</f>
        <v>-0.76320326</v>
      </c>
      <c r="C102" s="1" t="n">
        <f aca="false">INDEX(paste_data_here!C:C,(ROW()-2)*5+2)</f>
        <v>0.52042335</v>
      </c>
      <c r="D102" s="1" t="n">
        <f aca="false">INDEX(paste_data_here!D:D,(ROW()-2)*5+2)</f>
        <v>0.005460005</v>
      </c>
      <c r="E102" s="1" t="n">
        <f aca="false">INDEX(paste_data_here!E:E,(ROW()-2)*5+2)</f>
        <v>-1.589336278</v>
      </c>
      <c r="F102" s="1" t="n">
        <f aca="false">INDEX(paste_data_here!F:F,(ROW()-2)*5+2)</f>
        <v>-1.55873053227539</v>
      </c>
      <c r="G102" s="1" t="n">
        <f aca="false">RANK(E102,E:E)</f>
        <v>7</v>
      </c>
      <c r="H102" s="1" t="n">
        <f aca="false">RANK(F102,F:F)</f>
        <v>6</v>
      </c>
      <c r="I102" s="1" t="n">
        <f aca="false">ABS(F102-E102)</f>
        <v>0.0306057457246141</v>
      </c>
      <c r="J102" s="1" t="n">
        <f aca="false">I102^2</f>
        <v>0.000936711671359731</v>
      </c>
    </row>
    <row r="103" customFormat="false" ht="15" hidden="false" customHeight="false" outlineLevel="0" collapsed="false">
      <c r="A103" s="1" t="str">
        <f aca="false">INDEX(paste_data_here!A:A,(ROW()-2)*5+2)</f>
        <v>CCOC(=O)CCC(=O)OCC</v>
      </c>
      <c r="B103" s="1" t="n">
        <f aca="false">INDEX(paste_data_here!B:B,(ROW()-2)*5+2)</f>
        <v>-2.07048</v>
      </c>
      <c r="C103" s="1" t="n">
        <f aca="false">INDEX(paste_data_here!C:C,(ROW()-2)*5+2)</f>
        <v>0.7101652</v>
      </c>
      <c r="D103" s="1" t="n">
        <f aca="false">INDEX(paste_data_here!D:D,(ROW()-2)*5+2)</f>
        <v>0.003965893</v>
      </c>
      <c r="E103" s="1" t="n">
        <f aca="false">INDEX(paste_data_here!E:E,(ROW()-2)*5+2)</f>
        <v>-1.798919287</v>
      </c>
      <c r="F103" s="1" t="n">
        <f aca="false">INDEX(paste_data_here!F:F,(ROW()-2)*5+2)</f>
        <v>-1.90547706047468</v>
      </c>
      <c r="G103" s="1" t="n">
        <f aca="false">RANK(E103,E:E)</f>
        <v>39</v>
      </c>
      <c r="H103" s="1" t="n">
        <f aca="false">RANK(F103,F:F)</f>
        <v>70</v>
      </c>
      <c r="I103" s="1" t="n">
        <f aca="false">ABS(F103-E103)</f>
        <v>0.106557773474679</v>
      </c>
      <c r="J103" s="1" t="n">
        <f aca="false">I103^2</f>
        <v>0.0113545590878811</v>
      </c>
    </row>
    <row r="104" customFormat="false" ht="15" hidden="false" customHeight="false" outlineLevel="0" collapsed="false">
      <c r="A104" s="1" t="str">
        <f aca="false">INDEX(paste_data_here!A:A,(ROW()-2)*5+2)</f>
        <v>CCOC(=O)OCC</v>
      </c>
      <c r="B104" s="1" t="n">
        <f aca="false">INDEX(paste_data_here!B:B,(ROW()-2)*5+2)</f>
        <v>-1.543089</v>
      </c>
      <c r="C104" s="1" t="n">
        <f aca="false">INDEX(paste_data_here!C:C,(ROW()-2)*5+2)</f>
        <v>0.53238815</v>
      </c>
      <c r="D104" s="1" t="n">
        <f aca="false">INDEX(paste_data_here!D:D,(ROW()-2)*5+2)</f>
        <v>0.004344992</v>
      </c>
      <c r="E104" s="1" t="n">
        <f aca="false">INDEX(paste_data_here!E:E,(ROW()-2)*5+2)</f>
        <v>-1.967928046</v>
      </c>
      <c r="F104" s="1" t="n">
        <f aca="false">INDEX(paste_data_here!F:F,(ROW()-2)*5+2)</f>
        <v>-1.89918572555771</v>
      </c>
      <c r="G104" s="1" t="n">
        <f aca="false">RANK(E104,E:E)</f>
        <v>85</v>
      </c>
      <c r="H104" s="1" t="n">
        <f aca="false">RANK(F104,F:F)</f>
        <v>69</v>
      </c>
      <c r="I104" s="1" t="n">
        <f aca="false">ABS(F104-E104)</f>
        <v>0.0687423204422872</v>
      </c>
      <c r="J104" s="1" t="n">
        <f aca="false">I104^2</f>
        <v>0.0047255066197901</v>
      </c>
    </row>
    <row r="105" customFormat="false" ht="15" hidden="false" customHeight="false" outlineLevel="0" collapsed="false">
      <c r="A105" s="1" t="str">
        <f aca="false">INDEX(paste_data_here!A:A,(ROW()-2)*5+2)</f>
        <v>CCOCC(C)OCC(C)O</v>
      </c>
      <c r="B105" s="1" t="n">
        <f aca="false">INDEX(paste_data_here!B:B,(ROW()-2)*5+2)</f>
        <v>-2.3106449</v>
      </c>
      <c r="C105" s="1" t="n">
        <f aca="false">INDEX(paste_data_here!C:C,(ROW()-2)*5+2)</f>
        <v>0.76684433</v>
      </c>
      <c r="D105" s="1" t="n">
        <f aca="false">INDEX(paste_data_here!D:D,(ROW()-2)*5+2)</f>
        <v>0.004901961</v>
      </c>
      <c r="E105" s="1" t="n">
        <f aca="false">INDEX(paste_data_here!E:E,(ROW()-2)*5+2)</f>
        <v>-1.813064662</v>
      </c>
      <c r="F105" s="1" t="n">
        <f aca="false">INDEX(paste_data_here!F:F,(ROW()-2)*5+2)</f>
        <v>-1.72266679433032</v>
      </c>
      <c r="G105" s="1" t="n">
        <f aca="false">RANK(E105,E:E)</f>
        <v>42</v>
      </c>
      <c r="H105" s="1" t="n">
        <f aca="false">RANK(F105,F:F)</f>
        <v>19</v>
      </c>
      <c r="I105" s="1" t="n">
        <f aca="false">ABS(F105-E105)</f>
        <v>0.0903978676696782</v>
      </c>
      <c r="J105" s="1" t="n">
        <f aca="false">I105^2</f>
        <v>0.00817177447922465</v>
      </c>
    </row>
    <row r="106" customFormat="false" ht="15" hidden="false" customHeight="false" outlineLevel="0" collapsed="false">
      <c r="A106" s="1" t="str">
        <f aca="false">INDEX(paste_data_here!A:A,(ROW()-2)*5+2)</f>
        <v>ClC(=O)OCC</v>
      </c>
      <c r="B106" s="1" t="n">
        <f aca="false">INDEX(paste_data_here!B:B,(ROW()-2)*5+2)</f>
        <v>-1.3765341</v>
      </c>
      <c r="C106" s="1" t="n">
        <f aca="false">INDEX(paste_data_here!C:C,(ROW()-2)*5+2)</f>
        <v>0.49582386</v>
      </c>
      <c r="D106" s="1" t="n">
        <f aca="false">INDEX(paste_data_here!D:D,(ROW()-2)*5+2)</f>
        <v>0.005208333</v>
      </c>
      <c r="E106" s="1" t="n">
        <f aca="false">INDEX(paste_data_here!E:E,(ROW()-2)*5+2)</f>
        <v>-1.655911262</v>
      </c>
      <c r="F106" s="1" t="n">
        <f aca="false">INDEX(paste_data_here!F:F,(ROW()-2)*5+2)</f>
        <v>-1.78578154051026</v>
      </c>
      <c r="G106" s="1" t="n">
        <f aca="false">RANK(E106,E:E)</f>
        <v>11</v>
      </c>
      <c r="H106" s="1" t="n">
        <f aca="false">RANK(F106,F:F)</f>
        <v>32</v>
      </c>
      <c r="I106" s="1" t="n">
        <f aca="false">ABS(F106-E106)</f>
        <v>0.129870278510256</v>
      </c>
      <c r="J106" s="1" t="n">
        <f aca="false">I106^2</f>
        <v>0.0168662892403315</v>
      </c>
    </row>
    <row r="107" customFormat="false" ht="15" hidden="false" customHeight="false" outlineLevel="0" collapsed="false">
      <c r="A107" s="1" t="str">
        <f aca="false">INDEX(paste_data_here!A:A,(ROW()-2)*5+2)</f>
        <v>ClCC(=O)Cl</v>
      </c>
      <c r="B107" s="1" t="n">
        <f aca="false">INDEX(paste_data_here!B:B,(ROW()-2)*5+2)</f>
        <v>-1.6905607</v>
      </c>
      <c r="C107" s="1" t="n">
        <f aca="false">INDEX(paste_data_here!C:C,(ROW()-2)*5+2)</f>
        <v>0.5823747</v>
      </c>
      <c r="D107" s="1" t="n">
        <f aca="false">INDEX(paste_data_here!D:D,(ROW()-2)*5+2)</f>
        <v>0.003981684</v>
      </c>
      <c r="E107" s="1" t="n">
        <f aca="false">INDEX(paste_data_here!E:E,(ROW()-2)*5+2)</f>
        <v>-1.962125499</v>
      </c>
      <c r="F107" s="1" t="n">
        <f aca="false">INDEX(paste_data_here!F:F,(ROW()-2)*5+2)</f>
        <v>-1.93610550672386</v>
      </c>
      <c r="G107" s="1" t="n">
        <f aca="false">RANK(E107,E:E)</f>
        <v>82</v>
      </c>
      <c r="H107" s="1" t="n">
        <f aca="false">RANK(F107,F:F)</f>
        <v>80</v>
      </c>
      <c r="I107" s="1" t="n">
        <f aca="false">ABS(F107-E107)</f>
        <v>0.0260199922761406</v>
      </c>
      <c r="J107" s="1" t="n">
        <f aca="false">I107^2</f>
        <v>0.000677039998050417</v>
      </c>
    </row>
    <row r="108" customFormat="false" ht="15" hidden="false" customHeight="false" outlineLevel="0" collapsed="false">
      <c r="A108" s="1" t="str">
        <f aca="false">INDEX(paste_data_here!A:A,(ROW()-2)*5+2)</f>
        <v>ClCCl</v>
      </c>
      <c r="B108" s="1" t="n">
        <f aca="false">INDEX(paste_data_here!B:B,(ROW()-2)*5+2)</f>
        <v>-2.2589738</v>
      </c>
      <c r="C108" s="1" t="n">
        <f aca="false">INDEX(paste_data_here!C:C,(ROW()-2)*5+2)</f>
        <v>0.54033625</v>
      </c>
      <c r="D108" s="1" t="n">
        <f aca="false">INDEX(paste_data_here!D:D,(ROW()-2)*5+2)</f>
        <v>0.005617662</v>
      </c>
      <c r="E108" s="1" t="n">
        <f aca="false">INDEX(paste_data_here!E:E,(ROW()-2)*5+2)</f>
        <v>-1.719949542</v>
      </c>
      <c r="F108" s="1" t="n">
        <f aca="false">INDEX(paste_data_here!F:F,(ROW()-2)*5+2)</f>
        <v>-1.89754110094858</v>
      </c>
      <c r="G108" s="1" t="n">
        <f aca="false">RANK(E108,E:E)</f>
        <v>20</v>
      </c>
      <c r="H108" s="1" t="n">
        <f aca="false">RANK(F108,F:F)</f>
        <v>68</v>
      </c>
      <c r="I108" s="1" t="n">
        <f aca="false">ABS(F108-E108)</f>
        <v>0.177591558948578</v>
      </c>
      <c r="J108" s="1" t="n">
        <f aca="false">I108^2</f>
        <v>0.0315387618097864</v>
      </c>
    </row>
    <row r="109" customFormat="false" ht="15" hidden="false" customHeight="false" outlineLevel="0" collapsed="false">
      <c r="A109" s="1" t="str">
        <f aca="false">INDEX(paste_data_here!A:A,(ROW()-2)*5+2)</f>
        <v>ClP(=O)(Cl)Cl</v>
      </c>
      <c r="B109" s="1" t="n">
        <f aca="false">INDEX(paste_data_here!B:B,(ROW()-2)*5+2)</f>
        <v>-2.6046104</v>
      </c>
      <c r="C109" s="1" t="n">
        <f aca="false">INDEX(paste_data_here!C:C,(ROW()-2)*5+2)</f>
        <v>0.67833114</v>
      </c>
      <c r="D109" s="1" t="n">
        <f aca="false">INDEX(paste_data_here!D:D,(ROW()-2)*5+2)</f>
        <v>0.003645245</v>
      </c>
      <c r="E109" s="1" t="n">
        <f aca="false">INDEX(paste_data_here!E:E,(ROW()-2)*5+2)</f>
        <v>-2.048105396</v>
      </c>
      <c r="F109" s="1" t="n">
        <f aca="false">INDEX(paste_data_here!F:F,(ROW()-2)*5+2)</f>
        <v>-2.13394832320321</v>
      </c>
      <c r="G109" s="1" t="n">
        <f aca="false">RANK(E109,E:E)</f>
        <v>102</v>
      </c>
      <c r="H109" s="1" t="n">
        <f aca="false">RANK(F109,F:F)</f>
        <v>116</v>
      </c>
      <c r="I109" s="1" t="n">
        <f aca="false">ABS(F109-E109)</f>
        <v>0.0858429272032062</v>
      </c>
      <c r="J109" s="1" t="n">
        <f aca="false">I109^2</f>
        <v>0.00736900815081496</v>
      </c>
    </row>
    <row r="110" customFormat="false" ht="15" hidden="false" customHeight="false" outlineLevel="0" collapsed="false">
      <c r="A110" s="1" t="str">
        <f aca="false">INDEX(paste_data_here!A:A,(ROW()-2)*5+2)</f>
        <v>ClS(=O)(=O)Cl</v>
      </c>
      <c r="B110" s="1" t="n">
        <f aca="false">INDEX(paste_data_here!B:B,(ROW()-2)*5+2)</f>
        <v>-2.8784912</v>
      </c>
      <c r="C110" s="1" t="n">
        <f aca="false">INDEX(paste_data_here!C:C,(ROW()-2)*5+2)</f>
        <v>0.7270018</v>
      </c>
      <c r="D110" s="1" t="n">
        <f aca="false">INDEX(paste_data_here!D:D,(ROW()-2)*5+2)</f>
        <v>0.00456621</v>
      </c>
      <c r="E110" s="1" t="n">
        <f aca="false">INDEX(paste_data_here!E:E,(ROW()-2)*5+2)</f>
        <v>-1.902147736</v>
      </c>
      <c r="F110" s="1" t="n">
        <f aca="false">INDEX(paste_data_here!F:F,(ROW()-2)*5+2)</f>
        <v>-1.98480367487007</v>
      </c>
      <c r="G110" s="1" t="n">
        <f aca="false">RANK(E110,E:E)</f>
        <v>63</v>
      </c>
      <c r="H110" s="1" t="n">
        <f aca="false">RANK(F110,F:F)</f>
        <v>96</v>
      </c>
      <c r="I110" s="1" t="n">
        <f aca="false">ABS(F110-E110)</f>
        <v>0.0826559388700712</v>
      </c>
      <c r="J110" s="1" t="n">
        <f aca="false">I110^2</f>
        <v>0.00683200423049294</v>
      </c>
    </row>
    <row r="111" customFormat="false" ht="15" hidden="false" customHeight="false" outlineLevel="0" collapsed="false">
      <c r="A111" s="1" t="str">
        <f aca="false">INDEX(paste_data_here!A:A,(ROW()-2)*5+2)</f>
        <v>COCOC</v>
      </c>
      <c r="B111" s="1" t="n">
        <f aca="false">INDEX(paste_data_here!B:B,(ROW()-2)*5+2)</f>
        <v>-1.0978781</v>
      </c>
      <c r="C111" s="1" t="n">
        <f aca="false">INDEX(paste_data_here!C:C,(ROW()-2)*5+2)</f>
        <v>0.44042104</v>
      </c>
      <c r="D111" s="1" t="n">
        <f aca="false">INDEX(paste_data_here!D:D,(ROW()-2)*5+2)</f>
        <v>0.005952027</v>
      </c>
      <c r="E111" s="1" t="n">
        <f aca="false">INDEX(paste_data_here!E:E,(ROW()-2)*5+2)</f>
        <v>-1.628295016</v>
      </c>
      <c r="F111" s="1" t="n">
        <f aca="false">INDEX(paste_data_here!F:F,(ROW()-2)*5+2)</f>
        <v>-1.70311573190617</v>
      </c>
      <c r="G111" s="1" t="n">
        <f aca="false">RANK(E111,E:E)</f>
        <v>10</v>
      </c>
      <c r="H111" s="1" t="n">
        <f aca="false">RANK(F111,F:F)</f>
        <v>15</v>
      </c>
      <c r="I111" s="1" t="n">
        <f aca="false">ABS(F111-E111)</f>
        <v>0.0748207159061669</v>
      </c>
      <c r="J111" s="1" t="n">
        <f aca="false">I111^2</f>
        <v>0.00559813952871134</v>
      </c>
    </row>
    <row r="112" customFormat="false" ht="15" hidden="false" customHeight="false" outlineLevel="0" collapsed="false">
      <c r="A112" s="1" t="str">
        <f aca="false">INDEX(paste_data_here!A:A,(ROW()-2)*5+2)</f>
        <v>ICCCCCC</v>
      </c>
      <c r="B112" s="1" t="n">
        <f aca="false">INDEX(paste_data_here!B:B,(ROW()-2)*5+2)</f>
        <v>-3.3844147</v>
      </c>
      <c r="C112" s="1" t="n">
        <f aca="false">INDEX(paste_data_here!C:C,(ROW()-2)*5+2)</f>
        <v>0.64644384</v>
      </c>
      <c r="D112" s="1" t="n">
        <f aca="false">INDEX(paste_data_here!D:D,(ROW()-2)*5+2)</f>
        <v>0.005045409</v>
      </c>
      <c r="E112" s="1" t="n">
        <f aca="false">INDEX(paste_data_here!E:E,(ROW()-2)*5+2)</f>
        <v>-2.214217382</v>
      </c>
      <c r="F112" s="1" t="n">
        <f aca="false">INDEX(paste_data_here!F:F,(ROW()-2)*5+2)</f>
        <v>-2.13158365925276</v>
      </c>
      <c r="G112" s="1" t="n">
        <f aca="false">RANK(E112,E:E)</f>
        <v>116</v>
      </c>
      <c r="H112" s="1" t="n">
        <f aca="false">RANK(F112,F:F)</f>
        <v>115</v>
      </c>
      <c r="I112" s="1" t="n">
        <f aca="false">ABS(F112-E112)</f>
        <v>0.0826337227472376</v>
      </c>
      <c r="J112" s="1" t="n">
        <f aca="false">I112^2</f>
        <v>0.00682833213506733</v>
      </c>
    </row>
    <row r="113" customFormat="false" ht="15" hidden="false" customHeight="false" outlineLevel="0" collapsed="false">
      <c r="A113" s="1" t="str">
        <f aca="false">INDEX(paste_data_here!A:A,(ROW()-2)*5+2)</f>
        <v>N#CCC(=O)OC</v>
      </c>
      <c r="B113" s="1" t="n">
        <f aca="false">INDEX(paste_data_here!B:B,(ROW()-2)*5+2)</f>
        <v>-0.28357148</v>
      </c>
      <c r="C113" s="1" t="n">
        <f aca="false">INDEX(paste_data_here!C:C,(ROW()-2)*5+2)</f>
        <v>0.50119805</v>
      </c>
      <c r="D113" s="1" t="n">
        <f aca="false">INDEX(paste_data_here!D:D,(ROW()-2)*5+2)</f>
        <v>0.003844971</v>
      </c>
      <c r="E113" s="1" t="n">
        <f aca="false">INDEX(paste_data_here!E:E,(ROW()-2)*5+2)</f>
        <v>-1.667107323</v>
      </c>
      <c r="F113" s="1" t="n">
        <f aca="false">INDEX(paste_data_here!F:F,(ROW()-2)*5+2)</f>
        <v>-1.67188537712344</v>
      </c>
      <c r="G113" s="1" t="n">
        <f aca="false">RANK(E113,E:E)</f>
        <v>14</v>
      </c>
      <c r="H113" s="1" t="n">
        <f aca="false">RANK(F113,F:F)</f>
        <v>12</v>
      </c>
      <c r="I113" s="1" t="n">
        <f aca="false">ABS(F113-E113)</f>
        <v>0.00477805412344301</v>
      </c>
      <c r="J113" s="1" t="n">
        <f aca="false">I113^2</f>
        <v>2.28298012065508E-005</v>
      </c>
    </row>
    <row r="114" customFormat="false" ht="15" hidden="false" customHeight="false" outlineLevel="0" collapsed="false">
      <c r="A114" s="1" t="str">
        <f aca="false">INDEX(paste_data_here!A:A,(ROW()-2)*5+2)</f>
        <v>N#CCCO</v>
      </c>
      <c r="B114" s="1" t="n">
        <f aca="false">INDEX(paste_data_here!B:B,(ROW()-2)*5+2)</f>
        <v>0.35876375</v>
      </c>
      <c r="C114" s="1" t="n">
        <f aca="false">INDEX(paste_data_here!C:C,(ROW()-2)*5+2)</f>
        <v>0.42850724</v>
      </c>
      <c r="D114" s="1" t="n">
        <f aca="false">INDEX(paste_data_here!D:D,(ROW()-2)*5+2)</f>
        <v>0.004382121</v>
      </c>
      <c r="E114" s="1" t="n">
        <f aca="false">INDEX(paste_data_here!E:E,(ROW()-2)*5+2)</f>
        <v>-1.43724209</v>
      </c>
      <c r="F114" s="1" t="n">
        <f aca="false">INDEX(paste_data_here!F:F,(ROW()-2)*5+2)</f>
        <v>-1.51755262926427</v>
      </c>
      <c r="G114" s="1" t="n">
        <f aca="false">RANK(E114,E:E)</f>
        <v>3</v>
      </c>
      <c r="H114" s="1" t="n">
        <f aca="false">RANK(F114,F:F)</f>
        <v>3</v>
      </c>
      <c r="I114" s="1" t="n">
        <f aca="false">ABS(F114-E114)</f>
        <v>0.0803105392642658</v>
      </c>
      <c r="J114" s="1" t="n">
        <f aca="false">I114^2</f>
        <v>0.00644978271691718</v>
      </c>
    </row>
    <row r="115" customFormat="false" ht="15" hidden="false" customHeight="false" outlineLevel="0" collapsed="false">
      <c r="A115" s="1" t="str">
        <f aca="false">INDEX(paste_data_here!A:A,(ROW()-2)*5+2)</f>
        <v>N#CCCOCCC#N</v>
      </c>
      <c r="B115" s="1" t="n">
        <f aca="false">INDEX(paste_data_here!B:B,(ROW()-2)*5+2)</f>
        <v>-0.37239444</v>
      </c>
      <c r="C115" s="1" t="n">
        <f aca="false">INDEX(paste_data_here!C:C,(ROW()-2)*5+2)</f>
        <v>0.55128205</v>
      </c>
      <c r="D115" s="1" t="n">
        <f aca="false">INDEX(paste_data_here!D:D,(ROW()-2)*5+2)</f>
        <v>0.004051043</v>
      </c>
      <c r="E115" s="1" t="n">
        <f aca="false">INDEX(paste_data_here!E:E,(ROW()-2)*5+2)</f>
        <v>-1.69537399</v>
      </c>
      <c r="F115" s="1" t="n">
        <f aca="false">INDEX(paste_data_here!F:F,(ROW()-2)*5+2)</f>
        <v>-1.61531909623151</v>
      </c>
      <c r="G115" s="1" t="n">
        <f aca="false">RANK(E115,E:E)</f>
        <v>16</v>
      </c>
      <c r="H115" s="1" t="n">
        <f aca="false">RANK(F115,F:F)</f>
        <v>8</v>
      </c>
      <c r="I115" s="1" t="n">
        <f aca="false">ABS(F115-E115)</f>
        <v>0.0800548937684875</v>
      </c>
      <c r="J115" s="1" t="n">
        <f aca="false">I115^2</f>
        <v>0.00640878601628382</v>
      </c>
    </row>
    <row r="116" customFormat="false" ht="15" hidden="false" customHeight="false" outlineLevel="0" collapsed="false">
      <c r="A116" s="1" t="str">
        <f aca="false">INDEX(paste_data_here!A:A,(ROW()-2)*5+2)</f>
        <v>N#CCO</v>
      </c>
      <c r="B116" s="1" t="n">
        <f aca="false">INDEX(paste_data_here!B:B,(ROW()-2)*5+2)</f>
        <v>1.0860398</v>
      </c>
      <c r="C116" s="1" t="n">
        <f aca="false">INDEX(paste_data_here!C:C,(ROW()-2)*5+2)</f>
        <v>0.3351305</v>
      </c>
      <c r="D116" s="1" t="n">
        <f aca="false">INDEX(paste_data_here!D:D,(ROW()-2)*5+2)</f>
        <v>0.004975124</v>
      </c>
      <c r="E116" s="1" t="n">
        <f aca="false">INDEX(paste_data_here!E:E,(ROW()-2)*5+2)</f>
        <v>-1.115420987</v>
      </c>
      <c r="F116" s="1" t="n">
        <f aca="false">INDEX(paste_data_here!F:F,(ROW()-2)*5+2)</f>
        <v>-1.3830491126706</v>
      </c>
      <c r="G116" s="1" t="n">
        <f aca="false">RANK(E116,E:E)</f>
        <v>1</v>
      </c>
      <c r="H116" s="1" t="n">
        <f aca="false">RANK(F116,F:F)</f>
        <v>1</v>
      </c>
      <c r="I116" s="1" t="n">
        <f aca="false">ABS(F116-E116)</f>
        <v>0.267628125670601</v>
      </c>
      <c r="J116" s="1" t="n">
        <f aca="false">I116^2</f>
        <v>0.0716248136499593</v>
      </c>
    </row>
    <row r="117" customFormat="false" ht="15" hidden="false" customHeight="false" outlineLevel="0" collapsed="false">
      <c r="A117" s="1" t="str">
        <f aca="false">INDEX(paste_data_here!A:A,(ROW()-2)*5+2)</f>
        <v>n1(C)cccc1</v>
      </c>
      <c r="B117" s="1" t="n">
        <f aca="false">INDEX(paste_data_here!B:B,(ROW()-2)*5+2)</f>
        <v>-1.814098</v>
      </c>
      <c r="C117" s="1" t="n">
        <f aca="false">INDEX(paste_data_here!C:C,(ROW()-2)*5+2)</f>
        <v>0.53978884</v>
      </c>
      <c r="D117" s="1" t="n">
        <f aca="false">INDEX(paste_data_here!D:D,(ROW()-2)*5+2)</f>
        <v>0.004610207</v>
      </c>
      <c r="E117" s="1" t="n">
        <f aca="false">INDEX(paste_data_here!E:E,(ROW()-2)*5+2)</f>
        <v>-1.81029401</v>
      </c>
      <c r="F117" s="1" t="n">
        <f aca="false">INDEX(paste_data_here!F:F,(ROW()-2)*5+2)</f>
        <v>-1.92408996411474</v>
      </c>
      <c r="G117" s="1" t="n">
        <f aca="false">RANK(E117,E:E)</f>
        <v>40</v>
      </c>
      <c r="H117" s="1" t="n">
        <f aca="false">RANK(F117,F:F)</f>
        <v>75</v>
      </c>
      <c r="I117" s="1" t="n">
        <f aca="false">ABS(F117-E117)</f>
        <v>0.113795954114742</v>
      </c>
      <c r="J117" s="1" t="n">
        <f aca="false">I117^2</f>
        <v>0.0129495191728845</v>
      </c>
    </row>
    <row r="118" customFormat="false" ht="15" hidden="false" customHeight="false" outlineLevel="0" collapsed="false">
      <c r="A118" s="1" t="str">
        <f aca="false">INDEX(paste_data_here!A:A,(ROW()-2)*5+2)</f>
        <v>n1c(C)cccc1(C)</v>
      </c>
      <c r="B118" s="1" t="n">
        <f aca="false">INDEX(paste_data_here!B:B,(ROW()-2)*5+2)</f>
        <v>-1.8830041</v>
      </c>
      <c r="C118" s="1" t="n">
        <f aca="false">INDEX(paste_data_here!C:C,(ROW()-2)*5+2)</f>
        <v>0.6535599</v>
      </c>
      <c r="D118" s="1" t="n">
        <f aca="false">INDEX(paste_data_here!D:D,(ROW()-2)*5+2)</f>
        <v>0.003745318</v>
      </c>
      <c r="E118" s="1" t="n">
        <f aca="false">INDEX(paste_data_here!E:E,(ROW()-2)*5+2)</f>
        <v>-1.985504814</v>
      </c>
      <c r="F118" s="1" t="n">
        <f aca="false">INDEX(paste_data_here!F:F,(ROW()-2)*5+2)</f>
        <v>-1.95262777369232</v>
      </c>
      <c r="G118" s="1" t="n">
        <f aca="false">RANK(E118,E:E)</f>
        <v>91</v>
      </c>
      <c r="H118" s="1" t="n">
        <f aca="false">RANK(F118,F:F)</f>
        <v>87</v>
      </c>
      <c r="I118" s="1" t="n">
        <f aca="false">ABS(F118-E118)</f>
        <v>0.0328770403076824</v>
      </c>
      <c r="J118" s="1" t="n">
        <f aca="false">I118^2</f>
        <v>0.00108089977939297</v>
      </c>
    </row>
    <row r="119" customFormat="false" ht="15" hidden="false" customHeight="false" outlineLevel="0" collapsed="false">
      <c r="A119" s="1" t="str">
        <f aca="false">INDEX(paste_data_here!A:A,(ROW()-2)*5+2)</f>
        <v>O=C(C=C)OCCCCCCOC(=O)C=C</v>
      </c>
      <c r="B119" s="1" t="n">
        <f aca="false">INDEX(paste_data_here!B:B,(ROW()-2)*5+2)</f>
        <v>-2.6023865</v>
      </c>
      <c r="C119" s="1" t="n">
        <f aca="false">INDEX(paste_data_here!C:C,(ROW()-2)*5+2)</f>
        <v>0.8313496</v>
      </c>
      <c r="D119" s="1" t="n">
        <f aca="false">INDEX(paste_data_here!D:D,(ROW()-2)*5+2)</f>
        <v>0.003582945</v>
      </c>
      <c r="E119" s="1" t="n">
        <f aca="false">INDEX(paste_data_here!E:E,(ROW()-2)*5+2)</f>
        <v>-2.060155338</v>
      </c>
      <c r="F119" s="1" t="n">
        <f aca="false">INDEX(paste_data_here!F:F,(ROW()-2)*5+2)</f>
        <v>-2.00168314462753</v>
      </c>
      <c r="G119" s="1" t="n">
        <f aca="false">RANK(E119,E:E)</f>
        <v>108</v>
      </c>
      <c r="H119" s="1" t="n">
        <f aca="false">RANK(F119,F:F)</f>
        <v>100</v>
      </c>
      <c r="I119" s="1" t="n">
        <f aca="false">ABS(F119-E119)</f>
        <v>0.0584721933724728</v>
      </c>
      <c r="J119" s="1" t="n">
        <f aca="false">I119^2</f>
        <v>0.00341899739778785</v>
      </c>
    </row>
    <row r="120" customFormat="false" ht="15" hidden="false" customHeight="false" outlineLevel="0" collapsed="false">
      <c r="A120" s="1" t="str">
        <f aca="false">INDEX(paste_data_here!A:A,(ROW()-2)*5+2)</f>
        <v>O=C(OC)CCCCCCCCCCCCCC</v>
      </c>
      <c r="B120" s="1" t="n">
        <f aca="false">INDEX(paste_data_here!B:B,(ROW()-2)*5+2)</f>
        <v>-2.6741173</v>
      </c>
      <c r="C120" s="1" t="n">
        <f aca="false">INDEX(paste_data_here!C:C,(ROW()-2)*5+2)</f>
        <v>0.9099692</v>
      </c>
      <c r="D120" s="1" t="n">
        <f aca="false">INDEX(paste_data_here!D:D,(ROW()-2)*5+2)</f>
        <v>0.00342912</v>
      </c>
      <c r="E120" s="1" t="n">
        <f aca="false">INDEX(paste_data_here!E:E,(ROW()-2)*5+2)</f>
        <v>-1.948979788</v>
      </c>
      <c r="F120" s="1" t="n">
        <f aca="false">INDEX(paste_data_here!F:F,(ROW()-2)*5+2)</f>
        <v>-1.98346999155244</v>
      </c>
      <c r="G120" s="1" t="n">
        <f aca="false">RANK(E120,E:E)</f>
        <v>78</v>
      </c>
      <c r="H120" s="1" t="n">
        <f aca="false">RANK(F120,F:F)</f>
        <v>95</v>
      </c>
      <c r="I120" s="1" t="n">
        <f aca="false">ABS(F120-E120)</f>
        <v>0.0344902035524439</v>
      </c>
      <c r="J120" s="1" t="n">
        <f aca="false">I120^2</f>
        <v>0.00118957414108902</v>
      </c>
    </row>
    <row r="121" customFormat="false" ht="15" hidden="false" customHeight="false" outlineLevel="0" collapsed="false">
      <c r="A121" s="1" t="str">
        <f aca="false">INDEX(paste_data_here!A:A,(ROW()-2)*5+2)</f>
        <v>O=CC=O</v>
      </c>
      <c r="B121" s="1" t="n">
        <f aca="false">INDEX(paste_data_here!B:B,(ROW()-2)*5+2)</f>
        <v>0.35762465</v>
      </c>
      <c r="C121" s="1" t="n">
        <f aca="false">INDEX(paste_data_here!C:C,(ROW()-2)*5+2)</f>
        <v>0.43788767</v>
      </c>
      <c r="D121" s="1" t="n">
        <f aca="false">INDEX(paste_data_here!D:D,(ROW()-2)*5+2)</f>
        <v>0.003470415</v>
      </c>
      <c r="E121" s="1" t="n">
        <f aca="false">INDEX(paste_data_here!E:E,(ROW()-2)*5+2)</f>
        <v>-1.728226426</v>
      </c>
      <c r="F121" s="1" t="n">
        <f aca="false">INDEX(paste_data_here!F:F,(ROW()-2)*5+2)</f>
        <v>-1.61104999845713</v>
      </c>
      <c r="G121" s="1" t="n">
        <f aca="false">RANK(E121,E:E)</f>
        <v>21</v>
      </c>
      <c r="H121" s="1" t="n">
        <f aca="false">RANK(F121,F:F)</f>
        <v>7</v>
      </c>
      <c r="I121" s="1" t="n">
        <f aca="false">ABS(F121-E121)</f>
        <v>0.117176427542866</v>
      </c>
      <c r="J121" s="1" t="n">
        <f aca="false">I121^2</f>
        <v>0.0137303151717084</v>
      </c>
    </row>
    <row r="122" customFormat="false" ht="15" hidden="false" customHeight="false" outlineLevel="0" collapsed="false">
      <c r="A122" s="1" t="str">
        <f aca="false">INDEX(paste_data_here!A:A,(ROW()-2)*5+2)</f>
        <v>Oc1ccc(C)cc1OC</v>
      </c>
      <c r="B122" s="1" t="n">
        <f aca="false">INDEX(paste_data_here!B:B,(ROW()-2)*5+2)</f>
        <v>-2.0537224</v>
      </c>
      <c r="C122" s="1" t="n">
        <f aca="false">INDEX(paste_data_here!C:C,(ROW()-2)*5+2)</f>
        <v>0.8637497</v>
      </c>
      <c r="D122" s="1" t="n">
        <f aca="false">INDEX(paste_data_here!D:D,(ROW()-2)*5+2)</f>
        <v>0.003588731</v>
      </c>
      <c r="E122" s="1" t="n">
        <f aca="false">INDEX(paste_data_here!E:E,(ROW()-2)*5+2)</f>
        <v>-2.014091863</v>
      </c>
      <c r="F122" s="1" t="n">
        <f aca="false">INDEX(paste_data_here!F:F,(ROW()-2)*5+2)</f>
        <v>-1.82737981624796</v>
      </c>
      <c r="G122" s="1" t="n">
        <f aca="false">RANK(E122,E:E)</f>
        <v>98</v>
      </c>
      <c r="H122" s="1" t="n">
        <f aca="false">RANK(F122,F:F)</f>
        <v>47</v>
      </c>
      <c r="I122" s="1" t="n">
        <f aca="false">ABS(F122-E122)</f>
        <v>0.186712046752042</v>
      </c>
      <c r="J122" s="1" t="n">
        <f aca="false">I122^2</f>
        <v>0.0348613884023366</v>
      </c>
    </row>
    <row r="123" customFormat="false" ht="15" hidden="false" customHeight="false" outlineLevel="0" collapsed="false">
      <c r="A123" s="1" t="str">
        <f aca="false">INDEX(paste_data_here!A:A,(ROW()-2)*5+2)</f>
        <v>OCCN(CCO)N=O</v>
      </c>
      <c r="B123" s="1" t="n">
        <f aca="false">INDEX(paste_data_here!B:B,(ROW()-2)*5+2)</f>
        <v>-0.41822773</v>
      </c>
      <c r="C123" s="1" t="n">
        <f aca="false">INDEX(paste_data_here!C:C,(ROW()-2)*5+2)</f>
        <v>0.7468279</v>
      </c>
      <c r="D123" s="1" t="n">
        <f aca="false">INDEX(paste_data_here!D:D,(ROW()-2)*5+2)</f>
        <v>0.003448276</v>
      </c>
      <c r="E123" s="1" t="n">
        <f aca="false">INDEX(paste_data_here!E:E,(ROW()-2)*5+2)</f>
        <v>-1.464379153</v>
      </c>
      <c r="F123" s="1" t="n">
        <f aca="false">INDEX(paste_data_here!F:F,(ROW()-2)*5+2)</f>
        <v>-1.53824088894349</v>
      </c>
      <c r="G123" s="1" t="n">
        <f aca="false">RANK(E123,E:E)</f>
        <v>4</v>
      </c>
      <c r="H123" s="1" t="n">
        <f aca="false">RANK(F123,F:F)</f>
        <v>4</v>
      </c>
      <c r="I123" s="1" t="n">
        <f aca="false">ABS(F123-E123)</f>
        <v>0.0738617359434881</v>
      </c>
      <c r="J123" s="1" t="n">
        <f aca="false">I123^2</f>
        <v>0.00545555603658556</v>
      </c>
    </row>
    <row r="124" customFormat="false" ht="15" hidden="false" customHeight="false" outlineLevel="0" collapsed="false"/>
    <row r="125" customFormat="false" ht="15" hidden="false" customHeight="false" outlineLevel="0" collapsed="false"/>
    <row r="126" customFormat="false" ht="15" hidden="false" customHeight="false" outlineLevel="0" collapsed="false"/>
    <row r="127" customFormat="false" ht="15" hidden="false" customHeight="false" outlineLevel="0" collapsed="false"/>
    <row r="128" customFormat="false" ht="15" hidden="false" customHeight="false" outlineLevel="0" collapsed="false"/>
    <row r="129" customFormat="false" ht="15" hidden="false" customHeight="false" outlineLevel="0" collapsed="false"/>
    <row r="130" customFormat="false" ht="15" hidden="false" customHeight="false" outlineLevel="0" collapsed="false"/>
    <row r="131" customFormat="false" ht="15" hidden="false" customHeight="false" outlineLevel="0" collapsed="false"/>
    <row r="132" customFormat="false" ht="15" hidden="false" customHeight="false" outlineLevel="0" collapsed="false"/>
    <row r="133" customFormat="false" ht="15" hidden="false" customHeight="false" outlineLevel="0" collapsed="false"/>
    <row r="134" customFormat="false" ht="15" hidden="false" customHeight="false" outlineLevel="0" collapsed="false"/>
    <row r="135" customFormat="false" ht="15" hidden="false" customHeight="false" outlineLevel="0" collapsed="false"/>
    <row r="136" customFormat="false" ht="15" hidden="false" customHeight="false" outlineLevel="0" collapsed="false"/>
    <row r="137" customFormat="false" ht="15" hidden="false" customHeight="false" outlineLevel="0" collapsed="false"/>
    <row r="138" customFormat="false" ht="15" hidden="false" customHeight="false" outlineLevel="0" collapsed="false"/>
    <row r="139" customFormat="false" ht="15" hidden="false" customHeight="false" outlineLevel="0" collapsed="false"/>
    <row r="140" customFormat="false" ht="15" hidden="false" customHeight="false" outlineLevel="0" collapsed="false"/>
    <row r="141" customFormat="false" ht="15" hidden="false" customHeight="false" outlineLevel="0" collapsed="false"/>
    <row r="142" customFormat="false" ht="15" hidden="false" customHeight="false" outlineLevel="0" collapsed="false"/>
    <row r="143" customFormat="false" ht="15" hidden="false" customHeight="false" outlineLevel="0" collapsed="false"/>
    <row r="144" customFormat="false" ht="15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" activeCellId="0" sqref="F1"/>
    </sheetView>
  </sheetViews>
  <sheetFormatPr defaultColWidth="9.34375" defaultRowHeight="12.8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130</v>
      </c>
      <c r="F1" s="1" t="s">
        <v>5</v>
      </c>
      <c r="G1" s="1" t="s">
        <v>131</v>
      </c>
      <c r="H1" s="1" t="s">
        <v>132</v>
      </c>
      <c r="I1" s="1" t="s">
        <v>133</v>
      </c>
      <c r="J1" s="1" t="s">
        <v>134</v>
      </c>
    </row>
    <row r="2" customFormat="false" ht="15" hidden="false" customHeight="false" outlineLevel="0" collapsed="false">
      <c r="A2" s="1" t="str">
        <f aca="false">INDEX(paste_data_here!A:A,(ROW()-2)*5+3)</f>
        <v>[Si](C)(C)(C)O</v>
      </c>
      <c r="B2" s="1" t="n">
        <f aca="false">INDEX(paste_data_here!B:B,(ROW()-2)*5+3)</f>
        <v>-0.22077756</v>
      </c>
      <c r="C2" s="1" t="n">
        <f aca="false">INDEX(paste_data_here!C:C,(ROW()-2)*5+3)</f>
        <v>0.29973203</v>
      </c>
      <c r="D2" s="1" t="n">
        <f aca="false">INDEX(paste_data_here!D:D,(ROW()-2)*5+3)</f>
        <v>0.00327842</v>
      </c>
      <c r="E2" s="1" t="n">
        <f aca="false">INDEX(paste_data_here!E:E,(ROW()-2)*5+3)</f>
        <v>-2.117342766</v>
      </c>
      <c r="F2" s="1" t="n">
        <f aca="false">INDEX(paste_data_here!F:F,(ROW()-2)*5+3)</f>
        <v>-1.90133626990615</v>
      </c>
      <c r="G2" s="1" t="n">
        <f aca="false">RANK(E2,E:E)</f>
        <v>101</v>
      </c>
      <c r="H2" s="1" t="n">
        <f aca="false">RANK(F2,F:F)</f>
        <v>23</v>
      </c>
      <c r="I2" s="1" t="n">
        <f aca="false">ABS(F2-E2)</f>
        <v>0.216006496093846</v>
      </c>
      <c r="J2" s="1" t="n">
        <f aca="false">I2^2</f>
        <v>0.0466588063547409</v>
      </c>
    </row>
    <row r="3" customFormat="false" ht="15" hidden="false" customHeight="false" outlineLevel="0" collapsed="false">
      <c r="A3" s="1" t="str">
        <f aca="false">INDEX(paste_data_here!A:A,(ROW()-2)*5+3)</f>
        <v>BrC(F)(F)C(F)(F)Br</v>
      </c>
      <c r="B3" s="1" t="n">
        <f aca="false">INDEX(paste_data_here!B:B,(ROW()-2)*5+3)</f>
        <v>-4.5671425</v>
      </c>
      <c r="C3" s="1" t="n">
        <f aca="false">INDEX(paste_data_here!C:C,(ROW()-2)*5+3)</f>
        <v>0.73617756</v>
      </c>
      <c r="D3" s="1" t="n">
        <f aca="false">INDEX(paste_data_here!D:D,(ROW()-2)*5+3)</f>
        <v>0.004925199</v>
      </c>
      <c r="E3" s="1" t="n">
        <f aca="false">INDEX(paste_data_here!E:E,(ROW()-2)*5+3)</f>
        <v>-2.551946922</v>
      </c>
      <c r="F3" s="1" t="n">
        <f aca="false">INDEX(paste_data_here!F:F,(ROW()-2)*5+3)</f>
        <v>-2.3445944172506</v>
      </c>
      <c r="G3" s="1" t="n">
        <f aca="false">RANK(E3,E:E)</f>
        <v>121</v>
      </c>
      <c r="H3" s="1" t="n">
        <f aca="false">RANK(F3,F:F)</f>
        <v>118</v>
      </c>
      <c r="I3" s="1" t="n">
        <f aca="false">ABS(F3-E3)</f>
        <v>0.207352504749403</v>
      </c>
      <c r="J3" s="1" t="n">
        <f aca="false">I3^2</f>
        <v>0.0429950612258513</v>
      </c>
    </row>
    <row r="4" customFormat="false" ht="15" hidden="false" customHeight="false" outlineLevel="0" collapsed="false">
      <c r="A4" s="1" t="str">
        <f aca="false">INDEX(paste_data_here!A:A,(ROW()-2)*5+3)</f>
        <v>C(=O)O</v>
      </c>
      <c r="B4" s="1" t="n">
        <f aca="false">INDEX(paste_data_here!B:B,(ROW()-2)*5+3)</f>
        <v>2.4984183</v>
      </c>
      <c r="C4" s="1" t="n">
        <f aca="false">INDEX(paste_data_here!C:C,(ROW()-2)*5+3)</f>
        <v>0.038477086</v>
      </c>
      <c r="D4" s="1" t="n">
        <f aca="false">INDEX(paste_data_here!D:D,(ROW()-2)*5+3)</f>
        <v>0.00328391</v>
      </c>
      <c r="E4" s="1" t="n">
        <f aca="false">INDEX(paste_data_here!E:E,(ROW()-2)*5+3)</f>
        <v>-1.312626217</v>
      </c>
      <c r="F4" s="1" t="n">
        <f aca="false">INDEX(paste_data_here!F:F,(ROW()-2)*5+3)</f>
        <v>-1.41651277419904</v>
      </c>
      <c r="G4" s="1" t="n">
        <f aca="false">RANK(E4,E:E)</f>
        <v>2</v>
      </c>
      <c r="H4" s="1" t="n">
        <f aca="false">RANK(F4,F:F)</f>
        <v>1</v>
      </c>
      <c r="I4" s="1" t="n">
        <f aca="false">ABS(F4-E4)</f>
        <v>0.103886557199036</v>
      </c>
      <c r="J4" s="1" t="n">
        <f aca="false">I4^2</f>
        <v>0.0107924167666687</v>
      </c>
    </row>
    <row r="5" customFormat="false" ht="15" hidden="false" customHeight="false" outlineLevel="0" collapsed="false">
      <c r="A5" s="1" t="str">
        <f aca="false">INDEX(paste_data_here!A:A,(ROW()-2)*5+3)</f>
        <v>C(CCCC1)(C1)CCCCCCCC</v>
      </c>
      <c r="B5" s="1" t="n">
        <f aca="false">INDEX(paste_data_here!B:B,(ROW()-2)*5+3)</f>
        <v>-2.6348429</v>
      </c>
      <c r="C5" s="1" t="n">
        <f aca="false">INDEX(paste_data_here!C:C,(ROW()-2)*5+3)</f>
        <v>0.77319133</v>
      </c>
      <c r="D5" s="1" t="n">
        <f aca="false">INDEX(paste_data_here!D:D,(ROW()-2)*5+3)</f>
        <v>0.003115871</v>
      </c>
      <c r="E5" s="1" t="n">
        <f aca="false">INDEX(paste_data_here!E:E,(ROW()-2)*5+3)</f>
        <v>-2.097154901</v>
      </c>
      <c r="F5" s="1" t="n">
        <f aca="false">INDEX(paste_data_here!F:F,(ROW()-2)*5+3)</f>
        <v>-2.15834722876459</v>
      </c>
      <c r="G5" s="1" t="n">
        <f aca="false">RANK(E5,E:E)</f>
        <v>95</v>
      </c>
      <c r="H5" s="1" t="n">
        <f aca="false">RANK(F5,F:F)</f>
        <v>98</v>
      </c>
      <c r="I5" s="1" t="n">
        <f aca="false">ABS(F5-E5)</f>
        <v>0.0611923277645858</v>
      </c>
      <c r="J5" s="1" t="n">
        <f aca="false">I5^2</f>
        <v>0.0037445009772485</v>
      </c>
    </row>
    <row r="6" customFormat="false" ht="15" hidden="false" customHeight="false" outlineLevel="0" collapsed="false">
      <c r="A6" s="1" t="str">
        <f aca="false">INDEX(paste_data_here!A:A,(ROW()-2)*5+3)</f>
        <v>C(F)(F)(F)C(F)(F)C(F)(F)C(=O)O</v>
      </c>
      <c r="B6" s="1" t="n">
        <f aca="false">INDEX(paste_data_here!B:B,(ROW()-2)*5+3)</f>
        <v>-3.1060796</v>
      </c>
      <c r="C6" s="1" t="n">
        <f aca="false">INDEX(paste_data_here!C:C,(ROW()-2)*5+3)</f>
        <v>0.5432343</v>
      </c>
      <c r="D6" s="1" t="n">
        <f aca="false">INDEX(paste_data_here!D:D,(ROW()-2)*5+3)</f>
        <v>0.003445306</v>
      </c>
      <c r="E6" s="1" t="n">
        <f aca="false">INDEX(paste_data_here!E:E,(ROW()-2)*5+3)</f>
        <v>-1.808627127</v>
      </c>
      <c r="F6" s="1" t="n">
        <f aca="false">INDEX(paste_data_here!F:F,(ROW()-2)*5+3)</f>
        <v>-2.42088706709126</v>
      </c>
      <c r="G6" s="1" t="n">
        <f aca="false">RANK(E6,E:E)</f>
        <v>22</v>
      </c>
      <c r="H6" s="1" t="n">
        <f aca="false">RANK(F6,F:F)</f>
        <v>121</v>
      </c>
      <c r="I6" s="1" t="n">
        <f aca="false">ABS(F6-E6)</f>
        <v>0.612259940091257</v>
      </c>
      <c r="J6" s="1" t="n">
        <f aca="false">I6^2</f>
        <v>0.37486223424055</v>
      </c>
    </row>
    <row r="7" customFormat="false" ht="15" hidden="false" customHeight="false" outlineLevel="0" collapsed="false">
      <c r="A7" s="1" t="str">
        <f aca="false">INDEX(paste_data_here!A:A,(ROW()-2)*5+3)</f>
        <v>C[Al+1]C.[Cl-]</v>
      </c>
      <c r="B7" s="1" t="n">
        <f aca="false">INDEX(paste_data_here!B:B,(ROW()-2)*5+3)</f>
        <v>-1.5440338</v>
      </c>
      <c r="C7" s="1" t="n">
        <f aca="false">INDEX(paste_data_here!C:C,(ROW()-2)*5+3)</f>
        <v>0.4042189</v>
      </c>
      <c r="D7" s="1" t="n">
        <f aca="false">INDEX(paste_data_here!D:D,(ROW()-2)*5+3)</f>
        <v>0.003461405</v>
      </c>
      <c r="E7" s="1" t="n">
        <f aca="false">INDEX(paste_data_here!E:E,(ROW()-2)*5+3)</f>
        <v>-1.956936163</v>
      </c>
      <c r="F7" s="1" t="n">
        <f aca="false">INDEX(paste_data_here!F:F,(ROW()-2)*5+3)</f>
        <v>-2.13731630955658</v>
      </c>
      <c r="G7" s="1" t="n">
        <f aca="false">RANK(E7,E:E)</f>
        <v>55</v>
      </c>
      <c r="H7" s="1" t="n">
        <f aca="false">RANK(F7,F:F)</f>
        <v>93</v>
      </c>
      <c r="I7" s="1" t="n">
        <f aca="false">ABS(F7-E7)</f>
        <v>0.180380146556581</v>
      </c>
      <c r="J7" s="1" t="n">
        <f aca="false">I7^2</f>
        <v>0.0325369972717735</v>
      </c>
    </row>
    <row r="8" customFormat="false" ht="15" hidden="false" customHeight="false" outlineLevel="0" collapsed="false">
      <c r="A8" s="1" t="str">
        <f aca="false">INDEX(paste_data_here!A:A,(ROW()-2)*5+3)</f>
        <v>C[Ge](Cl)(Cl)Cl</v>
      </c>
      <c r="B8" s="1" t="n">
        <f aca="false">INDEX(paste_data_here!B:B,(ROW()-2)*5+3)</f>
        <v>-3.257638</v>
      </c>
      <c r="C8" s="1" t="n">
        <f aca="false">INDEX(paste_data_here!C:C,(ROW()-2)*5+3)</f>
        <v>0.6935698</v>
      </c>
      <c r="D8" s="1" t="n">
        <f aca="false">INDEX(paste_data_here!D:D,(ROW()-2)*5+3)</f>
        <v>0.003898066</v>
      </c>
      <c r="E8" s="1" t="n">
        <f aca="false">INDEX(paste_data_here!E:E,(ROW()-2)*5+3)</f>
        <v>-2.264872986</v>
      </c>
      <c r="F8" s="1" t="n">
        <f aca="false">INDEX(paste_data_here!F:F,(ROW()-2)*5+3)</f>
        <v>-2.24380827845863</v>
      </c>
      <c r="G8" s="1" t="n">
        <f aca="false">RANK(E8,E:E)</f>
        <v>114</v>
      </c>
      <c r="H8" s="1" t="n">
        <f aca="false">RANK(F8,F:F)</f>
        <v>110</v>
      </c>
      <c r="I8" s="1" t="n">
        <f aca="false">ABS(F8-E8)</f>
        <v>0.0210647075413681</v>
      </c>
      <c r="J8" s="1" t="n">
        <f aca="false">I8^2</f>
        <v>0.000443721903803372</v>
      </c>
    </row>
    <row r="9" customFormat="false" ht="15" hidden="false" customHeight="false" outlineLevel="0" collapsed="false">
      <c r="A9" s="1" t="str">
        <f aca="false">INDEX(paste_data_here!A:A,(ROW()-2)*5+3)</f>
        <v>C[Si](C)(C)C</v>
      </c>
      <c r="B9" s="1" t="n">
        <f aca="false">INDEX(paste_data_here!B:B,(ROW()-2)*5+3)</f>
        <v>-2.3095129</v>
      </c>
      <c r="C9" s="1" t="n">
        <f aca="false">INDEX(paste_data_here!C:C,(ROW()-2)*5+3)</f>
        <v>0.5056677</v>
      </c>
      <c r="D9" s="1" t="n">
        <f aca="false">INDEX(paste_data_here!D:D,(ROW()-2)*5+3)</f>
        <v>0.004866121</v>
      </c>
      <c r="E9" s="1" t="n">
        <f aca="false">INDEX(paste_data_here!E:E,(ROW()-2)*5+3)</f>
        <v>-1.921809721</v>
      </c>
      <c r="F9" s="1" t="n">
        <f aca="false">INDEX(paste_data_here!F:F,(ROW()-2)*5+3)</f>
        <v>-2.06028295702916</v>
      </c>
      <c r="G9" s="1" t="n">
        <f aca="false">RANK(E9,E:E)</f>
        <v>47</v>
      </c>
      <c r="H9" s="1" t="n">
        <f aca="false">RANK(F9,F:F)</f>
        <v>72</v>
      </c>
      <c r="I9" s="1" t="n">
        <f aca="false">ABS(F9-E9)</f>
        <v>0.138473236029161</v>
      </c>
      <c r="J9" s="1" t="n">
        <f aca="false">I9^2</f>
        <v>0.0191748370963878</v>
      </c>
    </row>
    <row r="10" customFormat="false" ht="15" hidden="false" customHeight="false" outlineLevel="0" collapsed="false">
      <c r="A10" s="1" t="str">
        <f aca="false">INDEX(paste_data_here!A:A,(ROW()-2)*5+3)</f>
        <v>C[SiH](Cl)Cl</v>
      </c>
      <c r="B10" s="1" t="n">
        <f aca="false">INDEX(paste_data_here!B:B,(ROW()-2)*5+3)</f>
        <v>-2.0344276</v>
      </c>
      <c r="C10" s="1" t="n">
        <f aca="false">INDEX(paste_data_here!C:C,(ROW()-2)*5+3)</f>
        <v>0.5275617</v>
      </c>
      <c r="D10" s="1" t="n">
        <f aca="false">INDEX(paste_data_here!D:D,(ROW()-2)*5+3)</f>
        <v>0.004638488</v>
      </c>
      <c r="E10" s="1" t="n">
        <f aca="false">INDEX(paste_data_here!E:E,(ROW()-2)*5+3)</f>
        <v>-1.895506946</v>
      </c>
      <c r="F10" s="1" t="n">
        <f aca="false">INDEX(paste_data_here!F:F,(ROW()-2)*5+3)</f>
        <v>-1.99221841597837</v>
      </c>
      <c r="G10" s="1" t="n">
        <f aca="false">RANK(E10,E:E)</f>
        <v>44</v>
      </c>
      <c r="H10" s="1" t="n">
        <f aca="false">RANK(F10,F:F)</f>
        <v>46</v>
      </c>
      <c r="I10" s="1" t="n">
        <f aca="false">ABS(F10-E10)</f>
        <v>0.096711469978372</v>
      </c>
      <c r="J10" s="1" t="n">
        <f aca="false">I10^2</f>
        <v>0.00935310842537755</v>
      </c>
    </row>
    <row r="11" customFormat="false" ht="15" hidden="false" customHeight="false" outlineLevel="0" collapsed="false">
      <c r="A11" s="1" t="str">
        <f aca="false">INDEX(paste_data_here!A:A,(ROW()-2)*5+3)</f>
        <v>C/C=C(C)/CC</v>
      </c>
      <c r="B11" s="1" t="n">
        <f aca="false">INDEX(paste_data_here!B:B,(ROW()-2)*5+3)</f>
        <v>-2.3595214</v>
      </c>
      <c r="C11" s="1" t="n">
        <f aca="false">INDEX(paste_data_here!C:C,(ROW()-2)*5+3)</f>
        <v>0.48927295</v>
      </c>
      <c r="D11" s="1" t="n">
        <f aca="false">INDEX(paste_data_here!D:D,(ROW()-2)*5+3)</f>
        <v>0.005349811</v>
      </c>
      <c r="E11" s="1" t="n">
        <f aca="false">INDEX(paste_data_here!E:E,(ROW()-2)*5+3)</f>
        <v>-1.982530264</v>
      </c>
      <c r="F11" s="1" t="n">
        <f aca="false">INDEX(paste_data_here!F:F,(ROW()-2)*5+3)</f>
        <v>-2.03247011322971</v>
      </c>
      <c r="G11" s="1" t="n">
        <f aca="false">RANK(E11,E:E)</f>
        <v>61</v>
      </c>
      <c r="H11" s="1" t="n">
        <f aca="false">RANK(F11,F:F)</f>
        <v>61</v>
      </c>
      <c r="I11" s="1" t="n">
        <f aca="false">ABS(F11-E11)</f>
        <v>0.0499398492297127</v>
      </c>
      <c r="J11" s="1" t="n">
        <f aca="false">I11^2</f>
        <v>0.00249398854108644</v>
      </c>
    </row>
    <row r="12" customFormat="false" ht="15" hidden="false" customHeight="false" outlineLevel="0" collapsed="false">
      <c r="A12" s="1" t="str">
        <f aca="false">INDEX(paste_data_here!A:A,(ROW()-2)*5+3)</f>
        <v>C/C=CC#N</v>
      </c>
      <c r="B12" s="1" t="n">
        <f aca="false">INDEX(paste_data_here!B:B,(ROW()-2)*5+3)</f>
        <v>-0.8476157</v>
      </c>
      <c r="C12" s="1" t="n">
        <f aca="false">INDEX(paste_data_here!C:C,(ROW()-2)*5+3)</f>
        <v>0.4458624</v>
      </c>
      <c r="D12" s="1" t="n">
        <f aca="false">INDEX(paste_data_here!D:D,(ROW()-2)*5+3)</f>
        <v>0.004072283</v>
      </c>
      <c r="E12" s="1" t="n">
        <f aca="false">INDEX(paste_data_here!E:E,(ROW()-2)*5+3)</f>
        <v>-1.705015747</v>
      </c>
      <c r="F12" s="1" t="n">
        <f aca="false">INDEX(paste_data_here!F:F,(ROW()-2)*5+3)</f>
        <v>-1.84767442506364</v>
      </c>
      <c r="G12" s="1" t="n">
        <f aca="false">RANK(E12,E:E)</f>
        <v>7</v>
      </c>
      <c r="H12" s="1" t="n">
        <f aca="false">RANK(F12,F:F)</f>
        <v>16</v>
      </c>
      <c r="I12" s="1" t="n">
        <f aca="false">ABS(F12-E12)</f>
        <v>0.142658678063639</v>
      </c>
      <c r="J12" s="1" t="n">
        <f aca="false">I12^2</f>
        <v>0.020351498426865</v>
      </c>
    </row>
    <row r="13" customFormat="false" ht="15" hidden="false" customHeight="false" outlineLevel="0" collapsed="false">
      <c r="A13" s="1" t="str">
        <f aca="false">INDEX(paste_data_here!A:A,(ROW()-2)*5+3)</f>
        <v>C#CCCCC</v>
      </c>
      <c r="B13" s="1" t="n">
        <f aca="false">INDEX(paste_data_here!B:B,(ROW()-2)*5+3)</f>
        <v>-1.6750705</v>
      </c>
      <c r="C13" s="1" t="n">
        <f aca="false">INDEX(paste_data_here!C:C,(ROW()-2)*5+3)</f>
        <v>0.4693292</v>
      </c>
      <c r="D13" s="1" t="n">
        <f aca="false">INDEX(paste_data_here!D:D,(ROW()-2)*5+3)</f>
        <v>0.005206774</v>
      </c>
      <c r="E13" s="1" t="n">
        <f aca="false">INDEX(paste_data_here!E:E,(ROW()-2)*5+3)</f>
        <v>-1.837326888</v>
      </c>
      <c r="F13" s="1" t="n">
        <f aca="false">INDEX(paste_data_here!F:F,(ROW()-2)*5+3)</f>
        <v>-1.89957940194148</v>
      </c>
      <c r="G13" s="1" t="n">
        <f aca="false">RANK(E13,E:E)</f>
        <v>27</v>
      </c>
      <c r="H13" s="1" t="n">
        <f aca="false">RANK(F13,F:F)</f>
        <v>21</v>
      </c>
      <c r="I13" s="1" t="n">
        <f aca="false">ABS(F13-E13)</f>
        <v>0.0622525139414807</v>
      </c>
      <c r="J13" s="1" t="n">
        <f aca="false">I13^2</f>
        <v>0.00387537549203425</v>
      </c>
    </row>
    <row r="14" customFormat="false" ht="15" hidden="false" customHeight="false" outlineLevel="0" collapsed="false">
      <c r="A14" s="1" t="str">
        <f aca="false">INDEX(paste_data_here!A:A,(ROW()-2)*5+3)</f>
        <v>C=C(Cl)C=C</v>
      </c>
      <c r="B14" s="1" t="n">
        <f aca="false">INDEX(paste_data_here!B:B,(ROW()-2)*5+3)</f>
        <v>-1.7660651</v>
      </c>
      <c r="C14" s="1" t="n">
        <f aca="false">INDEX(paste_data_here!C:C,(ROW()-2)*5+3)</f>
        <v>0.42351526</v>
      </c>
      <c r="D14" s="1" t="n">
        <f aca="false">INDEX(paste_data_here!D:D,(ROW()-2)*5+3)</f>
        <v>0.005249344</v>
      </c>
      <c r="E14" s="1" t="n">
        <f aca="false">INDEX(paste_data_here!E:E,(ROW()-2)*5+3)</f>
        <v>-1.875468643</v>
      </c>
      <c r="F14" s="1" t="n">
        <f aca="false">INDEX(paste_data_here!F:F,(ROW()-2)*5+3)</f>
        <v>-1.98064993066187</v>
      </c>
      <c r="G14" s="1" t="n">
        <f aca="false">RANK(E14,E:E)</f>
        <v>41</v>
      </c>
      <c r="H14" s="1" t="n">
        <f aca="false">RANK(F14,F:F)</f>
        <v>43</v>
      </c>
      <c r="I14" s="1" t="n">
        <f aca="false">ABS(F14-E14)</f>
        <v>0.105181287661868</v>
      </c>
      <c r="J14" s="1" t="n">
        <f aca="false">I14^2</f>
        <v>0.0110631032742087</v>
      </c>
    </row>
    <row r="15" customFormat="false" ht="15" hidden="false" customHeight="false" outlineLevel="0" collapsed="false">
      <c r="A15" s="1" t="str">
        <f aca="false">INDEX(paste_data_here!A:A,(ROW()-2)*5+3)</f>
        <v>C=C=CCCC</v>
      </c>
      <c r="B15" s="1" t="n">
        <f aca="false">INDEX(paste_data_here!B:B,(ROW()-2)*5+3)</f>
        <v>-1.7665607</v>
      </c>
      <c r="C15" s="1" t="n">
        <f aca="false">INDEX(paste_data_here!C:C,(ROW()-2)*5+3)</f>
        <v>0.44067115</v>
      </c>
      <c r="D15" s="1" t="n">
        <f aca="false">INDEX(paste_data_here!D:D,(ROW()-2)*5+3)</f>
        <v>0.005101065</v>
      </c>
      <c r="E15" s="1" t="n">
        <f aca="false">INDEX(paste_data_here!E:E,(ROW()-2)*5+3)</f>
        <v>-1.851156524</v>
      </c>
      <c r="F15" s="1" t="n">
        <f aca="false">INDEX(paste_data_here!F:F,(ROW()-2)*5+3)</f>
        <v>-1.97434682361542</v>
      </c>
      <c r="G15" s="1" t="n">
        <f aca="false">RANK(E15,E:E)</f>
        <v>34</v>
      </c>
      <c r="H15" s="1" t="n">
        <f aca="false">RANK(F15,F:F)</f>
        <v>41</v>
      </c>
      <c r="I15" s="1" t="n">
        <f aca="false">ABS(F15-E15)</f>
        <v>0.123190299615423</v>
      </c>
      <c r="J15" s="1" t="n">
        <f aca="false">I15^2</f>
        <v>0.0151758499193378</v>
      </c>
    </row>
    <row r="16" customFormat="false" ht="15" hidden="false" customHeight="false" outlineLevel="0" collapsed="false">
      <c r="A16" s="1" t="str">
        <f aca="false">INDEX(paste_data_here!A:A,(ROW()-2)*5+3)</f>
        <v>C=C1CC(=O)O1</v>
      </c>
      <c r="B16" s="1" t="n">
        <f aca="false">INDEX(paste_data_here!B:B,(ROW()-2)*5+3)</f>
        <v>-0.4647413</v>
      </c>
      <c r="C16" s="1" t="n">
        <f aca="false">INDEX(paste_data_here!C:C,(ROW()-2)*5+3)</f>
        <v>0.5160234</v>
      </c>
      <c r="D16" s="1" t="n">
        <f aca="false">INDEX(paste_data_here!D:D,(ROW()-2)*5+3)</f>
        <v>0.002961515</v>
      </c>
      <c r="E16" s="1" t="n">
        <f aca="false">INDEX(paste_data_here!E:E,(ROW()-2)*5+3)</f>
        <v>-1.867099916</v>
      </c>
      <c r="F16" s="1" t="n">
        <f aca="false">INDEX(paste_data_here!F:F,(ROW()-2)*5+3)</f>
        <v>-1.82284446134163</v>
      </c>
      <c r="G16" s="1" t="n">
        <f aca="false">RANK(E16,E:E)</f>
        <v>40</v>
      </c>
      <c r="H16" s="1" t="n">
        <f aca="false">RANK(F16,F:F)</f>
        <v>12</v>
      </c>
      <c r="I16" s="1" t="n">
        <f aca="false">ABS(F16-E16)</f>
        <v>0.0442554546583689</v>
      </c>
      <c r="J16" s="1" t="n">
        <f aca="false">I16^2</f>
        <v>0.00195854526701894</v>
      </c>
    </row>
    <row r="17" customFormat="false" ht="15" hidden="false" customHeight="false" outlineLevel="0" collapsed="false">
      <c r="A17" s="1" t="str">
        <f aca="false">INDEX(paste_data_here!A:A,(ROW()-2)*5+3)</f>
        <v>C=CC(=O)OCC</v>
      </c>
      <c r="B17" s="1" t="n">
        <f aca="false">INDEX(paste_data_here!B:B,(ROW()-2)*5+3)</f>
        <v>-1.3699354</v>
      </c>
      <c r="C17" s="1" t="n">
        <f aca="false">INDEX(paste_data_here!C:C,(ROW()-2)*5+3)</f>
        <v>0.4881811</v>
      </c>
      <c r="D17" s="1" t="n">
        <f aca="false">INDEX(paste_data_here!D:D,(ROW()-2)*5+3)</f>
        <v>0.003839324</v>
      </c>
      <c r="E17" s="1" t="n">
        <f aca="false">INDEX(paste_data_here!E:E,(ROW()-2)*5+3)</f>
        <v>-1.85061594</v>
      </c>
      <c r="F17" s="1" t="n">
        <f aca="false">INDEX(paste_data_here!F:F,(ROW()-2)*5+3)</f>
        <v>-1.96835621538952</v>
      </c>
      <c r="G17" s="1" t="n">
        <f aca="false">RANK(E17,E:E)</f>
        <v>33</v>
      </c>
      <c r="H17" s="1" t="n">
        <f aca="false">RANK(F17,F:F)</f>
        <v>38</v>
      </c>
      <c r="I17" s="1" t="n">
        <f aca="false">ABS(F17-E17)</f>
        <v>0.117740275389521</v>
      </c>
      <c r="J17" s="1" t="n">
        <f aca="false">I17^2</f>
        <v>0.0138627724488003</v>
      </c>
    </row>
    <row r="18" customFormat="false" ht="15" hidden="false" customHeight="false" outlineLevel="0" collapsed="false">
      <c r="A18" s="1" t="str">
        <f aca="false">INDEX(paste_data_here!A:A,(ROW()-2)*5+3)</f>
        <v>C=CCC(C)CCC</v>
      </c>
      <c r="B18" s="1" t="n">
        <f aca="false">INDEX(paste_data_here!B:B,(ROW()-2)*5+3)</f>
        <v>-2.285958</v>
      </c>
      <c r="C18" s="1" t="n">
        <f aca="false">INDEX(paste_data_here!C:C,(ROW()-2)*5+3)</f>
        <v>0.47914574</v>
      </c>
      <c r="D18" s="1" t="n">
        <f aca="false">INDEX(paste_data_here!D:D,(ROW()-2)*5+3)</f>
        <v>0.004506788</v>
      </c>
      <c r="E18" s="1" t="n">
        <f aca="false">INDEX(paste_data_here!E:E,(ROW()-2)*5+3)</f>
        <v>-1.775172561</v>
      </c>
      <c r="F18" s="1" t="n">
        <f aca="false">INDEX(paste_data_here!F:F,(ROW()-2)*5+3)</f>
        <v>-2.13254882724176</v>
      </c>
      <c r="G18" s="1" t="n">
        <f aca="false">RANK(E18,E:E)</f>
        <v>16</v>
      </c>
      <c r="H18" s="1" t="n">
        <f aca="false">RANK(F18,F:F)</f>
        <v>91</v>
      </c>
      <c r="I18" s="1" t="n">
        <f aca="false">ABS(F18-E18)</f>
        <v>0.357376266241758</v>
      </c>
      <c r="J18" s="1" t="n">
        <f aca="false">I18^2</f>
        <v>0.1277177956729</v>
      </c>
    </row>
    <row r="19" customFormat="false" ht="15" hidden="false" customHeight="false" outlineLevel="0" collapsed="false">
      <c r="A19" s="1" t="str">
        <f aca="false">INDEX(paste_data_here!A:A,(ROW()-2)*5+3)</f>
        <v>C=CCCCCCCCCCCCC</v>
      </c>
      <c r="B19" s="1" t="n">
        <f aca="false">INDEX(paste_data_here!B:B,(ROW()-2)*5+3)</f>
        <v>-2.596914</v>
      </c>
      <c r="C19" s="1" t="n">
        <f aca="false">INDEX(paste_data_here!C:C,(ROW()-2)*5+3)</f>
        <v>0.80245686</v>
      </c>
      <c r="D19" s="1" t="n">
        <f aca="false">INDEX(paste_data_here!D:D,(ROW()-2)*5+3)</f>
        <v>0.003064782</v>
      </c>
      <c r="E19" s="1" t="n">
        <f aca="false">INDEX(paste_data_here!E:E,(ROW()-2)*5+3)</f>
        <v>-2.007599636</v>
      </c>
      <c r="F19" s="1" t="n">
        <f aca="false">INDEX(paste_data_here!F:F,(ROW()-2)*5+3)</f>
        <v>-2.13541391817444</v>
      </c>
      <c r="G19" s="1" t="n">
        <f aca="false">RANK(E19,E:E)</f>
        <v>68</v>
      </c>
      <c r="H19" s="1" t="n">
        <f aca="false">RANK(F19,F:F)</f>
        <v>92</v>
      </c>
      <c r="I19" s="1" t="n">
        <f aca="false">ABS(F19-E19)</f>
        <v>0.127814282174442</v>
      </c>
      <c r="J19" s="1" t="n">
        <f aca="false">I19^2</f>
        <v>0.0163364907277679</v>
      </c>
    </row>
    <row r="20" customFormat="false" ht="15" hidden="false" customHeight="false" outlineLevel="0" collapsed="false">
      <c r="A20" s="1" t="str">
        <f aca="false">INDEX(paste_data_here!A:A,(ROW()-2)*5+3)</f>
        <v>C=CCCCCCCCCCCCCCCC</v>
      </c>
      <c r="B20" s="1" t="n">
        <f aca="false">INDEX(paste_data_here!B:B,(ROW()-2)*5+3)</f>
        <v>-2.7824552</v>
      </c>
      <c r="C20" s="1" t="n">
        <f aca="false">INDEX(paste_data_here!C:C,(ROW()-2)*5+3)</f>
        <v>0.8966048</v>
      </c>
      <c r="D20" s="1" t="n">
        <f aca="false">INDEX(paste_data_here!D:D,(ROW()-2)*5+3)</f>
        <v>0.002803712</v>
      </c>
      <c r="E20" s="1" t="n">
        <f aca="false">INDEX(paste_data_here!E:E,(ROW()-2)*5+3)</f>
        <v>-2.032374812</v>
      </c>
      <c r="F20" s="1" t="n">
        <f aca="false">INDEX(paste_data_here!F:F,(ROW()-2)*5+3)</f>
        <v>-2.16952635994012</v>
      </c>
      <c r="G20" s="1" t="n">
        <f aca="false">RANK(E20,E:E)</f>
        <v>76</v>
      </c>
      <c r="H20" s="1" t="n">
        <f aca="false">RANK(F20,F:F)</f>
        <v>100</v>
      </c>
      <c r="I20" s="1" t="n">
        <f aca="false">ABS(F20-E20)</f>
        <v>0.137151547940117</v>
      </c>
      <c r="J20" s="1" t="n">
        <f aca="false">I20^2</f>
        <v>0.0188105471023701</v>
      </c>
    </row>
    <row r="21" customFormat="false" ht="15" hidden="false" customHeight="false" outlineLevel="0" collapsed="false">
      <c r="A21" s="1" t="str">
        <f aca="false">INDEX(paste_data_here!A:A,(ROW()-2)*5+3)</f>
        <v>c1(C(C)C)cc(C(C)C)cc(C(C)C)c1</v>
      </c>
      <c r="B21" s="1" t="n">
        <f aca="false">INDEX(paste_data_here!B:B,(ROW()-2)*5+3)</f>
        <v>-2.9709153</v>
      </c>
      <c r="C21" s="1" t="n">
        <f aca="false">INDEX(paste_data_here!C:C,(ROW()-2)*5+3)</f>
        <v>0.7947974</v>
      </c>
      <c r="D21" s="1" t="n">
        <f aca="false">INDEX(paste_data_here!D:D,(ROW()-2)*5+3)</f>
        <v>0.002808614</v>
      </c>
      <c r="E21" s="1" t="n">
        <f aca="false">INDEX(paste_data_here!E:E,(ROW()-2)*5+3)</f>
        <v>-2.293943078</v>
      </c>
      <c r="F21" s="1" t="n">
        <f aca="false">INDEX(paste_data_here!F:F,(ROW()-2)*5+3)</f>
        <v>-2.29184525561779</v>
      </c>
      <c r="G21" s="1" t="n">
        <f aca="false">RANK(E21,E:E)</f>
        <v>115</v>
      </c>
      <c r="H21" s="1" t="n">
        <f aca="false">RANK(F21,F:F)</f>
        <v>114</v>
      </c>
      <c r="I21" s="1" t="n">
        <f aca="false">ABS(F21-E21)</f>
        <v>0.0020978223822099</v>
      </c>
      <c r="J21" s="1" t="n">
        <f aca="false">I21^2</f>
        <v>4.40085874730083E-006</v>
      </c>
    </row>
    <row r="22" customFormat="false" ht="15" hidden="false" customHeight="false" outlineLevel="0" collapsed="false">
      <c r="A22" s="1" t="str">
        <f aca="false">INDEX(paste_data_here!A:A,(ROW()-2)*5+3)</f>
        <v>c1(C(C)C)ccccc1</v>
      </c>
      <c r="B22" s="1" t="n">
        <f aca="false">INDEX(paste_data_here!B:B,(ROW()-2)*5+3)</f>
        <v>-2.4264932</v>
      </c>
      <c r="C22" s="1" t="n">
        <f aca="false">INDEX(paste_data_here!C:C,(ROW()-2)*5+3)</f>
        <v>0.66186875</v>
      </c>
      <c r="D22" s="1" t="n">
        <f aca="false">INDEX(paste_data_here!D:D,(ROW()-2)*5+3)</f>
        <v>0.003804379</v>
      </c>
      <c r="E22" s="1" t="n">
        <f aca="false">INDEX(paste_data_here!E:E,(ROW()-2)*5+3)</f>
        <v>-2.036291893</v>
      </c>
      <c r="F22" s="1" t="n">
        <f aca="false">INDEX(paste_data_here!F:F,(ROW()-2)*5+3)</f>
        <v>-2.07579939700242</v>
      </c>
      <c r="G22" s="1" t="n">
        <f aca="false">RANK(E22,E:E)</f>
        <v>77</v>
      </c>
      <c r="H22" s="1" t="n">
        <f aca="false">RANK(F22,F:F)</f>
        <v>78</v>
      </c>
      <c r="I22" s="1" t="n">
        <f aca="false">ABS(F22-E22)</f>
        <v>0.0395075040024242</v>
      </c>
      <c r="J22" s="1" t="n">
        <f aca="false">I22^2</f>
        <v>0.00156084287250156</v>
      </c>
    </row>
    <row r="23" customFormat="false" ht="15" hidden="false" customHeight="false" outlineLevel="0" collapsed="false">
      <c r="A23" s="1" t="str">
        <f aca="false">INDEX(paste_data_here!A:A,(ROW()-2)*5+3)</f>
        <v>c1(C(F)(F)F)ccc(Cl)cc1</v>
      </c>
      <c r="B23" s="1" t="n">
        <f aca="false">INDEX(paste_data_here!B:B,(ROW()-2)*5+3)</f>
        <v>-3.3956232</v>
      </c>
      <c r="C23" s="1" t="n">
        <f aca="false">INDEX(paste_data_here!C:C,(ROW()-2)*5+3)</f>
        <v>0.7439794</v>
      </c>
      <c r="D23" s="1" t="n">
        <f aca="false">INDEX(paste_data_here!D:D,(ROW()-2)*5+3)</f>
        <v>0.00333275</v>
      </c>
      <c r="E23" s="1" t="n">
        <f aca="false">INDEX(paste_data_here!E:E,(ROW()-2)*5+3)</f>
        <v>-2.382679961</v>
      </c>
      <c r="F23" s="1" t="n">
        <f aca="false">INDEX(paste_data_here!F:F,(ROW()-2)*5+3)</f>
        <v>-2.33803720785495</v>
      </c>
      <c r="G23" s="1" t="n">
        <f aca="false">RANK(E23,E:E)</f>
        <v>117</v>
      </c>
      <c r="H23" s="1" t="n">
        <f aca="false">RANK(F23,F:F)</f>
        <v>116</v>
      </c>
      <c r="I23" s="1" t="n">
        <f aca="false">ABS(F23-E23)</f>
        <v>0.0446427531450455</v>
      </c>
      <c r="J23" s="1" t="n">
        <f aca="false">I23^2</f>
        <v>0.00199297540836947</v>
      </c>
    </row>
    <row r="24" customFormat="false" ht="15" hidden="false" customHeight="false" outlineLevel="0" collapsed="false">
      <c r="A24" s="1" t="str">
        <f aca="false">INDEX(paste_data_here!A:A,(ROW()-2)*5+3)</f>
        <v>c1(C)c(C)c(CC)ccc1</v>
      </c>
      <c r="B24" s="1" t="n">
        <f aca="false">INDEX(paste_data_here!B:B,(ROW()-2)*5+3)</f>
        <v>-2.2352726</v>
      </c>
      <c r="C24" s="1" t="n">
        <f aca="false">INDEX(paste_data_here!C:C,(ROW()-2)*5+3)</f>
        <v>0.64303124</v>
      </c>
      <c r="D24" s="1" t="n">
        <f aca="false">INDEX(paste_data_here!D:D,(ROW()-2)*5+3)</f>
        <v>0.003514846</v>
      </c>
      <c r="E24" s="1" t="n">
        <f aca="false">INDEX(paste_data_here!E:E,(ROW()-2)*5+3)</f>
        <v>-2.041364736</v>
      </c>
      <c r="F24" s="1" t="n">
        <f aca="false">INDEX(paste_data_here!F:F,(ROW()-2)*5+3)</f>
        <v>-2.09313818331603</v>
      </c>
      <c r="G24" s="1" t="n">
        <f aca="false">RANK(E24,E:E)</f>
        <v>79</v>
      </c>
      <c r="H24" s="1" t="n">
        <f aca="false">RANK(F24,F:F)</f>
        <v>86</v>
      </c>
      <c r="I24" s="1" t="n">
        <f aca="false">ABS(F24-E24)</f>
        <v>0.0517734473160316</v>
      </c>
      <c r="J24" s="1" t="n">
        <f aca="false">I24^2</f>
        <v>0.0026804898469859</v>
      </c>
    </row>
    <row r="25" customFormat="false" ht="15" hidden="false" customHeight="false" outlineLevel="0" collapsed="false">
      <c r="A25" s="1" t="str">
        <f aca="false">INDEX(paste_data_here!A:A,(ROW()-2)*5+3)</f>
        <v>c1(C)ccccc1(Cl)</v>
      </c>
      <c r="B25" s="1" t="n">
        <f aca="false">INDEX(paste_data_here!B:B,(ROW()-2)*5+3)</f>
        <v>-2.3842149</v>
      </c>
      <c r="C25" s="1" t="n">
        <f aca="false">INDEX(paste_data_here!C:C,(ROW()-2)*5+3)</f>
        <v>0.66033345</v>
      </c>
      <c r="D25" s="1" t="n">
        <f aca="false">INDEX(paste_data_here!D:D,(ROW()-2)*5+3)</f>
        <v>0.00350186</v>
      </c>
      <c r="E25" s="1" t="n">
        <f aca="false">INDEX(paste_data_here!E:E,(ROW()-2)*5+3)</f>
        <v>-2.052535235</v>
      </c>
      <c r="F25" s="1" t="n">
        <f aca="false">INDEX(paste_data_here!F:F,(ROW()-2)*5+3)</f>
        <v>-2.11830522973602</v>
      </c>
      <c r="G25" s="1" t="n">
        <f aca="false">RANK(E25,E:E)</f>
        <v>85</v>
      </c>
      <c r="H25" s="1" t="n">
        <f aca="false">RANK(F25,F:F)</f>
        <v>88</v>
      </c>
      <c r="I25" s="1" t="n">
        <f aca="false">ABS(F25-E25)</f>
        <v>0.065769994736018</v>
      </c>
      <c r="J25" s="1" t="n">
        <f aca="false">I25^2</f>
        <v>0.00432569220757583</v>
      </c>
    </row>
    <row r="26" customFormat="false" ht="15" hidden="false" customHeight="false" outlineLevel="0" collapsed="false">
      <c r="A26" s="1" t="str">
        <f aca="false">INDEX(paste_data_here!A:A,(ROW()-2)*5+3)</f>
        <v>c1(CC(C)C)ccccc1</v>
      </c>
      <c r="B26" s="1" t="n">
        <f aca="false">INDEX(paste_data_here!B:B,(ROW()-2)*5+3)</f>
        <v>-2.3354137</v>
      </c>
      <c r="C26" s="1" t="n">
        <f aca="false">INDEX(paste_data_here!C:C,(ROW()-2)*5+3)</f>
        <v>0.65803415</v>
      </c>
      <c r="D26" s="1" t="n">
        <f aca="false">INDEX(paste_data_here!D:D,(ROW()-2)*5+3)</f>
        <v>0.00360023</v>
      </c>
      <c r="E26" s="1" t="n">
        <f aca="false">INDEX(paste_data_here!E:E,(ROW()-2)*5+3)</f>
        <v>-2.075138493</v>
      </c>
      <c r="F26" s="1" t="n">
        <f aca="false">INDEX(paste_data_here!F:F,(ROW()-2)*5+3)</f>
        <v>-2.09085385011606</v>
      </c>
      <c r="G26" s="1" t="n">
        <f aca="false">RANK(E26,E:E)</f>
        <v>89</v>
      </c>
      <c r="H26" s="1" t="n">
        <f aca="false">RANK(F26,F:F)</f>
        <v>84</v>
      </c>
      <c r="I26" s="1" t="n">
        <f aca="false">ABS(F26-E26)</f>
        <v>0.0157153571160578</v>
      </c>
      <c r="J26" s="1" t="n">
        <f aca="false">I26^2</f>
        <v>0.000246972449285227</v>
      </c>
    </row>
    <row r="27" customFormat="false" ht="15" hidden="false" customHeight="false" outlineLevel="0" collapsed="false">
      <c r="A27" s="1" t="str">
        <f aca="false">INDEX(paste_data_here!A:A,(ROW()-2)*5+3)</f>
        <v>c1(CC)c(CC)cc(CC)cc1</v>
      </c>
      <c r="B27" s="1" t="n">
        <f aca="false">INDEX(paste_data_here!B:B,(ROW()-2)*5+3)</f>
        <v>-2.3362546</v>
      </c>
      <c r="C27" s="1" t="n">
        <f aca="false">INDEX(paste_data_here!C:C,(ROW()-2)*5+3)</f>
        <v>0.6553369</v>
      </c>
      <c r="D27" s="1" t="n">
        <f aca="false">INDEX(paste_data_here!D:D,(ROW()-2)*5+3)</f>
        <v>0.0037154</v>
      </c>
      <c r="E27" s="1" t="n">
        <f aca="false">INDEX(paste_data_here!E:E,(ROW()-2)*5+3)</f>
        <v>-2.08182403</v>
      </c>
      <c r="F27" s="1" t="n">
        <f aca="false">INDEX(paste_data_here!F:F,(ROW()-2)*5+3)</f>
        <v>-2.07395740316365</v>
      </c>
      <c r="G27" s="1" t="n">
        <f aca="false">RANK(E27,E:E)</f>
        <v>91</v>
      </c>
      <c r="H27" s="1" t="n">
        <f aca="false">RANK(F27,F:F)</f>
        <v>77</v>
      </c>
      <c r="I27" s="1" t="n">
        <f aca="false">ABS(F27-E27)</f>
        <v>0.00786662683635209</v>
      </c>
      <c r="J27" s="1" t="n">
        <f aca="false">I27^2</f>
        <v>6.18838177824148E-005</v>
      </c>
    </row>
    <row r="28" customFormat="false" ht="15" hidden="false" customHeight="false" outlineLevel="0" collapsed="false">
      <c r="A28" s="1" t="str">
        <f aca="false">INDEX(paste_data_here!A:A,(ROW()-2)*5+3)</f>
        <v>C1(CCC=CC)=CC=CC=C1C</v>
      </c>
      <c r="B28" s="1" t="n">
        <f aca="false">INDEX(paste_data_here!B:B,(ROW()-2)*5+3)</f>
        <v>-2.2150538</v>
      </c>
      <c r="C28" s="1" t="n">
        <f aca="false">INDEX(paste_data_here!C:C,(ROW()-2)*5+3)</f>
        <v>0.645865</v>
      </c>
      <c r="D28" s="1" t="n">
        <f aca="false">INDEX(paste_data_here!D:D,(ROW()-2)*5+3)</f>
        <v>0.003200768</v>
      </c>
      <c r="E28" s="1" t="n">
        <f aca="false">INDEX(paste_data_here!E:E,(ROW()-2)*5+3)</f>
        <v>-2.162505014</v>
      </c>
      <c r="F28" s="1" t="n">
        <f aca="false">INDEX(paste_data_here!F:F,(ROW()-2)*5+3)</f>
        <v>-2.13807658157886</v>
      </c>
      <c r="G28" s="1" t="n">
        <f aca="false">RANK(E28,E:E)</f>
        <v>109</v>
      </c>
      <c r="H28" s="1" t="n">
        <f aca="false">RANK(F28,F:F)</f>
        <v>94</v>
      </c>
      <c r="I28" s="1" t="n">
        <f aca="false">ABS(F28-E28)</f>
        <v>0.0244284324211397</v>
      </c>
      <c r="J28" s="1" t="n">
        <f aca="false">I28^2</f>
        <v>0.000596748310554188</v>
      </c>
    </row>
    <row r="29" customFormat="false" ht="15" hidden="false" customHeight="false" outlineLevel="0" collapsed="false">
      <c r="A29" s="1" t="str">
        <f aca="false">INDEX(paste_data_here!A:A,(ROW()-2)*5+3)</f>
        <v>C1(CCCCC1)C=O</v>
      </c>
      <c r="B29" s="1" t="n">
        <f aca="false">INDEX(paste_data_here!B:B,(ROW()-2)*5+3)</f>
        <v>-1.689661</v>
      </c>
      <c r="C29" s="1" t="n">
        <f aca="false">INDEX(paste_data_here!C:C,(ROW()-2)*5+3)</f>
        <v>0.5952247</v>
      </c>
      <c r="D29" s="1" t="n">
        <f aca="false">INDEX(paste_data_here!D:D,(ROW()-2)*5+3)</f>
        <v>0.003250843</v>
      </c>
      <c r="E29" s="1" t="n">
        <f aca="false">INDEX(paste_data_here!E:E,(ROW()-2)*5+3)</f>
        <v>-2.007485157</v>
      </c>
      <c r="F29" s="1" t="n">
        <f aca="false">INDEX(paste_data_here!F:F,(ROW()-2)*5+3)</f>
        <v>-2.03576889496247</v>
      </c>
      <c r="G29" s="1" t="n">
        <f aca="false">RANK(E29,E:E)</f>
        <v>67</v>
      </c>
      <c r="H29" s="1" t="n">
        <f aca="false">RANK(F29,F:F)</f>
        <v>64</v>
      </c>
      <c r="I29" s="1" t="n">
        <f aca="false">ABS(F29-E29)</f>
        <v>0.0282837379624716</v>
      </c>
      <c r="J29" s="1" t="n">
        <f aca="false">I29^2</f>
        <v>0.000799969833129759</v>
      </c>
    </row>
    <row r="30" customFormat="false" ht="15" hidden="false" customHeight="false" outlineLevel="0" collapsed="false">
      <c r="A30" s="1" t="str">
        <f aca="false">INDEX(paste_data_here!A:A,(ROW()-2)*5+3)</f>
        <v>c1(CCCCCCC)ccccc1</v>
      </c>
      <c r="B30" s="1" t="n">
        <f aca="false">INDEX(paste_data_here!B:B,(ROW()-2)*5+3)</f>
        <v>-2.4421337</v>
      </c>
      <c r="C30" s="1" t="n">
        <f aca="false">INDEX(paste_data_here!C:C,(ROW()-2)*5+3)</f>
        <v>0.7287021</v>
      </c>
      <c r="D30" s="1" t="n">
        <f aca="false">INDEX(paste_data_here!D:D,(ROW()-2)*5+3)</f>
        <v>0.0030456</v>
      </c>
      <c r="E30" s="1" t="n">
        <f aca="false">INDEX(paste_data_here!E:E,(ROW()-2)*5+3)</f>
        <v>-2.210141283</v>
      </c>
      <c r="F30" s="1" t="n">
        <f aca="false">INDEX(paste_data_here!F:F,(ROW()-2)*5+3)</f>
        <v>-2.15759773741992</v>
      </c>
      <c r="G30" s="1" t="n">
        <f aca="false">RANK(E30,E:E)</f>
        <v>113</v>
      </c>
      <c r="H30" s="1" t="n">
        <f aca="false">RANK(F30,F:F)</f>
        <v>97</v>
      </c>
      <c r="I30" s="1" t="n">
        <f aca="false">ABS(F30-E30)</f>
        <v>0.0525435455800807</v>
      </c>
      <c r="J30" s="1" t="n">
        <f aca="false">I30^2</f>
        <v>0.00276082418212602</v>
      </c>
    </row>
    <row r="31" customFormat="false" ht="15" hidden="false" customHeight="false" outlineLevel="0" collapsed="false">
      <c r="A31" s="1" t="str">
        <f aca="false">INDEX(paste_data_here!A:A,(ROW()-2)*5+3)</f>
        <v>C1(Cl)(F)C(Cl)(F)C(F)(F)C1(F)(F)</v>
      </c>
      <c r="B31" s="1" t="n">
        <f aca="false">INDEX(paste_data_here!B:B,(ROW()-2)*5+3)</f>
        <v>-3.6182494</v>
      </c>
      <c r="C31" s="1" t="n">
        <f aca="false">INDEX(paste_data_here!C:C,(ROW()-2)*5+3)</f>
        <v>0.4542088</v>
      </c>
      <c r="D31" s="1" t="n">
        <f aca="false">INDEX(paste_data_here!D:D,(ROW()-2)*5+3)</f>
        <v>0.003493297</v>
      </c>
      <c r="E31" s="1" t="n">
        <f aca="false">INDEX(paste_data_here!E:E,(ROW()-2)*5+3)</f>
        <v>-2.630208534</v>
      </c>
      <c r="F31" s="1" t="n">
        <f aca="false">INDEX(paste_data_here!F:F,(ROW()-2)*5+3)</f>
        <v>-2.62833145352636</v>
      </c>
      <c r="G31" s="1" t="n">
        <f aca="false">RANK(E31,E:E)</f>
        <v>122</v>
      </c>
      <c r="H31" s="1" t="n">
        <f aca="false">RANK(F31,F:F)</f>
        <v>122</v>
      </c>
      <c r="I31" s="1" t="n">
        <f aca="false">ABS(F31-E31)</f>
        <v>0.00187708047363921</v>
      </c>
      <c r="J31" s="1" t="n">
        <f aca="false">I31^2</f>
        <v>3.52343110451762E-006</v>
      </c>
    </row>
    <row r="32" customFormat="false" ht="15" hidden="false" customHeight="false" outlineLevel="0" collapsed="false">
      <c r="A32" s="1" t="str">
        <f aca="false">INDEX(paste_data_here!A:A,(ROW()-2)*5+3)</f>
        <v>C1(Cl)=C(Cl)C(Cl)(Cl)C(Cl)=C1(Cl)</v>
      </c>
      <c r="B32" s="1" t="n">
        <f aca="false">INDEX(paste_data_here!B:B,(ROW()-2)*5+3)</f>
        <v>-2.813587</v>
      </c>
      <c r="C32" s="1" t="n">
        <f aca="false">INDEX(paste_data_here!C:C,(ROW()-2)*5+3)</f>
        <v>0.57816947</v>
      </c>
      <c r="D32" s="1" t="n">
        <f aca="false">INDEX(paste_data_here!D:D,(ROW()-2)*5+3)</f>
        <v>0.002934488</v>
      </c>
      <c r="E32" s="1" t="n">
        <f aca="false">INDEX(paste_data_here!E:E,(ROW()-2)*5+3)</f>
        <v>-2.200767399</v>
      </c>
      <c r="F32" s="1" t="n">
        <f aca="false">INDEX(paste_data_here!F:F,(ROW()-2)*5+3)</f>
        <v>-2.39030346010684</v>
      </c>
      <c r="G32" s="1" t="n">
        <f aca="false">RANK(E32,E:E)</f>
        <v>112</v>
      </c>
      <c r="H32" s="1" t="n">
        <f aca="false">RANK(F32,F:F)</f>
        <v>120</v>
      </c>
      <c r="I32" s="1" t="n">
        <f aca="false">ABS(F32-E32)</f>
        <v>0.189536061106836</v>
      </c>
      <c r="J32" s="1" t="n">
        <f aca="false">I32^2</f>
        <v>0.0359239184598943</v>
      </c>
    </row>
    <row r="33" customFormat="false" ht="15" hidden="false" customHeight="false" outlineLevel="0" collapsed="false">
      <c r="A33" s="1" t="str">
        <f aca="false">INDEX(paste_data_here!A:A,(ROW()-2)*5+3)</f>
        <v>c1(F)ccccc1</v>
      </c>
      <c r="B33" s="1" t="n">
        <f aca="false">INDEX(paste_data_here!B:B,(ROW()-2)*5+3)</f>
        <v>-2.17223</v>
      </c>
      <c r="C33" s="1" t="n">
        <f aca="false">INDEX(paste_data_here!C:C,(ROW()-2)*5+3)</f>
        <v>0.6012905</v>
      </c>
      <c r="D33" s="1" t="n">
        <f aca="false">INDEX(paste_data_here!D:D,(ROW()-2)*5+3)</f>
        <v>0.003746722</v>
      </c>
      <c r="E33" s="1" t="n">
        <f aca="false">INDEX(paste_data_here!E:E,(ROW()-2)*5+3)</f>
        <v>-2.003983452</v>
      </c>
      <c r="F33" s="1" t="n">
        <f aca="false">INDEX(paste_data_here!F:F,(ROW()-2)*5+3)</f>
        <v>-2.07862781785598</v>
      </c>
      <c r="G33" s="1" t="n">
        <f aca="false">RANK(E33,E:E)</f>
        <v>65</v>
      </c>
      <c r="H33" s="1" t="n">
        <f aca="false">RANK(F33,F:F)</f>
        <v>81</v>
      </c>
      <c r="I33" s="1" t="n">
        <f aca="false">ABS(F33-E33)</f>
        <v>0.0746443658559772</v>
      </c>
      <c r="J33" s="1" t="n">
        <f aca="false">I33^2</f>
        <v>0.00557178135404098</v>
      </c>
    </row>
    <row r="34" customFormat="false" ht="15" hidden="false" customHeight="false" outlineLevel="0" collapsed="false">
      <c r="A34" s="1" t="str">
        <f aca="false">INDEX(paste_data_here!A:A,(ROW()-2)*5+3)</f>
        <v>c1(N)c(Cl)cccc1</v>
      </c>
      <c r="B34" s="1" t="n">
        <f aca="false">INDEX(paste_data_here!B:B,(ROW()-2)*5+3)</f>
        <v>-1.6800746</v>
      </c>
      <c r="C34" s="1" t="n">
        <f aca="false">INDEX(paste_data_here!C:C,(ROW()-2)*5+3)</f>
        <v>0.7016953</v>
      </c>
      <c r="D34" s="1" t="n">
        <f aca="false">INDEX(paste_data_here!D:D,(ROW()-2)*5+3)</f>
        <v>0.003088469</v>
      </c>
      <c r="E34" s="1" t="n">
        <f aca="false">INDEX(paste_data_here!E:E,(ROW()-2)*5+3)</f>
        <v>-1.916997167</v>
      </c>
      <c r="F34" s="1" t="n">
        <f aca="false">INDEX(paste_data_here!F:F,(ROW()-2)*5+3)</f>
        <v>-1.9728482689363</v>
      </c>
      <c r="G34" s="1" t="n">
        <f aca="false">RANK(E34,E:E)</f>
        <v>46</v>
      </c>
      <c r="H34" s="1" t="n">
        <f aca="false">RANK(F34,F:F)</f>
        <v>40</v>
      </c>
      <c r="I34" s="1" t="n">
        <f aca="false">ABS(F34-E34)</f>
        <v>0.0558511019362968</v>
      </c>
      <c r="J34" s="1" t="n">
        <f aca="false">I34^2</f>
        <v>0.00311934558749862</v>
      </c>
    </row>
    <row r="35" customFormat="false" ht="15" hidden="false" customHeight="false" outlineLevel="0" collapsed="false">
      <c r="A35" s="1" t="str">
        <f aca="false">INDEX(paste_data_here!A:A,(ROW()-2)*5+3)</f>
        <v>C1(N)CCCCC1</v>
      </c>
      <c r="B35" s="1" t="n">
        <f aca="false">INDEX(paste_data_here!B:B,(ROW()-2)*5+3)</f>
        <v>-1.6674235</v>
      </c>
      <c r="C35" s="1" t="n">
        <f aca="false">INDEX(paste_data_here!C:C,(ROW()-2)*5+3)</f>
        <v>0.6270124</v>
      </c>
      <c r="D35" s="1" t="n">
        <f aca="false">INDEX(paste_data_here!D:D,(ROW()-2)*5+3)</f>
        <v>0.003006456</v>
      </c>
      <c r="E35" s="1" t="n">
        <f aca="false">INDEX(paste_data_here!E:E,(ROW()-2)*5+3)</f>
        <v>-2.059188025</v>
      </c>
      <c r="F35" s="1" t="n">
        <f aca="false">INDEX(paste_data_here!F:F,(ROW()-2)*5+3)</f>
        <v>-2.04296728453836</v>
      </c>
      <c r="G35" s="1" t="n">
        <f aca="false">RANK(E35,E:E)</f>
        <v>86</v>
      </c>
      <c r="H35" s="1" t="n">
        <f aca="false">RANK(F35,F:F)</f>
        <v>66</v>
      </c>
      <c r="I35" s="1" t="n">
        <f aca="false">ABS(F35-E35)</f>
        <v>0.0162207404616361</v>
      </c>
      <c r="J35" s="1" t="n">
        <f aca="false">I35^2</f>
        <v>0.00026311242112376</v>
      </c>
    </row>
    <row r="36" customFormat="false" ht="15" hidden="false" customHeight="false" outlineLevel="0" collapsed="false">
      <c r="A36" s="1" t="str">
        <f aca="false">INDEX(paste_data_here!A:A,(ROW()-2)*5+3)</f>
        <v>c1(O)ccccc1(C=O)</v>
      </c>
      <c r="B36" s="1" t="n">
        <f aca="false">INDEX(paste_data_here!B:B,(ROW()-2)*5+3)</f>
        <v>-1.6642528</v>
      </c>
      <c r="C36" s="1" t="n">
        <f aca="false">INDEX(paste_data_here!C:C,(ROW()-2)*5+3)</f>
        <v>0.78434885</v>
      </c>
      <c r="D36" s="1" t="n">
        <f aca="false">INDEX(paste_data_here!D:D,(ROW()-2)*5+3)</f>
        <v>0.003091429</v>
      </c>
      <c r="E36" s="1" t="n">
        <f aca="false">INDEX(paste_data_here!E:E,(ROW()-2)*5+3)</f>
        <v>-1.833917888</v>
      </c>
      <c r="F36" s="1" t="n">
        <f aca="false">INDEX(paste_data_here!F:F,(ROW()-2)*5+3)</f>
        <v>-1.90169123755798</v>
      </c>
      <c r="G36" s="1" t="n">
        <f aca="false">RANK(E36,E:E)</f>
        <v>26</v>
      </c>
      <c r="H36" s="1" t="n">
        <f aca="false">RANK(F36,F:F)</f>
        <v>24</v>
      </c>
      <c r="I36" s="1" t="n">
        <f aca="false">ABS(F36-E36)</f>
        <v>0.067773349557976</v>
      </c>
      <c r="J36" s="1" t="n">
        <f aca="false">I36^2</f>
        <v>0.0045932269103076</v>
      </c>
    </row>
    <row r="37" customFormat="false" ht="15" hidden="false" customHeight="false" outlineLevel="0" collapsed="false">
      <c r="A37" s="1" t="str">
        <f aca="false">INDEX(paste_data_here!A:A,(ROW()-2)*5+3)</f>
        <v>C1(S)CCCCC1</v>
      </c>
      <c r="B37" s="1" t="n">
        <f aca="false">INDEX(paste_data_here!B:B,(ROW()-2)*5+3)</f>
        <v>-1.9649794</v>
      </c>
      <c r="C37" s="1" t="n">
        <f aca="false">INDEX(paste_data_here!C:C,(ROW()-2)*5+3)</f>
        <v>0.5823677</v>
      </c>
      <c r="D37" s="1" t="n">
        <f aca="false">INDEX(paste_data_here!D:D,(ROW()-2)*5+3)</f>
        <v>0.003996511</v>
      </c>
      <c r="E37" s="1" t="n">
        <f aca="false">INDEX(paste_data_here!E:E,(ROW()-2)*5+3)</f>
        <v>-2.004721704</v>
      </c>
      <c r="F37" s="1" t="n">
        <f aca="false">INDEX(paste_data_here!F:F,(ROW()-2)*5+3)</f>
        <v>-2.00528343111681</v>
      </c>
      <c r="G37" s="1" t="n">
        <f aca="false">RANK(E37,E:E)</f>
        <v>66</v>
      </c>
      <c r="H37" s="1" t="n">
        <f aca="false">RANK(F37,F:F)</f>
        <v>52</v>
      </c>
      <c r="I37" s="1" t="n">
        <f aca="false">ABS(F37-E37)</f>
        <v>0.000561727116811017</v>
      </c>
      <c r="J37" s="1" t="n">
        <f aca="false">I37^2</f>
        <v>3.15537353760818E-007</v>
      </c>
    </row>
    <row r="38" customFormat="false" ht="15" hidden="false" customHeight="false" outlineLevel="0" collapsed="false">
      <c r="A38" s="1" t="str">
        <f aca="false">INDEX(paste_data_here!A:A,(ROW()-2)*5+3)</f>
        <v>C1[C@](O)([H])([C@](C)([H])(CCC1))</v>
      </c>
      <c r="B38" s="1" t="n">
        <f aca="false">INDEX(paste_data_here!B:B,(ROW()-2)*5+3)</f>
        <v>-1.6463966</v>
      </c>
      <c r="C38" s="1" t="n">
        <f aca="false">INDEX(paste_data_here!C:C,(ROW()-2)*5+3)</f>
        <v>0.6274496</v>
      </c>
      <c r="D38" s="1" t="n">
        <f aca="false">INDEX(paste_data_here!D:D,(ROW()-2)*5+3)</f>
        <v>0.003019666</v>
      </c>
      <c r="E38" s="1" t="n">
        <f aca="false">INDEX(paste_data_here!E:E,(ROW()-2)*5+3)</f>
        <v>-2.017183965</v>
      </c>
      <c r="F38" s="1" t="n">
        <f aca="false">INDEX(paste_data_here!F:F,(ROW()-2)*5+3)</f>
        <v>-2.03499579848037</v>
      </c>
      <c r="G38" s="1" t="n">
        <f aca="false">RANK(E38,E:E)</f>
        <v>71</v>
      </c>
      <c r="H38" s="1" t="n">
        <f aca="false">RANK(F38,F:F)</f>
        <v>63</v>
      </c>
      <c r="I38" s="1" t="n">
        <f aca="false">ABS(F38-E38)</f>
        <v>0.0178118334803701</v>
      </c>
      <c r="J38" s="1" t="n">
        <f aca="false">I38^2</f>
        <v>0.000317261411932432</v>
      </c>
    </row>
    <row r="39" customFormat="false" ht="15" hidden="false" customHeight="false" outlineLevel="0" collapsed="false">
      <c r="A39" s="1" t="str">
        <f aca="false">INDEX(paste_data_here!A:A,(ROW()-2)*5+3)</f>
        <v>C1=CC=CC1</v>
      </c>
      <c r="B39" s="1" t="n">
        <f aca="false">INDEX(paste_data_here!B:B,(ROW()-2)*5+3)</f>
        <v>-0.88553023</v>
      </c>
      <c r="C39" s="1" t="n">
        <f aca="false">INDEX(paste_data_here!C:C,(ROW()-2)*5+3)</f>
        <v>0.40520573</v>
      </c>
      <c r="D39" s="1" t="n">
        <f aca="false">INDEX(paste_data_here!D:D,(ROW()-2)*5+3)</f>
        <v>0.004550108</v>
      </c>
      <c r="E39" s="1" t="n">
        <f aca="false">INDEX(paste_data_here!E:E,(ROW()-2)*5+3)</f>
        <v>-1.843282769</v>
      </c>
      <c r="F39" s="1" t="n">
        <f aca="false">INDEX(paste_data_here!F:F,(ROW()-2)*5+3)</f>
        <v>-1.85024117333437</v>
      </c>
      <c r="G39" s="1" t="n">
        <f aca="false">RANK(E39,E:E)</f>
        <v>29</v>
      </c>
      <c r="H39" s="1" t="n">
        <f aca="false">RANK(F39,F:F)</f>
        <v>17</v>
      </c>
      <c r="I39" s="1" t="n">
        <f aca="false">ABS(F39-E39)</f>
        <v>0.00695840433437089</v>
      </c>
      <c r="J39" s="1" t="n">
        <f aca="false">I39^2</f>
        <v>4.84193908805916E-005</v>
      </c>
    </row>
    <row r="40" customFormat="false" ht="15" hidden="false" customHeight="false" outlineLevel="0" collapsed="false">
      <c r="A40" s="1" t="str">
        <f aca="false">INDEX(paste_data_here!A:A,(ROW()-2)*5+3)</f>
        <v>C1=CCCC=CCC1</v>
      </c>
      <c r="B40" s="1" t="n">
        <f aca="false">INDEX(paste_data_here!B:B,(ROW()-2)*5+3)</f>
        <v>-1.7265859</v>
      </c>
      <c r="C40" s="1" t="n">
        <f aca="false">INDEX(paste_data_here!C:C,(ROW()-2)*5+3)</f>
        <v>0.52477944</v>
      </c>
      <c r="D40" s="1" t="n">
        <f aca="false">INDEX(paste_data_here!D:D,(ROW()-2)*5+3)</f>
        <v>0.00386395</v>
      </c>
      <c r="E40" s="1" t="n">
        <f aca="false">INDEX(paste_data_here!E:E,(ROW()-2)*5+3)</f>
        <v>-1.965016914</v>
      </c>
      <c r="F40" s="1" t="n">
        <f aca="false">INDEX(paste_data_here!F:F,(ROW()-2)*5+3)</f>
        <v>-2.02124306930977</v>
      </c>
      <c r="G40" s="1" t="n">
        <f aca="false">RANK(E40,E:E)</f>
        <v>58</v>
      </c>
      <c r="H40" s="1" t="n">
        <f aca="false">RANK(F40,F:F)</f>
        <v>57</v>
      </c>
      <c r="I40" s="1" t="n">
        <f aca="false">ABS(F40-E40)</f>
        <v>0.0562261553097696</v>
      </c>
      <c r="J40" s="1" t="n">
        <f aca="false">I40^2</f>
        <v>0.00316138054091833</v>
      </c>
    </row>
    <row r="41" customFormat="false" ht="15" hidden="false" customHeight="false" outlineLevel="0" collapsed="false">
      <c r="A41" s="1" t="str">
        <f aca="false">INDEX(paste_data_here!A:A,(ROW()-2)*5+3)</f>
        <v>C1=CCCCCC1</v>
      </c>
      <c r="B41" s="1" t="n">
        <f aca="false">INDEX(paste_data_here!B:B,(ROW()-2)*5+3)</f>
        <v>-2.046153</v>
      </c>
      <c r="C41" s="1" t="n">
        <f aca="false">INDEX(paste_data_here!C:C,(ROW()-2)*5+3)</f>
        <v>0.5732552</v>
      </c>
      <c r="D41" s="1" t="n">
        <f aca="false">INDEX(paste_data_here!D:D,(ROW()-2)*5+3)</f>
        <v>0.003850041</v>
      </c>
      <c r="E41" s="1" t="n">
        <f aca="false">INDEX(paste_data_here!E:E,(ROW()-2)*5+3)</f>
        <v>-1.996485131</v>
      </c>
      <c r="F41" s="1" t="n">
        <f aca="false">INDEX(paste_data_here!F:F,(ROW()-2)*5+3)</f>
        <v>-2.05773881385833</v>
      </c>
      <c r="G41" s="1" t="n">
        <f aca="false">RANK(E41,E:E)</f>
        <v>64</v>
      </c>
      <c r="H41" s="1" t="n">
        <f aca="false">RANK(F41,F:F)</f>
        <v>71</v>
      </c>
      <c r="I41" s="1" t="n">
        <f aca="false">ABS(F41-E41)</f>
        <v>0.0612536828583306</v>
      </c>
      <c r="J41" s="1" t="n">
        <f aca="false">I41^2</f>
        <v>0.00375201366370894</v>
      </c>
    </row>
    <row r="42" customFormat="false" ht="15" hidden="false" customHeight="false" outlineLevel="0" collapsed="false">
      <c r="A42" s="1" t="str">
        <f aca="false">INDEX(paste_data_here!A:A,(ROW()-2)*5+3)</f>
        <v>C1=CCCCCCC1</v>
      </c>
      <c r="B42" s="1" t="n">
        <f aca="false">INDEX(paste_data_here!B:B,(ROW()-2)*5+3)</f>
        <v>-2.2657151</v>
      </c>
      <c r="C42" s="1" t="n">
        <f aca="false">INDEX(paste_data_here!C:C,(ROW()-2)*5+3)</f>
        <v>0.62227464</v>
      </c>
      <c r="D42" s="1" t="n">
        <f aca="false">INDEX(paste_data_here!D:D,(ROW()-2)*5+3)</f>
        <v>0.003778575</v>
      </c>
      <c r="E42" s="1" t="n">
        <f aca="false">INDEX(paste_data_here!E:E,(ROW()-2)*5+3)</f>
        <v>-2.014467034</v>
      </c>
      <c r="F42" s="1" t="n">
        <f aca="false">INDEX(paste_data_here!F:F,(ROW()-2)*5+3)</f>
        <v>-2.07733750306606</v>
      </c>
      <c r="G42" s="1" t="n">
        <f aca="false">RANK(E42,E:E)</f>
        <v>69</v>
      </c>
      <c r="H42" s="1" t="n">
        <f aca="false">RANK(F42,F:F)</f>
        <v>79</v>
      </c>
      <c r="I42" s="1" t="n">
        <f aca="false">ABS(F42-E42)</f>
        <v>0.0628704690660582</v>
      </c>
      <c r="J42" s="1" t="n">
        <f aca="false">I42^2</f>
        <v>0.00395269588058618</v>
      </c>
    </row>
    <row r="43" customFormat="false" ht="15" hidden="false" customHeight="false" outlineLevel="0" collapsed="false">
      <c r="A43" s="1" t="str">
        <f aca="false">INDEX(paste_data_here!A:A,(ROW()-2)*5+3)</f>
        <v>C1C(C)c2ccccc2CC1</v>
      </c>
      <c r="B43" s="1" t="n">
        <f aca="false">INDEX(paste_data_here!B:B,(ROW()-2)*5+3)</f>
        <v>-2.183545</v>
      </c>
      <c r="C43" s="1" t="n">
        <f aca="false">INDEX(paste_data_here!C:C,(ROW()-2)*5+3)</f>
        <v>0.6744239</v>
      </c>
      <c r="D43" s="1" t="n">
        <f aca="false">INDEX(paste_data_here!D:D,(ROW()-2)*5+3)</f>
        <v>0.003687962</v>
      </c>
      <c r="E43" s="1" t="n">
        <f aca="false">INDEX(paste_data_here!E:E,(ROW()-2)*5+3)</f>
        <v>-2.103999198</v>
      </c>
      <c r="F43" s="1" t="n">
        <f aca="false">INDEX(paste_data_here!F:F,(ROW()-2)*5+3)</f>
        <v>-2.02057445769583</v>
      </c>
      <c r="G43" s="1" t="n">
        <f aca="false">RANK(E43,E:E)</f>
        <v>99</v>
      </c>
      <c r="H43" s="1" t="n">
        <f aca="false">RANK(F43,F:F)</f>
        <v>56</v>
      </c>
      <c r="I43" s="1" t="n">
        <f aca="false">ABS(F43-E43)</f>
        <v>0.0834247403041704</v>
      </c>
      <c r="J43" s="1" t="n">
        <f aca="false">I43^2</f>
        <v>0.00695968729481827</v>
      </c>
    </row>
    <row r="44" customFormat="false" ht="15" hidden="false" customHeight="false" outlineLevel="0" collapsed="false">
      <c r="A44" s="1" t="str">
        <f aca="false">INDEX(paste_data_here!A:A,(ROW()-2)*5+3)</f>
        <v>C1C(C)OC(=O)C1</v>
      </c>
      <c r="B44" s="1" t="n">
        <f aca="false">INDEX(paste_data_here!B:B,(ROW()-2)*5+3)</f>
        <v>-0.953427</v>
      </c>
      <c r="C44" s="1" t="n">
        <f aca="false">INDEX(paste_data_here!C:C,(ROW()-2)*5+3)</f>
        <v>0.5325097</v>
      </c>
      <c r="D44" s="1" t="n">
        <f aca="false">INDEX(paste_data_here!D:D,(ROW()-2)*5+3)</f>
        <v>0.003313727</v>
      </c>
      <c r="E44" s="1" t="n">
        <f aca="false">INDEX(paste_data_here!E:E,(ROW()-2)*5+3)</f>
        <v>-1.832684078</v>
      </c>
      <c r="F44" s="1" t="n">
        <f aca="false">INDEX(paste_data_here!F:F,(ROW()-2)*5+3)</f>
        <v>-1.88850721095671</v>
      </c>
      <c r="G44" s="1" t="n">
        <f aca="false">RANK(E44,E:E)</f>
        <v>25</v>
      </c>
      <c r="H44" s="1" t="n">
        <f aca="false">RANK(F44,F:F)</f>
        <v>20</v>
      </c>
      <c r="I44" s="1" t="n">
        <f aca="false">ABS(F44-E44)</f>
        <v>0.0558231329567096</v>
      </c>
      <c r="J44" s="1" t="n">
        <f aca="false">I44^2</f>
        <v>0.00311622217310248</v>
      </c>
    </row>
    <row r="45" customFormat="false" ht="15" hidden="false" customHeight="false" outlineLevel="0" collapsed="false">
      <c r="A45" s="1" t="str">
        <f aca="false">INDEX(paste_data_here!A:A,(ROW()-2)*5+3)</f>
        <v>C1C(C2(C)(C))CC2C(C)=C1</v>
      </c>
      <c r="B45" s="1" t="n">
        <f aca="false">INDEX(paste_data_here!B:B,(ROW()-2)*5+3)</f>
        <v>-1.5536735</v>
      </c>
      <c r="C45" s="1" t="n">
        <f aca="false">INDEX(paste_data_here!C:C,(ROW()-2)*5+3)</f>
        <v>0.50649273</v>
      </c>
      <c r="D45" s="1" t="n">
        <f aca="false">INDEX(paste_data_here!D:D,(ROW()-2)*5+3)</f>
        <v>0.003785226</v>
      </c>
      <c r="E45" s="1" t="n">
        <f aca="false">INDEX(paste_data_here!E:E,(ROW()-2)*5+3)</f>
        <v>-2.048849703</v>
      </c>
      <c r="F45" s="1" t="n">
        <f aca="false">INDEX(paste_data_here!F:F,(ROW()-2)*5+3)</f>
        <v>-2.00500849327047</v>
      </c>
      <c r="G45" s="1" t="n">
        <f aca="false">RANK(E45,E:E)</f>
        <v>83</v>
      </c>
      <c r="H45" s="1" t="n">
        <f aca="false">RANK(F45,F:F)</f>
        <v>51</v>
      </c>
      <c r="I45" s="1" t="n">
        <f aca="false">ABS(F45-E45)</f>
        <v>0.0438412097295338</v>
      </c>
      <c r="J45" s="1" t="n">
        <f aca="false">I45^2</f>
        <v>0.00192205167054897</v>
      </c>
    </row>
    <row r="46" customFormat="false" ht="15" hidden="false" customHeight="false" outlineLevel="0" collapsed="false">
      <c r="A46" s="1" t="str">
        <f aca="false">INDEX(paste_data_here!A:A,(ROW()-2)*5+3)</f>
        <v>C1C(CC)c2ccccc2CC1</v>
      </c>
      <c r="B46" s="1" t="n">
        <f aca="false">INDEX(paste_data_here!B:B,(ROW()-2)*5+3)</f>
        <v>-2.1412883</v>
      </c>
      <c r="C46" s="1" t="n">
        <f aca="false">INDEX(paste_data_here!C:C,(ROW()-2)*5+3)</f>
        <v>0.6634038</v>
      </c>
      <c r="D46" s="1" t="n">
        <f aca="false">INDEX(paste_data_here!D:D,(ROW()-2)*5+3)</f>
        <v>0.003501217</v>
      </c>
      <c r="E46" s="1" t="n">
        <f aca="false">INDEX(paste_data_here!E:E,(ROW()-2)*5+3)</f>
        <v>-2.101251858</v>
      </c>
      <c r="F46" s="1" t="n">
        <f aca="false">INDEX(paste_data_here!F:F,(ROW()-2)*5+3)</f>
        <v>-2.05239602235327</v>
      </c>
      <c r="G46" s="1" t="n">
        <f aca="false">RANK(E46,E:E)</f>
        <v>97</v>
      </c>
      <c r="H46" s="1" t="n">
        <f aca="false">RANK(F46,F:F)</f>
        <v>69</v>
      </c>
      <c r="I46" s="1" t="n">
        <f aca="false">ABS(F46-E46)</f>
        <v>0.0488558356467341</v>
      </c>
      <c r="J46" s="1" t="n">
        <f aca="false">I46^2</f>
        <v>0.0023868926767407</v>
      </c>
    </row>
    <row r="47" customFormat="false" ht="15" hidden="false" customHeight="false" outlineLevel="0" collapsed="false">
      <c r="A47" s="1" t="str">
        <f aca="false">INDEX(paste_data_here!A:A,(ROW()-2)*5+3)</f>
        <v>c1c(CCCCOO)cccc1</v>
      </c>
      <c r="B47" s="1" t="n">
        <f aca="false">INDEX(paste_data_here!B:B,(ROW()-2)*5+3)</f>
        <v>-1.5145981</v>
      </c>
      <c r="C47" s="1" t="n">
        <f aca="false">INDEX(paste_data_here!C:C,(ROW()-2)*5+3)</f>
        <v>0.71477973</v>
      </c>
      <c r="D47" s="1" t="n">
        <f aca="false">INDEX(paste_data_here!D:D,(ROW()-2)*5+3)</f>
        <v>0.002909091</v>
      </c>
      <c r="E47" s="1" t="n">
        <f aca="false">INDEX(paste_data_here!E:E,(ROW()-2)*5+3)</f>
        <v>-1.860056545</v>
      </c>
      <c r="F47" s="1" t="n">
        <f aca="false">INDEX(paste_data_here!F:F,(ROW()-2)*5+3)</f>
        <v>-1.9526341181096</v>
      </c>
      <c r="G47" s="1" t="n">
        <f aca="false">RANK(E47,E:E)</f>
        <v>37</v>
      </c>
      <c r="H47" s="1" t="n">
        <f aca="false">RANK(F47,F:F)</f>
        <v>34</v>
      </c>
      <c r="I47" s="1" t="n">
        <f aca="false">ABS(F47-E47)</f>
        <v>0.0925775731096032</v>
      </c>
      <c r="J47" s="1" t="n">
        <f aca="false">I47^2</f>
        <v>0.00857060704286393</v>
      </c>
    </row>
    <row r="48" customFormat="false" ht="15" hidden="false" customHeight="false" outlineLevel="0" collapsed="false">
      <c r="A48" s="1" t="str">
        <f aca="false">INDEX(paste_data_here!A:A,(ROW()-2)*5+3)</f>
        <v>C1C[C@]2(CCCC[C@]2(CC1)([H]))([H])</v>
      </c>
      <c r="B48" s="1" t="n">
        <f aca="false">INDEX(paste_data_here!B:B,(ROW()-2)*5+3)</f>
        <v>-2.0141017</v>
      </c>
      <c r="C48" s="1" t="n">
        <f aca="false">INDEX(paste_data_here!C:C,(ROW()-2)*5+3)</f>
        <v>0.5961194</v>
      </c>
      <c r="D48" s="1" t="n">
        <f aca="false">INDEX(paste_data_here!D:D,(ROW()-2)*5+3)</f>
        <v>0.003449555</v>
      </c>
      <c r="E48" s="1" t="n">
        <f aca="false">INDEX(paste_data_here!E:E,(ROW()-2)*5+3)</f>
        <v>-2.174191687</v>
      </c>
      <c r="F48" s="1" t="n">
        <f aca="false">INDEX(paste_data_here!F:F,(ROW()-2)*5+3)</f>
        <v>-2.08861975510099</v>
      </c>
      <c r="G48" s="1" t="n">
        <f aca="false">RANK(E48,E:E)</f>
        <v>111</v>
      </c>
      <c r="H48" s="1" t="n">
        <f aca="false">RANK(F48,F:F)</f>
        <v>83</v>
      </c>
      <c r="I48" s="1" t="n">
        <f aca="false">ABS(F48-E48)</f>
        <v>0.0855719318990116</v>
      </c>
      <c r="J48" s="1" t="n">
        <f aca="false">I48^2</f>
        <v>0.00732255552892908</v>
      </c>
    </row>
    <row r="49" customFormat="false" ht="15" hidden="false" customHeight="false" outlineLevel="0" collapsed="false">
      <c r="A49" s="1" t="str">
        <f aca="false">INDEX(paste_data_here!A:A,(ROW()-2)*5+3)</f>
        <v>C1CC1(C(=O)O)</v>
      </c>
      <c r="B49" s="1" t="n">
        <f aca="false">INDEX(paste_data_here!B:B,(ROW()-2)*5+3)</f>
        <v>-0.51305526</v>
      </c>
      <c r="C49" s="1" t="n">
        <f aca="false">INDEX(paste_data_here!C:C,(ROW()-2)*5+3)</f>
        <v>0.50525856</v>
      </c>
      <c r="D49" s="1" t="n">
        <f aca="false">INDEX(paste_data_here!D:D,(ROW()-2)*5+3)</f>
        <v>0.003011821</v>
      </c>
      <c r="E49" s="1" t="n">
        <f aca="false">INDEX(paste_data_here!E:E,(ROW()-2)*5+3)</f>
        <v>-2.016223358</v>
      </c>
      <c r="F49" s="1" t="n">
        <f aca="false">INDEX(paste_data_here!F:F,(ROW()-2)*5+3)</f>
        <v>-1.83710016941188</v>
      </c>
      <c r="G49" s="1" t="n">
        <f aca="false">RANK(E49,E:E)</f>
        <v>70</v>
      </c>
      <c r="H49" s="1" t="n">
        <f aca="false">RANK(F49,F:F)</f>
        <v>15</v>
      </c>
      <c r="I49" s="1" t="n">
        <f aca="false">ABS(F49-E49)</f>
        <v>0.179123188588116</v>
      </c>
      <c r="J49" s="1" t="n">
        <f aca="false">I49^2</f>
        <v>0.0320851166899739</v>
      </c>
    </row>
    <row r="50" customFormat="false" ht="15" hidden="false" customHeight="false" outlineLevel="0" collapsed="false">
      <c r="A50" s="1" t="str">
        <f aca="false">INDEX(paste_data_here!A:A,(ROW()-2)*5+3)</f>
        <v>C1CCCc2ccccc21</v>
      </c>
      <c r="B50" s="1" t="n">
        <f aca="false">INDEX(paste_data_here!B:B,(ROW()-2)*5+3)</f>
        <v>-2.0452242</v>
      </c>
      <c r="C50" s="1" t="n">
        <f aca="false">INDEX(paste_data_here!C:C,(ROW()-2)*5+3)</f>
        <v>0.65417737</v>
      </c>
      <c r="D50" s="1" t="n">
        <f aca="false">INDEX(paste_data_here!D:D,(ROW()-2)*5+3)</f>
        <v>0.003353145</v>
      </c>
      <c r="E50" s="1" t="n">
        <f aca="false">INDEX(paste_data_here!E:E,(ROW()-2)*5+3)</f>
        <v>-2.042955287</v>
      </c>
      <c r="F50" s="1" t="n">
        <f aca="false">INDEX(paste_data_here!F:F,(ROW()-2)*5+3)</f>
        <v>-2.06101164477922</v>
      </c>
      <c r="G50" s="1" t="n">
        <f aca="false">RANK(E50,E:E)</f>
        <v>80</v>
      </c>
      <c r="H50" s="1" t="n">
        <f aca="false">RANK(F50,F:F)</f>
        <v>73</v>
      </c>
      <c r="I50" s="1" t="n">
        <f aca="false">ABS(F50-E50)</f>
        <v>0.0180563577792241</v>
      </c>
      <c r="J50" s="1" t="n">
        <f aca="false">I50^2</f>
        <v>0.000326032056251347</v>
      </c>
    </row>
    <row r="51" customFormat="false" ht="15" hidden="false" customHeight="false" outlineLevel="0" collapsed="false">
      <c r="A51" s="1" t="str">
        <f aca="false">INDEX(paste_data_here!A:A,(ROW()-2)*5+3)</f>
        <v>c1cccc2oc(C)cc21</v>
      </c>
      <c r="B51" s="1" t="n">
        <f aca="false">INDEX(paste_data_here!B:B,(ROW()-2)*5+3)</f>
        <v>-2.0887513</v>
      </c>
      <c r="C51" s="1" t="n">
        <f aca="false">INDEX(paste_data_here!C:C,(ROW()-2)*5+3)</f>
        <v>0.7717323</v>
      </c>
      <c r="D51" s="1" t="n">
        <f aca="false">INDEX(paste_data_here!D:D,(ROW()-2)*5+3)</f>
        <v>0.00297232</v>
      </c>
      <c r="E51" s="1" t="n">
        <f aca="false">INDEX(paste_data_here!E:E,(ROW()-2)*5+3)</f>
        <v>-2.125765205</v>
      </c>
      <c r="F51" s="1" t="n">
        <f aca="false">INDEX(paste_data_here!F:F,(ROW()-2)*5+3)</f>
        <v>-2.04624063491707</v>
      </c>
      <c r="G51" s="1" t="n">
        <f aca="false">RANK(E51,E:E)</f>
        <v>105</v>
      </c>
      <c r="H51" s="1" t="n">
        <f aca="false">RANK(F51,F:F)</f>
        <v>67</v>
      </c>
      <c r="I51" s="1" t="n">
        <f aca="false">ABS(F51-E51)</f>
        <v>0.0795245700829277</v>
      </c>
      <c r="J51" s="1" t="n">
        <f aca="false">I51^2</f>
        <v>0.00632415724687448</v>
      </c>
    </row>
    <row r="52" customFormat="false" ht="15" hidden="false" customHeight="false" outlineLevel="0" collapsed="false">
      <c r="A52" s="1" t="str">
        <f aca="false">INDEX(paste_data_here!A:A,(ROW()-2)*5+3)</f>
        <v>C1CCCCC1(CC)</v>
      </c>
      <c r="B52" s="1" t="n">
        <f aca="false">INDEX(paste_data_here!B:B,(ROW()-2)*5+3)</f>
        <v>-2.4410806</v>
      </c>
      <c r="C52" s="1" t="n">
        <f aca="false">INDEX(paste_data_here!C:C,(ROW()-2)*5+3)</f>
        <v>0.61157715</v>
      </c>
      <c r="D52" s="1" t="n">
        <f aca="false">INDEX(paste_data_here!D:D,(ROW()-2)*5+3)</f>
        <v>0.004497161</v>
      </c>
      <c r="E52" s="1" t="n">
        <f aca="false">INDEX(paste_data_here!E:E,(ROW()-2)*5+3)</f>
        <v>-2.021381748</v>
      </c>
      <c r="F52" s="1" t="n">
        <f aca="false">INDEX(paste_data_here!F:F,(ROW()-2)*5+3)</f>
        <v>-2.01912340134881</v>
      </c>
      <c r="G52" s="1" t="n">
        <f aca="false">RANK(E52,E:E)</f>
        <v>74</v>
      </c>
      <c r="H52" s="1" t="n">
        <f aca="false">RANK(F52,F:F)</f>
        <v>55</v>
      </c>
      <c r="I52" s="1" t="n">
        <f aca="false">ABS(F52-E52)</f>
        <v>0.00225834665119207</v>
      </c>
      <c r="J52" s="1" t="n">
        <f aca="false">I52^2</f>
        <v>5.10012959695042E-006</v>
      </c>
    </row>
    <row r="53" customFormat="false" ht="15" hidden="false" customHeight="false" outlineLevel="0" collapsed="false">
      <c r="A53" s="1" t="str">
        <f aca="false">INDEX(paste_data_here!A:A,(ROW()-2)*5+3)</f>
        <v>C1CCCCC1(CC)(CC)</v>
      </c>
      <c r="B53" s="1" t="n">
        <f aca="false">INDEX(paste_data_here!B:B,(ROW()-2)*5+3)</f>
        <v>-2.1383898</v>
      </c>
      <c r="C53" s="1" t="n">
        <f aca="false">INDEX(paste_data_here!C:C,(ROW()-2)*5+3)</f>
        <v>0.562797</v>
      </c>
      <c r="D53" s="1" t="n">
        <f aca="false">INDEX(paste_data_here!D:D,(ROW()-2)*5+3)</f>
        <v>0.004126817</v>
      </c>
      <c r="E53" s="1" t="n">
        <f aca="false">INDEX(paste_data_here!E:E,(ROW()-2)*5+3)</f>
        <v>-2.069474111</v>
      </c>
      <c r="F53" s="1" t="n">
        <f aca="false">INDEX(paste_data_here!F:F,(ROW()-2)*5+3)</f>
        <v>-2.05168343686879</v>
      </c>
      <c r="G53" s="1" t="n">
        <f aca="false">RANK(E53,E:E)</f>
        <v>88</v>
      </c>
      <c r="H53" s="1" t="n">
        <f aca="false">RANK(F53,F:F)</f>
        <v>68</v>
      </c>
      <c r="I53" s="1" t="n">
        <f aca="false">ABS(F53-E53)</f>
        <v>0.0177906741312133</v>
      </c>
      <c r="J53" s="1" t="n">
        <f aca="false">I53^2</f>
        <v>0.000316508086043021</v>
      </c>
    </row>
    <row r="54" customFormat="false" ht="15" hidden="false" customHeight="false" outlineLevel="0" collapsed="false">
      <c r="A54" s="1" t="str">
        <f aca="false">INDEX(paste_data_here!A:A,(ROW()-2)*5+3)</f>
        <v>c1ccccc1(Cl)</v>
      </c>
      <c r="B54" s="1" t="n">
        <f aca="false">INDEX(paste_data_here!B:B,(ROW()-2)*5+3)</f>
        <v>-2.255357</v>
      </c>
      <c r="C54" s="1" t="n">
        <f aca="false">INDEX(paste_data_here!C:C,(ROW()-2)*5+3)</f>
        <v>0.6440716</v>
      </c>
      <c r="D54" s="1" t="n">
        <f aca="false">INDEX(paste_data_here!D:D,(ROW()-2)*5+3)</f>
        <v>0.003674039</v>
      </c>
      <c r="E54" s="1" t="n">
        <f aca="false">INDEX(paste_data_here!E:E,(ROW()-2)*5+3)</f>
        <v>-2.025536147</v>
      </c>
      <c r="F54" s="1" t="n">
        <f aca="false">INDEX(paste_data_here!F:F,(ROW()-2)*5+3)</f>
        <v>-2.07072948832307</v>
      </c>
      <c r="G54" s="1" t="n">
        <f aca="false">RANK(E54,E:E)</f>
        <v>75</v>
      </c>
      <c r="H54" s="1" t="n">
        <f aca="false">RANK(F54,F:F)</f>
        <v>76</v>
      </c>
      <c r="I54" s="1" t="n">
        <f aca="false">ABS(F54-E54)</f>
        <v>0.0451933413230656</v>
      </c>
      <c r="J54" s="1" t="n">
        <f aca="false">I54^2</f>
        <v>0.00204243809994311</v>
      </c>
    </row>
    <row r="55" customFormat="false" ht="15" hidden="false" customHeight="false" outlineLevel="0" collapsed="false">
      <c r="A55" s="1" t="str">
        <f aca="false">INDEX(paste_data_here!A:A,(ROW()-2)*5+3)</f>
        <v>CC(=O)CC(=O)C</v>
      </c>
      <c r="B55" s="1" t="n">
        <f aca="false">INDEX(paste_data_here!B:B,(ROW()-2)*5+3)</f>
        <v>-1.3586289</v>
      </c>
      <c r="C55" s="1" t="n">
        <f aca="false">INDEX(paste_data_here!C:C,(ROW()-2)*5+3)</f>
        <v>0.5834118</v>
      </c>
      <c r="D55" s="1" t="n">
        <f aca="false">INDEX(paste_data_here!D:D,(ROW()-2)*5+3)</f>
        <v>0.003448276</v>
      </c>
      <c r="E55" s="1" t="n">
        <f aca="false">INDEX(paste_data_here!E:E,(ROW()-2)*5+3)</f>
        <v>-1.864706362</v>
      </c>
      <c r="F55" s="1" t="n">
        <f aca="false">INDEX(paste_data_here!F:F,(ROW()-2)*5+3)</f>
        <v>-1.92963443536157</v>
      </c>
      <c r="G55" s="1" t="n">
        <f aca="false">RANK(E55,E:E)</f>
        <v>39</v>
      </c>
      <c r="H55" s="1" t="n">
        <f aca="false">RANK(F55,F:F)</f>
        <v>30</v>
      </c>
      <c r="I55" s="1" t="n">
        <f aca="false">ABS(F55-E55)</f>
        <v>0.0649280733615736</v>
      </c>
      <c r="J55" s="1" t="n">
        <f aca="false">I55^2</f>
        <v>0.00421565471044588</v>
      </c>
    </row>
    <row r="56" customFormat="false" ht="15" hidden="false" customHeight="false" outlineLevel="0" collapsed="false">
      <c r="A56" s="1" t="str">
        <f aca="false">INDEX(paste_data_here!A:A,(ROW()-2)*5+3)</f>
        <v>CC(=O)CC(=O)OC</v>
      </c>
      <c r="B56" s="1" t="n">
        <f aca="false">INDEX(paste_data_here!B:B,(ROW()-2)*5+3)</f>
        <v>-1.1119103</v>
      </c>
      <c r="C56" s="1" t="n">
        <f aca="false">INDEX(paste_data_here!C:C,(ROW()-2)*5+3)</f>
        <v>0.587604</v>
      </c>
      <c r="D56" s="1" t="n">
        <f aca="false">INDEX(paste_data_here!D:D,(ROW()-2)*5+3)</f>
        <v>0.003640004</v>
      </c>
      <c r="E56" s="1" t="n">
        <f aca="false">INDEX(paste_data_here!E:E,(ROW()-2)*5+3)</f>
        <v>-1.745925209</v>
      </c>
      <c r="F56" s="1" t="n">
        <f aca="false">INDEX(paste_data_here!F:F,(ROW()-2)*5+3)</f>
        <v>-1.83234341485967</v>
      </c>
      <c r="G56" s="1" t="n">
        <f aca="false">RANK(E56,E:E)</f>
        <v>11</v>
      </c>
      <c r="H56" s="1" t="n">
        <f aca="false">RANK(F56,F:F)</f>
        <v>14</v>
      </c>
      <c r="I56" s="1" t="n">
        <f aca="false">ABS(F56-E56)</f>
        <v>0.0864182058596728</v>
      </c>
      <c r="J56" s="1" t="n">
        <f aca="false">I56^2</f>
        <v>0.00746810630400478</v>
      </c>
    </row>
    <row r="57" customFormat="false" ht="15" hidden="false" customHeight="false" outlineLevel="0" collapsed="false">
      <c r="A57" s="1" t="str">
        <f aca="false">INDEX(paste_data_here!A:A,(ROW()-2)*5+3)</f>
        <v>CC(=O)CC(O)C</v>
      </c>
      <c r="B57" s="1" t="n">
        <f aca="false">INDEX(paste_data_here!B:B,(ROW()-2)*5+3)</f>
        <v>-1.0455307</v>
      </c>
      <c r="C57" s="1" t="n">
        <f aca="false">INDEX(paste_data_here!C:C,(ROW()-2)*5+3)</f>
        <v>0.540843</v>
      </c>
      <c r="D57" s="1" t="n">
        <f aca="false">INDEX(paste_data_here!D:D,(ROW()-2)*5+3)</f>
        <v>0.003146361</v>
      </c>
      <c r="E57" s="1" t="n">
        <f aca="false">INDEX(paste_data_here!E:E,(ROW()-2)*5+3)</f>
        <v>-1.72793054</v>
      </c>
      <c r="F57" s="1" t="n">
        <f aca="false">INDEX(paste_data_here!F:F,(ROW()-2)*5+3)</f>
        <v>-1.92884831593163</v>
      </c>
      <c r="G57" s="1" t="n">
        <f aca="false">RANK(E57,E:E)</f>
        <v>9</v>
      </c>
      <c r="H57" s="1" t="n">
        <f aca="false">RANK(F57,F:F)</f>
        <v>29</v>
      </c>
      <c r="I57" s="1" t="n">
        <f aca="false">ABS(F57-E57)</f>
        <v>0.200917775931626</v>
      </c>
      <c r="J57" s="1" t="n">
        <f aca="false">I57^2</f>
        <v>0.0403679526853111</v>
      </c>
    </row>
    <row r="58" customFormat="false" ht="15" hidden="false" customHeight="false" outlineLevel="0" collapsed="false">
      <c r="A58" s="1" t="str">
        <f aca="false">INDEX(paste_data_here!A:A,(ROW()-2)*5+3)</f>
        <v>CC(=O)CCC(C)C</v>
      </c>
      <c r="B58" s="1" t="n">
        <f aca="false">INDEX(paste_data_here!B:B,(ROW()-2)*5+3)</f>
        <v>-2.2016056</v>
      </c>
      <c r="C58" s="1" t="n">
        <f aca="false">INDEX(paste_data_here!C:C,(ROW()-2)*5+3)</f>
        <v>0.5458782</v>
      </c>
      <c r="D58" s="1" t="n">
        <f aca="false">INDEX(paste_data_here!D:D,(ROW()-2)*5+3)</f>
        <v>0.003700175</v>
      </c>
      <c r="E58" s="1" t="n">
        <f aca="false">INDEX(paste_data_here!E:E,(ROW()-2)*5+3)</f>
        <v>-1.847036501</v>
      </c>
      <c r="F58" s="1" t="n">
        <f aca="false">INDEX(paste_data_here!F:F,(ROW()-2)*5+3)</f>
        <v>-2.14691757414695</v>
      </c>
      <c r="G58" s="1" t="n">
        <f aca="false">RANK(E58,E:E)</f>
        <v>30</v>
      </c>
      <c r="H58" s="1" t="n">
        <f aca="false">RANK(F58,F:F)</f>
        <v>95</v>
      </c>
      <c r="I58" s="1" t="n">
        <f aca="false">ABS(F58-E58)</f>
        <v>0.299881073146954</v>
      </c>
      <c r="J58" s="1" t="n">
        <f aca="false">I58^2</f>
        <v>0.0899286580317689</v>
      </c>
    </row>
    <row r="59" customFormat="false" ht="15" hidden="false" customHeight="false" outlineLevel="0" collapsed="false">
      <c r="A59" s="1" t="str">
        <f aca="false">INDEX(paste_data_here!A:A,(ROW()-2)*5+3)</f>
        <v>CC(=O)COC</v>
      </c>
      <c r="B59" s="1" t="n">
        <f aca="false">INDEX(paste_data_here!B:B,(ROW()-2)*5+3)</f>
        <v>-1.0735118</v>
      </c>
      <c r="C59" s="1" t="n">
        <f aca="false">INDEX(paste_data_here!C:C,(ROW()-2)*5+3)</f>
        <v>0.513541</v>
      </c>
      <c r="D59" s="1" t="n">
        <f aca="false">INDEX(paste_data_here!D:D,(ROW()-2)*5+3)</f>
        <v>0.003696345</v>
      </c>
      <c r="E59" s="1" t="n">
        <f aca="false">INDEX(paste_data_here!E:E,(ROW()-2)*5+3)</f>
        <v>-1.77949492</v>
      </c>
      <c r="F59" s="1" t="n">
        <f aca="false">INDEX(paste_data_here!F:F,(ROW()-2)*5+3)</f>
        <v>-1.88498128781947</v>
      </c>
      <c r="G59" s="1" t="n">
        <f aca="false">RANK(E59,E:E)</f>
        <v>17</v>
      </c>
      <c r="H59" s="1" t="n">
        <f aca="false">RANK(F59,F:F)</f>
        <v>19</v>
      </c>
      <c r="I59" s="1" t="n">
        <f aca="false">ABS(F59-E59)</f>
        <v>0.105486367819472</v>
      </c>
      <c r="J59" s="1" t="n">
        <f aca="false">I59^2</f>
        <v>0.0111273737957449</v>
      </c>
    </row>
    <row r="60" customFormat="false" ht="15" hidden="false" customHeight="false" outlineLevel="0" collapsed="false">
      <c r="A60" s="1" t="str">
        <f aca="false">INDEX(paste_data_here!A:A,(ROW()-2)*5+3)</f>
        <v>CC(=O)O</v>
      </c>
      <c r="B60" s="1" t="n">
        <f aca="false">INDEX(paste_data_here!B:B,(ROW()-2)*5+3)</f>
        <v>1.5575513</v>
      </c>
      <c r="C60" s="1" t="n">
        <f aca="false">INDEX(paste_data_here!C:C,(ROW()-2)*5+3)</f>
        <v>0.16335943</v>
      </c>
      <c r="D60" s="1" t="n">
        <f aca="false">INDEX(paste_data_here!D:D,(ROW()-2)*5+3)</f>
        <v>0.003173394</v>
      </c>
      <c r="E60" s="1" t="n">
        <f aca="false">INDEX(paste_data_here!E:E,(ROW()-2)*5+3)</f>
        <v>-1.856573279</v>
      </c>
      <c r="F60" s="1" t="n">
        <f aca="false">INDEX(paste_data_here!F:F,(ROW()-2)*5+3)</f>
        <v>-1.55934360627068</v>
      </c>
      <c r="G60" s="1" t="n">
        <f aca="false">RANK(E60,E:E)</f>
        <v>36</v>
      </c>
      <c r="H60" s="1" t="n">
        <f aca="false">RANK(F60,F:F)</f>
        <v>3</v>
      </c>
      <c r="I60" s="1" t="n">
        <f aca="false">ABS(F60-E60)</f>
        <v>0.297229672729325</v>
      </c>
      <c r="J60" s="1" t="n">
        <f aca="false">I60^2</f>
        <v>0.0883454783507816</v>
      </c>
    </row>
    <row r="61" customFormat="false" ht="15" hidden="false" customHeight="false" outlineLevel="0" collapsed="false">
      <c r="A61" s="1" t="str">
        <f aca="false">INDEX(paste_data_here!A:A,(ROW()-2)*5+3)</f>
        <v>CC(=O)OC</v>
      </c>
      <c r="B61" s="1" t="n">
        <f aca="false">INDEX(paste_data_here!B:B,(ROW()-2)*5+3)</f>
        <v>-0.69162977</v>
      </c>
      <c r="C61" s="1" t="n">
        <f aca="false">INDEX(paste_data_here!C:C,(ROW()-2)*5+3)</f>
        <v>0.42867202</v>
      </c>
      <c r="D61" s="1" t="n">
        <f aca="false">INDEX(paste_data_here!D:D,(ROW()-2)*5+3)</f>
        <v>0.004388612</v>
      </c>
      <c r="E61" s="1" t="n">
        <f aca="false">INDEX(paste_data_here!E:E,(ROW()-2)*5+3)</f>
        <v>-1.725120829</v>
      </c>
      <c r="F61" s="1" t="n">
        <f aca="false">INDEX(paste_data_here!F:F,(ROW()-2)*5+3)</f>
        <v>-1.79000705463647</v>
      </c>
      <c r="G61" s="1" t="n">
        <f aca="false">RANK(E61,E:E)</f>
        <v>8</v>
      </c>
      <c r="H61" s="1" t="n">
        <f aca="false">RANK(F61,F:F)</f>
        <v>11</v>
      </c>
      <c r="I61" s="1" t="n">
        <f aca="false">ABS(F61-E61)</f>
        <v>0.064886225636472</v>
      </c>
      <c r="J61" s="1" t="n">
        <f aca="false">I61^2</f>
        <v>0.00421022227734715</v>
      </c>
    </row>
    <row r="62" customFormat="false" ht="15" hidden="false" customHeight="false" outlineLevel="0" collapsed="false">
      <c r="A62" s="1" t="str">
        <f aca="false">INDEX(paste_data_here!A:A,(ROW()-2)*5+3)</f>
        <v>CC(=O)OCCCCC</v>
      </c>
      <c r="B62" s="1" t="n">
        <f aca="false">INDEX(paste_data_here!B:B,(ROW()-2)*5+3)</f>
        <v>-1.839737</v>
      </c>
      <c r="C62" s="1" t="n">
        <f aca="false">INDEX(paste_data_here!C:C,(ROW()-2)*5+3)</f>
        <v>0.59998286</v>
      </c>
      <c r="D62" s="1" t="n">
        <f aca="false">INDEX(paste_data_here!D:D,(ROW()-2)*5+3)</f>
        <v>0.003715918</v>
      </c>
      <c r="E62" s="1" t="n">
        <f aca="false">INDEX(paste_data_here!E:E,(ROW()-2)*5+3)</f>
        <v>-1.955571116</v>
      </c>
      <c r="F62" s="1" t="n">
        <f aca="false">INDEX(paste_data_here!F:F,(ROW()-2)*5+3)</f>
        <v>-1.99818101378752</v>
      </c>
      <c r="G62" s="1" t="n">
        <f aca="false">RANK(E62,E:E)</f>
        <v>54</v>
      </c>
      <c r="H62" s="1" t="n">
        <f aca="false">RANK(F62,F:F)</f>
        <v>48</v>
      </c>
      <c r="I62" s="1" t="n">
        <f aca="false">ABS(F62-E62)</f>
        <v>0.0426098977875185</v>
      </c>
      <c r="J62" s="1" t="n">
        <f aca="false">I62^2</f>
        <v>0.00181560338946277</v>
      </c>
    </row>
    <row r="63" customFormat="false" ht="15" hidden="false" customHeight="false" outlineLevel="0" collapsed="false">
      <c r="A63" s="1" t="str">
        <f aca="false">INDEX(paste_data_here!A:A,(ROW()-2)*5+3)</f>
        <v>CC(C)(C)NC=O</v>
      </c>
      <c r="B63" s="1" t="n">
        <f aca="false">INDEX(paste_data_here!B:B,(ROW()-2)*5+3)</f>
        <v>-1.2641665</v>
      </c>
      <c r="C63" s="1" t="n">
        <f aca="false">INDEX(paste_data_here!C:C,(ROW()-2)*5+3)</f>
        <v>0.46976984</v>
      </c>
      <c r="D63" s="1" t="n">
        <f aca="false">INDEX(paste_data_here!D:D,(ROW()-2)*5+3)</f>
        <v>0.002979294</v>
      </c>
      <c r="E63" s="1" t="n">
        <f aca="false">INDEX(paste_data_here!E:E,(ROW()-2)*5+3)</f>
        <v>-1.98846996</v>
      </c>
      <c r="F63" s="1" t="n">
        <f aca="false">INDEX(paste_data_here!F:F,(ROW()-2)*5+3)</f>
        <v>-2.06437185917947</v>
      </c>
      <c r="G63" s="1" t="n">
        <f aca="false">RANK(E63,E:E)</f>
        <v>62</v>
      </c>
      <c r="H63" s="1" t="n">
        <f aca="false">RANK(F63,F:F)</f>
        <v>75</v>
      </c>
      <c r="I63" s="1" t="n">
        <f aca="false">ABS(F63-E63)</f>
        <v>0.0759018991794667</v>
      </c>
      <c r="J63" s="1" t="n">
        <f aca="false">I63^2</f>
        <v>0.00576109829904992</v>
      </c>
    </row>
    <row r="64" customFormat="false" ht="15" hidden="false" customHeight="false" outlineLevel="0" collapsed="false">
      <c r="A64" s="1" t="str">
        <f aca="false">INDEX(paste_data_here!A:A,(ROW()-2)*5+3)</f>
        <v>CC(C)(C)OO</v>
      </c>
      <c r="B64" s="1" t="n">
        <f aca="false">INDEX(paste_data_here!B:B,(ROW()-2)*5+3)</f>
        <v>-1.0879443</v>
      </c>
      <c r="C64" s="1" t="n">
        <f aca="false">INDEX(paste_data_here!C:C,(ROW()-2)*5+3)</f>
        <v>0.554233</v>
      </c>
      <c r="D64" s="1" t="n">
        <f aca="false">INDEX(paste_data_here!D:D,(ROW()-2)*5+3)</f>
        <v>0.003277345</v>
      </c>
      <c r="E64" s="1" t="n">
        <f aca="false">INDEX(paste_data_here!E:E,(ROW()-2)*5+3)</f>
        <v>-1.810424143</v>
      </c>
      <c r="F64" s="1" t="n">
        <f aca="false">INDEX(paste_data_here!F:F,(ROW()-2)*5+3)</f>
        <v>-1.91002905308276</v>
      </c>
      <c r="G64" s="1" t="n">
        <f aca="false">RANK(E64,E:E)</f>
        <v>23</v>
      </c>
      <c r="H64" s="1" t="n">
        <f aca="false">RANK(F64,F:F)</f>
        <v>26</v>
      </c>
      <c r="I64" s="1" t="n">
        <f aca="false">ABS(F64-E64)</f>
        <v>0.099604910082755</v>
      </c>
      <c r="J64" s="1" t="n">
        <f aca="false">I64^2</f>
        <v>0.0099211381125937</v>
      </c>
    </row>
    <row r="65" customFormat="false" ht="15" hidden="false" customHeight="false" outlineLevel="0" collapsed="false">
      <c r="A65" s="1" t="str">
        <f aca="false">INDEX(paste_data_here!A:A,(ROW()-2)*5+3)</f>
        <v>CC(C)(C)SC(C)(C)C</v>
      </c>
      <c r="B65" s="1" t="n">
        <f aca="false">INDEX(paste_data_here!B:B,(ROW()-2)*5+3)</f>
        <v>-2.6421008</v>
      </c>
      <c r="C65" s="1" t="n">
        <f aca="false">INDEX(paste_data_here!C:C,(ROW()-2)*5+3)</f>
        <v>0.60128635</v>
      </c>
      <c r="D65" s="1" t="n">
        <f aca="false">INDEX(paste_data_here!D:D,(ROW()-2)*5+3)</f>
        <v>0.003282455</v>
      </c>
      <c r="E65" s="1" t="n">
        <f aca="false">INDEX(paste_data_here!E:E,(ROW()-2)*5+3)</f>
        <v>-2.077720024</v>
      </c>
      <c r="F65" s="1" t="n">
        <f aca="false">INDEX(paste_data_here!F:F,(ROW()-2)*5+3)</f>
        <v>-2.27356758862528</v>
      </c>
      <c r="G65" s="1" t="n">
        <f aca="false">RANK(E65,E:E)</f>
        <v>90</v>
      </c>
      <c r="H65" s="1" t="n">
        <f aca="false">RANK(F65,F:F)</f>
        <v>113</v>
      </c>
      <c r="I65" s="1" t="n">
        <f aca="false">ABS(F65-E65)</f>
        <v>0.195847564625284</v>
      </c>
      <c r="J65" s="1" t="n">
        <f aca="false">I65^2</f>
        <v>0.0383562685696546</v>
      </c>
    </row>
    <row r="66" customFormat="false" ht="15" hidden="false" customHeight="false" outlineLevel="0" collapsed="false">
      <c r="A66" s="1" t="str">
        <f aca="false">INDEX(paste_data_here!A:A,(ROW()-2)*5+3)</f>
        <v>CC(C)=CC</v>
      </c>
      <c r="B66" s="1" t="n">
        <f aca="false">INDEX(paste_data_here!B:B,(ROW()-2)*5+3)</f>
        <v>-2.3824954</v>
      </c>
      <c r="C66" s="1" t="n">
        <f aca="false">INDEX(paste_data_here!C:C,(ROW()-2)*5+3)</f>
        <v>0.50109625</v>
      </c>
      <c r="D66" s="1" t="n">
        <f aca="false">INDEX(paste_data_here!D:D,(ROW()-2)*5+3)</f>
        <v>0.005480428</v>
      </c>
      <c r="E66" s="1" t="n">
        <f aca="false">INDEX(paste_data_here!E:E,(ROW()-2)*5+3)</f>
        <v>-1.943080454</v>
      </c>
      <c r="F66" s="1" t="n">
        <f aca="false">INDEX(paste_data_here!F:F,(ROW()-2)*5+3)</f>
        <v>-2.004953692425</v>
      </c>
      <c r="G66" s="1" t="n">
        <f aca="false">RANK(E66,E:E)</f>
        <v>52</v>
      </c>
      <c r="H66" s="1" t="n">
        <f aca="false">RANK(F66,F:F)</f>
        <v>50</v>
      </c>
      <c r="I66" s="1" t="n">
        <f aca="false">ABS(F66-E66)</f>
        <v>0.061873238425004</v>
      </c>
      <c r="J66" s="1" t="n">
        <f aca="false">I66^2</f>
        <v>0.0038282976331974</v>
      </c>
    </row>
    <row r="67" customFormat="false" ht="15" hidden="false" customHeight="false" outlineLevel="0" collapsed="false">
      <c r="A67" s="1" t="str">
        <f aca="false">INDEX(paste_data_here!A:A,(ROW()-2)*5+3)</f>
        <v>CC(C)C(=O)OC1C(COC(=O)C)OC(OC2(COC(=O)C(C)C)C(OC(=O)C(C)C)C(OC(=O)C(C)C)C(COC(=O)C)O2)C(OC(=O)C(C)C)C1OC(=O)C(C)C</v>
      </c>
      <c r="B67" s="1" t="n">
        <f aca="false">INDEX(paste_data_here!B:B,(ROW()-2)*5+3)</f>
        <v>-3.799639</v>
      </c>
      <c r="C67" s="1" t="n">
        <f aca="false">INDEX(paste_data_here!C:C,(ROW()-2)*5+3)</f>
        <v>1.1953602</v>
      </c>
      <c r="D67" s="1" t="n">
        <f aca="false">INDEX(paste_data_here!D:D,(ROW()-2)*5+3)</f>
        <v>0.00232342</v>
      </c>
      <c r="E67" s="1" t="n">
        <f aca="false">INDEX(paste_data_here!E:E,(ROW()-2)*5+3)</f>
        <v>-2.111509591</v>
      </c>
      <c r="F67" s="1" t="n">
        <f aca="false">INDEX(paste_data_here!F:F,(ROW()-2)*5+3)</f>
        <v>-2.36567314661178</v>
      </c>
      <c r="G67" s="1" t="n">
        <f aca="false">RANK(E67,E:E)</f>
        <v>100</v>
      </c>
      <c r="H67" s="1" t="n">
        <f aca="false">RANK(F67,F:F)</f>
        <v>119</v>
      </c>
      <c r="I67" s="1" t="n">
        <f aca="false">ABS(F67-E67)</f>
        <v>0.254163555611778</v>
      </c>
      <c r="J67" s="1" t="n">
        <f aca="false">I67^2</f>
        <v>0.0645991130012212</v>
      </c>
    </row>
    <row r="68" customFormat="false" ht="15" hidden="false" customHeight="false" outlineLevel="0" collapsed="false">
      <c r="A68" s="1" t="str">
        <f aca="false">INDEX(paste_data_here!A:A,(ROW()-2)*5+3)</f>
        <v>CC(C)C(C)C</v>
      </c>
      <c r="B68" s="1" t="n">
        <f aca="false">INDEX(paste_data_here!B:B,(ROW()-2)*5+3)</f>
        <v>-3.0458481</v>
      </c>
      <c r="C68" s="1" t="n">
        <f aca="false">INDEX(paste_data_here!C:C,(ROW()-2)*5+3)</f>
        <v>0.5912687</v>
      </c>
      <c r="D68" s="1" t="n">
        <f aca="false">INDEX(paste_data_here!D:D,(ROW()-2)*5+3)</f>
        <v>0.004516865</v>
      </c>
      <c r="E68" s="1" t="n">
        <f aca="false">INDEX(paste_data_here!E:E,(ROW()-2)*5+3)</f>
        <v>-2.088854837</v>
      </c>
      <c r="F68" s="1" t="n">
        <f aca="false">INDEX(paste_data_here!F:F,(ROW()-2)*5+3)</f>
        <v>-2.19725190093103</v>
      </c>
      <c r="G68" s="1" t="n">
        <f aca="false">RANK(E68,E:E)</f>
        <v>92</v>
      </c>
      <c r="H68" s="1" t="n">
        <f aca="false">RANK(F68,F:F)</f>
        <v>107</v>
      </c>
      <c r="I68" s="1" t="n">
        <f aca="false">ABS(F68-E68)</f>
        <v>0.108397063931025</v>
      </c>
      <c r="J68" s="1" t="n">
        <f aca="false">I68^2</f>
        <v>0.0117499234688667</v>
      </c>
    </row>
    <row r="69" customFormat="false" ht="15" hidden="false" customHeight="false" outlineLevel="0" collapsed="false">
      <c r="A69" s="1" t="str">
        <f aca="false">INDEX(paste_data_here!A:A,(ROW()-2)*5+3)</f>
        <v>CC(C)CC(C)C</v>
      </c>
      <c r="B69" s="1" t="n">
        <f aca="false">INDEX(paste_data_here!B:B,(ROW()-2)*5+3)</f>
        <v>-3.1233208</v>
      </c>
      <c r="C69" s="1" t="n">
        <f aca="false">INDEX(paste_data_here!C:C,(ROW()-2)*5+3)</f>
        <v>0.5933992</v>
      </c>
      <c r="D69" s="1" t="n">
        <f aca="false">INDEX(paste_data_here!D:D,(ROW()-2)*5+3)</f>
        <v>0.004387264</v>
      </c>
      <c r="E69" s="1" t="n">
        <f aca="false">INDEX(paste_data_here!E:E,(ROW()-2)*5+3)</f>
        <v>-2.10278408</v>
      </c>
      <c r="F69" s="1" t="n">
        <f aca="false">INDEX(paste_data_here!F:F,(ROW()-2)*5+3)</f>
        <v>-2.23492451715981</v>
      </c>
      <c r="G69" s="1" t="n">
        <f aca="false">RANK(E69,E:E)</f>
        <v>98</v>
      </c>
      <c r="H69" s="1" t="n">
        <f aca="false">RANK(F69,F:F)</f>
        <v>109</v>
      </c>
      <c r="I69" s="1" t="n">
        <f aca="false">ABS(F69-E69)</f>
        <v>0.132140437159805</v>
      </c>
      <c r="J69" s="1" t="n">
        <f aca="false">I69^2</f>
        <v>0.0174610951327844</v>
      </c>
    </row>
    <row r="70" customFormat="false" ht="15" hidden="false" customHeight="false" outlineLevel="0" collapsed="false">
      <c r="A70" s="1" t="str">
        <f aca="false">INDEX(paste_data_here!A:A,(ROW()-2)*5+3)</f>
        <v>CC(C)CC(C)CC(=O)CC(C)C</v>
      </c>
      <c r="B70" s="1" t="n">
        <f aca="false">INDEX(paste_data_here!B:B,(ROW()-2)*5+3)</f>
        <v>-2.7969043</v>
      </c>
      <c r="C70" s="1" t="n">
        <f aca="false">INDEX(paste_data_here!C:C,(ROW()-2)*5+3)</f>
        <v>0.68451375</v>
      </c>
      <c r="D70" s="1" t="n">
        <f aca="false">INDEX(paste_data_here!D:D,(ROW()-2)*5+3)</f>
        <v>0.003642987</v>
      </c>
      <c r="E70" s="1" t="n">
        <f aca="false">INDEX(paste_data_here!E:E,(ROW()-2)*5+3)</f>
        <v>-1.988969118</v>
      </c>
      <c r="F70" s="1" t="n">
        <f aca="false">INDEX(paste_data_here!F:F,(ROW()-2)*5+3)</f>
        <v>-2.1785300328165</v>
      </c>
      <c r="G70" s="1" t="n">
        <f aca="false">RANK(E70,E:E)</f>
        <v>63</v>
      </c>
      <c r="H70" s="1" t="n">
        <f aca="false">RANK(F70,F:F)</f>
        <v>102</v>
      </c>
      <c r="I70" s="1" t="n">
        <f aca="false">ABS(F70-E70)</f>
        <v>0.189560914816498</v>
      </c>
      <c r="J70" s="1" t="n">
        <f aca="false">I70^2</f>
        <v>0.0359333404260677</v>
      </c>
    </row>
    <row r="71" customFormat="false" ht="15" hidden="false" customHeight="false" outlineLevel="0" collapsed="false">
      <c r="A71" s="1" t="str">
        <f aca="false">INDEX(paste_data_here!A:A,(ROW()-2)*5+3)</f>
        <v>CC(C)CCCCCCCCCC</v>
      </c>
      <c r="B71" s="1" t="n">
        <f aca="false">INDEX(paste_data_here!B:B,(ROW()-2)*5+3)</f>
        <v>-2.840701</v>
      </c>
      <c r="C71" s="1" t="n">
        <f aca="false">INDEX(paste_data_here!C:C,(ROW()-2)*5+3)</f>
        <v>0.77427953</v>
      </c>
      <c r="D71" s="1" t="n">
        <f aca="false">INDEX(paste_data_here!D:D,(ROW()-2)*5+3)</f>
        <v>0.003215176</v>
      </c>
      <c r="E71" s="1" t="n">
        <f aca="false">INDEX(paste_data_here!E:E,(ROW()-2)*5+3)</f>
        <v>-2.036446309</v>
      </c>
      <c r="F71" s="1" t="n">
        <f aca="false">INDEX(paste_data_here!F:F,(ROW()-2)*5+3)</f>
        <v>-2.1910289839503</v>
      </c>
      <c r="G71" s="1" t="n">
        <f aca="false">RANK(E71,E:E)</f>
        <v>78</v>
      </c>
      <c r="H71" s="1" t="n">
        <f aca="false">RANK(F71,F:F)</f>
        <v>106</v>
      </c>
      <c r="I71" s="1" t="n">
        <f aca="false">ABS(F71-E71)</f>
        <v>0.154582674950299</v>
      </c>
      <c r="J71" s="1" t="n">
        <f aca="false">I71^2</f>
        <v>0.0238958033947899</v>
      </c>
    </row>
    <row r="72" customFormat="false" ht="15" hidden="false" customHeight="false" outlineLevel="0" collapsed="false">
      <c r="A72" s="1" t="str">
        <f aca="false">INDEX(paste_data_here!A:A,(ROW()-2)*5+3)</f>
        <v>CC(CC1C)(CCC1)C</v>
      </c>
      <c r="B72" s="1" t="n">
        <f aca="false">INDEX(paste_data_here!B:B,(ROW()-2)*5+3)</f>
        <v>-2.9209144</v>
      </c>
      <c r="C72" s="1" t="n">
        <f aca="false">INDEX(paste_data_here!C:C,(ROW()-2)*5+3)</f>
        <v>0.68636674</v>
      </c>
      <c r="D72" s="1" t="n">
        <f aca="false">INDEX(paste_data_here!D:D,(ROW()-2)*5+3)</f>
        <v>0.003876044</v>
      </c>
      <c r="E72" s="1" t="n">
        <f aca="false">INDEX(paste_data_here!E:E,(ROW()-2)*5+3)</f>
        <v>-2.132178279</v>
      </c>
      <c r="F72" s="1" t="n">
        <f aca="false">INDEX(paste_data_here!F:F,(ROW()-2)*5+3)</f>
        <v>-2.16741654065739</v>
      </c>
      <c r="G72" s="1" t="n">
        <f aca="false">RANK(E72,E:E)</f>
        <v>106</v>
      </c>
      <c r="H72" s="1" t="n">
        <f aca="false">RANK(F72,F:F)</f>
        <v>99</v>
      </c>
      <c r="I72" s="1" t="n">
        <f aca="false">ABS(F72-E72)</f>
        <v>0.0352382616573941</v>
      </c>
      <c r="J72" s="1" t="n">
        <f aca="false">I72^2</f>
        <v>0.00124173508463497</v>
      </c>
    </row>
    <row r="73" customFormat="false" ht="15" hidden="false" customHeight="false" outlineLevel="0" collapsed="false">
      <c r="A73" s="1" t="str">
        <f aca="false">INDEX(paste_data_here!A:A,(ROW()-2)*5+3)</f>
        <v>CC(Cl)C(Cl)C</v>
      </c>
      <c r="B73" s="1" t="n">
        <f aca="false">INDEX(paste_data_here!B:B,(ROW()-2)*5+3)</f>
        <v>-3.3029675</v>
      </c>
      <c r="C73" s="1" t="n">
        <f aca="false">INDEX(paste_data_here!C:C,(ROW()-2)*5+3)</f>
        <v>0.6643815</v>
      </c>
      <c r="D73" s="1" t="n">
        <f aca="false">INDEX(paste_data_here!D:D,(ROW()-2)*5+3)</f>
        <v>0.003778397</v>
      </c>
      <c r="E73" s="1" t="n">
        <f aca="false">INDEX(paste_data_here!E:E,(ROW()-2)*5+3)</f>
        <v>-2.14341734</v>
      </c>
      <c r="F73" s="1" t="n">
        <f aca="false">INDEX(paste_data_here!F:F,(ROW()-2)*5+3)</f>
        <v>-2.30590774784765</v>
      </c>
      <c r="G73" s="1" t="n">
        <f aca="false">RANK(E73,E:E)</f>
        <v>107</v>
      </c>
      <c r="H73" s="1" t="n">
        <f aca="false">RANK(F73,F:F)</f>
        <v>115</v>
      </c>
      <c r="I73" s="1" t="n">
        <f aca="false">ABS(F73-E73)</f>
        <v>0.162490407847651</v>
      </c>
      <c r="J73" s="1" t="n">
        <f aca="false">I73^2</f>
        <v>0.026403132642496</v>
      </c>
    </row>
    <row r="74" customFormat="false" ht="15" hidden="false" customHeight="false" outlineLevel="0" collapsed="false">
      <c r="A74" s="1" t="str">
        <f aca="false">INDEX(paste_data_here!A:A,(ROW()-2)*5+3)</f>
        <v>CC(I)C</v>
      </c>
      <c r="B74" s="1" t="n">
        <f aca="false">INDEX(paste_data_here!B:B,(ROW()-2)*5+3)</f>
        <v>-3.2365115</v>
      </c>
      <c r="C74" s="1" t="n">
        <f aca="false">INDEX(paste_data_here!C:C,(ROW()-2)*5+3)</f>
        <v>0.6036262</v>
      </c>
      <c r="D74" s="1" t="n">
        <f aca="false">INDEX(paste_data_here!D:D,(ROW()-2)*5+3)</f>
        <v>0.004385484</v>
      </c>
      <c r="E74" s="1" t="n">
        <f aca="false">INDEX(paste_data_here!E:E,(ROW()-2)*5+3)</f>
        <v>-2.384136967</v>
      </c>
      <c r="F74" s="1" t="n">
        <f aca="false">INDEX(paste_data_here!F:F,(ROW()-2)*5+3)</f>
        <v>-2.25298508872298</v>
      </c>
      <c r="G74" s="1" t="n">
        <f aca="false">RANK(E74,E:E)</f>
        <v>119</v>
      </c>
      <c r="H74" s="1" t="n">
        <f aca="false">RANK(F74,F:F)</f>
        <v>112</v>
      </c>
      <c r="I74" s="1" t="n">
        <f aca="false">ABS(F74-E74)</f>
        <v>0.13115187827702</v>
      </c>
      <c r="J74" s="1" t="n">
        <f aca="false">I74^2</f>
        <v>0.0172008151755903</v>
      </c>
    </row>
    <row r="75" customFormat="false" ht="15" hidden="false" customHeight="false" outlineLevel="0" collapsed="false">
      <c r="A75" s="1" t="str">
        <f aca="false">INDEX(paste_data_here!A:A,(ROW()-2)*5+3)</f>
        <v>CC/C=C/C=C</v>
      </c>
      <c r="B75" s="1" t="n">
        <f aca="false">INDEX(paste_data_here!B:B,(ROW()-2)*5+3)</f>
        <v>-1.6493878</v>
      </c>
      <c r="C75" s="1" t="n">
        <f aca="false">INDEX(paste_data_here!C:C,(ROW()-2)*5+3)</f>
        <v>0.41860524</v>
      </c>
      <c r="D75" s="1" t="n">
        <f aca="false">INDEX(paste_data_here!D:D,(ROW()-2)*5+3)</f>
        <v>0.00413582</v>
      </c>
      <c r="E75" s="1" t="n">
        <f aca="false">INDEX(paste_data_here!E:E,(ROW()-2)*5+3)</f>
        <v>-2.065699438</v>
      </c>
      <c r="F75" s="1" t="n">
        <f aca="false">INDEX(paste_data_here!F:F,(ROW()-2)*5+3)</f>
        <v>-2.07830256099306</v>
      </c>
      <c r="G75" s="1" t="n">
        <f aca="false">RANK(E75,E:E)</f>
        <v>87</v>
      </c>
      <c r="H75" s="1" t="n">
        <f aca="false">RANK(F75,F:F)</f>
        <v>80</v>
      </c>
      <c r="I75" s="1" t="n">
        <f aca="false">ABS(F75-E75)</f>
        <v>0.0126031229930645</v>
      </c>
      <c r="J75" s="1" t="n">
        <f aca="false">I75^2</f>
        <v>0.000158838709178312</v>
      </c>
    </row>
    <row r="76" customFormat="false" ht="15" hidden="false" customHeight="false" outlineLevel="0" collapsed="false">
      <c r="A76" s="1" t="str">
        <f aca="false">INDEX(paste_data_here!A:A,(ROW()-2)*5+3)</f>
        <v>CC#CC=C</v>
      </c>
      <c r="B76" s="1" t="n">
        <f aca="false">INDEX(paste_data_here!B:B,(ROW()-2)*5+3)</f>
        <v>-1.33953</v>
      </c>
      <c r="C76" s="1" t="n">
        <f aca="false">INDEX(paste_data_here!C:C,(ROW()-2)*5+3)</f>
        <v>0.40829033</v>
      </c>
      <c r="D76" s="1" t="n">
        <f aca="false">INDEX(paste_data_here!D:D,(ROW()-2)*5+3)</f>
        <v>0.003698054</v>
      </c>
      <c r="E76" s="1" t="n">
        <f aca="false">INDEX(paste_data_here!E:E,(ROW()-2)*5+3)</f>
        <v>-1.957950923</v>
      </c>
      <c r="F76" s="1" t="n">
        <f aca="false">INDEX(paste_data_here!F:F,(ROW()-2)*5+3)</f>
        <v>-2.05528030512463</v>
      </c>
      <c r="G76" s="1" t="n">
        <f aca="false">RANK(E76,E:E)</f>
        <v>56</v>
      </c>
      <c r="H76" s="1" t="n">
        <f aca="false">RANK(F76,F:F)</f>
        <v>70</v>
      </c>
      <c r="I76" s="1" t="n">
        <f aca="false">ABS(F76-E76)</f>
        <v>0.0973293821246337</v>
      </c>
      <c r="J76" s="1" t="n">
        <f aca="false">I76^2</f>
        <v>0.00947300862476297</v>
      </c>
    </row>
    <row r="77" customFormat="false" ht="15" hidden="false" customHeight="false" outlineLevel="0" collapsed="false">
      <c r="A77" s="1" t="str">
        <f aca="false">INDEX(paste_data_here!A:A,(ROW()-2)*5+3)</f>
        <v>CC#N</v>
      </c>
      <c r="B77" s="1" t="n">
        <f aca="false">INDEX(paste_data_here!B:B,(ROW()-2)*5+3)</f>
        <v>0.9096245</v>
      </c>
      <c r="C77" s="1" t="n">
        <f aca="false">INDEX(paste_data_here!C:C,(ROW()-2)*5+3)</f>
        <v>0.20000648</v>
      </c>
      <c r="D77" s="1" t="n">
        <f aca="false">INDEX(paste_data_here!D:D,(ROW()-2)*5+3)</f>
        <v>0.003835992</v>
      </c>
      <c r="E77" s="1" t="n">
        <f aca="false">INDEX(paste_data_here!E:E,(ROW()-2)*5+3)</f>
        <v>-1.595766185</v>
      </c>
      <c r="F77" s="1" t="n">
        <f aca="false">INDEX(paste_data_here!F:F,(ROW()-2)*5+3)</f>
        <v>-1.66321190478756</v>
      </c>
      <c r="G77" s="1" t="n">
        <f aca="false">RANK(E77,E:E)</f>
        <v>5</v>
      </c>
      <c r="H77" s="1" t="n">
        <f aca="false">RANK(F77,F:F)</f>
        <v>6</v>
      </c>
      <c r="I77" s="1" t="n">
        <f aca="false">ABS(F77-E77)</f>
        <v>0.0674457197875622</v>
      </c>
      <c r="J77" s="1" t="n">
        <f aca="false">I77^2</f>
        <v>0.00454892511766236</v>
      </c>
    </row>
    <row r="78" customFormat="false" ht="15" hidden="false" customHeight="false" outlineLevel="0" collapsed="false">
      <c r="A78" s="1" t="str">
        <f aca="false">INDEX(paste_data_here!A:A,(ROW()-2)*5+3)</f>
        <v>CC=C=CC</v>
      </c>
      <c r="B78" s="1" t="n">
        <f aca="false">INDEX(paste_data_here!B:B,(ROW()-2)*5+3)</f>
        <v>-1.739962</v>
      </c>
      <c r="C78" s="1" t="n">
        <f aca="false">INDEX(paste_data_here!C:C,(ROW()-2)*5+3)</f>
        <v>0.4186095</v>
      </c>
      <c r="D78" s="1" t="n">
        <f aca="false">INDEX(paste_data_here!D:D,(ROW()-2)*5+3)</f>
        <v>0.005236287</v>
      </c>
      <c r="E78" s="1" t="n">
        <f aca="false">INDEX(paste_data_here!E:E,(ROW()-2)*5+3)</f>
        <v>-1.85058191</v>
      </c>
      <c r="F78" s="1" t="n">
        <f aca="false">INDEX(paste_data_here!F:F,(ROW()-2)*5+3)</f>
        <v>-1.98198104064818</v>
      </c>
      <c r="G78" s="1" t="n">
        <f aca="false">RANK(E78,E:E)</f>
        <v>32</v>
      </c>
      <c r="H78" s="1" t="n">
        <f aca="false">RANK(F78,F:F)</f>
        <v>44</v>
      </c>
      <c r="I78" s="1" t="n">
        <f aca="false">ABS(F78-E78)</f>
        <v>0.131399130648184</v>
      </c>
      <c r="J78" s="1" t="n">
        <f aca="false">I78^2</f>
        <v>0.0172657315350985</v>
      </c>
    </row>
    <row r="79" customFormat="false" ht="15" hidden="false" customHeight="false" outlineLevel="0" collapsed="false">
      <c r="A79" s="1" t="str">
        <f aca="false">INDEX(paste_data_here!A:A,(ROW()-2)*5+3)</f>
        <v>CC1(C)CO1</v>
      </c>
      <c r="B79" s="1" t="n">
        <f aca="false">INDEX(paste_data_here!B:B,(ROW()-2)*5+3)</f>
        <v>-1.2185509</v>
      </c>
      <c r="C79" s="1" t="n">
        <f aca="false">INDEX(paste_data_here!C:C,(ROW()-2)*5+3)</f>
        <v>0.5573173</v>
      </c>
      <c r="D79" s="1" t="n">
        <f aca="false">INDEX(paste_data_here!D:D,(ROW()-2)*5+3)</f>
        <v>0.004056301</v>
      </c>
      <c r="E79" s="1" t="n">
        <f aca="false">INDEX(paste_data_here!E:E,(ROW()-2)*5+3)</f>
        <v>-1.772040661</v>
      </c>
      <c r="F79" s="1" t="n">
        <f aca="false">INDEX(paste_data_here!F:F,(ROW()-2)*5+3)</f>
        <v>-1.82840705585589</v>
      </c>
      <c r="G79" s="1" t="n">
        <f aca="false">RANK(E79,E:E)</f>
        <v>14</v>
      </c>
      <c r="H79" s="1" t="n">
        <f aca="false">RANK(F79,F:F)</f>
        <v>13</v>
      </c>
      <c r="I79" s="1" t="n">
        <f aca="false">ABS(F79-E79)</f>
        <v>0.0563663948558932</v>
      </c>
      <c r="J79" s="1" t="n">
        <f aca="false">I79^2</f>
        <v>0.00317717046905047</v>
      </c>
    </row>
    <row r="80" customFormat="false" ht="15" hidden="false" customHeight="false" outlineLevel="0" collapsed="false">
      <c r="A80" s="1" t="str">
        <f aca="false">INDEX(paste_data_here!A:A,(ROW()-2)*5+3)</f>
        <v>CC1CCC(=O)C1</v>
      </c>
      <c r="B80" s="1" t="n">
        <f aca="false">INDEX(paste_data_here!B:B,(ROW()-2)*5+3)</f>
        <v>-1.2989706</v>
      </c>
      <c r="C80" s="1" t="n">
        <f aca="false">INDEX(paste_data_here!C:C,(ROW()-2)*5+3)</f>
        <v>0.5465656</v>
      </c>
      <c r="D80" s="1" t="n">
        <f aca="false">INDEX(paste_data_here!D:D,(ROW()-2)*5+3)</f>
        <v>0.003475813</v>
      </c>
      <c r="E80" s="1" t="n">
        <f aca="false">INDEX(paste_data_here!E:E,(ROW()-2)*5+3)</f>
        <v>-1.789194597</v>
      </c>
      <c r="F80" s="1" t="n">
        <f aca="false">INDEX(paste_data_here!F:F,(ROW()-2)*5+3)</f>
        <v>-1.94325776666572</v>
      </c>
      <c r="G80" s="1" t="n">
        <f aca="false">RANK(E80,E:E)</f>
        <v>18</v>
      </c>
      <c r="H80" s="1" t="n">
        <f aca="false">RANK(F80,F:F)</f>
        <v>32</v>
      </c>
      <c r="I80" s="1" t="n">
        <f aca="false">ABS(F80-E80)</f>
        <v>0.154063169665716</v>
      </c>
      <c r="J80" s="1" t="n">
        <f aca="false">I80^2</f>
        <v>0.0237354602474473</v>
      </c>
    </row>
    <row r="81" customFormat="false" ht="15" hidden="false" customHeight="false" outlineLevel="0" collapsed="false">
      <c r="A81" s="1" t="str">
        <f aca="false">INDEX(paste_data_here!A:A,(ROW()-2)*5+3)</f>
        <v>CCC(=O)OCC</v>
      </c>
      <c r="B81" s="1" t="n">
        <f aca="false">INDEX(paste_data_here!B:B,(ROW()-2)*5+3)</f>
        <v>-1.3729168</v>
      </c>
      <c r="C81" s="1" t="n">
        <f aca="false">INDEX(paste_data_here!C:C,(ROW()-2)*5+3)</f>
        <v>0.5111271</v>
      </c>
      <c r="D81" s="1" t="n">
        <f aca="false">INDEX(paste_data_here!D:D,(ROW()-2)*5+3)</f>
        <v>0.00366049</v>
      </c>
      <c r="E81" s="1" t="n">
        <f aca="false">INDEX(paste_data_here!E:E,(ROW()-2)*5+3)</f>
        <v>-1.931067443</v>
      </c>
      <c r="F81" s="1" t="n">
        <f aca="false">INDEX(paste_data_here!F:F,(ROW()-2)*5+3)</f>
        <v>-1.96999350327293</v>
      </c>
      <c r="G81" s="1" t="n">
        <f aca="false">RANK(E81,E:E)</f>
        <v>49</v>
      </c>
      <c r="H81" s="1" t="n">
        <f aca="false">RANK(F81,F:F)</f>
        <v>39</v>
      </c>
      <c r="I81" s="1" t="n">
        <f aca="false">ABS(F81-E81)</f>
        <v>0.0389260602729264</v>
      </c>
      <c r="J81" s="1" t="n">
        <f aca="false">I81^2</f>
        <v>0.0015152381683715</v>
      </c>
    </row>
    <row r="82" customFormat="false" ht="15" hidden="false" customHeight="false" outlineLevel="0" collapsed="false">
      <c r="A82" s="1" t="str">
        <f aca="false">INDEX(paste_data_here!A:A,(ROW()-2)*5+3)</f>
        <v>CCC(C)(N)C</v>
      </c>
      <c r="B82" s="1" t="n">
        <f aca="false">INDEX(paste_data_here!B:B,(ROW()-2)*5+3)</f>
        <v>-1.8285388</v>
      </c>
      <c r="C82" s="1" t="n">
        <f aca="false">INDEX(paste_data_here!C:C,(ROW()-2)*5+3)</f>
        <v>0.4990167</v>
      </c>
      <c r="D82" s="1" t="n">
        <f aca="false">INDEX(paste_data_here!D:D,(ROW()-2)*5+3)</f>
        <v>0.0046811</v>
      </c>
      <c r="E82" s="1" t="n">
        <f aca="false">INDEX(paste_data_here!E:E,(ROW()-2)*5+3)</f>
        <v>-1.774772394</v>
      </c>
      <c r="F82" s="1" t="n">
        <f aca="false">INDEX(paste_data_here!F:F,(ROW()-2)*5+3)</f>
        <v>-1.9675602983939</v>
      </c>
      <c r="G82" s="1" t="n">
        <f aca="false">RANK(E82,E:E)</f>
        <v>15</v>
      </c>
      <c r="H82" s="1" t="n">
        <f aca="false">RANK(F82,F:F)</f>
        <v>37</v>
      </c>
      <c r="I82" s="1" t="n">
        <f aca="false">ABS(F82-E82)</f>
        <v>0.192787904393896</v>
      </c>
      <c r="J82" s="1" t="n">
        <f aca="false">I82^2</f>
        <v>0.0371671760805902</v>
      </c>
    </row>
    <row r="83" customFormat="false" ht="15" hidden="false" customHeight="false" outlineLevel="0" collapsed="false">
      <c r="A83" s="1" t="str">
        <f aca="false">INDEX(paste_data_here!A:A,(ROW()-2)*5+3)</f>
        <v>CCC(C)OC(C)(C)C</v>
      </c>
      <c r="B83" s="1" t="n">
        <f aca="false">INDEX(paste_data_here!B:B,(ROW()-2)*5+3)</f>
        <v>-2.8198855</v>
      </c>
      <c r="C83" s="1" t="n">
        <f aca="false">INDEX(paste_data_here!C:C,(ROW()-2)*5+3)</f>
        <v>0.587944</v>
      </c>
      <c r="D83" s="1" t="n">
        <f aca="false">INDEX(paste_data_here!D:D,(ROW()-2)*5+3)</f>
        <v>0.003803547</v>
      </c>
      <c r="E83" s="1" t="n">
        <f aca="false">INDEX(paste_data_here!E:E,(ROW()-2)*5+3)</f>
        <v>-2.125581398</v>
      </c>
      <c r="F83" s="1" t="n">
        <f aca="false">INDEX(paste_data_here!F:F,(ROW()-2)*5+3)</f>
        <v>-2.25150019892263</v>
      </c>
      <c r="G83" s="1" t="n">
        <f aca="false">RANK(E83,E:E)</f>
        <v>104</v>
      </c>
      <c r="H83" s="1" t="n">
        <f aca="false">RANK(F83,F:F)</f>
        <v>111</v>
      </c>
      <c r="I83" s="1" t="n">
        <f aca="false">ABS(F83-E83)</f>
        <v>0.125918800922626</v>
      </c>
      <c r="J83" s="1" t="n">
        <f aca="false">I83^2</f>
        <v>0.0158555444257919</v>
      </c>
    </row>
    <row r="84" customFormat="false" ht="15" hidden="false" customHeight="false" outlineLevel="0" collapsed="false">
      <c r="A84" s="1" t="str">
        <f aca="false">INDEX(paste_data_here!A:A,(ROW()-2)*5+3)</f>
        <v>CCC(O)CCC</v>
      </c>
      <c r="B84" s="1" t="n">
        <f aca="false">INDEX(paste_data_here!B:B,(ROW()-2)*5+3)</f>
        <v>-1.7018428</v>
      </c>
      <c r="C84" s="1" t="n">
        <f aca="false">INDEX(paste_data_here!C:C,(ROW()-2)*5+3)</f>
        <v>0.5459902</v>
      </c>
      <c r="D84" s="1" t="n">
        <f aca="false">INDEX(paste_data_here!D:D,(ROW()-2)*5+3)</f>
        <v>0.003877284</v>
      </c>
      <c r="E84" s="1" t="n">
        <f aca="false">INDEX(paste_data_here!E:E,(ROW()-2)*5+3)</f>
        <v>-1.938373358</v>
      </c>
      <c r="F84" s="1" t="n">
        <f aca="false">INDEX(paste_data_here!F:F,(ROW()-2)*5+3)</f>
        <v>-1.99157943295718</v>
      </c>
      <c r="G84" s="1" t="n">
        <f aca="false">RANK(E84,E:E)</f>
        <v>50</v>
      </c>
      <c r="H84" s="1" t="n">
        <f aca="false">RANK(F84,F:F)</f>
        <v>45</v>
      </c>
      <c r="I84" s="1" t="n">
        <f aca="false">ABS(F84-E84)</f>
        <v>0.0532060749571826</v>
      </c>
      <c r="J84" s="1" t="n">
        <f aca="false">I84^2</f>
        <v>0.00283088641234933</v>
      </c>
    </row>
    <row r="85" customFormat="false" ht="15" hidden="false" customHeight="false" outlineLevel="0" collapsed="false">
      <c r="A85" s="1" t="str">
        <f aca="false">INDEX(paste_data_here!A:A,(ROW()-2)*5+3)</f>
        <v>CCC1(CCCC1)CC</v>
      </c>
      <c r="B85" s="1" t="n">
        <f aca="false">INDEX(paste_data_here!B:B,(ROW()-2)*5+3)</f>
        <v>-1.9610269</v>
      </c>
      <c r="C85" s="1" t="n">
        <f aca="false">INDEX(paste_data_here!C:C,(ROW()-2)*5+3)</f>
        <v>0.5094403</v>
      </c>
      <c r="D85" s="1" t="n">
        <f aca="false">INDEX(paste_data_here!D:D,(ROW()-2)*5+3)</f>
        <v>0.003634844</v>
      </c>
      <c r="E85" s="1" t="n">
        <f aca="false">INDEX(paste_data_here!E:E,(ROW()-2)*5+3)</f>
        <v>-2.121351925</v>
      </c>
      <c r="F85" s="1" t="n">
        <f aca="false">INDEX(paste_data_here!F:F,(ROW()-2)*5+3)</f>
        <v>-2.12805718633693</v>
      </c>
      <c r="G85" s="1" t="n">
        <f aca="false">RANK(E85,E:E)</f>
        <v>103</v>
      </c>
      <c r="H85" s="1" t="n">
        <f aca="false">RANK(F85,F:F)</f>
        <v>90</v>
      </c>
      <c r="I85" s="1" t="n">
        <f aca="false">ABS(F85-E85)</f>
        <v>0.00670526133692828</v>
      </c>
      <c r="J85" s="1" t="n">
        <f aca="false">I85^2</f>
        <v>4.49605295965052E-005</v>
      </c>
    </row>
    <row r="86" customFormat="false" ht="15" hidden="false" customHeight="false" outlineLevel="0" collapsed="false">
      <c r="A86" s="1" t="str">
        <f aca="false">INDEX(paste_data_here!A:A,(ROW()-2)*5+3)</f>
        <v>CCc1c(C)cc(C)c(C)c1</v>
      </c>
      <c r="B86" s="1" t="n">
        <f aca="false">INDEX(paste_data_here!B:B,(ROW()-2)*5+3)</f>
        <v>-2.3369331</v>
      </c>
      <c r="C86" s="1" t="n">
        <f aca="false">INDEX(paste_data_here!C:C,(ROW()-2)*5+3)</f>
        <v>0.67217076</v>
      </c>
      <c r="D86" s="1" t="n">
        <f aca="false">INDEX(paste_data_here!D:D,(ROW()-2)*5+3)</f>
        <v>0.003006863</v>
      </c>
      <c r="E86" s="1" t="n">
        <f aca="false">INDEX(paste_data_here!E:E,(ROW()-2)*5+3)</f>
        <v>-2.16077997</v>
      </c>
      <c r="F86" s="1" t="n">
        <f aca="false">INDEX(paste_data_here!F:F,(ROW()-2)*5+3)</f>
        <v>-2.18180350356855</v>
      </c>
      <c r="G86" s="1" t="n">
        <f aca="false">RANK(E86,E:E)</f>
        <v>108</v>
      </c>
      <c r="H86" s="1" t="n">
        <f aca="false">RANK(F86,F:F)</f>
        <v>103</v>
      </c>
      <c r="I86" s="1" t="n">
        <f aca="false">ABS(F86-E86)</f>
        <v>0.0210235335685502</v>
      </c>
      <c r="J86" s="1" t="n">
        <f aca="false">I86^2</f>
        <v>0.000441988963707959</v>
      </c>
    </row>
    <row r="87" customFormat="false" ht="15" hidden="false" customHeight="false" outlineLevel="0" collapsed="false">
      <c r="A87" s="1" t="str">
        <f aca="false">INDEX(paste_data_here!A:A,(ROW()-2)*5+3)</f>
        <v>CCC1CCCS1</v>
      </c>
      <c r="B87" s="1" t="n">
        <f aca="false">INDEX(paste_data_here!B:B,(ROW()-2)*5+3)</f>
        <v>-1.786765</v>
      </c>
      <c r="C87" s="1" t="n">
        <f aca="false">INDEX(paste_data_here!C:C,(ROW()-2)*5+3)</f>
        <v>0.55101824</v>
      </c>
      <c r="D87" s="1" t="n">
        <f aca="false">INDEX(paste_data_here!D:D,(ROW()-2)*5+3)</f>
        <v>0.003873154</v>
      </c>
      <c r="E87" s="1" t="n">
        <f aca="false">INDEX(paste_data_here!E:E,(ROW()-2)*5+3)</f>
        <v>-1.978691792</v>
      </c>
      <c r="F87" s="1" t="n">
        <f aca="false">INDEX(paste_data_here!F:F,(ROW()-2)*5+3)</f>
        <v>-2.00919918025018</v>
      </c>
      <c r="G87" s="1" t="n">
        <f aca="false">RANK(E87,E:E)</f>
        <v>60</v>
      </c>
      <c r="H87" s="1" t="n">
        <f aca="false">RANK(F87,F:F)</f>
        <v>53</v>
      </c>
      <c r="I87" s="1" t="n">
        <f aca="false">ABS(F87-E87)</f>
        <v>0.0305073882501754</v>
      </c>
      <c r="J87" s="1" t="n">
        <f aca="false">I87^2</f>
        <v>0.00093070073784694</v>
      </c>
    </row>
    <row r="88" customFormat="false" ht="15" hidden="false" customHeight="false" outlineLevel="0" collapsed="false">
      <c r="A88" s="1" t="str">
        <f aca="false">INDEX(paste_data_here!A:A,(ROW()-2)*5+3)</f>
        <v>CCCC(O)C</v>
      </c>
      <c r="B88" s="1" t="n">
        <f aca="false">INDEX(paste_data_here!B:B,(ROW()-2)*5+3)</f>
        <v>-1.5558664</v>
      </c>
      <c r="C88" s="1" t="n">
        <f aca="false">INDEX(paste_data_here!C:C,(ROW()-2)*5+3)</f>
        <v>0.50361073</v>
      </c>
      <c r="D88" s="1" t="n">
        <f aca="false">INDEX(paste_data_here!D:D,(ROW()-2)*5+3)</f>
        <v>0.004031445</v>
      </c>
      <c r="E88" s="1" t="n">
        <f aca="false">INDEX(paste_data_here!E:E,(ROW()-2)*5+3)</f>
        <v>-1.899318697</v>
      </c>
      <c r="F88" s="1" t="n">
        <f aca="false">INDEX(paste_data_here!F:F,(ROW()-2)*5+3)</f>
        <v>-1.9761474831031</v>
      </c>
      <c r="G88" s="1" t="n">
        <f aca="false">RANK(E88,E:E)</f>
        <v>45</v>
      </c>
      <c r="H88" s="1" t="n">
        <f aca="false">RANK(F88,F:F)</f>
        <v>42</v>
      </c>
      <c r="I88" s="1" t="n">
        <f aca="false">ABS(F88-E88)</f>
        <v>0.0768287861030979</v>
      </c>
      <c r="J88" s="1" t="n">
        <f aca="false">I88^2</f>
        <v>0.00590266237407556</v>
      </c>
    </row>
    <row r="89" customFormat="false" ht="15" hidden="false" customHeight="false" outlineLevel="0" collapsed="false">
      <c r="A89" s="1" t="str">
        <f aca="false">INDEX(paste_data_here!A:A,(ROW()-2)*5+3)</f>
        <v>CCCCBr</v>
      </c>
      <c r="B89" s="1" t="n">
        <f aca="false">INDEX(paste_data_here!B:B,(ROW()-2)*5+3)</f>
        <v>-2.7711246</v>
      </c>
      <c r="C89" s="1" t="n">
        <f aca="false">INDEX(paste_data_here!C:C,(ROW()-2)*5+3)</f>
        <v>0.5760771</v>
      </c>
      <c r="D89" s="1" t="n">
        <f aca="false">INDEX(paste_data_here!D:D,(ROW()-2)*5+3)</f>
        <v>0.004667662</v>
      </c>
      <c r="E89" s="1" t="n">
        <f aca="false">INDEX(paste_data_here!E:E,(ROW()-2)*5+3)</f>
        <v>-2.117751268</v>
      </c>
      <c r="F89" s="1" t="n">
        <f aca="false">INDEX(paste_data_here!F:F,(ROW()-2)*5+3)</f>
        <v>-2.12100450805378</v>
      </c>
      <c r="G89" s="1" t="n">
        <f aca="false">RANK(E89,E:E)</f>
        <v>102</v>
      </c>
      <c r="H89" s="1" t="n">
        <f aca="false">RANK(F89,F:F)</f>
        <v>89</v>
      </c>
      <c r="I89" s="1" t="n">
        <f aca="false">ABS(F89-E89)</f>
        <v>0.00325324005377636</v>
      </c>
      <c r="J89" s="1" t="n">
        <f aca="false">I89^2</f>
        <v>1.05835708474948E-005</v>
      </c>
    </row>
    <row r="90" customFormat="false" ht="15" hidden="false" customHeight="false" outlineLevel="0" collapsed="false">
      <c r="A90" s="1" t="str">
        <f aca="false">INDEX(paste_data_here!A:A,(ROW()-2)*5+3)</f>
        <v>CCCCCC#N</v>
      </c>
      <c r="B90" s="1" t="n">
        <f aca="false">INDEX(paste_data_here!B:B,(ROW()-2)*5+3)</f>
        <v>-1.2203647</v>
      </c>
      <c r="C90" s="1" t="n">
        <f aca="false">INDEX(paste_data_here!C:C,(ROW()-2)*5+3)</f>
        <v>0.5248093</v>
      </c>
      <c r="D90" s="1" t="n">
        <f aca="false">INDEX(paste_data_here!D:D,(ROW()-2)*5+3)</f>
        <v>0.003940421</v>
      </c>
      <c r="E90" s="1" t="n">
        <f aca="false">INDEX(paste_data_here!E:E,(ROW()-2)*5+3)</f>
        <v>-1.821761166</v>
      </c>
      <c r="F90" s="1" t="n">
        <f aca="false">INDEX(paste_data_here!F:F,(ROW()-2)*5+3)</f>
        <v>-1.87902361565375</v>
      </c>
      <c r="G90" s="1" t="n">
        <f aca="false">RANK(E90,E:E)</f>
        <v>24</v>
      </c>
      <c r="H90" s="1" t="n">
        <f aca="false">RANK(F90,F:F)</f>
        <v>18</v>
      </c>
      <c r="I90" s="1" t="n">
        <f aca="false">ABS(F90-E90)</f>
        <v>0.0572624496537544</v>
      </c>
      <c r="J90" s="1" t="n">
        <f aca="false">I90^2</f>
        <v>0.00327898814034876</v>
      </c>
    </row>
    <row r="91" customFormat="false" ht="15" hidden="false" customHeight="false" outlineLevel="0" collapsed="false">
      <c r="A91" s="1" t="str">
        <f aca="false">INDEX(paste_data_here!A:A,(ROW()-2)*5+3)</f>
        <v>CCCCCC=O</v>
      </c>
      <c r="B91" s="1" t="n">
        <f aca="false">INDEX(paste_data_here!B:B,(ROW()-2)*5+3)</f>
        <v>-1.3657851</v>
      </c>
      <c r="C91" s="1" t="n">
        <f aca="false">INDEX(paste_data_here!C:C,(ROW()-2)*5+3)</f>
        <v>0.52367115</v>
      </c>
      <c r="D91" s="1" t="n">
        <f aca="false">INDEX(paste_data_here!D:D,(ROW()-2)*5+3)</f>
        <v>0.003824311</v>
      </c>
      <c r="E91" s="1" t="n">
        <f aca="false">INDEX(paste_data_here!E:E,(ROW()-2)*5+3)</f>
        <v>-1.838388654</v>
      </c>
      <c r="F91" s="1" t="n">
        <f aca="false">INDEX(paste_data_here!F:F,(ROW()-2)*5+3)</f>
        <v>-1.93386085972787</v>
      </c>
      <c r="G91" s="1" t="n">
        <f aca="false">RANK(E91,E:E)</f>
        <v>28</v>
      </c>
      <c r="H91" s="1" t="n">
        <f aca="false">RANK(F91,F:F)</f>
        <v>31</v>
      </c>
      <c r="I91" s="1" t="n">
        <f aca="false">ABS(F91-E91)</f>
        <v>0.095472205727865</v>
      </c>
      <c r="J91" s="1" t="n">
        <f aca="false">I91^2</f>
        <v>0.00911494206654377</v>
      </c>
    </row>
    <row r="92" customFormat="false" ht="15" hidden="false" customHeight="false" outlineLevel="0" collapsed="false">
      <c r="A92" s="1" t="str">
        <f aca="false">INDEX(paste_data_here!A:A,(ROW()-2)*5+3)</f>
        <v>CCCCCCC=O</v>
      </c>
      <c r="B92" s="1" t="n">
        <f aca="false">INDEX(paste_data_here!B:B,(ROW()-2)*5+3)</f>
        <v>-1.4281142</v>
      </c>
      <c r="C92" s="1" t="n">
        <f aca="false">INDEX(paste_data_here!C:C,(ROW()-2)*5+3)</f>
        <v>0.5605704</v>
      </c>
      <c r="D92" s="1" t="n">
        <f aca="false">INDEX(paste_data_here!D:D,(ROW()-2)*5+3)</f>
        <v>0.003585675</v>
      </c>
      <c r="E92" s="1" t="n">
        <f aca="false">INDEX(paste_data_here!E:E,(ROW()-2)*5+3)</f>
        <v>-1.863440963</v>
      </c>
      <c r="F92" s="1" t="n">
        <f aca="false">INDEX(paste_data_here!F:F,(ROW()-2)*5+3)</f>
        <v>-1.94817135394103</v>
      </c>
      <c r="G92" s="1" t="n">
        <f aca="false">RANK(E92,E:E)</f>
        <v>38</v>
      </c>
      <c r="H92" s="1" t="n">
        <f aca="false">RANK(F92,F:F)</f>
        <v>33</v>
      </c>
      <c r="I92" s="1" t="n">
        <f aca="false">ABS(F92-E92)</f>
        <v>0.0847303909410324</v>
      </c>
      <c r="J92" s="1" t="n">
        <f aca="false">I92^2</f>
        <v>0.00717923914902019</v>
      </c>
    </row>
    <row r="93" customFormat="false" ht="15" hidden="false" customHeight="false" outlineLevel="0" collapsed="false">
      <c r="A93" s="1" t="str">
        <f aca="false">INDEX(paste_data_here!A:A,(ROW()-2)*5+3)</f>
        <v>CCCCCCCC(CO)CCCC</v>
      </c>
      <c r="B93" s="1" t="n">
        <f aca="false">INDEX(paste_data_here!B:B,(ROW()-2)*5+3)</f>
        <v>-2.3972545</v>
      </c>
      <c r="C93" s="1" t="n">
        <f aca="false">INDEX(paste_data_here!C:C,(ROW()-2)*5+3)</f>
        <v>0.7909916</v>
      </c>
      <c r="D93" s="1" t="n">
        <f aca="false">INDEX(paste_data_here!D:D,(ROW()-2)*5+3)</f>
        <v>0.002959455</v>
      </c>
      <c r="E93" s="1" t="n">
        <f aca="false">INDEX(paste_data_here!E:E,(ROW()-2)*5+3)</f>
        <v>-2.021079996</v>
      </c>
      <c r="F93" s="1" t="n">
        <f aca="false">INDEX(paste_data_here!F:F,(ROW()-2)*5+3)</f>
        <v>-2.11427935996521</v>
      </c>
      <c r="G93" s="1" t="n">
        <f aca="false">RANK(E93,E:E)</f>
        <v>73</v>
      </c>
      <c r="H93" s="1" t="n">
        <f aca="false">RANK(F93,F:F)</f>
        <v>87</v>
      </c>
      <c r="I93" s="1" t="n">
        <f aca="false">ABS(F93-E93)</f>
        <v>0.093199363965212</v>
      </c>
      <c r="J93" s="1" t="n">
        <f aca="false">I93^2</f>
        <v>0.00868612144352006</v>
      </c>
    </row>
    <row r="94" customFormat="false" ht="15" hidden="false" customHeight="false" outlineLevel="0" collapsed="false">
      <c r="A94" s="1" t="str">
        <f aca="false">INDEX(paste_data_here!A:A,(ROW()-2)*5+3)</f>
        <v>CCCCCCCCCCCCCC(=O)OC(C)C</v>
      </c>
      <c r="B94" s="1" t="n">
        <f aca="false">INDEX(paste_data_here!B:B,(ROW()-2)*5+3)</f>
        <v>-2.9296281</v>
      </c>
      <c r="C94" s="1" t="n">
        <f aca="false">INDEX(paste_data_here!C:C,(ROW()-2)*5+3)</f>
        <v>0.9103935</v>
      </c>
      <c r="D94" s="1" t="n">
        <f aca="false">INDEX(paste_data_here!D:D,(ROW()-2)*5+3)</f>
        <v>0.002688895</v>
      </c>
      <c r="E94" s="1" t="n">
        <f aca="false">INDEX(paste_data_here!E:E,(ROW()-2)*5+3)</f>
        <v>-2.045456086</v>
      </c>
      <c r="F94" s="1" t="n">
        <f aca="false">INDEX(paste_data_here!F:F,(ROW()-2)*5+3)</f>
        <v>-2.22497086433847</v>
      </c>
      <c r="G94" s="1" t="n">
        <f aca="false">RANK(E94,E:E)</f>
        <v>82</v>
      </c>
      <c r="H94" s="1" t="n">
        <f aca="false">RANK(F94,F:F)</f>
        <v>108</v>
      </c>
      <c r="I94" s="1" t="n">
        <f aca="false">ABS(F94-E94)</f>
        <v>0.179514778338465</v>
      </c>
      <c r="J94" s="1" t="n">
        <f aca="false">I94^2</f>
        <v>0.0322255556419084</v>
      </c>
    </row>
    <row r="95" customFormat="false" ht="15" hidden="false" customHeight="false" outlineLevel="0" collapsed="false">
      <c r="A95" s="1" t="str">
        <f aca="false">INDEX(paste_data_here!A:A,(ROW()-2)*5+3)</f>
        <v>CCCCCCCCCCN</v>
      </c>
      <c r="B95" s="1" t="n">
        <f aca="false">INDEX(paste_data_here!B:B,(ROW()-2)*5+3)</f>
        <v>-1.7732174</v>
      </c>
      <c r="C95" s="1" t="n">
        <f aca="false">INDEX(paste_data_here!C:C,(ROW()-2)*5+3)</f>
        <v>0.72338</v>
      </c>
      <c r="D95" s="1" t="n">
        <f aca="false">INDEX(paste_data_here!D:D,(ROW()-2)*5+3)</f>
        <v>0.002833584</v>
      </c>
      <c r="E95" s="1" t="n">
        <f aca="false">INDEX(paste_data_here!E:E,(ROW()-2)*5+3)</f>
        <v>-1.941011018</v>
      </c>
      <c r="F95" s="1" t="n">
        <f aca="false">INDEX(paste_data_here!F:F,(ROW()-2)*5+3)</f>
        <v>-2.02764396130294</v>
      </c>
      <c r="G95" s="1" t="n">
        <f aca="false">RANK(E95,E:E)</f>
        <v>51</v>
      </c>
      <c r="H95" s="1" t="n">
        <f aca="false">RANK(F95,F:F)</f>
        <v>58</v>
      </c>
      <c r="I95" s="1" t="n">
        <f aca="false">ABS(F95-E95)</f>
        <v>0.0866329433029416</v>
      </c>
      <c r="J95" s="1" t="n">
        <f aca="false">I95^2</f>
        <v>0.00750526686533069</v>
      </c>
    </row>
    <row r="96" customFormat="false" ht="15" hidden="false" customHeight="false" outlineLevel="0" collapsed="false">
      <c r="A96" s="1" t="str">
        <f aca="false">INDEX(paste_data_here!A:A,(ROW()-2)*5+3)</f>
        <v>CCCCCCN</v>
      </c>
      <c r="B96" s="1" t="n">
        <f aca="false">INDEX(paste_data_here!B:B,(ROW()-2)*5+3)</f>
        <v>-1.0395367</v>
      </c>
      <c r="C96" s="1" t="n">
        <f aca="false">INDEX(paste_data_here!C:C,(ROW()-2)*5+3)</f>
        <v>0.5383233</v>
      </c>
      <c r="D96" s="1" t="n">
        <f aca="false">INDEX(paste_data_here!D:D,(ROW()-2)*5+3)</f>
        <v>0.003251266</v>
      </c>
      <c r="E96" s="1" t="n">
        <f aca="false">INDEX(paste_data_here!E:E,(ROW()-2)*5+3)</f>
        <v>-1.894394111</v>
      </c>
      <c r="F96" s="1" t="n">
        <f aca="false">INDEX(paste_data_here!F:F,(ROW()-2)*5+3)</f>
        <v>-1.91465447954534</v>
      </c>
      <c r="G96" s="1" t="n">
        <f aca="false">RANK(E96,E:E)</f>
        <v>43</v>
      </c>
      <c r="H96" s="1" t="n">
        <f aca="false">RANK(F96,F:F)</f>
        <v>27</v>
      </c>
      <c r="I96" s="1" t="n">
        <f aca="false">ABS(F96-E96)</f>
        <v>0.0202603685453375</v>
      </c>
      <c r="J96" s="1" t="n">
        <f aca="false">I96^2</f>
        <v>0.000410482533592902</v>
      </c>
    </row>
    <row r="97" customFormat="false" ht="15" hidden="false" customHeight="false" outlineLevel="0" collapsed="false">
      <c r="A97" s="1" t="str">
        <f aca="false">INDEX(paste_data_here!A:A,(ROW()-2)*5+3)</f>
        <v>CCCCCCOC(=O)CCCCC(=O)OCCCCCC</v>
      </c>
      <c r="B97" s="1" t="n">
        <f aca="false">INDEX(paste_data_here!B:B,(ROW()-2)*5+3)</f>
        <v>-2.9754245</v>
      </c>
      <c r="C97" s="1" t="n">
        <f aca="false">INDEX(paste_data_here!C:C,(ROW()-2)*5+3)</f>
        <v>0.9740556</v>
      </c>
      <c r="D97" s="1" t="n">
        <f aca="false">INDEX(paste_data_here!D:D,(ROW()-2)*5+3)</f>
        <v>0.002858776</v>
      </c>
      <c r="E97" s="1" t="n">
        <f aca="false">INDEX(paste_data_here!E:E,(ROW()-2)*5+3)</f>
        <v>-1.946772619</v>
      </c>
      <c r="F97" s="1" t="n">
        <f aca="false">INDEX(paste_data_here!F:F,(ROW()-2)*5+3)</f>
        <v>-2.14927467124256</v>
      </c>
      <c r="G97" s="1" t="n">
        <f aca="false">RANK(E97,E:E)</f>
        <v>53</v>
      </c>
      <c r="H97" s="1" t="n">
        <f aca="false">RANK(F97,F:F)</f>
        <v>96</v>
      </c>
      <c r="I97" s="1" t="n">
        <f aca="false">ABS(F97-E97)</f>
        <v>0.202502052242562</v>
      </c>
      <c r="J97" s="1" t="n">
        <f aca="false">I97^2</f>
        <v>0.0410070811624493</v>
      </c>
    </row>
    <row r="98" customFormat="false" ht="15" hidden="false" customHeight="false" outlineLevel="0" collapsed="false">
      <c r="A98" s="1" t="str">
        <f aca="false">INDEX(paste_data_here!A:A,(ROW()-2)*5+3)</f>
        <v>CCCCCOCCOCCO</v>
      </c>
      <c r="B98" s="1" t="n">
        <f aca="false">INDEX(paste_data_here!B:B,(ROW()-2)*5+3)</f>
        <v>-1.8164202</v>
      </c>
      <c r="C98" s="1" t="n">
        <f aca="false">INDEX(paste_data_here!C:C,(ROW()-2)*5+3)</f>
        <v>0.7621394</v>
      </c>
      <c r="D98" s="1" t="n">
        <f aca="false">INDEX(paste_data_here!D:D,(ROW()-2)*5+3)</f>
        <v>0.003307152</v>
      </c>
      <c r="E98" s="1" t="n">
        <f aca="false">INDEX(paste_data_here!E:E,(ROW()-2)*5+3)</f>
        <v>-1.854112269</v>
      </c>
      <c r="F98" s="1" t="n">
        <f aca="false">INDEX(paste_data_here!F:F,(ROW()-2)*5+3)</f>
        <v>-1.91637341509762</v>
      </c>
      <c r="G98" s="1" t="n">
        <f aca="false">RANK(E98,E:E)</f>
        <v>35</v>
      </c>
      <c r="H98" s="1" t="n">
        <f aca="false">RANK(F98,F:F)</f>
        <v>28</v>
      </c>
      <c r="I98" s="1" t="n">
        <f aca="false">ABS(F98-E98)</f>
        <v>0.0622611460976155</v>
      </c>
      <c r="J98" s="1" t="n">
        <f aca="false">I98^2</f>
        <v>0.00387645031338862</v>
      </c>
    </row>
    <row r="99" customFormat="false" ht="15" hidden="false" customHeight="false" outlineLevel="0" collapsed="false">
      <c r="A99" s="1" t="str">
        <f aca="false">INDEX(paste_data_here!A:A,(ROW()-2)*5+3)</f>
        <v>CCCCOS(=O)(=O)O</v>
      </c>
      <c r="B99" s="1" t="n">
        <f aca="false">INDEX(paste_data_here!B:B,(ROW()-2)*5+3)</f>
        <v>-1.4154425</v>
      </c>
      <c r="C99" s="1" t="n">
        <f aca="false">INDEX(paste_data_here!C:C,(ROW()-2)*5+3)</f>
        <v>0.62243265</v>
      </c>
      <c r="D99" s="1" t="n">
        <f aca="false">INDEX(paste_data_here!D:D,(ROW()-2)*5+3)</f>
        <v>0.002782222</v>
      </c>
      <c r="E99" s="1" t="n">
        <f aca="false">INDEX(paste_data_here!E:E,(ROW()-2)*5+3)</f>
        <v>-2.447157861</v>
      </c>
      <c r="F99" s="1" t="n">
        <f aca="false">INDEX(paste_data_here!F:F,(ROW()-2)*5+3)</f>
        <v>-2.01729565371075</v>
      </c>
      <c r="G99" s="1" t="n">
        <f aca="false">RANK(E99,E:E)</f>
        <v>120</v>
      </c>
      <c r="H99" s="1" t="n">
        <f aca="false">RANK(F99,F:F)</f>
        <v>54</v>
      </c>
      <c r="I99" s="1" t="n">
        <f aca="false">ABS(F99-E99)</f>
        <v>0.429862207289254</v>
      </c>
      <c r="J99" s="1" t="n">
        <f aca="false">I99^2</f>
        <v>0.184781517255589</v>
      </c>
    </row>
    <row r="100" customFormat="false" ht="15" hidden="false" customHeight="false" outlineLevel="0" collapsed="false">
      <c r="A100" s="1" t="str">
        <f aca="false">INDEX(paste_data_here!A:A,(ROW()-2)*5+3)</f>
        <v>CCCCOS(=O)(=O)OCCCC</v>
      </c>
      <c r="B100" s="1" t="n">
        <f aca="false">INDEX(paste_data_here!B:B,(ROW()-2)*5+3)</f>
        <v>-2.6050432</v>
      </c>
      <c r="C100" s="1" t="n">
        <f aca="false">INDEX(paste_data_here!C:C,(ROW()-2)*5+3)</f>
        <v>0.7371353</v>
      </c>
      <c r="D100" s="1" t="n">
        <f aca="false">INDEX(paste_data_here!D:D,(ROW()-2)*5+3)</f>
        <v>0.003618763</v>
      </c>
      <c r="E100" s="1" t="n">
        <f aca="false">INDEX(paste_data_here!E:E,(ROW()-2)*5+3)</f>
        <v>-2.383699247</v>
      </c>
      <c r="F100" s="1" t="n">
        <f aca="false">INDEX(paste_data_here!F:F,(ROW()-2)*5+3)</f>
        <v>-2.08335492094596</v>
      </c>
      <c r="G100" s="1" t="n">
        <f aca="false">RANK(E100,E:E)</f>
        <v>118</v>
      </c>
      <c r="H100" s="1" t="n">
        <f aca="false">RANK(F100,F:F)</f>
        <v>82</v>
      </c>
      <c r="I100" s="1" t="n">
        <f aca="false">ABS(F100-E100)</f>
        <v>0.300344326054044</v>
      </c>
      <c r="J100" s="1" t="n">
        <f aca="false">I100^2</f>
        <v>0.090206714192858</v>
      </c>
    </row>
    <row r="101" customFormat="false" ht="15" hidden="false" customHeight="false" outlineLevel="0" collapsed="false">
      <c r="A101" s="1" t="str">
        <f aca="false">INDEX(paste_data_here!A:A,(ROW()-2)*5+3)</f>
        <v>CCCCSCCCC</v>
      </c>
      <c r="B101" s="1" t="n">
        <f aca="false">INDEX(paste_data_here!B:B,(ROW()-2)*5+3)</f>
        <v>-2.2051785</v>
      </c>
      <c r="C101" s="1" t="n">
        <f aca="false">INDEX(paste_data_here!C:C,(ROW()-2)*5+3)</f>
        <v>0.6201325</v>
      </c>
      <c r="D101" s="1" t="n">
        <f aca="false">INDEX(paste_data_here!D:D,(ROW()-2)*5+3)</f>
        <v>0.00378666</v>
      </c>
      <c r="E101" s="1" t="n">
        <f aca="false">INDEX(paste_data_here!E:E,(ROW()-2)*5+3)</f>
        <v>-1.972783184</v>
      </c>
      <c r="F101" s="1" t="n">
        <f aca="false">INDEX(paste_data_here!F:F,(ROW()-2)*5+3)</f>
        <v>-2.06238445715961</v>
      </c>
      <c r="G101" s="1" t="n">
        <f aca="false">RANK(E101,E:E)</f>
        <v>59</v>
      </c>
      <c r="H101" s="1" t="n">
        <f aca="false">RANK(F101,F:F)</f>
        <v>74</v>
      </c>
      <c r="I101" s="1" t="n">
        <f aca="false">ABS(F101-E101)</f>
        <v>0.0896012731596094</v>
      </c>
      <c r="J101" s="1" t="n">
        <f aca="false">I101^2</f>
        <v>0.00802838815182294</v>
      </c>
    </row>
    <row r="102" customFormat="false" ht="15" hidden="false" customHeight="false" outlineLevel="0" collapsed="false">
      <c r="A102" s="1" t="str">
        <f aca="false">INDEX(paste_data_here!A:A,(ROW()-2)*5+3)</f>
        <v>CCCOCCO</v>
      </c>
      <c r="B102" s="1" t="n">
        <f aca="false">INDEX(paste_data_here!B:B,(ROW()-2)*5+3)</f>
        <v>-0.76320326</v>
      </c>
      <c r="C102" s="1" t="n">
        <f aca="false">INDEX(paste_data_here!C:C,(ROW()-2)*5+3)</f>
        <v>0.52042335</v>
      </c>
      <c r="D102" s="1" t="n">
        <f aca="false">INDEX(paste_data_here!D:D,(ROW()-2)*5+3)</f>
        <v>0.004106987</v>
      </c>
      <c r="E102" s="1" t="n">
        <f aca="false">INDEX(paste_data_here!E:E,(ROW()-2)*5+3)</f>
        <v>-1.680762722</v>
      </c>
      <c r="F102" s="1" t="n">
        <f aca="false">INDEX(paste_data_here!F:F,(ROW()-2)*5+3)</f>
        <v>-1.74198459412265</v>
      </c>
      <c r="G102" s="1" t="n">
        <f aca="false">RANK(E102,E:E)</f>
        <v>6</v>
      </c>
      <c r="H102" s="1" t="n">
        <f aca="false">RANK(F102,F:F)</f>
        <v>8</v>
      </c>
      <c r="I102" s="1" t="n">
        <f aca="false">ABS(F102-E102)</f>
        <v>0.0612218721226525</v>
      </c>
      <c r="J102" s="1" t="n">
        <f aca="false">I102^2</f>
        <v>0.00374811762620242</v>
      </c>
    </row>
    <row r="103" customFormat="false" ht="15" hidden="false" customHeight="false" outlineLevel="0" collapsed="false">
      <c r="A103" s="1" t="str">
        <f aca="false">INDEX(paste_data_here!A:A,(ROW()-2)*5+3)</f>
        <v>CCOC(=O)CCC(=O)OCC</v>
      </c>
      <c r="B103" s="1" t="n">
        <f aca="false">INDEX(paste_data_here!B:B,(ROW()-2)*5+3)</f>
        <v>-2.07048</v>
      </c>
      <c r="C103" s="1" t="n">
        <f aca="false">INDEX(paste_data_here!C:C,(ROW()-2)*5+3)</f>
        <v>0.7101652</v>
      </c>
      <c r="D103" s="1" t="n">
        <f aca="false">INDEX(paste_data_here!D:D,(ROW()-2)*5+3)</f>
        <v>0.00325309</v>
      </c>
      <c r="E103" s="1" t="n">
        <f aca="false">INDEX(paste_data_here!E:E,(ROW()-2)*5+3)</f>
        <v>-1.849883618</v>
      </c>
      <c r="F103" s="1" t="n">
        <f aca="false">INDEX(paste_data_here!F:F,(ROW()-2)*5+3)</f>
        <v>-2.03721842794672</v>
      </c>
      <c r="G103" s="1" t="n">
        <f aca="false">RANK(E103,E:E)</f>
        <v>31</v>
      </c>
      <c r="H103" s="1" t="n">
        <f aca="false">RANK(F103,F:F)</f>
        <v>65</v>
      </c>
      <c r="I103" s="1" t="n">
        <f aca="false">ABS(F103-E103)</f>
        <v>0.187334809946721</v>
      </c>
      <c r="J103" s="1" t="n">
        <f aca="false">I103^2</f>
        <v>0.0350943310177742</v>
      </c>
    </row>
    <row r="104" customFormat="false" ht="15" hidden="false" customHeight="false" outlineLevel="0" collapsed="false">
      <c r="A104" s="1" t="str">
        <f aca="false">INDEX(paste_data_here!A:A,(ROW()-2)*5+3)</f>
        <v>CCOC(=O)OCC</v>
      </c>
      <c r="B104" s="1" t="n">
        <f aca="false">INDEX(paste_data_here!B:B,(ROW()-2)*5+3)</f>
        <v>-1.543089</v>
      </c>
      <c r="C104" s="1" t="n">
        <f aca="false">INDEX(paste_data_here!C:C,(ROW()-2)*5+3)</f>
        <v>0.53238815</v>
      </c>
      <c r="D104" s="1" t="n">
        <f aca="false">INDEX(paste_data_here!D:D,(ROW()-2)*5+3)</f>
        <v>0.003668379</v>
      </c>
      <c r="E104" s="1" t="n">
        <f aca="false">INDEX(paste_data_here!E:E,(ROW()-2)*5+3)</f>
        <v>-2.045147282</v>
      </c>
      <c r="F104" s="1" t="n">
        <f aca="false">INDEX(paste_data_here!F:F,(ROW()-2)*5+3)</f>
        <v>-1.99293371866466</v>
      </c>
      <c r="G104" s="1" t="n">
        <f aca="false">RANK(E104,E:E)</f>
        <v>81</v>
      </c>
      <c r="H104" s="1" t="n">
        <f aca="false">RANK(F104,F:F)</f>
        <v>47</v>
      </c>
      <c r="I104" s="1" t="n">
        <f aca="false">ABS(F104-E104)</f>
        <v>0.0522135633353422</v>
      </c>
      <c r="J104" s="1" t="n">
        <f aca="false">I104^2</f>
        <v>0.00272625619617379</v>
      </c>
    </row>
    <row r="105" customFormat="false" ht="15" hidden="false" customHeight="false" outlineLevel="0" collapsed="false">
      <c r="A105" s="1" t="str">
        <f aca="false">INDEX(paste_data_here!A:A,(ROW()-2)*5+3)</f>
        <v>CCOCC(C)OCC(C)O</v>
      </c>
      <c r="B105" s="1" t="n">
        <f aca="false">INDEX(paste_data_here!B:B,(ROW()-2)*5+3)</f>
        <v>-2.3106449</v>
      </c>
      <c r="C105" s="1" t="n">
        <f aca="false">INDEX(paste_data_here!C:C,(ROW()-2)*5+3)</f>
        <v>0.76684433</v>
      </c>
      <c r="D105" s="1" t="n">
        <f aca="false">INDEX(paste_data_here!D:D,(ROW()-2)*5+3)</f>
        <v>0.003686636</v>
      </c>
      <c r="E105" s="1" t="n">
        <f aca="false">INDEX(paste_data_here!E:E,(ROW()-2)*5+3)</f>
        <v>-1.929270656</v>
      </c>
      <c r="F105" s="1" t="n">
        <f aca="false">INDEX(paste_data_here!F:F,(ROW()-2)*5+3)</f>
        <v>-1.96521211692576</v>
      </c>
      <c r="G105" s="1" t="n">
        <f aca="false">RANK(E105,E:E)</f>
        <v>48</v>
      </c>
      <c r="H105" s="1" t="n">
        <f aca="false">RANK(F105,F:F)</f>
        <v>36</v>
      </c>
      <c r="I105" s="1" t="n">
        <f aca="false">ABS(F105-E105)</f>
        <v>0.0359414609257553</v>
      </c>
      <c r="J105" s="1" t="n">
        <f aca="false">I105^2</f>
        <v>0.0012917886134776</v>
      </c>
    </row>
    <row r="106" customFormat="false" ht="15" hidden="false" customHeight="false" outlineLevel="0" collapsed="false">
      <c r="A106" s="1" t="str">
        <f aca="false">INDEX(paste_data_here!A:A,(ROW()-2)*5+3)</f>
        <v>ClC(=O)OCC</v>
      </c>
      <c r="B106" s="1" t="n">
        <f aca="false">INDEX(paste_data_here!B:B,(ROW()-2)*5+3)</f>
        <v>-1.3765342</v>
      </c>
      <c r="C106" s="1" t="n">
        <f aca="false">INDEX(paste_data_here!C:C,(ROW()-2)*5+3)</f>
        <v>0.4958239</v>
      </c>
      <c r="D106" s="1" t="n">
        <f aca="false">INDEX(paste_data_here!D:D,(ROW()-2)*5+3)</f>
        <v>0.004246285</v>
      </c>
      <c r="E106" s="1" t="n">
        <f aca="false">INDEX(paste_data_here!E:E,(ROW()-2)*5+3)</f>
        <v>-1.7442301</v>
      </c>
      <c r="F106" s="1" t="n">
        <f aca="false">INDEX(paste_data_here!F:F,(ROW()-2)*5+3)</f>
        <v>-1.90992314689812</v>
      </c>
      <c r="G106" s="1" t="n">
        <f aca="false">RANK(E106,E:E)</f>
        <v>10</v>
      </c>
      <c r="H106" s="1" t="n">
        <f aca="false">RANK(F106,F:F)</f>
        <v>25</v>
      </c>
      <c r="I106" s="1" t="n">
        <f aca="false">ABS(F106-E106)</f>
        <v>0.165693046898118</v>
      </c>
      <c r="J106" s="1" t="n">
        <f aca="false">I106^2</f>
        <v>0.0274541857903821</v>
      </c>
    </row>
    <row r="107" customFormat="false" ht="15" hidden="false" customHeight="false" outlineLevel="0" collapsed="false">
      <c r="A107" s="1" t="str">
        <f aca="false">INDEX(paste_data_here!A:A,(ROW()-2)*5+3)</f>
        <v>ClCC(=O)Cl</v>
      </c>
      <c r="B107" s="1" t="n">
        <f aca="false">INDEX(paste_data_here!B:B,(ROW()-2)*5+3)</f>
        <v>-1.6905607</v>
      </c>
      <c r="C107" s="1" t="n">
        <f aca="false">INDEX(paste_data_here!C:C,(ROW()-2)*5+3)</f>
        <v>0.5823747</v>
      </c>
      <c r="D107" s="1" t="n">
        <f aca="false">INDEX(paste_data_here!D:D,(ROW()-2)*5+3)</f>
        <v>0.003531697</v>
      </c>
      <c r="E107" s="1" t="n">
        <f aca="false">INDEX(paste_data_here!E:E,(ROW()-2)*5+3)</f>
        <v>-2.020862459</v>
      </c>
      <c r="F107" s="1" t="n">
        <f aca="false">INDEX(paste_data_here!F:F,(ROW()-2)*5+3)</f>
        <v>-2.0043072896947</v>
      </c>
      <c r="G107" s="1" t="n">
        <f aca="false">RANK(E107,E:E)</f>
        <v>72</v>
      </c>
      <c r="H107" s="1" t="n">
        <f aca="false">RANK(F107,F:F)</f>
        <v>49</v>
      </c>
      <c r="I107" s="1" t="n">
        <f aca="false">ABS(F107-E107)</f>
        <v>0.0165551693052954</v>
      </c>
      <c r="J107" s="1" t="n">
        <f aca="false">I107^2</f>
        <v>0.000274073630726996</v>
      </c>
    </row>
    <row r="108" customFormat="false" ht="15" hidden="false" customHeight="false" outlineLevel="0" collapsed="false">
      <c r="A108" s="1" t="str">
        <f aca="false">INDEX(paste_data_here!A:A,(ROW()-2)*5+3)</f>
        <v>ClCCl</v>
      </c>
      <c r="B108" s="1" t="n">
        <f aca="false">INDEX(paste_data_here!B:B,(ROW()-2)*5+3)</f>
        <v>-2.2589738</v>
      </c>
      <c r="C108" s="1" t="n">
        <f aca="false">INDEX(paste_data_here!C:C,(ROW()-2)*5+3)</f>
        <v>0.54033625</v>
      </c>
      <c r="D108" s="1" t="n">
        <f aca="false">INDEX(paste_data_here!D:D,(ROW()-2)*5+3)</f>
        <v>0.004656415</v>
      </c>
      <c r="E108" s="1" t="n">
        <f aca="false">INDEX(paste_data_here!E:E,(ROW()-2)*5+3)</f>
        <v>-1.790875784</v>
      </c>
      <c r="F108" s="1" t="n">
        <f aca="false">INDEX(paste_data_here!F:F,(ROW()-2)*5+3)</f>
        <v>-2.03271485124504</v>
      </c>
      <c r="G108" s="1" t="n">
        <f aca="false">RANK(E108,E:E)</f>
        <v>20</v>
      </c>
      <c r="H108" s="1" t="n">
        <f aca="false">RANK(F108,F:F)</f>
        <v>62</v>
      </c>
      <c r="I108" s="1" t="n">
        <f aca="false">ABS(F108-E108)</f>
        <v>0.241839067245037</v>
      </c>
      <c r="J108" s="1" t="n">
        <f aca="false">I108^2</f>
        <v>0.0584861344459497</v>
      </c>
    </row>
    <row r="109" customFormat="false" ht="15" hidden="false" customHeight="false" outlineLevel="0" collapsed="false">
      <c r="A109" s="1" t="str">
        <f aca="false">INDEX(paste_data_here!A:A,(ROW()-2)*5+3)</f>
        <v>ClP(=O)(Cl)Cl</v>
      </c>
      <c r="B109" s="1" t="n">
        <f aca="false">INDEX(paste_data_here!B:B,(ROW()-2)*5+3)</f>
        <v>-2.6046104</v>
      </c>
      <c r="C109" s="1" t="n">
        <f aca="false">INDEX(paste_data_here!C:C,(ROW()-2)*5+3)</f>
        <v>0.67833114</v>
      </c>
      <c r="D109" s="1" t="n">
        <f aca="false">INDEX(paste_data_here!D:D,(ROW()-2)*5+3)</f>
        <v>0.003328784</v>
      </c>
      <c r="E109" s="1" t="n">
        <f aca="false">INDEX(paste_data_here!E:E,(ROW()-2)*5+3)</f>
        <v>-2.095075414</v>
      </c>
      <c r="F109" s="1" t="n">
        <f aca="false">INDEX(paste_data_here!F:F,(ROW()-2)*5+3)</f>
        <v>-2.18981530534778</v>
      </c>
      <c r="G109" s="1" t="n">
        <f aca="false">RANK(E109,E:E)</f>
        <v>94</v>
      </c>
      <c r="H109" s="1" t="n">
        <f aca="false">RANK(F109,F:F)</f>
        <v>105</v>
      </c>
      <c r="I109" s="1" t="n">
        <f aca="false">ABS(F109-E109)</f>
        <v>0.0947398913477811</v>
      </c>
      <c r="J109" s="1" t="n">
        <f aca="false">I109^2</f>
        <v>0.00897564701258936</v>
      </c>
    </row>
    <row r="110" customFormat="false" ht="15" hidden="false" customHeight="false" outlineLevel="0" collapsed="false">
      <c r="A110" s="1" t="str">
        <f aca="false">INDEX(paste_data_here!A:A,(ROW()-2)*5+3)</f>
        <v>ClS(=O)(=O)Cl</v>
      </c>
      <c r="B110" s="1" t="n">
        <f aca="false">INDEX(paste_data_here!B:B,(ROW()-2)*5+3)</f>
        <v>-2.8784914</v>
      </c>
      <c r="C110" s="1" t="n">
        <f aca="false">INDEX(paste_data_here!C:C,(ROW()-2)*5+3)</f>
        <v>0.72700185</v>
      </c>
      <c r="D110" s="1" t="n">
        <f aca="false">INDEX(paste_data_here!D:D,(ROW()-2)*5+3)</f>
        <v>0.004001801</v>
      </c>
      <c r="E110" s="1" t="n">
        <f aca="false">INDEX(paste_data_here!E:E,(ROW()-2)*5+3)</f>
        <v>-1.959719678</v>
      </c>
      <c r="F110" s="1" t="n">
        <f aca="false">INDEX(paste_data_here!F:F,(ROW()-2)*5+3)</f>
        <v>-2.09159173017324</v>
      </c>
      <c r="G110" s="1" t="n">
        <f aca="false">RANK(E110,E:E)</f>
        <v>57</v>
      </c>
      <c r="H110" s="1" t="n">
        <f aca="false">RANK(F110,F:F)</f>
        <v>85</v>
      </c>
      <c r="I110" s="1" t="n">
        <f aca="false">ABS(F110-E110)</f>
        <v>0.131872052173236</v>
      </c>
      <c r="J110" s="1" t="n">
        <f aca="false">I110^2</f>
        <v>0.0173902381443808</v>
      </c>
    </row>
    <row r="111" customFormat="false" ht="15" hidden="false" customHeight="false" outlineLevel="0" collapsed="false">
      <c r="A111" s="1" t="str">
        <f aca="false">INDEX(paste_data_here!A:A,(ROW()-2)*5+3)</f>
        <v>COCOC</v>
      </c>
      <c r="B111" s="1" t="n">
        <f aca="false">INDEX(paste_data_here!B:B,(ROW()-2)*5+3)</f>
        <v>-1.0978781</v>
      </c>
      <c r="C111" s="1" t="n">
        <f aca="false">INDEX(paste_data_here!C:C,(ROW()-2)*5+3)</f>
        <v>0.440421</v>
      </c>
      <c r="D111" s="1" t="n">
        <f aca="false">INDEX(paste_data_here!D:D,(ROW()-2)*5+3)</f>
        <v>0.004237109</v>
      </c>
      <c r="E111" s="1" t="n">
        <f aca="false">INDEX(paste_data_here!E:E,(ROW()-2)*5+3)</f>
        <v>-1.789520558</v>
      </c>
      <c r="F111" s="1" t="n">
        <f aca="false">INDEX(paste_data_here!F:F,(ROW()-2)*5+3)</f>
        <v>-1.89968009145881</v>
      </c>
      <c r="G111" s="1" t="n">
        <f aca="false">RANK(E111,E:E)</f>
        <v>19</v>
      </c>
      <c r="H111" s="1" t="n">
        <f aca="false">RANK(F111,F:F)</f>
        <v>22</v>
      </c>
      <c r="I111" s="1" t="n">
        <f aca="false">ABS(F111-E111)</f>
        <v>0.110159533458809</v>
      </c>
      <c r="J111" s="1" t="n">
        <f aca="false">I111^2</f>
        <v>0.0121351228118625</v>
      </c>
    </row>
    <row r="112" customFormat="false" ht="15" hidden="false" customHeight="false" outlineLevel="0" collapsed="false">
      <c r="A112" s="1" t="str">
        <f aca="false">INDEX(paste_data_here!A:A,(ROW()-2)*5+3)</f>
        <v>ICCCCCC</v>
      </c>
      <c r="B112" s="1" t="n">
        <f aca="false">INDEX(paste_data_here!B:B,(ROW()-2)*5+3)</f>
        <v>-3.384415</v>
      </c>
      <c r="C112" s="1" t="n">
        <f aca="false">INDEX(paste_data_here!C:C,(ROW()-2)*5+3)</f>
        <v>0.64644384</v>
      </c>
      <c r="D112" s="1" t="n">
        <f aca="false">INDEX(paste_data_here!D:D,(ROW()-2)*5+3)</f>
        <v>0.003812792</v>
      </c>
      <c r="E112" s="1" t="n">
        <f aca="false">INDEX(paste_data_here!E:E,(ROW()-2)*5+3)</f>
        <v>-2.310318968</v>
      </c>
      <c r="F112" s="1" t="n">
        <f aca="false">INDEX(paste_data_here!F:F,(ROW()-2)*5+3)</f>
        <v>-2.33895673988282</v>
      </c>
      <c r="G112" s="1" t="n">
        <f aca="false">RANK(E112,E:E)</f>
        <v>116</v>
      </c>
      <c r="H112" s="1" t="n">
        <f aca="false">RANK(F112,F:F)</f>
        <v>117</v>
      </c>
      <c r="I112" s="1" t="n">
        <f aca="false">ABS(F112-E112)</f>
        <v>0.0286377718828237</v>
      </c>
      <c r="J112" s="1" t="n">
        <f aca="false">I112^2</f>
        <v>0.000820121978412647</v>
      </c>
    </row>
    <row r="113" customFormat="false" ht="15" hidden="false" customHeight="false" outlineLevel="0" collapsed="false">
      <c r="A113" s="1" t="str">
        <f aca="false">INDEX(paste_data_here!A:A,(ROW()-2)*5+3)</f>
        <v>N#CCC(=O)OC</v>
      </c>
      <c r="B113" s="1" t="n">
        <f aca="false">INDEX(paste_data_here!B:B,(ROW()-2)*5+3)</f>
        <v>-0.28357145</v>
      </c>
      <c r="C113" s="1" t="n">
        <f aca="false">INDEX(paste_data_here!C:C,(ROW()-2)*5+3)</f>
        <v>0.50119805</v>
      </c>
      <c r="D113" s="1" t="n">
        <f aca="false">INDEX(paste_data_here!D:D,(ROW()-2)*5+3)</f>
        <v>0.003178437</v>
      </c>
      <c r="E113" s="1" t="n">
        <f aca="false">INDEX(paste_data_here!E:E,(ROW()-2)*5+3)</f>
        <v>-1.748348674</v>
      </c>
      <c r="F113" s="1" t="n">
        <f aca="false">INDEX(paste_data_here!F:F,(ROW()-2)*5+3)</f>
        <v>-1.75882643148352</v>
      </c>
      <c r="G113" s="1" t="n">
        <f aca="false">RANK(E113,E:E)</f>
        <v>12</v>
      </c>
      <c r="H113" s="1" t="n">
        <f aca="false">RANK(F113,F:F)</f>
        <v>9</v>
      </c>
      <c r="I113" s="1" t="n">
        <f aca="false">ABS(F113-E113)</f>
        <v>0.0104777574835224</v>
      </c>
      <c r="J113" s="1" t="n">
        <f aca="false">I113^2</f>
        <v>0.00010978340188351</v>
      </c>
    </row>
    <row r="114" customFormat="false" ht="15" hidden="false" customHeight="false" outlineLevel="0" collapsed="false">
      <c r="A114" s="1" t="str">
        <f aca="false">INDEX(paste_data_here!A:A,(ROW()-2)*5+3)</f>
        <v>N#CCCO</v>
      </c>
      <c r="B114" s="1" t="n">
        <f aca="false">INDEX(paste_data_here!B:B,(ROW()-2)*5+3)</f>
        <v>0.35876375</v>
      </c>
      <c r="C114" s="1" t="n">
        <f aca="false">INDEX(paste_data_here!C:C,(ROW()-2)*5+3)</f>
        <v>0.42850724</v>
      </c>
      <c r="D114" s="1" t="n">
        <f aca="false">INDEX(paste_data_here!D:D,(ROW()-2)*5+3)</f>
        <v>0.003393425</v>
      </c>
      <c r="E114" s="1" t="n">
        <f aca="false">INDEX(paste_data_here!E:E,(ROW()-2)*5+3)</f>
        <v>-1.531605015</v>
      </c>
      <c r="F114" s="1" t="n">
        <f aca="false">INDEX(paste_data_here!F:F,(ROW()-2)*5+3)</f>
        <v>-1.62781166817321</v>
      </c>
      <c r="G114" s="1" t="n">
        <f aca="false">RANK(E114,E:E)</f>
        <v>3</v>
      </c>
      <c r="H114" s="1" t="n">
        <f aca="false">RANK(F114,F:F)</f>
        <v>5</v>
      </c>
      <c r="I114" s="1" t="n">
        <f aca="false">ABS(F114-E114)</f>
        <v>0.096206653173208</v>
      </c>
      <c r="J114" s="1" t="n">
        <f aca="false">I114^2</f>
        <v>0.00925572011478993</v>
      </c>
    </row>
    <row r="115" customFormat="false" ht="15" hidden="false" customHeight="false" outlineLevel="0" collapsed="false">
      <c r="A115" s="1" t="str">
        <f aca="false">INDEX(paste_data_here!A:A,(ROW()-2)*5+3)</f>
        <v>N#CCCOCCC#N</v>
      </c>
      <c r="B115" s="1" t="n">
        <f aca="false">INDEX(paste_data_here!B:B,(ROW()-2)*5+3)</f>
        <v>-0.37239432</v>
      </c>
      <c r="C115" s="1" t="n">
        <f aca="false">INDEX(paste_data_here!C:C,(ROW()-2)*5+3)</f>
        <v>0.551282</v>
      </c>
      <c r="D115" s="1" t="n">
        <f aca="false">INDEX(paste_data_here!D:D,(ROW()-2)*5+3)</f>
        <v>0.003031336</v>
      </c>
      <c r="E115" s="1" t="n">
        <f aca="false">INDEX(paste_data_here!E:E,(ROW()-2)*5+3)</f>
        <v>-1.79863971</v>
      </c>
      <c r="F115" s="1" t="n">
        <f aca="false">INDEX(paste_data_here!F:F,(ROW()-2)*5+3)</f>
        <v>-1.76161849394659</v>
      </c>
      <c r="G115" s="1" t="n">
        <f aca="false">RANK(E115,E:E)</f>
        <v>21</v>
      </c>
      <c r="H115" s="1" t="n">
        <f aca="false">RANK(F115,F:F)</f>
        <v>10</v>
      </c>
      <c r="I115" s="1" t="n">
        <f aca="false">ABS(F115-E115)</f>
        <v>0.0370212160534071</v>
      </c>
      <c r="J115" s="1" t="n">
        <f aca="false">I115^2</f>
        <v>0.00137057043807305</v>
      </c>
    </row>
    <row r="116" customFormat="false" ht="15" hidden="false" customHeight="false" outlineLevel="0" collapsed="false">
      <c r="A116" s="1" t="str">
        <f aca="false">INDEX(paste_data_here!A:A,(ROW()-2)*5+3)</f>
        <v>N#CCO</v>
      </c>
      <c r="B116" s="1" t="n">
        <f aca="false">INDEX(paste_data_here!B:B,(ROW()-2)*5+3)</f>
        <v>1.0860399</v>
      </c>
      <c r="C116" s="1" t="n">
        <f aca="false">INDEX(paste_data_here!C:C,(ROW()-2)*5+3)</f>
        <v>0.33513054</v>
      </c>
      <c r="D116" s="1" t="n">
        <f aca="false">INDEX(paste_data_here!D:D,(ROW()-2)*5+3)</f>
        <v>0.003738318</v>
      </c>
      <c r="E116" s="1" t="n">
        <f aca="false">INDEX(paste_data_here!E:E,(ROW()-2)*5+3)</f>
        <v>-1.209984002</v>
      </c>
      <c r="F116" s="1" t="n">
        <f aca="false">INDEX(paste_data_here!F:F,(ROW()-2)*5+3)</f>
        <v>-1.49092106472123</v>
      </c>
      <c r="G116" s="1" t="n">
        <f aca="false">RANK(E116,E:E)</f>
        <v>1</v>
      </c>
      <c r="H116" s="1" t="n">
        <f aca="false">RANK(F116,F:F)</f>
        <v>2</v>
      </c>
      <c r="I116" s="1" t="n">
        <f aca="false">ABS(F116-E116)</f>
        <v>0.280937062721226</v>
      </c>
      <c r="J116" s="1" t="n">
        <f aca="false">I116^2</f>
        <v>0.0789256332104303</v>
      </c>
    </row>
    <row r="117" customFormat="false" ht="15" hidden="false" customHeight="false" outlineLevel="0" collapsed="false">
      <c r="A117" s="1" t="str">
        <f aca="false">INDEX(paste_data_here!A:A,(ROW()-2)*5+3)</f>
        <v>n1(C)cccc1</v>
      </c>
      <c r="B117" s="1" t="n">
        <f aca="false">INDEX(paste_data_here!B:B,(ROW()-2)*5+3)</f>
        <v>-1.8140981</v>
      </c>
      <c r="C117" s="1" t="n">
        <f aca="false">INDEX(paste_data_here!C:C,(ROW()-2)*5+3)</f>
        <v>0.53978884</v>
      </c>
      <c r="D117" s="1" t="n">
        <f aca="false">INDEX(paste_data_here!D:D,(ROW()-2)*5+3)</f>
        <v>0.003858695</v>
      </c>
      <c r="E117" s="1" t="n">
        <f aca="false">INDEX(paste_data_here!E:E,(ROW()-2)*5+3)</f>
        <v>-1.876803934</v>
      </c>
      <c r="F117" s="1" t="n">
        <f aca="false">INDEX(paste_data_here!F:F,(ROW()-2)*5+3)</f>
        <v>-2.02966304353094</v>
      </c>
      <c r="G117" s="1" t="n">
        <f aca="false">RANK(E117,E:E)</f>
        <v>42</v>
      </c>
      <c r="H117" s="1" t="n">
        <f aca="false">RANK(F117,F:F)</f>
        <v>59</v>
      </c>
      <c r="I117" s="1" t="n">
        <f aca="false">ABS(F117-E117)</f>
        <v>0.152859109530935</v>
      </c>
      <c r="J117" s="1" t="n">
        <f aca="false">I117^2</f>
        <v>0.0233659073665904</v>
      </c>
    </row>
    <row r="118" customFormat="false" ht="15" hidden="false" customHeight="false" outlineLevel="0" collapsed="false">
      <c r="A118" s="1" t="str">
        <f aca="false">INDEX(paste_data_here!A:A,(ROW()-2)*5+3)</f>
        <v>n1c(C)cccc1(C)</v>
      </c>
      <c r="B118" s="1" t="n">
        <f aca="false">INDEX(paste_data_here!B:B,(ROW()-2)*5+3)</f>
        <v>-1.8830041</v>
      </c>
      <c r="C118" s="1" t="n">
        <f aca="false">INDEX(paste_data_here!C:C,(ROW()-2)*5+3)</f>
        <v>0.65356</v>
      </c>
      <c r="D118" s="1" t="n">
        <f aca="false">INDEX(paste_data_here!D:D,(ROW()-2)*5+3)</f>
        <v>0.003283533</v>
      </c>
      <c r="E118" s="1" t="n">
        <f aca="false">INDEX(paste_data_here!E:E,(ROW()-2)*5+3)</f>
        <v>-2.049930337</v>
      </c>
      <c r="F118" s="1" t="n">
        <f aca="false">INDEX(paste_data_here!F:F,(ROW()-2)*5+3)</f>
        <v>-2.03117267679496</v>
      </c>
      <c r="G118" s="1" t="n">
        <f aca="false">RANK(E118,E:E)</f>
        <v>84</v>
      </c>
      <c r="H118" s="1" t="n">
        <f aca="false">RANK(F118,F:F)</f>
        <v>60</v>
      </c>
      <c r="I118" s="1" t="n">
        <f aca="false">ABS(F118-E118)</f>
        <v>0.0187576602050421</v>
      </c>
      <c r="J118" s="1" t="n">
        <f aca="false">I118^2</f>
        <v>0.00035184981636782</v>
      </c>
    </row>
    <row r="119" customFormat="false" ht="15" hidden="false" customHeight="false" outlineLevel="0" collapsed="false">
      <c r="A119" s="1" t="str">
        <f aca="false">INDEX(paste_data_here!A:A,(ROW()-2)*5+3)</f>
        <v>O=C(C=C)OCCCCCCOC(=O)C=C</v>
      </c>
      <c r="B119" s="1" t="n">
        <f aca="false">INDEX(paste_data_here!B:B,(ROW()-2)*5+3)</f>
        <v>-2.6023865</v>
      </c>
      <c r="C119" s="1" t="n">
        <f aca="false">INDEX(paste_data_here!C:C,(ROW()-2)*5+3)</f>
        <v>0.83134955</v>
      </c>
      <c r="D119" s="1" t="n">
        <f aca="false">INDEX(paste_data_here!D:D,(ROW()-2)*5+3)</f>
        <v>0.002802494</v>
      </c>
      <c r="E119" s="1" t="n">
        <f aca="false">INDEX(paste_data_here!E:E,(ROW()-2)*5+3)</f>
        <v>-2.164171409</v>
      </c>
      <c r="F119" s="1" t="n">
        <f aca="false">INDEX(paste_data_here!F:F,(ROW()-2)*5+3)</f>
        <v>-2.17054155196333</v>
      </c>
      <c r="G119" s="1" t="n">
        <f aca="false">RANK(E119,E:E)</f>
        <v>110</v>
      </c>
      <c r="H119" s="1" t="n">
        <f aca="false">RANK(F119,F:F)</f>
        <v>101</v>
      </c>
      <c r="I119" s="1" t="n">
        <f aca="false">ABS(F119-E119)</f>
        <v>0.00637014296332739</v>
      </c>
      <c r="J119" s="1" t="n">
        <f aca="false">I119^2</f>
        <v>4.05787213732294E-005</v>
      </c>
    </row>
    <row r="120" customFormat="false" ht="15" hidden="false" customHeight="false" outlineLevel="0" collapsed="false">
      <c r="A120" s="1" t="str">
        <f aca="false">INDEX(paste_data_here!A:A,(ROW()-2)*5+3)</f>
        <v>O=C(OC)CCCCCCCCCCCCCC</v>
      </c>
      <c r="B120" s="1" t="n">
        <f aca="false">INDEX(paste_data_here!B:B,(ROW()-2)*5+3)</f>
        <v>-2.6741173</v>
      </c>
      <c r="C120" s="1" t="n">
        <f aca="false">INDEX(paste_data_here!C:C,(ROW()-2)*5+3)</f>
        <v>0.9099692</v>
      </c>
      <c r="D120" s="1" t="n">
        <f aca="false">INDEX(paste_data_here!D:D,(ROW()-2)*5+3)</f>
        <v>0.002580429</v>
      </c>
      <c r="E120" s="1" t="n">
        <f aca="false">INDEX(paste_data_here!E:E,(ROW()-2)*5+3)</f>
        <v>-2.100858588</v>
      </c>
      <c r="F120" s="1" t="n">
        <f aca="false">INDEX(paste_data_here!F:F,(ROW()-2)*5+3)</f>
        <v>-2.18445772419389</v>
      </c>
      <c r="G120" s="1" t="n">
        <f aca="false">RANK(E120,E:E)</f>
        <v>96</v>
      </c>
      <c r="H120" s="1" t="n">
        <f aca="false">RANK(F120,F:F)</f>
        <v>104</v>
      </c>
      <c r="I120" s="1" t="n">
        <f aca="false">ABS(F120-E120)</f>
        <v>0.0835991361938926</v>
      </c>
      <c r="J120" s="1" t="n">
        <f aca="false">I120^2</f>
        <v>0.006988815572365</v>
      </c>
    </row>
    <row r="121" customFormat="false" ht="15" hidden="false" customHeight="false" outlineLevel="0" collapsed="false">
      <c r="A121" s="1" t="str">
        <f aca="false">INDEX(paste_data_here!A:A,(ROW()-2)*5+3)</f>
        <v>O=CC=O</v>
      </c>
      <c r="B121" s="1" t="n">
        <f aca="false">INDEX(paste_data_here!B:B,(ROW()-2)*5+3)</f>
        <v>0.3576246</v>
      </c>
      <c r="C121" s="1" t="n">
        <f aca="false">INDEX(paste_data_here!C:C,(ROW()-2)*5+3)</f>
        <v>0.43788773</v>
      </c>
      <c r="D121" s="1" t="n">
        <f aca="false">INDEX(paste_data_here!D:D,(ROW()-2)*5+3)</f>
        <v>0.003367003</v>
      </c>
      <c r="E121" s="1" t="n">
        <f aca="false">INDEX(paste_data_here!E:E,(ROW()-2)*5+3)</f>
        <v>-1.751485004</v>
      </c>
      <c r="F121" s="1" t="n">
        <f aca="false">INDEX(paste_data_here!F:F,(ROW()-2)*5+3)</f>
        <v>-1.62283488640105</v>
      </c>
      <c r="G121" s="1" t="n">
        <f aca="false">RANK(E121,E:E)</f>
        <v>13</v>
      </c>
      <c r="H121" s="1" t="n">
        <f aca="false">RANK(F121,F:F)</f>
        <v>4</v>
      </c>
      <c r="I121" s="1" t="n">
        <f aca="false">ABS(F121-E121)</f>
        <v>0.128650117598951</v>
      </c>
      <c r="J121" s="1" t="n">
        <f aca="false">I121^2</f>
        <v>0.0165508527582239</v>
      </c>
    </row>
    <row r="122" customFormat="false" ht="15" hidden="false" customHeight="false" outlineLevel="0" collapsed="false">
      <c r="A122" s="1" t="str">
        <f aca="false">INDEX(paste_data_here!A:A,(ROW()-2)*5+3)</f>
        <v>Oc1ccc(C)cc1OC</v>
      </c>
      <c r="B122" s="1" t="n">
        <f aca="false">INDEX(paste_data_here!B:B,(ROW()-2)*5+3)</f>
        <v>-2.0537224</v>
      </c>
      <c r="C122" s="1" t="n">
        <f aca="false">INDEX(paste_data_here!C:C,(ROW()-2)*5+3)</f>
        <v>0.8637496</v>
      </c>
      <c r="D122" s="1" t="n">
        <f aca="false">INDEX(paste_data_here!D:D,(ROW()-2)*5+3)</f>
        <v>0.003010688</v>
      </c>
      <c r="E122" s="1" t="n">
        <f aca="false">INDEX(paste_data_here!E:E,(ROW()-2)*5+3)</f>
        <v>-2.092756866</v>
      </c>
      <c r="F122" s="1" t="n">
        <f aca="false">INDEX(paste_data_here!F:F,(ROW()-2)*5+3)</f>
        <v>-1.95731943227429</v>
      </c>
      <c r="G122" s="1" t="n">
        <f aca="false">RANK(E122,E:E)</f>
        <v>93</v>
      </c>
      <c r="H122" s="1" t="n">
        <f aca="false">RANK(F122,F:F)</f>
        <v>35</v>
      </c>
      <c r="I122" s="1" t="n">
        <f aca="false">ABS(F122-E122)</f>
        <v>0.135437433725711</v>
      </c>
      <c r="J122" s="1" t="n">
        <f aca="false">I122^2</f>
        <v>0.0183432984542064</v>
      </c>
    </row>
    <row r="123" customFormat="false" ht="15" hidden="false" customHeight="false" outlineLevel="0" collapsed="false">
      <c r="A123" s="1" t="str">
        <f aca="false">INDEX(paste_data_here!A:A,(ROW()-2)*5+3)</f>
        <v>OCCN(CCO)N=O</v>
      </c>
      <c r="B123" s="1" t="n">
        <f aca="false">INDEX(paste_data_here!B:B,(ROW()-2)*5+3)</f>
        <v>-0.4182276</v>
      </c>
      <c r="C123" s="1" t="n">
        <f aca="false">INDEX(paste_data_here!C:C,(ROW()-2)*5+3)</f>
        <v>0.7468278</v>
      </c>
      <c r="D123" s="1" t="n">
        <f aca="false">INDEX(paste_data_here!D:D,(ROW()-2)*5+3)</f>
        <v>0.002532158</v>
      </c>
      <c r="E123" s="1" t="n">
        <f aca="false">INDEX(paste_data_here!E:E,(ROW()-2)*5+3)</f>
        <v>-1.583073615</v>
      </c>
      <c r="F123" s="1" t="n">
        <f aca="false">INDEX(paste_data_here!F:F,(ROW()-2)*5+3)</f>
        <v>-1.71630044645899</v>
      </c>
      <c r="G123" s="1" t="n">
        <f aca="false">RANK(E123,E:E)</f>
        <v>4</v>
      </c>
      <c r="H123" s="1" t="n">
        <f aca="false">RANK(F123,F:F)</f>
        <v>7</v>
      </c>
      <c r="I123" s="1" t="n">
        <f aca="false">ABS(F123-E123)</f>
        <v>0.133226831458994</v>
      </c>
      <c r="J123" s="1" t="n">
        <f aca="false">I123^2</f>
        <v>0.0177493886206033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" activeCellId="0" sqref="F1"/>
    </sheetView>
  </sheetViews>
  <sheetFormatPr defaultColWidth="9.3437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130</v>
      </c>
      <c r="F1" s="1" t="s">
        <v>5</v>
      </c>
      <c r="G1" s="1" t="s">
        <v>131</v>
      </c>
      <c r="H1" s="1" t="s">
        <v>132</v>
      </c>
      <c r="I1" s="1" t="s">
        <v>133</v>
      </c>
      <c r="J1" s="1" t="s">
        <v>134</v>
      </c>
    </row>
    <row r="2" customFormat="false" ht="15" hidden="false" customHeight="false" outlineLevel="0" collapsed="false">
      <c r="A2" s="1" t="str">
        <f aca="false">INDEX(paste_data_here!A:A,(ROW()-2)*5+4)</f>
        <v>[Si](C)(C)(C)O</v>
      </c>
      <c r="B2" s="1" t="n">
        <f aca="false">INDEX(paste_data_here!B:B,(ROW()-2)*5+4)</f>
        <v>-0.22077759</v>
      </c>
      <c r="C2" s="1" t="n">
        <f aca="false">INDEX(paste_data_here!C:C,(ROW()-2)*5+4)</f>
        <v>0.29973203</v>
      </c>
      <c r="D2" s="1" t="n">
        <f aca="false">INDEX(paste_data_here!D:D,(ROW()-2)*5+4)</f>
        <v>0.003054368</v>
      </c>
      <c r="E2" s="1" t="n">
        <f aca="false">INDEX(paste_data_here!E:E,(ROW()-2)*5+4)</f>
        <v>-2.170373268</v>
      </c>
      <c r="F2" s="1" t="n">
        <f aca="false">INDEX(paste_data_here!F:F,(ROW()-2)*5+4)</f>
        <v>-1.91881361394735</v>
      </c>
      <c r="G2" s="1" t="n">
        <f aca="false">RANK(E2,E:E)</f>
        <v>91</v>
      </c>
      <c r="H2" s="1" t="n">
        <f aca="false">RANK(F2,F:F)</f>
        <v>15</v>
      </c>
      <c r="I2" s="1" t="n">
        <f aca="false">ABS(F2-E2)</f>
        <v>0.251559654052651</v>
      </c>
      <c r="J2" s="1" t="n">
        <f aca="false">I2^2</f>
        <v>0.0632822595470895</v>
      </c>
    </row>
    <row r="3" customFormat="false" ht="15" hidden="false" customHeight="false" outlineLevel="0" collapsed="false">
      <c r="A3" s="1" t="str">
        <f aca="false">INDEX(paste_data_here!A:A,(ROW()-2)*5+4)</f>
        <v>BrC(F)(F)C(F)(F)Br</v>
      </c>
      <c r="B3" s="1" t="n">
        <f aca="false">INDEX(paste_data_here!B:B,(ROW()-2)*5+4)</f>
        <v>-4.567143</v>
      </c>
      <c r="C3" s="1" t="n">
        <f aca="false">INDEX(paste_data_here!C:C,(ROW()-2)*5+4)</f>
        <v>0.73617744</v>
      </c>
      <c r="D3" s="1" t="n">
        <f aca="false">INDEX(paste_data_here!D:D,(ROW()-2)*5+4)</f>
        <v>0.004113957</v>
      </c>
      <c r="E3" s="1" t="n">
        <f aca="false">INDEX(paste_data_here!E:E,(ROW()-2)*5+4)</f>
        <v>-2.634818466</v>
      </c>
      <c r="F3" s="1" t="n">
        <f aca="false">INDEX(paste_data_here!F:F,(ROW()-2)*5+4)</f>
        <v>-2.50002160398254</v>
      </c>
      <c r="G3" s="1" t="n">
        <f aca="false">RANK(E3,E:E)</f>
        <v>121</v>
      </c>
      <c r="H3" s="1" t="n">
        <f aca="false">RANK(F3,F:F)</f>
        <v>120</v>
      </c>
      <c r="I3" s="1" t="n">
        <f aca="false">ABS(F3-E3)</f>
        <v>0.134796862017464</v>
      </c>
      <c r="J3" s="1" t="n">
        <f aca="false">I3^2</f>
        <v>0.0181701940097553</v>
      </c>
    </row>
    <row r="4" customFormat="false" ht="15" hidden="false" customHeight="false" outlineLevel="0" collapsed="false">
      <c r="A4" s="1" t="str">
        <f aca="false">INDEX(paste_data_here!A:A,(ROW()-2)*5+4)</f>
        <v>C(=O)O</v>
      </c>
      <c r="B4" s="1" t="n">
        <f aca="false">INDEX(paste_data_here!B:B,(ROW()-2)*5+4)</f>
        <v>2.4984186</v>
      </c>
      <c r="C4" s="1" t="n">
        <f aca="false">INDEX(paste_data_here!C:C,(ROW()-2)*5+4)</f>
        <v>0.038477078</v>
      </c>
      <c r="D4" s="1" t="n">
        <f aca="false">INDEX(paste_data_here!D:D,(ROW()-2)*5+4)</f>
        <v>0.003052689</v>
      </c>
      <c r="E4" s="1" t="n">
        <f aca="false">INDEX(paste_data_here!E:E,(ROW()-2)*5+4)</f>
        <v>-1.321925754</v>
      </c>
      <c r="F4" s="1" t="n">
        <f aca="false">INDEX(paste_data_here!F:F,(ROW()-2)*5+4)</f>
        <v>-1.41882808478724</v>
      </c>
      <c r="G4" s="1" t="n">
        <f aca="false">RANK(E4,E:E)</f>
        <v>2</v>
      </c>
      <c r="H4" s="1" t="n">
        <f aca="false">RANK(F4,F:F)</f>
        <v>1</v>
      </c>
      <c r="I4" s="1" t="n">
        <f aca="false">ABS(F4-E4)</f>
        <v>0.0969023307872412</v>
      </c>
      <c r="J4" s="1" t="n">
        <f aca="false">I4^2</f>
        <v>0.00939006171199991</v>
      </c>
    </row>
    <row r="5" customFormat="false" ht="15" hidden="false" customHeight="false" outlineLevel="0" collapsed="false">
      <c r="A5" s="1" t="str">
        <f aca="false">INDEX(paste_data_here!A:A,(ROW()-2)*5+4)</f>
        <v>C(CCCC1)(C1)CCCCCCCC</v>
      </c>
      <c r="B5" s="1" t="n">
        <f aca="false">INDEX(paste_data_here!B:B,(ROW()-2)*5+4)</f>
        <v>-2.6348429</v>
      </c>
      <c r="C5" s="1" t="n">
        <f aca="false">INDEX(paste_data_here!C:C,(ROW()-2)*5+4)</f>
        <v>0.7731914</v>
      </c>
      <c r="D5" s="1" t="n">
        <f aca="false">INDEX(paste_data_here!D:D,(ROW()-2)*5+4)</f>
        <v>0.002545339</v>
      </c>
      <c r="E5" s="1" t="n">
        <f aca="false">INDEX(paste_data_here!E:E,(ROW()-2)*5+4)</f>
        <v>-2.210204929</v>
      </c>
      <c r="F5" s="1" t="n">
        <f aca="false">INDEX(paste_data_here!F:F,(ROW()-2)*5+4)</f>
        <v>-2.2731520349135</v>
      </c>
      <c r="G5" s="1" t="n">
        <f aca="false">RANK(E5,E:E)</f>
        <v>100</v>
      </c>
      <c r="H5" s="1" t="n">
        <f aca="false">RANK(F5,F:F)</f>
        <v>97</v>
      </c>
      <c r="I5" s="1" t="n">
        <f aca="false">ABS(F5-E5)</f>
        <v>0.0629471059134992</v>
      </c>
      <c r="J5" s="1" t="n">
        <f aca="false">I5^2</f>
        <v>0.00396233814288528</v>
      </c>
    </row>
    <row r="6" customFormat="false" ht="15" hidden="false" customHeight="false" outlineLevel="0" collapsed="false">
      <c r="A6" s="1" t="str">
        <f aca="false">INDEX(paste_data_here!A:A,(ROW()-2)*5+4)</f>
        <v>C(F)(F)(F)C(F)(F)C(F)(F)C(=O)O</v>
      </c>
      <c r="B6" s="1" t="n">
        <f aca="false">INDEX(paste_data_here!B:B,(ROW()-2)*5+4)</f>
        <v>-3.1060798</v>
      </c>
      <c r="C6" s="1" t="n">
        <f aca="false">INDEX(paste_data_here!C:C,(ROW()-2)*5+4)</f>
        <v>0.5432343</v>
      </c>
      <c r="D6" s="1" t="n">
        <f aca="false">INDEX(paste_data_here!D:D,(ROW()-2)*5+4)</f>
        <v>0.003078344</v>
      </c>
      <c r="E6" s="1" t="n">
        <f aca="false">INDEX(paste_data_here!E:E,(ROW()-2)*5+4)</f>
        <v>-1.874361277</v>
      </c>
      <c r="F6" s="1" t="n">
        <f aca="false">INDEX(paste_data_here!F:F,(ROW()-2)*5+4)</f>
        <v>-2.47276730689065</v>
      </c>
      <c r="G6" s="1" t="n">
        <f aca="false">RANK(E6,E:E)</f>
        <v>17</v>
      </c>
      <c r="H6" s="1" t="n">
        <f aca="false">RANK(F6,F:F)</f>
        <v>119</v>
      </c>
      <c r="I6" s="1" t="n">
        <f aca="false">ABS(F6-E6)</f>
        <v>0.598406029890649</v>
      </c>
      <c r="J6" s="1" t="n">
        <f aca="false">I6^2</f>
        <v>0.358089776609488</v>
      </c>
    </row>
    <row r="7" customFormat="false" ht="15" hidden="false" customHeight="false" outlineLevel="0" collapsed="false">
      <c r="A7" s="1" t="str">
        <f aca="false">INDEX(paste_data_here!A:A,(ROW()-2)*5+4)</f>
        <v>C[Al+1]C.[Cl-]</v>
      </c>
      <c r="B7" s="1" t="n">
        <f aca="false">INDEX(paste_data_here!B:B,(ROW()-2)*5+4)</f>
        <v>-1.5440338</v>
      </c>
      <c r="C7" s="1" t="n">
        <f aca="false">INDEX(paste_data_here!C:C,(ROW()-2)*5+4)</f>
        <v>0.40421894</v>
      </c>
      <c r="D7" s="1" t="n">
        <f aca="false">INDEX(paste_data_here!D:D,(ROW()-2)*5+4)</f>
        <v>0.003070782</v>
      </c>
      <c r="E7" s="1" t="n">
        <f aca="false">INDEX(paste_data_here!E:E,(ROW()-2)*5+4)</f>
        <v>-2.021810384</v>
      </c>
      <c r="F7" s="1" t="n">
        <f aca="false">INDEX(paste_data_here!F:F,(ROW()-2)*5+4)</f>
        <v>-2.17840926246739</v>
      </c>
      <c r="G7" s="1" t="n">
        <f aca="false">RANK(E7,E:E)</f>
        <v>51</v>
      </c>
      <c r="H7" s="1" t="n">
        <f aca="false">RANK(F7,F:F)</f>
        <v>77</v>
      </c>
      <c r="I7" s="1" t="n">
        <f aca="false">ABS(F7-E7)</f>
        <v>0.156598878467385</v>
      </c>
      <c r="J7" s="1" t="n">
        <f aca="false">I7^2</f>
        <v>0.0245232087372429</v>
      </c>
    </row>
    <row r="8" customFormat="false" ht="15" hidden="false" customHeight="false" outlineLevel="0" collapsed="false">
      <c r="A8" s="1" t="str">
        <f aca="false">INDEX(paste_data_here!A:A,(ROW()-2)*5+4)</f>
        <v>C[Ge](Cl)(Cl)Cl</v>
      </c>
      <c r="B8" s="1" t="n">
        <f aca="false">INDEX(paste_data_here!B:B,(ROW()-2)*5+4)</f>
        <v>-3.257638</v>
      </c>
      <c r="C8" s="1" t="n">
        <f aca="false">INDEX(paste_data_here!C:C,(ROW()-2)*5+4)</f>
        <v>0.6935698</v>
      </c>
      <c r="D8" s="1" t="n">
        <f aca="false">INDEX(paste_data_here!D:D,(ROW()-2)*5+4)</f>
        <v>0.003343643</v>
      </c>
      <c r="E8" s="1" t="n">
        <f aca="false">INDEX(paste_data_here!E:E,(ROW()-2)*5+4)</f>
        <v>-2.339778611</v>
      </c>
      <c r="F8" s="1" t="n">
        <f aca="false">INDEX(paste_data_here!F:F,(ROW()-2)*5+4)</f>
        <v>-2.34388306543049</v>
      </c>
      <c r="G8" s="1" t="n">
        <f aca="false">RANK(E8,E:E)</f>
        <v>113</v>
      </c>
      <c r="H8" s="1" t="n">
        <f aca="false">RANK(F8,F:F)</f>
        <v>109</v>
      </c>
      <c r="I8" s="1" t="n">
        <f aca="false">ABS(F8-E8)</f>
        <v>0.00410445443048868</v>
      </c>
      <c r="J8" s="1" t="n">
        <f aca="false">I8^2</f>
        <v>1.68465461719582E-005</v>
      </c>
    </row>
    <row r="9" customFormat="false" ht="15" hidden="false" customHeight="false" outlineLevel="0" collapsed="false">
      <c r="A9" s="1" t="str">
        <f aca="false">INDEX(paste_data_here!A:A,(ROW()-2)*5+4)</f>
        <v>C[Si](C)(C)C</v>
      </c>
      <c r="B9" s="1" t="n">
        <f aca="false">INDEX(paste_data_here!B:B,(ROW()-2)*5+4)</f>
        <v>-2.3095129</v>
      </c>
      <c r="C9" s="1" t="n">
        <f aca="false">INDEX(paste_data_here!C:C,(ROW()-2)*5+4)</f>
        <v>0.5056677</v>
      </c>
      <c r="D9" s="1" t="n">
        <f aca="false">INDEX(paste_data_here!D:D,(ROW()-2)*5+4)</f>
        <v>0.004220567</v>
      </c>
      <c r="E9" s="1" t="n">
        <f aca="false">INDEX(paste_data_here!E:E,(ROW()-2)*5+4)</f>
        <v>-1.997694896</v>
      </c>
      <c r="F9" s="1" t="n">
        <f aca="false">INDEX(paste_data_here!F:F,(ROW()-2)*5+4)</f>
        <v>-2.14523836921721</v>
      </c>
      <c r="G9" s="1" t="n">
        <f aca="false">RANK(E9,E:E)</f>
        <v>47</v>
      </c>
      <c r="H9" s="1" t="n">
        <f aca="false">RANK(F9,F:F)</f>
        <v>70</v>
      </c>
      <c r="I9" s="1" t="n">
        <f aca="false">ABS(F9-E9)</f>
        <v>0.14754347321721</v>
      </c>
      <c r="J9" s="1" t="n">
        <f aca="false">I9^2</f>
        <v>0.0217690764889975</v>
      </c>
    </row>
    <row r="10" customFormat="false" ht="15" hidden="false" customHeight="false" outlineLevel="0" collapsed="false">
      <c r="A10" s="1" t="str">
        <f aca="false">INDEX(paste_data_here!A:A,(ROW()-2)*5+4)</f>
        <v>C[SiH](Cl)Cl</v>
      </c>
      <c r="B10" s="1" t="n">
        <f aca="false">INDEX(paste_data_here!B:B,(ROW()-2)*5+4)</f>
        <v>-2.0344276</v>
      </c>
      <c r="C10" s="1" t="n">
        <f aca="false">INDEX(paste_data_here!C:C,(ROW()-2)*5+4)</f>
        <v>0.5275617</v>
      </c>
      <c r="D10" s="1" t="n">
        <f aca="false">INDEX(paste_data_here!D:D,(ROW()-2)*5+4)</f>
        <v>0.004022122</v>
      </c>
      <c r="E10" s="1" t="n">
        <f aca="false">INDEX(paste_data_here!E:E,(ROW()-2)*5+4)</f>
        <v>-1.968833671</v>
      </c>
      <c r="F10" s="1" t="n">
        <f aca="false">INDEX(paste_data_here!F:F,(ROW()-2)*5+4)</f>
        <v>-2.07684468505414</v>
      </c>
      <c r="G10" s="1" t="n">
        <f aca="false">RANK(E10,E:E)</f>
        <v>40</v>
      </c>
      <c r="H10" s="1" t="n">
        <f aca="false">RANK(F10,F:F)</f>
        <v>43</v>
      </c>
      <c r="I10" s="1" t="n">
        <f aca="false">ABS(F10-E10)</f>
        <v>0.108011014054135</v>
      </c>
      <c r="J10" s="1" t="n">
        <f aca="false">I10^2</f>
        <v>0.0116663791570026</v>
      </c>
    </row>
    <row r="11" customFormat="false" ht="15" hidden="false" customHeight="false" outlineLevel="0" collapsed="false">
      <c r="A11" s="1" t="str">
        <f aca="false">INDEX(paste_data_here!A:A,(ROW()-2)*5+4)</f>
        <v>C/C=C(C)/CC</v>
      </c>
      <c r="B11" s="1" t="n">
        <f aca="false">INDEX(paste_data_here!B:B,(ROW()-2)*5+4)</f>
        <v>-2.3595216</v>
      </c>
      <c r="C11" s="1" t="n">
        <f aca="false">INDEX(paste_data_here!C:C,(ROW()-2)*5+4)</f>
        <v>0.48927295</v>
      </c>
      <c r="D11" s="1" t="n">
        <f aca="false">INDEX(paste_data_here!D:D,(ROW()-2)*5+4)</f>
        <v>0.004181563</v>
      </c>
      <c r="E11" s="1" t="n">
        <f aca="false">INDEX(paste_data_here!E:E,(ROW()-2)*5+4)</f>
        <v>-2.081005495</v>
      </c>
      <c r="F11" s="1" t="n">
        <f aca="false">INDEX(paste_data_here!F:F,(ROW()-2)*5+4)</f>
        <v>-2.18122788533948</v>
      </c>
      <c r="G11" s="1" t="n">
        <f aca="false">RANK(E11,E:E)</f>
        <v>64</v>
      </c>
      <c r="H11" s="1" t="n">
        <f aca="false">RANK(F11,F:F)</f>
        <v>80</v>
      </c>
      <c r="I11" s="1" t="n">
        <f aca="false">ABS(F11-E11)</f>
        <v>0.100222390339478</v>
      </c>
      <c r="J11" s="1" t="n">
        <f aca="false">I11^2</f>
        <v>0.0100445275253587</v>
      </c>
    </row>
    <row r="12" customFormat="false" ht="15" hidden="false" customHeight="false" outlineLevel="0" collapsed="false">
      <c r="A12" s="1" t="str">
        <f aca="false">INDEX(paste_data_here!A:A,(ROW()-2)*5+4)</f>
        <v>C/C=CC#N</v>
      </c>
      <c r="B12" s="1" t="n">
        <f aca="false">INDEX(paste_data_here!B:B,(ROW()-2)*5+4)</f>
        <v>-0.8476157</v>
      </c>
      <c r="C12" s="1" t="n">
        <f aca="false">INDEX(paste_data_here!C:C,(ROW()-2)*5+4)</f>
        <v>0.4458624</v>
      </c>
      <c r="D12" s="1" t="n">
        <f aca="false">INDEX(paste_data_here!D:D,(ROW()-2)*5+4)</f>
        <v>0.003441452</v>
      </c>
      <c r="E12" s="1" t="n">
        <f aca="false">INDEX(paste_data_here!E:E,(ROW()-2)*5+4)</f>
        <v>-1.789669695</v>
      </c>
      <c r="F12" s="1" t="n">
        <f aca="false">INDEX(paste_data_here!F:F,(ROW()-2)*5+4)</f>
        <v>-1.9208737604406</v>
      </c>
      <c r="G12" s="1" t="n">
        <f aca="false">RANK(E12,E:E)</f>
        <v>8</v>
      </c>
      <c r="H12" s="1" t="n">
        <f aca="false">RANK(F12,F:F)</f>
        <v>16</v>
      </c>
      <c r="I12" s="1" t="n">
        <f aca="false">ABS(F12-E12)</f>
        <v>0.131204065440598</v>
      </c>
      <c r="J12" s="1" t="n">
        <f aca="false">I12^2</f>
        <v>0.0172145067881408</v>
      </c>
    </row>
    <row r="13" customFormat="false" ht="15" hidden="false" customHeight="false" outlineLevel="0" collapsed="false">
      <c r="A13" s="1" t="str">
        <f aca="false">INDEX(paste_data_here!A:A,(ROW()-2)*5+4)</f>
        <v>C#CCCCC</v>
      </c>
      <c r="B13" s="1" t="n">
        <f aca="false">INDEX(paste_data_here!B:B,(ROW()-2)*5+4)</f>
        <v>-1.6750705</v>
      </c>
      <c r="C13" s="1" t="n">
        <f aca="false">INDEX(paste_data_here!C:C,(ROW()-2)*5+4)</f>
        <v>0.46932924</v>
      </c>
      <c r="D13" s="1" t="n">
        <f aca="false">INDEX(paste_data_here!D:D,(ROW()-2)*5+4)</f>
        <v>0.004117514</v>
      </c>
      <c r="E13" s="1" t="n">
        <f aca="false">INDEX(paste_data_here!E:E,(ROW()-2)*5+4)</f>
        <v>-1.93438279</v>
      </c>
      <c r="F13" s="1" t="n">
        <f aca="false">INDEX(paste_data_here!F:F,(ROW()-2)*5+4)</f>
        <v>-2.03262553376787</v>
      </c>
      <c r="G13" s="1" t="n">
        <f aca="false">RANK(E13,E:E)</f>
        <v>31</v>
      </c>
      <c r="H13" s="1" t="n">
        <f aca="false">RANK(F13,F:F)</f>
        <v>31</v>
      </c>
      <c r="I13" s="1" t="n">
        <f aca="false">ABS(F13-E13)</f>
        <v>0.0982427437678739</v>
      </c>
      <c r="J13" s="1" t="n">
        <f aca="false">I13^2</f>
        <v>0.00965163670304013</v>
      </c>
    </row>
    <row r="14" customFormat="false" ht="15" hidden="false" customHeight="false" outlineLevel="0" collapsed="false">
      <c r="A14" s="1" t="str">
        <f aca="false">INDEX(paste_data_here!A:A,(ROW()-2)*5+4)</f>
        <v>C=C(Cl)C=C</v>
      </c>
      <c r="B14" s="1" t="n">
        <f aca="false">INDEX(paste_data_here!B:B,(ROW()-2)*5+4)</f>
        <v>-1.7660652</v>
      </c>
      <c r="C14" s="1" t="n">
        <f aca="false">INDEX(paste_data_here!C:C,(ROW()-2)*5+4)</f>
        <v>0.42351523</v>
      </c>
      <c r="D14" s="1" t="n">
        <f aca="false">INDEX(paste_data_here!D:D,(ROW()-2)*5+4)</f>
        <v>0.00420433</v>
      </c>
      <c r="E14" s="1" t="n">
        <f aca="false">INDEX(paste_data_here!E:E,(ROW()-2)*5+4)</f>
        <v>-1.962277965</v>
      </c>
      <c r="F14" s="1" t="n">
        <f aca="false">INDEX(paste_data_here!F:F,(ROW()-2)*5+4)</f>
        <v>-2.09583194127406</v>
      </c>
      <c r="G14" s="1" t="n">
        <f aca="false">RANK(E14,E:E)</f>
        <v>37</v>
      </c>
      <c r="H14" s="1" t="n">
        <f aca="false">RANK(F14,F:F)</f>
        <v>52</v>
      </c>
      <c r="I14" s="1" t="n">
        <f aca="false">ABS(F14-E14)</f>
        <v>0.133553976274058</v>
      </c>
      <c r="J14" s="1" t="n">
        <f aca="false">I14^2</f>
        <v>0.0178366645786116</v>
      </c>
    </row>
    <row r="15" customFormat="false" ht="15" hidden="false" customHeight="false" outlineLevel="0" collapsed="false">
      <c r="A15" s="1" t="str">
        <f aca="false">INDEX(paste_data_here!A:A,(ROW()-2)*5+4)</f>
        <v>C=C=CCCC</v>
      </c>
      <c r="B15" s="1" t="n">
        <f aca="false">INDEX(paste_data_here!B:B,(ROW()-2)*5+4)</f>
        <v>-1.7665608</v>
      </c>
      <c r="C15" s="1" t="n">
        <f aca="false">INDEX(paste_data_here!C:C,(ROW()-2)*5+4)</f>
        <v>0.4406712</v>
      </c>
      <c r="D15" s="1" t="n">
        <f aca="false">INDEX(paste_data_here!D:D,(ROW()-2)*5+4)</f>
        <v>0.004047354</v>
      </c>
      <c r="E15" s="1" t="n">
        <f aca="false">INDEX(paste_data_here!E:E,(ROW()-2)*5+4)</f>
        <v>-1.946909878</v>
      </c>
      <c r="F15" s="1" t="n">
        <f aca="false">INDEX(paste_data_here!F:F,(ROW()-2)*5+4)</f>
        <v>-2.09519199398154</v>
      </c>
      <c r="G15" s="1" t="n">
        <f aca="false">RANK(E15,E:E)</f>
        <v>34</v>
      </c>
      <c r="H15" s="1" t="n">
        <f aca="false">RANK(F15,F:F)</f>
        <v>50</v>
      </c>
      <c r="I15" s="1" t="n">
        <f aca="false">ABS(F15-E15)</f>
        <v>0.148282115981536</v>
      </c>
      <c r="J15" s="1" t="n">
        <f aca="false">I15^2</f>
        <v>0.0219875859199617</v>
      </c>
    </row>
    <row r="16" customFormat="false" ht="15" hidden="false" customHeight="false" outlineLevel="0" collapsed="false">
      <c r="A16" s="1" t="str">
        <f aca="false">INDEX(paste_data_here!A:A,(ROW()-2)*5+4)</f>
        <v>C=C1CC(=O)O1</v>
      </c>
      <c r="B16" s="1" t="n">
        <f aca="false">INDEX(paste_data_here!B:B,(ROW()-2)*5+4)</f>
        <v>-0.4647411</v>
      </c>
      <c r="C16" s="1" t="n">
        <f aca="false">INDEX(paste_data_here!C:C,(ROW()-2)*5+4)</f>
        <v>0.5160234</v>
      </c>
      <c r="D16" s="1" t="n">
        <f aca="false">INDEX(paste_data_here!D:D,(ROW()-2)*5+4)</f>
        <v>0.002446902</v>
      </c>
      <c r="E16" s="1" t="n">
        <f aca="false">INDEX(paste_data_here!E:E,(ROW()-2)*5+4)</f>
        <v>-2.006479375</v>
      </c>
      <c r="F16" s="1" t="n">
        <f aca="false">INDEX(paste_data_here!F:F,(ROW()-2)*5+4)</f>
        <v>-1.89195480987946</v>
      </c>
      <c r="G16" s="1" t="n">
        <f aca="false">RANK(E16,E:E)</f>
        <v>49</v>
      </c>
      <c r="H16" s="1" t="n">
        <f aca="false">RANK(F16,F:F)</f>
        <v>13</v>
      </c>
      <c r="I16" s="1" t="n">
        <f aca="false">ABS(F16-E16)</f>
        <v>0.11452456512054</v>
      </c>
      <c r="J16" s="1" t="n">
        <f aca="false">I16^2</f>
        <v>0.0131158760160489</v>
      </c>
    </row>
    <row r="17" customFormat="false" ht="15" hidden="false" customHeight="false" outlineLevel="0" collapsed="false">
      <c r="A17" s="1" t="str">
        <f aca="false">INDEX(paste_data_here!A:A,(ROW()-2)*5+4)</f>
        <v>C=CC(=O)OCC</v>
      </c>
      <c r="B17" s="1" t="n">
        <f aca="false">INDEX(paste_data_here!B:B,(ROW()-2)*5+4)</f>
        <v>-1.3699354</v>
      </c>
      <c r="C17" s="1" t="n">
        <f aca="false">INDEX(paste_data_here!C:C,(ROW()-2)*5+4)</f>
        <v>0.4881811</v>
      </c>
      <c r="D17" s="1" t="n">
        <f aca="false">INDEX(paste_data_here!D:D,(ROW()-2)*5+4)</f>
        <v>0.003135042</v>
      </c>
      <c r="E17" s="1" t="n">
        <f aca="false">INDEX(paste_data_here!E:E,(ROW()-2)*5+4)</f>
        <v>-1.973523354</v>
      </c>
      <c r="F17" s="1" t="n">
        <f aca="false">INDEX(paste_data_here!F:F,(ROW()-2)*5+4)</f>
        <v>-2.05783515151369</v>
      </c>
      <c r="G17" s="1" t="n">
        <f aca="false">RANK(E17,E:E)</f>
        <v>42</v>
      </c>
      <c r="H17" s="1" t="n">
        <f aca="false">RANK(F17,F:F)</f>
        <v>37</v>
      </c>
      <c r="I17" s="1" t="n">
        <f aca="false">ABS(F17-E17)</f>
        <v>0.0843117975136891</v>
      </c>
      <c r="J17" s="1" t="n">
        <f aca="false">I17^2</f>
        <v>0.00710847919998931</v>
      </c>
    </row>
    <row r="18" customFormat="false" ht="15" hidden="false" customHeight="false" outlineLevel="0" collapsed="false">
      <c r="A18" s="1" t="str">
        <f aca="false">INDEX(paste_data_here!A:A,(ROW()-2)*5+4)</f>
        <v>C=CCC(C)CCC</v>
      </c>
      <c r="B18" s="1" t="n">
        <f aca="false">INDEX(paste_data_here!B:B,(ROW()-2)*5+4)</f>
        <v>-2.2859585</v>
      </c>
      <c r="C18" s="1" t="n">
        <f aca="false">INDEX(paste_data_here!C:C,(ROW()-2)*5+4)</f>
        <v>0.4791458</v>
      </c>
      <c r="D18" s="1" t="n">
        <f aca="false">INDEX(paste_data_here!D:D,(ROW()-2)*5+4)</f>
        <v>0.003615656</v>
      </c>
      <c r="E18" s="1" t="n">
        <f aca="false">INDEX(paste_data_here!E:E,(ROW()-2)*5+4)</f>
        <v>-1.834518968</v>
      </c>
      <c r="F18" s="1" t="n">
        <f aca="false">INDEX(paste_data_here!F:F,(ROW()-2)*5+4)</f>
        <v>-2.24367163844125</v>
      </c>
      <c r="G18" s="1" t="n">
        <f aca="false">RANK(E18,E:E)</f>
        <v>9</v>
      </c>
      <c r="H18" s="1" t="n">
        <f aca="false">RANK(F18,F:F)</f>
        <v>93</v>
      </c>
      <c r="I18" s="1" t="n">
        <f aca="false">ABS(F18-E18)</f>
        <v>0.409152670441246</v>
      </c>
      <c r="J18" s="1" t="n">
        <f aca="false">I18^2</f>
        <v>0.167405907729203</v>
      </c>
    </row>
    <row r="19" customFormat="false" ht="15" hidden="false" customHeight="false" outlineLevel="0" collapsed="false">
      <c r="A19" s="1" t="str">
        <f aca="false">INDEX(paste_data_here!A:A,(ROW()-2)*5+4)</f>
        <v>C=CCCCCCCCCCCCC</v>
      </c>
      <c r="B19" s="1" t="n">
        <f aca="false">INDEX(paste_data_here!B:B,(ROW()-2)*5+4)</f>
        <v>-2.5969138</v>
      </c>
      <c r="C19" s="1" t="n">
        <f aca="false">INDEX(paste_data_here!C:C,(ROW()-2)*5+4)</f>
        <v>0.80245686</v>
      </c>
      <c r="D19" s="1" t="n">
        <f aca="false">INDEX(paste_data_here!D:D,(ROW()-2)*5+4)</f>
        <v>0.002549232</v>
      </c>
      <c r="E19" s="1" t="n">
        <f aca="false">INDEX(paste_data_here!E:E,(ROW()-2)*5+4)</f>
        <v>-2.102420309</v>
      </c>
      <c r="F19" s="1" t="n">
        <f aca="false">INDEX(paste_data_here!F:F,(ROW()-2)*5+4)</f>
        <v>-2.24308164319209</v>
      </c>
      <c r="G19" s="1" t="n">
        <f aca="false">RANK(E19,E:E)</f>
        <v>72</v>
      </c>
      <c r="H19" s="1" t="n">
        <f aca="false">RANK(F19,F:F)</f>
        <v>91</v>
      </c>
      <c r="I19" s="1" t="n">
        <f aca="false">ABS(F19-E19)</f>
        <v>0.140661334192093</v>
      </c>
      <c r="J19" s="1" t="n">
        <f aca="false">I19^2</f>
        <v>0.0197856109366997</v>
      </c>
    </row>
    <row r="20" customFormat="false" ht="15" hidden="false" customHeight="false" outlineLevel="0" collapsed="false">
      <c r="A20" s="1" t="str">
        <f aca="false">INDEX(paste_data_here!A:A,(ROW()-2)*5+4)</f>
        <v>C=CCCCCCCCCCCCCCCC</v>
      </c>
      <c r="B20" s="1" t="n">
        <f aca="false">INDEX(paste_data_here!B:B,(ROW()-2)*5+4)</f>
        <v>-2.7824547</v>
      </c>
      <c r="C20" s="1" t="n">
        <f aca="false">INDEX(paste_data_here!C:C,(ROW()-2)*5+4)</f>
        <v>0.8966047</v>
      </c>
      <c r="D20" s="1" t="n">
        <f aca="false">INDEX(paste_data_here!D:D,(ROW()-2)*5+4)</f>
        <v>0.002331328</v>
      </c>
      <c r="E20" s="1" t="n">
        <f aca="false">INDEX(paste_data_here!E:E,(ROW()-2)*5+4)</f>
        <v>-2.15037995</v>
      </c>
      <c r="F20" s="1" t="n">
        <f aca="false">INDEX(paste_data_here!F:F,(ROW()-2)*5+4)</f>
        <v>-2.27975367440236</v>
      </c>
      <c r="G20" s="1" t="n">
        <f aca="false">RANK(E20,E:E)</f>
        <v>86</v>
      </c>
      <c r="H20" s="1" t="n">
        <f aca="false">RANK(F20,F:F)</f>
        <v>100</v>
      </c>
      <c r="I20" s="1" t="n">
        <f aca="false">ABS(F20-E20)</f>
        <v>0.129373724402361</v>
      </c>
      <c r="J20" s="1" t="n">
        <f aca="false">I20^2</f>
        <v>0.016737560565738</v>
      </c>
    </row>
    <row r="21" customFormat="false" ht="15" hidden="false" customHeight="false" outlineLevel="0" collapsed="false">
      <c r="A21" s="1" t="str">
        <f aca="false">INDEX(paste_data_here!A:A,(ROW()-2)*5+4)</f>
        <v>c1(C(C)C)cc(C(C)C)cc(C(C)C)c1</v>
      </c>
      <c r="B21" s="1" t="n">
        <f aca="false">INDEX(paste_data_here!B:B,(ROW()-2)*5+4)</f>
        <v>-2.9709153</v>
      </c>
      <c r="C21" s="1" t="n">
        <f aca="false">INDEX(paste_data_here!C:C,(ROW()-2)*5+4)</f>
        <v>0.79479736</v>
      </c>
      <c r="D21" s="1" t="n">
        <f aca="false">INDEX(paste_data_here!D:D,(ROW()-2)*5+4)</f>
        <v>0.002240419</v>
      </c>
      <c r="E21" s="1" t="n">
        <f aca="false">INDEX(paste_data_here!E:E,(ROW()-2)*5+4)</f>
        <v>-2.454993163</v>
      </c>
      <c r="F21" s="1" t="n">
        <f aca="false">INDEX(paste_data_here!F:F,(ROW()-2)*5+4)</f>
        <v>-2.4093748379971</v>
      </c>
      <c r="G21" s="1" t="n">
        <f aca="false">RANK(E21,E:E)</f>
        <v>116</v>
      </c>
      <c r="H21" s="1" t="n">
        <f aca="false">RANK(F21,F:F)</f>
        <v>114</v>
      </c>
      <c r="I21" s="1" t="n">
        <f aca="false">ABS(F21-E21)</f>
        <v>0.0456183250028976</v>
      </c>
      <c r="J21" s="1" t="n">
        <f aca="false">I21^2</f>
        <v>0.00208103157607</v>
      </c>
    </row>
    <row r="22" customFormat="false" ht="15" hidden="false" customHeight="false" outlineLevel="0" collapsed="false">
      <c r="A22" s="1" t="str">
        <f aca="false">INDEX(paste_data_here!A:A,(ROW()-2)*5+4)</f>
        <v>c1(C(C)C)ccccc1</v>
      </c>
      <c r="B22" s="1" t="n">
        <f aca="false">INDEX(paste_data_here!B:B,(ROW()-2)*5+4)</f>
        <v>-2.4264932</v>
      </c>
      <c r="C22" s="1" t="n">
        <f aca="false">INDEX(paste_data_here!C:C,(ROW()-2)*5+4)</f>
        <v>0.66186875</v>
      </c>
      <c r="D22" s="1" t="n">
        <f aca="false">INDEX(paste_data_here!D:D,(ROW()-2)*5+4)</f>
        <v>0.002868864</v>
      </c>
      <c r="E22" s="1" t="n">
        <f aca="false">INDEX(paste_data_here!E:E,(ROW()-2)*5+4)</f>
        <v>-2.186108905</v>
      </c>
      <c r="F22" s="1" t="n">
        <f aca="false">INDEX(paste_data_here!F:F,(ROW()-2)*5+4)</f>
        <v>-2.23694404760144</v>
      </c>
      <c r="G22" s="1" t="n">
        <f aca="false">RANK(E22,E:E)</f>
        <v>94</v>
      </c>
      <c r="H22" s="1" t="n">
        <f aca="false">RANK(F22,F:F)</f>
        <v>90</v>
      </c>
      <c r="I22" s="1" t="n">
        <f aca="false">ABS(F22-E22)</f>
        <v>0.0508351426014366</v>
      </c>
      <c r="J22" s="1" t="n">
        <f aca="false">I22^2</f>
        <v>0.0025842117233084</v>
      </c>
    </row>
    <row r="23" customFormat="false" ht="15" hidden="false" customHeight="false" outlineLevel="0" collapsed="false">
      <c r="A23" s="1" t="str">
        <f aca="false">INDEX(paste_data_here!A:A,(ROW()-2)*5+4)</f>
        <v>c1(C(F)(F)F)ccc(Cl)cc1</v>
      </c>
      <c r="B23" s="1" t="n">
        <f aca="false">INDEX(paste_data_here!B:B,(ROW()-2)*5+4)</f>
        <v>-3.395623</v>
      </c>
      <c r="C23" s="1" t="n">
        <f aca="false">INDEX(paste_data_here!C:C,(ROW()-2)*5+4)</f>
        <v>0.74397933</v>
      </c>
      <c r="D23" s="1" t="n">
        <f aca="false">INDEX(paste_data_here!D:D,(ROW()-2)*5+4)</f>
        <v>0.002776737</v>
      </c>
      <c r="E23" s="1" t="n">
        <f aca="false">INDEX(paste_data_here!E:E,(ROW()-2)*5+4)</f>
        <v>-2.502708864</v>
      </c>
      <c r="F23" s="1" t="n">
        <f aca="false">INDEX(paste_data_here!F:F,(ROW()-2)*5+4)</f>
        <v>-2.44569342411633</v>
      </c>
      <c r="G23" s="1" t="n">
        <f aca="false">RANK(E23,E:E)</f>
        <v>119</v>
      </c>
      <c r="H23" s="1" t="n">
        <f aca="false">RANK(F23,F:F)</f>
        <v>116</v>
      </c>
      <c r="I23" s="1" t="n">
        <f aca="false">ABS(F23-E23)</f>
        <v>0.0570154398836689</v>
      </c>
      <c r="J23" s="1" t="n">
        <f aca="false">I23^2</f>
        <v>0.00325076038512826</v>
      </c>
    </row>
    <row r="24" customFormat="false" ht="15" hidden="false" customHeight="false" outlineLevel="0" collapsed="false">
      <c r="A24" s="1" t="str">
        <f aca="false">INDEX(paste_data_here!A:A,(ROW()-2)*5+4)</f>
        <v>c1(C)c(C)c(CC)ccc1</v>
      </c>
      <c r="B24" s="1" t="n">
        <f aca="false">INDEX(paste_data_here!B:B,(ROW()-2)*5+4)</f>
        <v>-2.2352731</v>
      </c>
      <c r="C24" s="1" t="n">
        <f aca="false">INDEX(paste_data_here!C:C,(ROW()-2)*5+4)</f>
        <v>0.64303124</v>
      </c>
      <c r="D24" s="1" t="n">
        <f aca="false">INDEX(paste_data_here!D:D,(ROW()-2)*5+4)</f>
        <v>0.002895404</v>
      </c>
      <c r="E24" s="1" t="n">
        <f aca="false">INDEX(paste_data_here!E:E,(ROW()-2)*5+4)</f>
        <v>-2.135535805</v>
      </c>
      <c r="F24" s="1" t="n">
        <f aca="false">INDEX(paste_data_here!F:F,(ROW()-2)*5+4)</f>
        <v>-2.19680184075751</v>
      </c>
      <c r="G24" s="1" t="n">
        <f aca="false">RANK(E24,E:E)</f>
        <v>80</v>
      </c>
      <c r="H24" s="1" t="n">
        <f aca="false">RANK(F24,F:F)</f>
        <v>84</v>
      </c>
      <c r="I24" s="1" t="n">
        <f aca="false">ABS(F24-E24)</f>
        <v>0.0612660357575128</v>
      </c>
      <c r="J24" s="1" t="n">
        <f aca="false">I24^2</f>
        <v>0.00375352713744083</v>
      </c>
    </row>
    <row r="25" customFormat="false" ht="15" hidden="false" customHeight="false" outlineLevel="0" collapsed="false">
      <c r="A25" s="1" t="str">
        <f aca="false">INDEX(paste_data_here!A:A,(ROW()-2)*5+4)</f>
        <v>c1(C)ccccc1(Cl)</v>
      </c>
      <c r="B25" s="1" t="n">
        <f aca="false">INDEX(paste_data_here!B:B,(ROW()-2)*5+4)</f>
        <v>-2.3842149</v>
      </c>
      <c r="C25" s="1" t="n">
        <f aca="false">INDEX(paste_data_here!C:C,(ROW()-2)*5+4)</f>
        <v>0.66033345</v>
      </c>
      <c r="D25" s="1" t="n">
        <f aca="false">INDEX(paste_data_here!D:D,(ROW()-2)*5+4)</f>
        <v>0.00298976</v>
      </c>
      <c r="E25" s="1" t="n">
        <f aca="false">INDEX(paste_data_here!E:E,(ROW()-2)*5+4)</f>
        <v>-2.131817085</v>
      </c>
      <c r="F25" s="1" t="n">
        <f aca="false">INDEX(paste_data_here!F:F,(ROW()-2)*5+4)</f>
        <v>-2.20631103775268</v>
      </c>
      <c r="G25" s="1" t="n">
        <f aca="false">RANK(E25,E:E)</f>
        <v>79</v>
      </c>
      <c r="H25" s="1" t="n">
        <f aca="false">RANK(F25,F:F)</f>
        <v>85</v>
      </c>
      <c r="I25" s="1" t="n">
        <f aca="false">ABS(F25-E25)</f>
        <v>0.0744939527526753</v>
      </c>
      <c r="J25" s="1" t="n">
        <f aca="false">I25^2</f>
        <v>0.00554934899671783</v>
      </c>
    </row>
    <row r="26" customFormat="false" ht="15" hidden="false" customHeight="false" outlineLevel="0" collapsed="false">
      <c r="A26" s="1" t="str">
        <f aca="false">INDEX(paste_data_here!A:A,(ROW()-2)*5+4)</f>
        <v>c1(CC(C)C)ccccc1</v>
      </c>
      <c r="B26" s="1" t="n">
        <f aca="false">INDEX(paste_data_here!B:B,(ROW()-2)*5+4)</f>
        <v>-2.3354137</v>
      </c>
      <c r="C26" s="1" t="n">
        <f aca="false">INDEX(paste_data_here!C:C,(ROW()-2)*5+4)</f>
        <v>0.65803415</v>
      </c>
      <c r="D26" s="1" t="n">
        <f aca="false">INDEX(paste_data_here!D:D,(ROW()-2)*5+4)</f>
        <v>0.002995626</v>
      </c>
      <c r="E26" s="1" t="n">
        <f aca="false">INDEX(paste_data_here!E:E,(ROW()-2)*5+4)</f>
        <v>-2.166732696</v>
      </c>
      <c r="F26" s="1" t="n">
        <f aca="false">INDEX(paste_data_here!F:F,(ROW()-2)*5+4)</f>
        <v>-2.1943949347841</v>
      </c>
      <c r="G26" s="1" t="n">
        <f aca="false">RANK(E26,E:E)</f>
        <v>89</v>
      </c>
      <c r="H26" s="1" t="n">
        <f aca="false">RANK(F26,F:F)</f>
        <v>83</v>
      </c>
      <c r="I26" s="1" t="n">
        <f aca="false">ABS(F26-E26)</f>
        <v>0.0276622387840999</v>
      </c>
      <c r="J26" s="1" t="n">
        <f aca="false">I26^2</f>
        <v>0.000765199454548561</v>
      </c>
    </row>
    <row r="27" customFormat="false" ht="15" hidden="false" customHeight="false" outlineLevel="0" collapsed="false">
      <c r="A27" s="1" t="str">
        <f aca="false">INDEX(paste_data_here!A:A,(ROW()-2)*5+4)</f>
        <v>c1(CC)c(CC)cc(CC)cc1</v>
      </c>
      <c r="B27" s="1" t="n">
        <f aca="false">INDEX(paste_data_here!B:B,(ROW()-2)*5+4)</f>
        <v>-2.3362546</v>
      </c>
      <c r="C27" s="1" t="n">
        <f aca="false">INDEX(paste_data_here!C:C,(ROW()-2)*5+4)</f>
        <v>0.6553369</v>
      </c>
      <c r="D27" s="1" t="n">
        <f aca="false">INDEX(paste_data_here!D:D,(ROW()-2)*5+4)</f>
        <v>0.002914177</v>
      </c>
      <c r="E27" s="1" t="n">
        <f aca="false">INDEX(paste_data_here!E:E,(ROW()-2)*5+4)</f>
        <v>-2.194193544</v>
      </c>
      <c r="F27" s="1" t="n">
        <f aca="false">INDEX(paste_data_here!F:F,(ROW()-2)*5+4)</f>
        <v>-2.21060792404772</v>
      </c>
      <c r="G27" s="1" t="n">
        <f aca="false">RANK(E27,E:E)</f>
        <v>95</v>
      </c>
      <c r="H27" s="1" t="n">
        <f aca="false">RANK(F27,F:F)</f>
        <v>86</v>
      </c>
      <c r="I27" s="1" t="n">
        <f aca="false">ABS(F27-E27)</f>
        <v>0.0164143800477148</v>
      </c>
      <c r="J27" s="1" t="n">
        <f aca="false">I27^2</f>
        <v>0.000269431872350817</v>
      </c>
    </row>
    <row r="28" customFormat="false" ht="15" hidden="false" customHeight="false" outlineLevel="0" collapsed="false">
      <c r="A28" s="1" t="str">
        <f aca="false">INDEX(paste_data_here!A:A,(ROW()-2)*5+4)</f>
        <v>C1(CCC=CC)=CC=CC=C1C</v>
      </c>
      <c r="B28" s="1" t="n">
        <f aca="false">INDEX(paste_data_here!B:B,(ROW()-2)*5+4)</f>
        <v>-2.2150538</v>
      </c>
      <c r="C28" s="1" t="n">
        <f aca="false">INDEX(paste_data_here!C:C,(ROW()-2)*5+4)</f>
        <v>0.64586496</v>
      </c>
      <c r="D28" s="1" t="n">
        <f aca="false">INDEX(paste_data_here!D:D,(ROW()-2)*5+4)</f>
        <v>0.002667022</v>
      </c>
      <c r="E28" s="1" t="n">
        <f aca="false">INDEX(paste_data_here!E:E,(ROW()-2)*5+4)</f>
        <v>-2.260186157</v>
      </c>
      <c r="F28" s="1" t="n">
        <f aca="false">INDEX(paste_data_here!F:F,(ROW()-2)*5+4)</f>
        <v>-2.22779255621172</v>
      </c>
      <c r="G28" s="1" t="n">
        <f aca="false">RANK(E28,E:E)</f>
        <v>104</v>
      </c>
      <c r="H28" s="1" t="n">
        <f aca="false">RANK(F28,F:F)</f>
        <v>88</v>
      </c>
      <c r="I28" s="1" t="n">
        <f aca="false">ABS(F28-E28)</f>
        <v>0.0323936007882817</v>
      </c>
      <c r="J28" s="1" t="n">
        <f aca="false">I28^2</f>
        <v>0.00104934537203056</v>
      </c>
    </row>
    <row r="29" customFormat="false" ht="15" hidden="false" customHeight="false" outlineLevel="0" collapsed="false">
      <c r="A29" s="1" t="str">
        <f aca="false">INDEX(paste_data_here!A:A,(ROW()-2)*5+4)</f>
        <v>C1(CCCCC1)C=O</v>
      </c>
      <c r="B29" s="1" t="n">
        <f aca="false">INDEX(paste_data_here!B:B,(ROW()-2)*5+4)</f>
        <v>-1.6896609</v>
      </c>
      <c r="C29" s="1" t="n">
        <f aca="false">INDEX(paste_data_here!C:C,(ROW()-2)*5+4)</f>
        <v>0.59522474</v>
      </c>
      <c r="D29" s="1" t="n">
        <f aca="false">INDEX(paste_data_here!D:D,(ROW()-2)*5+4)</f>
        <v>0.002863483</v>
      </c>
      <c r="E29" s="1" t="n">
        <f aca="false">INDEX(paste_data_here!E:E,(ROW()-2)*5+4)</f>
        <v>-2.081448687</v>
      </c>
      <c r="F29" s="1" t="n">
        <f aca="false">INDEX(paste_data_here!F:F,(ROW()-2)*5+4)</f>
        <v>-2.09577405165031</v>
      </c>
      <c r="G29" s="1" t="n">
        <f aca="false">RANK(E29,E:E)</f>
        <v>65</v>
      </c>
      <c r="H29" s="1" t="n">
        <f aca="false">RANK(F29,F:F)</f>
        <v>51</v>
      </c>
      <c r="I29" s="1" t="n">
        <f aca="false">ABS(F29-E29)</f>
        <v>0.0143253646503116</v>
      </c>
      <c r="J29" s="1" t="n">
        <f aca="false">I29^2</f>
        <v>0.000205216072364398</v>
      </c>
    </row>
    <row r="30" customFormat="false" ht="15" hidden="false" customHeight="false" outlineLevel="0" collapsed="false">
      <c r="A30" s="1" t="str">
        <f aca="false">INDEX(paste_data_here!A:A,(ROW()-2)*5+4)</f>
        <v>c1(CCCCCCC)ccccc1</v>
      </c>
      <c r="B30" s="1" t="n">
        <f aca="false">INDEX(paste_data_here!B:B,(ROW()-2)*5+4)</f>
        <v>-2.4421334</v>
      </c>
      <c r="C30" s="1" t="n">
        <f aca="false">INDEX(paste_data_here!C:C,(ROW()-2)*5+4)</f>
        <v>0.728702</v>
      </c>
      <c r="D30" s="1" t="n">
        <f aca="false">INDEX(paste_data_here!D:D,(ROW()-2)*5+4)</f>
        <v>0.002317309</v>
      </c>
      <c r="E30" s="1" t="n">
        <f aca="false">INDEX(paste_data_here!E:E,(ROW()-2)*5+4)</f>
        <v>-2.378525907</v>
      </c>
      <c r="F30" s="1" t="n">
        <f aca="false">INDEX(paste_data_here!F:F,(ROW()-2)*5+4)</f>
        <v>-2.2957150659662</v>
      </c>
      <c r="G30" s="1" t="n">
        <f aca="false">RANK(E30,E:E)</f>
        <v>114</v>
      </c>
      <c r="H30" s="1" t="n">
        <f aca="false">RANK(F30,F:F)</f>
        <v>102</v>
      </c>
      <c r="I30" s="1" t="n">
        <f aca="false">ABS(F30-E30)</f>
        <v>0.0828108410337958</v>
      </c>
      <c r="J30" s="1" t="n">
        <f aca="false">I30^2</f>
        <v>0.00685763539272459</v>
      </c>
    </row>
    <row r="31" customFormat="false" ht="15" hidden="false" customHeight="false" outlineLevel="0" collapsed="false">
      <c r="A31" s="1" t="str">
        <f aca="false">INDEX(paste_data_here!A:A,(ROW()-2)*5+4)</f>
        <v>C1(Cl)(F)C(Cl)(F)C(F)(F)C1(F)(F)</v>
      </c>
      <c r="B31" s="1" t="n">
        <f aca="false">INDEX(paste_data_here!B:B,(ROW()-2)*5+4)</f>
        <v>-3.6182492</v>
      </c>
      <c r="C31" s="1" t="n">
        <f aca="false">INDEX(paste_data_here!C:C,(ROW()-2)*5+4)</f>
        <v>0.4542088</v>
      </c>
      <c r="D31" s="1" t="n">
        <f aca="false">INDEX(paste_data_here!D:D,(ROW()-2)*5+4)</f>
        <v>0.003092385</v>
      </c>
      <c r="E31" s="1" t="n">
        <f aca="false">INDEX(paste_data_here!E:E,(ROW()-2)*5+4)</f>
        <v>-2.728262449</v>
      </c>
      <c r="F31" s="1" t="n">
        <f aca="false">INDEX(paste_data_here!F:F,(ROW()-2)*5+4)</f>
        <v>-2.67572261843813</v>
      </c>
      <c r="G31" s="1" t="n">
        <f aca="false">RANK(E31,E:E)</f>
        <v>122</v>
      </c>
      <c r="H31" s="1" t="n">
        <f aca="false">RANK(F31,F:F)</f>
        <v>122</v>
      </c>
      <c r="I31" s="1" t="n">
        <f aca="false">ABS(F31-E31)</f>
        <v>0.0525398305618685</v>
      </c>
      <c r="J31" s="1" t="n">
        <f aca="false">I31^2</f>
        <v>0.00276043379546985</v>
      </c>
    </row>
    <row r="32" customFormat="false" ht="15" hidden="false" customHeight="false" outlineLevel="0" collapsed="false">
      <c r="A32" s="1" t="str">
        <f aca="false">INDEX(paste_data_here!A:A,(ROW()-2)*5+4)</f>
        <v>C1(Cl)=C(Cl)C(Cl)(Cl)C(Cl)=C1(Cl)</v>
      </c>
      <c r="B32" s="1" t="n">
        <f aca="false">INDEX(paste_data_here!B:B,(ROW()-2)*5+4)</f>
        <v>-2.813587</v>
      </c>
      <c r="C32" s="1" t="n">
        <f aca="false">INDEX(paste_data_here!C:C,(ROW()-2)*5+4)</f>
        <v>0.5781694</v>
      </c>
      <c r="D32" s="1" t="n">
        <f aca="false">INDEX(paste_data_here!D:D,(ROW()-2)*5+4)</f>
        <v>0.002513194</v>
      </c>
      <c r="E32" s="1" t="n">
        <f aca="false">INDEX(paste_data_here!E:E,(ROW()-2)*5+4)</f>
        <v>-2.285504923</v>
      </c>
      <c r="F32" s="1" t="n">
        <f aca="false">INDEX(paste_data_here!F:F,(ROW()-2)*5+4)</f>
        <v>-2.45369539447582</v>
      </c>
      <c r="G32" s="1" t="n">
        <f aca="false">RANK(E32,E:E)</f>
        <v>109</v>
      </c>
      <c r="H32" s="1" t="n">
        <f aca="false">RANK(F32,F:F)</f>
        <v>117</v>
      </c>
      <c r="I32" s="1" t="n">
        <f aca="false">ABS(F32-E32)</f>
        <v>0.168190471475819</v>
      </c>
      <c r="J32" s="1" t="n">
        <f aca="false">I32^2</f>
        <v>0.0282880346952582</v>
      </c>
    </row>
    <row r="33" customFormat="false" ht="15" hidden="false" customHeight="false" outlineLevel="0" collapsed="false">
      <c r="A33" s="1" t="str">
        <f aca="false">INDEX(paste_data_here!A:A,(ROW()-2)*5+4)</f>
        <v>c1(F)ccccc1</v>
      </c>
      <c r="B33" s="1" t="n">
        <f aca="false">INDEX(paste_data_here!B:B,(ROW()-2)*5+4)</f>
        <v>-2.17223</v>
      </c>
      <c r="C33" s="1" t="n">
        <f aca="false">INDEX(paste_data_here!C:C,(ROW()-2)*5+4)</f>
        <v>0.6012905</v>
      </c>
      <c r="D33" s="1" t="n">
        <f aca="false">INDEX(paste_data_here!D:D,(ROW()-2)*5+4)</f>
        <v>0.003382378</v>
      </c>
      <c r="E33" s="1" t="n">
        <f aca="false">INDEX(paste_data_here!E:E,(ROW()-2)*5+4)</f>
        <v>-2.065637426</v>
      </c>
      <c r="F33" s="1" t="n">
        <f aca="false">INDEX(paste_data_here!F:F,(ROW()-2)*5+4)</f>
        <v>-2.13564283058858</v>
      </c>
      <c r="G33" s="1" t="n">
        <f aca="false">RANK(E33,E:E)</f>
        <v>58</v>
      </c>
      <c r="H33" s="1" t="n">
        <f aca="false">RANK(F33,F:F)</f>
        <v>67</v>
      </c>
      <c r="I33" s="1" t="n">
        <f aca="false">ABS(F33-E33)</f>
        <v>0.0700054045885783</v>
      </c>
      <c r="J33" s="1" t="n">
        <f aca="false">I33^2</f>
        <v>0.00490075667161054</v>
      </c>
    </row>
    <row r="34" customFormat="false" ht="15" hidden="false" customHeight="false" outlineLevel="0" collapsed="false">
      <c r="A34" s="1" t="str">
        <f aca="false">INDEX(paste_data_here!A:A,(ROW()-2)*5+4)</f>
        <v>c1(N)c(Cl)cccc1</v>
      </c>
      <c r="B34" s="1" t="n">
        <f aca="false">INDEX(paste_data_here!B:B,(ROW()-2)*5+4)</f>
        <v>-1.6800747</v>
      </c>
      <c r="C34" s="1" t="n">
        <f aca="false">INDEX(paste_data_here!C:C,(ROW()-2)*5+4)</f>
        <v>0.7016953</v>
      </c>
      <c r="D34" s="1" t="n">
        <f aca="false">INDEX(paste_data_here!D:D,(ROW()-2)*5+4)</f>
        <v>0.002655901</v>
      </c>
      <c r="E34" s="1" t="n">
        <f aca="false">INDEX(paste_data_here!E:E,(ROW()-2)*5+4)</f>
        <v>-1.992970898</v>
      </c>
      <c r="F34" s="1" t="n">
        <f aca="false">INDEX(paste_data_here!F:F,(ROW()-2)*5+4)</f>
        <v>-2.05184267909125</v>
      </c>
      <c r="G34" s="1" t="n">
        <f aca="false">RANK(E34,E:E)</f>
        <v>45</v>
      </c>
      <c r="H34" s="1" t="n">
        <f aca="false">RANK(F34,F:F)</f>
        <v>36</v>
      </c>
      <c r="I34" s="1" t="n">
        <f aca="false">ABS(F34-E34)</f>
        <v>0.0588717810912545</v>
      </c>
      <c r="J34" s="1" t="n">
        <f aca="false">I34^2</f>
        <v>0.00346588660885659</v>
      </c>
    </row>
    <row r="35" customFormat="false" ht="15" hidden="false" customHeight="false" outlineLevel="0" collapsed="false">
      <c r="A35" s="1" t="str">
        <f aca="false">INDEX(paste_data_here!A:A,(ROW()-2)*5+4)</f>
        <v>C1(N)CCCCC1</v>
      </c>
      <c r="B35" s="1" t="n">
        <f aca="false">INDEX(paste_data_here!B:B,(ROW()-2)*5+4)</f>
        <v>-1.6674235</v>
      </c>
      <c r="C35" s="1" t="n">
        <f aca="false">INDEX(paste_data_here!C:C,(ROW()-2)*5+4)</f>
        <v>0.6270124</v>
      </c>
      <c r="D35" s="1" t="n">
        <f aca="false">INDEX(paste_data_here!D:D,(ROW()-2)*5+4)</f>
        <v>0.002440304</v>
      </c>
      <c r="E35" s="1" t="n">
        <f aca="false">INDEX(paste_data_here!E:E,(ROW()-2)*5+4)</f>
        <v>-2.145191532</v>
      </c>
      <c r="F35" s="1" t="n">
        <f aca="false">INDEX(paste_data_here!F:F,(ROW()-2)*5+4)</f>
        <v>-2.13535249166978</v>
      </c>
      <c r="G35" s="1" t="n">
        <f aca="false">RANK(E35,E:E)</f>
        <v>85</v>
      </c>
      <c r="H35" s="1" t="n">
        <f aca="false">RANK(F35,F:F)</f>
        <v>66</v>
      </c>
      <c r="I35" s="1" t="n">
        <f aca="false">ABS(F35-E35)</f>
        <v>0.00983904033021865</v>
      </c>
      <c r="J35" s="1" t="n">
        <f aca="false">I35^2</f>
        <v>9.68067146196692E-005</v>
      </c>
    </row>
    <row r="36" customFormat="false" ht="15" hidden="false" customHeight="false" outlineLevel="0" collapsed="false">
      <c r="A36" s="1" t="str">
        <f aca="false">INDEX(paste_data_here!A:A,(ROW()-2)*5+4)</f>
        <v>c1(O)ccccc1(C=O)</v>
      </c>
      <c r="B36" s="1" t="n">
        <f aca="false">INDEX(paste_data_here!B:B,(ROW()-2)*5+4)</f>
        <v>-1.6642528</v>
      </c>
      <c r="C36" s="1" t="n">
        <f aca="false">INDEX(paste_data_here!C:C,(ROW()-2)*5+4)</f>
        <v>0.78434896</v>
      </c>
      <c r="D36" s="1" t="n">
        <f aca="false">INDEX(paste_data_here!D:D,(ROW()-2)*5+4)</f>
        <v>0.002686728</v>
      </c>
      <c r="E36" s="1" t="n">
        <f aca="false">INDEX(paste_data_here!E:E,(ROW()-2)*5+4)</f>
        <v>-1.915396114</v>
      </c>
      <c r="F36" s="1" t="n">
        <f aca="false">INDEX(paste_data_here!F:F,(ROW()-2)*5+4)</f>
        <v>-1.98430195590888</v>
      </c>
      <c r="G36" s="1" t="n">
        <f aca="false">RANK(E36,E:E)</f>
        <v>26</v>
      </c>
      <c r="H36" s="1" t="n">
        <f aca="false">RANK(F36,F:F)</f>
        <v>24</v>
      </c>
      <c r="I36" s="1" t="n">
        <f aca="false">ABS(F36-E36)</f>
        <v>0.0689058419088773</v>
      </c>
      <c r="J36" s="1" t="n">
        <f aca="false">I36^2</f>
        <v>0.00474801504917119</v>
      </c>
    </row>
    <row r="37" customFormat="false" ht="15" hidden="false" customHeight="false" outlineLevel="0" collapsed="false">
      <c r="A37" s="1" t="str">
        <f aca="false">INDEX(paste_data_here!A:A,(ROW()-2)*5+4)</f>
        <v>C1(S)CCCCC1</v>
      </c>
      <c r="B37" s="1" t="n">
        <f aca="false">INDEX(paste_data_here!B:B,(ROW()-2)*5+4)</f>
        <v>-1.9649798</v>
      </c>
      <c r="C37" s="1" t="n">
        <f aca="false">INDEX(paste_data_here!C:C,(ROW()-2)*5+4)</f>
        <v>0.5823677</v>
      </c>
      <c r="D37" s="1" t="n">
        <f aca="false">INDEX(paste_data_here!D:D,(ROW()-2)*5+4)</f>
        <v>0.003217539</v>
      </c>
      <c r="E37" s="1" t="n">
        <f aca="false">INDEX(paste_data_here!E:E,(ROW()-2)*5+4)</f>
        <v>-2.090122953</v>
      </c>
      <c r="F37" s="1" t="n">
        <f aca="false">INDEX(paste_data_here!F:F,(ROW()-2)*5+4)</f>
        <v>-2.12334614748754</v>
      </c>
      <c r="G37" s="1" t="n">
        <f aca="false">RANK(E37,E:E)</f>
        <v>69</v>
      </c>
      <c r="H37" s="1" t="n">
        <f aca="false">RANK(F37,F:F)</f>
        <v>62</v>
      </c>
      <c r="I37" s="1" t="n">
        <f aca="false">ABS(F37-E37)</f>
        <v>0.0332231944875367</v>
      </c>
      <c r="J37" s="1" t="n">
        <f aca="false">I37^2</f>
        <v>0.00110378065195669</v>
      </c>
    </row>
    <row r="38" customFormat="false" ht="15" hidden="false" customHeight="false" outlineLevel="0" collapsed="false">
      <c r="A38" s="1" t="str">
        <f aca="false">INDEX(paste_data_here!A:A,(ROW()-2)*5+4)</f>
        <v>C1[C@](O)([H])([C@](C)([H])(CCC1))</v>
      </c>
      <c r="B38" s="1" t="n">
        <f aca="false">INDEX(paste_data_here!B:B,(ROW()-2)*5+4)</f>
        <v>-1.6463966</v>
      </c>
      <c r="C38" s="1" t="n">
        <f aca="false">INDEX(paste_data_here!C:C,(ROW()-2)*5+4)</f>
        <v>0.6274496</v>
      </c>
      <c r="D38" s="1" t="n">
        <f aca="false">INDEX(paste_data_here!D:D,(ROW()-2)*5+4)</f>
        <v>0.002616602</v>
      </c>
      <c r="E38" s="1" t="n">
        <f aca="false">INDEX(paste_data_here!E:E,(ROW()-2)*5+4)</f>
        <v>-2.121259265</v>
      </c>
      <c r="F38" s="1" t="n">
        <f aca="false">INDEX(paste_data_here!F:F,(ROW()-2)*5+4)</f>
        <v>-2.10081401630445</v>
      </c>
      <c r="G38" s="1" t="n">
        <f aca="false">RANK(E38,E:E)</f>
        <v>76</v>
      </c>
      <c r="H38" s="1" t="n">
        <f aca="false">RANK(F38,F:F)</f>
        <v>53</v>
      </c>
      <c r="I38" s="1" t="n">
        <f aca="false">ABS(F38-E38)</f>
        <v>0.0204452486955455</v>
      </c>
      <c r="J38" s="1" t="n">
        <f aca="false">I38^2</f>
        <v>0.000418008194222707</v>
      </c>
    </row>
    <row r="39" customFormat="false" ht="15" hidden="false" customHeight="false" outlineLevel="0" collapsed="false">
      <c r="A39" s="1" t="str">
        <f aca="false">INDEX(paste_data_here!A:A,(ROW()-2)*5+4)</f>
        <v>C1=CC=CC1</v>
      </c>
      <c r="B39" s="1" t="n">
        <f aca="false">INDEX(paste_data_here!B:B,(ROW()-2)*5+4)</f>
        <v>-0.8855301</v>
      </c>
      <c r="C39" s="1" t="n">
        <f aca="false">INDEX(paste_data_here!C:C,(ROW()-2)*5+4)</f>
        <v>0.40520573</v>
      </c>
      <c r="D39" s="1" t="n">
        <f aca="false">INDEX(paste_data_here!D:D,(ROW()-2)*5+4)</f>
        <v>0.003977725</v>
      </c>
      <c r="E39" s="1" t="n">
        <f aca="false">INDEX(paste_data_here!E:E,(ROW()-2)*5+4)</f>
        <v>-1.908324387</v>
      </c>
      <c r="F39" s="1" t="n">
        <f aca="false">INDEX(paste_data_here!F:F,(ROW()-2)*5+4)</f>
        <v>-1.91060201995421</v>
      </c>
      <c r="G39" s="1" t="n">
        <f aca="false">RANK(E39,E:E)</f>
        <v>24</v>
      </c>
      <c r="H39" s="1" t="n">
        <f aca="false">RANK(F39,F:F)</f>
        <v>14</v>
      </c>
      <c r="I39" s="1" t="n">
        <f aca="false">ABS(F39-E39)</f>
        <v>0.00227763295420802</v>
      </c>
      <c r="J39" s="1" t="n">
        <f aca="false">I39^2</f>
        <v>5.18761187409435E-006</v>
      </c>
    </row>
    <row r="40" customFormat="false" ht="15" hidden="false" customHeight="false" outlineLevel="0" collapsed="false">
      <c r="A40" s="1" t="str">
        <f aca="false">INDEX(paste_data_here!A:A,(ROW()-2)*5+4)</f>
        <v>C1=CCCC=CCC1</v>
      </c>
      <c r="B40" s="1" t="n">
        <f aca="false">INDEX(paste_data_here!B:B,(ROW()-2)*5+4)</f>
        <v>-1.7265859</v>
      </c>
      <c r="C40" s="1" t="n">
        <f aca="false">INDEX(paste_data_here!C:C,(ROW()-2)*5+4)</f>
        <v>0.52477944</v>
      </c>
      <c r="D40" s="1" t="n">
        <f aca="false">INDEX(paste_data_here!D:D,(ROW()-2)*5+4)</f>
        <v>0.003188521</v>
      </c>
      <c r="E40" s="1" t="n">
        <f aca="false">INDEX(paste_data_here!E:E,(ROW()-2)*5+4)</f>
        <v>-2.049181277</v>
      </c>
      <c r="F40" s="1" t="n">
        <f aca="false">INDEX(paste_data_here!F:F,(ROW()-2)*5+4)</f>
        <v>-2.1134895436719</v>
      </c>
      <c r="G40" s="1" t="n">
        <f aca="false">RANK(E40,E:E)</f>
        <v>54</v>
      </c>
      <c r="H40" s="1" t="n">
        <f aca="false">RANK(F40,F:F)</f>
        <v>59</v>
      </c>
      <c r="I40" s="1" t="n">
        <f aca="false">ABS(F40-E40)</f>
        <v>0.0643082666718957</v>
      </c>
      <c r="J40" s="1" t="n">
        <f aca="false">I40^2</f>
        <v>0.00413555316234365</v>
      </c>
    </row>
    <row r="41" customFormat="false" ht="15" hidden="false" customHeight="false" outlineLevel="0" collapsed="false">
      <c r="A41" s="1" t="str">
        <f aca="false">INDEX(paste_data_here!A:A,(ROW()-2)*5+4)</f>
        <v>C1=CCCCCC1</v>
      </c>
      <c r="B41" s="1" t="n">
        <f aca="false">INDEX(paste_data_here!B:B,(ROW()-2)*5+4)</f>
        <v>-2.046153</v>
      </c>
      <c r="C41" s="1" t="n">
        <f aca="false">INDEX(paste_data_here!C:C,(ROW()-2)*5+4)</f>
        <v>0.57325524</v>
      </c>
      <c r="D41" s="1" t="n">
        <f aca="false">INDEX(paste_data_here!D:D,(ROW()-2)*5+4)</f>
        <v>0.003307699</v>
      </c>
      <c r="E41" s="1" t="n">
        <f aca="false">INDEX(paste_data_here!E:E,(ROW()-2)*5+4)</f>
        <v>-2.071638433</v>
      </c>
      <c r="F41" s="1" t="n">
        <f aca="false">INDEX(paste_data_here!F:F,(ROW()-2)*5+4)</f>
        <v>-2.13865107123565</v>
      </c>
      <c r="G41" s="1" t="n">
        <f aca="false">RANK(E41,E:E)</f>
        <v>62</v>
      </c>
      <c r="H41" s="1" t="n">
        <f aca="false">RANK(F41,F:F)</f>
        <v>68</v>
      </c>
      <c r="I41" s="1" t="n">
        <f aca="false">ABS(F41-E41)</f>
        <v>0.0670126382356493</v>
      </c>
      <c r="J41" s="1" t="n">
        <f aca="false">I41^2</f>
        <v>0.00449069368330201</v>
      </c>
    </row>
    <row r="42" customFormat="false" ht="15" hidden="false" customHeight="false" outlineLevel="0" collapsed="false">
      <c r="A42" s="1" t="str">
        <f aca="false">INDEX(paste_data_here!A:A,(ROW()-2)*5+4)</f>
        <v>C1=CCCCCCC1</v>
      </c>
      <c r="B42" s="1" t="n">
        <f aca="false">INDEX(paste_data_here!B:B,(ROW()-2)*5+4)</f>
        <v>-2.2657151</v>
      </c>
      <c r="C42" s="1" t="n">
        <f aca="false">INDEX(paste_data_here!C:C,(ROW()-2)*5+4)</f>
        <v>0.6222747</v>
      </c>
      <c r="D42" s="1" t="n">
        <f aca="false">INDEX(paste_data_here!D:D,(ROW()-2)*5+4)</f>
        <v>0.003173092</v>
      </c>
      <c r="E42" s="1" t="n">
        <f aca="false">INDEX(paste_data_here!E:E,(ROW()-2)*5+4)</f>
        <v>-2.097575757</v>
      </c>
      <c r="F42" s="1" t="n">
        <f aca="false">INDEX(paste_data_here!F:F,(ROW()-2)*5+4)</f>
        <v>-2.17539416350459</v>
      </c>
      <c r="G42" s="1" t="n">
        <f aca="false">RANK(E42,E:E)</f>
        <v>71</v>
      </c>
      <c r="H42" s="1" t="n">
        <f aca="false">RANK(F42,F:F)</f>
        <v>76</v>
      </c>
      <c r="I42" s="1" t="n">
        <f aca="false">ABS(F42-E42)</f>
        <v>0.0778184065045871</v>
      </c>
      <c r="J42" s="1" t="n">
        <f aca="false">I42^2</f>
        <v>0.00605570439091316</v>
      </c>
    </row>
    <row r="43" customFormat="false" ht="15" hidden="false" customHeight="false" outlineLevel="0" collapsed="false">
      <c r="A43" s="1" t="str">
        <f aca="false">INDEX(paste_data_here!A:A,(ROW()-2)*5+4)</f>
        <v>C1C(C)c2ccccc2CC1</v>
      </c>
      <c r="B43" s="1" t="n">
        <f aca="false">INDEX(paste_data_here!B:B,(ROW()-2)*5+4)</f>
        <v>-2.183545</v>
      </c>
      <c r="C43" s="1" t="n">
        <f aca="false">INDEX(paste_data_here!C:C,(ROW()-2)*5+4)</f>
        <v>0.6744239</v>
      </c>
      <c r="D43" s="1" t="n">
        <f aca="false">INDEX(paste_data_here!D:D,(ROW()-2)*5+4)</f>
        <v>0.002895739</v>
      </c>
      <c r="E43" s="1" t="n">
        <f aca="false">INDEX(paste_data_here!E:E,(ROW()-2)*5+4)</f>
        <v>-2.207269842</v>
      </c>
      <c r="F43" s="1" t="n">
        <f aca="false">INDEX(paste_data_here!F:F,(ROW()-2)*5+4)</f>
        <v>-2.1596253116656</v>
      </c>
      <c r="G43" s="1" t="n">
        <f aca="false">RANK(E43,E:E)</f>
        <v>98</v>
      </c>
      <c r="H43" s="1" t="n">
        <f aca="false">RANK(F43,F:F)</f>
        <v>73</v>
      </c>
      <c r="I43" s="1" t="n">
        <f aca="false">ABS(F43-E43)</f>
        <v>0.0476445303343986</v>
      </c>
      <c r="J43" s="1" t="n">
        <f aca="false">I43^2</f>
        <v>0.00227000127078543</v>
      </c>
    </row>
    <row r="44" customFormat="false" ht="15" hidden="false" customHeight="false" outlineLevel="0" collapsed="false">
      <c r="A44" s="1" t="str">
        <f aca="false">INDEX(paste_data_here!A:A,(ROW()-2)*5+4)</f>
        <v>C1C(C)OC(=O)C1</v>
      </c>
      <c r="B44" s="1" t="n">
        <f aca="false">INDEX(paste_data_here!B:B,(ROW()-2)*5+4)</f>
        <v>-0.953427</v>
      </c>
      <c r="C44" s="1" t="n">
        <f aca="false">INDEX(paste_data_here!C:C,(ROW()-2)*5+4)</f>
        <v>0.5325097</v>
      </c>
      <c r="D44" s="1" t="n">
        <f aca="false">INDEX(paste_data_here!D:D,(ROW()-2)*5+4)</f>
        <v>0.002767017</v>
      </c>
      <c r="E44" s="1" t="n">
        <f aca="false">INDEX(paste_data_here!E:E,(ROW()-2)*5+4)</f>
        <v>-1.917300788</v>
      </c>
      <c r="F44" s="1" t="n">
        <f aca="false">INDEX(paste_data_here!F:F,(ROW()-2)*5+4)</f>
        <v>-1.96427381153996</v>
      </c>
      <c r="G44" s="1" t="n">
        <f aca="false">RANK(E44,E:E)</f>
        <v>27</v>
      </c>
      <c r="H44" s="1" t="n">
        <f aca="false">RANK(F44,F:F)</f>
        <v>21</v>
      </c>
      <c r="I44" s="1" t="n">
        <f aca="false">ABS(F44-E44)</f>
        <v>0.046973023539959</v>
      </c>
      <c r="J44" s="1" t="n">
        <f aca="false">I44^2</f>
        <v>0.00220646494048554</v>
      </c>
    </row>
    <row r="45" customFormat="false" ht="15" hidden="false" customHeight="false" outlineLevel="0" collapsed="false">
      <c r="A45" s="1" t="str">
        <f aca="false">INDEX(paste_data_here!A:A,(ROW()-2)*5+4)</f>
        <v>C1C(C2(C)(C))CC2C(C)=C1</v>
      </c>
      <c r="B45" s="1" t="n">
        <f aca="false">INDEX(paste_data_here!B:B,(ROW()-2)*5+4)</f>
        <v>-1.5536735</v>
      </c>
      <c r="C45" s="1" t="n">
        <f aca="false">INDEX(paste_data_here!C:C,(ROW()-2)*5+4)</f>
        <v>0.50649273</v>
      </c>
      <c r="D45" s="1" t="n">
        <f aca="false">INDEX(paste_data_here!D:D,(ROW()-2)*5+4)</f>
        <v>0.003132636</v>
      </c>
      <c r="E45" s="1" t="n">
        <f aca="false">INDEX(paste_data_here!E:E,(ROW()-2)*5+4)</f>
        <v>-2.137132128</v>
      </c>
      <c r="F45" s="1" t="n">
        <f aca="false">INDEX(paste_data_here!F:F,(ROW()-2)*5+4)</f>
        <v>-2.09102996963204</v>
      </c>
      <c r="G45" s="1" t="n">
        <f aca="false">RANK(E45,E:E)</f>
        <v>81</v>
      </c>
      <c r="H45" s="1" t="n">
        <f aca="false">RANK(F45,F:F)</f>
        <v>47</v>
      </c>
      <c r="I45" s="1" t="n">
        <f aca="false">ABS(F45-E45)</f>
        <v>0.0461021583679631</v>
      </c>
      <c r="J45" s="1" t="n">
        <f aca="false">I45^2</f>
        <v>0.00212540900618475</v>
      </c>
    </row>
    <row r="46" customFormat="false" ht="15" hidden="false" customHeight="false" outlineLevel="0" collapsed="false">
      <c r="A46" s="1" t="str">
        <f aca="false">INDEX(paste_data_here!A:A,(ROW()-2)*5+4)</f>
        <v>C1C(CC)c2ccccc2CC1</v>
      </c>
      <c r="B46" s="1" t="n">
        <f aca="false">INDEX(paste_data_here!B:B,(ROW()-2)*5+4)</f>
        <v>-2.1412885</v>
      </c>
      <c r="C46" s="1" t="n">
        <f aca="false">INDEX(paste_data_here!C:C,(ROW()-2)*5+4)</f>
        <v>0.6634038</v>
      </c>
      <c r="D46" s="1" t="n">
        <f aca="false">INDEX(paste_data_here!D:D,(ROW()-2)*5+4)</f>
        <v>0.002767936</v>
      </c>
      <c r="E46" s="1" t="n">
        <f aca="false">INDEX(paste_data_here!E:E,(ROW()-2)*5+4)</f>
        <v>-2.206854522</v>
      </c>
      <c r="F46" s="1" t="n">
        <f aca="false">INDEX(paste_data_here!F:F,(ROW()-2)*5+4)</f>
        <v>-2.1789983897693</v>
      </c>
      <c r="G46" s="1" t="n">
        <f aca="false">RANK(E46,E:E)</f>
        <v>97</v>
      </c>
      <c r="H46" s="1" t="n">
        <f aca="false">RANK(F46,F:F)</f>
        <v>78</v>
      </c>
      <c r="I46" s="1" t="n">
        <f aca="false">ABS(F46-E46)</f>
        <v>0.0278561322306974</v>
      </c>
      <c r="J46" s="1" t="n">
        <f aca="false">I46^2</f>
        <v>0.000775964102854098</v>
      </c>
    </row>
    <row r="47" customFormat="false" ht="15" hidden="false" customHeight="false" outlineLevel="0" collapsed="false">
      <c r="A47" s="1" t="str">
        <f aca="false">INDEX(paste_data_here!A:A,(ROW()-2)*5+4)</f>
        <v>c1c(CCCCOO)cccc1</v>
      </c>
      <c r="B47" s="1" t="n">
        <f aca="false">INDEX(paste_data_here!B:B,(ROW()-2)*5+4)</f>
        <v>-1.514598</v>
      </c>
      <c r="C47" s="1" t="n">
        <f aca="false">INDEX(paste_data_here!C:C,(ROW()-2)*5+4)</f>
        <v>0.7147797</v>
      </c>
      <c r="D47" s="1" t="n">
        <f aca="false">INDEX(paste_data_here!D:D,(ROW()-2)*5+4)</f>
        <v>0.002376426</v>
      </c>
      <c r="E47" s="1" t="n">
        <f aca="false">INDEX(paste_data_here!E:E,(ROW()-2)*5+4)</f>
        <v>-1.970005642</v>
      </c>
      <c r="F47" s="1" t="n">
        <f aca="false">INDEX(paste_data_here!F:F,(ROW()-2)*5+4)</f>
        <v>-2.05172178851972</v>
      </c>
      <c r="G47" s="1" t="n">
        <f aca="false">RANK(E47,E:E)</f>
        <v>41</v>
      </c>
      <c r="H47" s="1" t="n">
        <f aca="false">RANK(F47,F:F)</f>
        <v>35</v>
      </c>
      <c r="I47" s="1" t="n">
        <f aca="false">ABS(F47-E47)</f>
        <v>0.081716146519718</v>
      </c>
      <c r="J47" s="1" t="n">
        <f aca="false">I47^2</f>
        <v>0.00667752860203203</v>
      </c>
    </row>
    <row r="48" customFormat="false" ht="15" hidden="false" customHeight="false" outlineLevel="0" collapsed="false">
      <c r="A48" s="1" t="str">
        <f aca="false">INDEX(paste_data_here!A:A,(ROW()-2)*5+4)</f>
        <v>C1C[C@]2(CCCC[C@]2(CC1)([H]))([H])</v>
      </c>
      <c r="B48" s="1" t="n">
        <f aca="false">INDEX(paste_data_here!B:B,(ROW()-2)*5+4)</f>
        <v>-2.0141015</v>
      </c>
      <c r="C48" s="1" t="n">
        <f aca="false">INDEX(paste_data_here!C:C,(ROW()-2)*5+4)</f>
        <v>0.5961194</v>
      </c>
      <c r="D48" s="1" t="n">
        <f aca="false">INDEX(paste_data_here!D:D,(ROW()-2)*5+4)</f>
        <v>0.002860535</v>
      </c>
      <c r="E48" s="1" t="n">
        <f aca="false">INDEX(paste_data_here!E:E,(ROW()-2)*5+4)</f>
        <v>-2.221757743</v>
      </c>
      <c r="F48" s="1" t="n">
        <f aca="false">INDEX(paste_data_here!F:F,(ROW()-2)*5+4)</f>
        <v>-2.1800008402527</v>
      </c>
      <c r="G48" s="1" t="n">
        <f aca="false">RANK(E48,E:E)</f>
        <v>103</v>
      </c>
      <c r="H48" s="1" t="n">
        <f aca="false">RANK(F48,F:F)</f>
        <v>79</v>
      </c>
      <c r="I48" s="1" t="n">
        <f aca="false">ABS(F48-E48)</f>
        <v>0.0417569027472986</v>
      </c>
      <c r="J48" s="1" t="n">
        <f aca="false">I48^2</f>
        <v>0.00174363892704735</v>
      </c>
    </row>
    <row r="49" customFormat="false" ht="15" hidden="false" customHeight="false" outlineLevel="0" collapsed="false">
      <c r="A49" s="1" t="str">
        <f aca="false">INDEX(paste_data_here!A:A,(ROW()-2)*5+4)</f>
        <v>C1CC1(C(=O)O)</v>
      </c>
      <c r="B49" s="1" t="n">
        <f aca="false">INDEX(paste_data_here!B:B,(ROW()-2)*5+4)</f>
        <v>-0.51305526</v>
      </c>
      <c r="C49" s="1" t="n">
        <f aca="false">INDEX(paste_data_here!C:C,(ROW()-2)*5+4)</f>
        <v>0.50525856</v>
      </c>
      <c r="D49" s="1" t="n">
        <f aca="false">INDEX(paste_data_here!D:D,(ROW()-2)*5+4)</f>
        <v>0.002678093</v>
      </c>
      <c r="E49" s="1" t="n">
        <f aca="false">INDEX(paste_data_here!E:E,(ROW()-2)*5+4)</f>
        <v>-2.087771726</v>
      </c>
      <c r="F49" s="1" t="n">
        <f aca="false">INDEX(paste_data_here!F:F,(ROW()-2)*5+4)</f>
        <v>-1.88098350056092</v>
      </c>
      <c r="G49" s="1" t="n">
        <f aca="false">RANK(E49,E:E)</f>
        <v>68</v>
      </c>
      <c r="H49" s="1" t="n">
        <f aca="false">RANK(F49,F:F)</f>
        <v>11</v>
      </c>
      <c r="I49" s="1" t="n">
        <f aca="false">ABS(F49-E49)</f>
        <v>0.206788225439082</v>
      </c>
      <c r="J49" s="1" t="n">
        <f aca="false">I49^2</f>
        <v>0.0427613701802444</v>
      </c>
    </row>
    <row r="50" customFormat="false" ht="15" hidden="false" customHeight="false" outlineLevel="0" collapsed="false">
      <c r="A50" s="1" t="str">
        <f aca="false">INDEX(paste_data_here!A:A,(ROW()-2)*5+4)</f>
        <v>C1CCCc2ccccc21</v>
      </c>
      <c r="B50" s="1" t="n">
        <f aca="false">INDEX(paste_data_here!B:B,(ROW()-2)*5+4)</f>
        <v>-2.0452242</v>
      </c>
      <c r="C50" s="1" t="n">
        <f aca="false">INDEX(paste_data_here!C:C,(ROW()-2)*5+4)</f>
        <v>0.65417737</v>
      </c>
      <c r="D50" s="1" t="n">
        <f aca="false">INDEX(paste_data_here!D:D,(ROW()-2)*5+4)</f>
        <v>0.002784934</v>
      </c>
      <c r="E50" s="1" t="n">
        <f aca="false">INDEX(paste_data_here!E:E,(ROW()-2)*5+4)</f>
        <v>-2.068433711</v>
      </c>
      <c r="F50" s="1" t="n">
        <f aca="false">INDEX(paste_data_here!F:F,(ROW()-2)*5+4)</f>
        <v>-2.15774993667243</v>
      </c>
      <c r="G50" s="1" t="n">
        <f aca="false">RANK(E50,E:E)</f>
        <v>61</v>
      </c>
      <c r="H50" s="1" t="n">
        <f aca="false">RANK(F50,F:F)</f>
        <v>72</v>
      </c>
      <c r="I50" s="1" t="n">
        <f aca="false">ABS(F50-E50)</f>
        <v>0.0893162256724343</v>
      </c>
      <c r="J50" s="1" t="n">
        <f aca="false">I50^2</f>
        <v>0.0079773881683692</v>
      </c>
    </row>
    <row r="51" customFormat="false" ht="15" hidden="false" customHeight="false" outlineLevel="0" collapsed="false">
      <c r="A51" s="1" t="str">
        <f aca="false">INDEX(paste_data_here!A:A,(ROW()-2)*5+4)</f>
        <v>c1cccc2oc(C)cc21</v>
      </c>
      <c r="B51" s="1" t="n">
        <f aca="false">INDEX(paste_data_here!B:B,(ROW()-2)*5+4)</f>
        <v>-2.0887513</v>
      </c>
      <c r="C51" s="1" t="n">
        <f aca="false">INDEX(paste_data_here!C:C,(ROW()-2)*5+4)</f>
        <v>0.7717323</v>
      </c>
      <c r="D51" s="1" t="n">
        <f aca="false">INDEX(paste_data_here!D:D,(ROW()-2)*5+4)</f>
        <v>0.002623467</v>
      </c>
      <c r="E51" s="1" t="n">
        <f aca="false">INDEX(paste_data_here!E:E,(ROW()-2)*5+4)</f>
        <v>-2.198605285</v>
      </c>
      <c r="F51" s="1" t="n">
        <f aca="false">INDEX(paste_data_here!F:F,(ROW()-2)*5+4)</f>
        <v>-2.11630584055493</v>
      </c>
      <c r="G51" s="1" t="n">
        <f aca="false">RANK(E51,E:E)</f>
        <v>96</v>
      </c>
      <c r="H51" s="1" t="n">
        <f aca="false">RANK(F51,F:F)</f>
        <v>61</v>
      </c>
      <c r="I51" s="1" t="n">
        <f aca="false">ABS(F51-E51)</f>
        <v>0.0822994444450753</v>
      </c>
      <c r="J51" s="1" t="n">
        <f aca="false">I51^2</f>
        <v>0.00677319855596804</v>
      </c>
    </row>
    <row r="52" customFormat="false" ht="15" hidden="false" customHeight="false" outlineLevel="0" collapsed="false">
      <c r="A52" s="1" t="str">
        <f aca="false">INDEX(paste_data_here!A:A,(ROW()-2)*5+4)</f>
        <v>C1CCCCC1(CC)</v>
      </c>
      <c r="B52" s="1" t="n">
        <f aca="false">INDEX(paste_data_here!B:B,(ROW()-2)*5+4)</f>
        <v>-2.4410806</v>
      </c>
      <c r="C52" s="1" t="n">
        <f aca="false">INDEX(paste_data_here!C:C,(ROW()-2)*5+4)</f>
        <v>0.6115772</v>
      </c>
      <c r="D52" s="1" t="n">
        <f aca="false">INDEX(paste_data_here!D:D,(ROW()-2)*5+4)</f>
        <v>0.003530762</v>
      </c>
      <c r="E52" s="1" t="n">
        <f aca="false">INDEX(paste_data_here!E:E,(ROW()-2)*5+4)</f>
        <v>-2.12051423</v>
      </c>
      <c r="F52" s="1" t="n">
        <f aca="false">INDEX(paste_data_here!F:F,(ROW()-2)*5+4)</f>
        <v>-2.17293916793224</v>
      </c>
      <c r="G52" s="1" t="n">
        <f aca="false">RANK(E52,E:E)</f>
        <v>75</v>
      </c>
      <c r="H52" s="1" t="n">
        <f aca="false">RANK(F52,F:F)</f>
        <v>74</v>
      </c>
      <c r="I52" s="1" t="n">
        <f aca="false">ABS(F52-E52)</f>
        <v>0.052424937932237</v>
      </c>
      <c r="J52" s="1" t="n">
        <f aca="false">I52^2</f>
        <v>0.0027483741171989</v>
      </c>
    </row>
    <row r="53" customFormat="false" ht="15" hidden="false" customHeight="false" outlineLevel="0" collapsed="false">
      <c r="A53" s="1" t="str">
        <f aca="false">INDEX(paste_data_here!A:A,(ROW()-2)*5+4)</f>
        <v>C1CCCCC1(CC)(CC)</v>
      </c>
      <c r="B53" s="1" t="n">
        <f aca="false">INDEX(paste_data_here!B:B,(ROW()-2)*5+4)</f>
        <v>-2.1383898</v>
      </c>
      <c r="C53" s="1" t="n">
        <f aca="false">INDEX(paste_data_here!C:C,(ROW()-2)*5+4)</f>
        <v>0.56279695</v>
      </c>
      <c r="D53" s="1" t="n">
        <f aca="false">INDEX(paste_data_here!D:D,(ROW()-2)*5+4)</f>
        <v>0.003210427</v>
      </c>
      <c r="E53" s="1" t="n">
        <f aca="false">INDEX(paste_data_here!E:E,(ROW()-2)*5+4)</f>
        <v>-2.177998271</v>
      </c>
      <c r="F53" s="1" t="n">
        <f aca="false">INDEX(paste_data_here!F:F,(ROW()-2)*5+4)</f>
        <v>-2.18590599496743</v>
      </c>
      <c r="G53" s="1" t="n">
        <f aca="false">RANK(E53,E:E)</f>
        <v>92</v>
      </c>
      <c r="H53" s="1" t="n">
        <f aca="false">RANK(F53,F:F)</f>
        <v>82</v>
      </c>
      <c r="I53" s="1" t="n">
        <f aca="false">ABS(F53-E53)</f>
        <v>0.00790772396743122</v>
      </c>
      <c r="J53" s="1" t="n">
        <f aca="false">I53^2</f>
        <v>6.25320983450862E-005</v>
      </c>
    </row>
    <row r="54" customFormat="false" ht="15" hidden="false" customHeight="false" outlineLevel="0" collapsed="false">
      <c r="A54" s="1" t="str">
        <f aca="false">INDEX(paste_data_here!A:A,(ROW()-2)*5+4)</f>
        <v>c1ccccc1(Cl)</v>
      </c>
      <c r="B54" s="1" t="n">
        <f aca="false">INDEX(paste_data_here!B:B,(ROW()-2)*5+4)</f>
        <v>-2.255357</v>
      </c>
      <c r="C54" s="1" t="n">
        <f aca="false">INDEX(paste_data_here!C:C,(ROW()-2)*5+4)</f>
        <v>0.64407164</v>
      </c>
      <c r="D54" s="1" t="n">
        <f aca="false">INDEX(paste_data_here!D:D,(ROW()-2)*5+4)</f>
        <v>0.003160456</v>
      </c>
      <c r="E54" s="1" t="n">
        <f aca="false">INDEX(paste_data_here!E:E,(ROW()-2)*5+4)</f>
        <v>-2.091966023</v>
      </c>
      <c r="F54" s="1" t="n">
        <f aca="false">INDEX(paste_data_here!F:F,(ROW()-2)*5+4)</f>
        <v>-2.15681655000554</v>
      </c>
      <c r="G54" s="1" t="n">
        <f aca="false">RANK(E54,E:E)</f>
        <v>70</v>
      </c>
      <c r="H54" s="1" t="n">
        <f aca="false">RANK(F54,F:F)</f>
        <v>71</v>
      </c>
      <c r="I54" s="1" t="n">
        <f aca="false">ABS(F54-E54)</f>
        <v>0.0648505270055391</v>
      </c>
      <c r="J54" s="1" t="n">
        <f aca="false">I54^2</f>
        <v>0.00420559085289615</v>
      </c>
    </row>
    <row r="55" customFormat="false" ht="15" hidden="false" customHeight="false" outlineLevel="0" collapsed="false">
      <c r="A55" s="1" t="str">
        <f aca="false">INDEX(paste_data_here!A:A,(ROW()-2)*5+4)</f>
        <v>CC(=O)CC(=O)C</v>
      </c>
      <c r="B55" s="1" t="n">
        <f aca="false">INDEX(paste_data_here!B:B,(ROW()-2)*5+4)</f>
        <v>-1.3586289</v>
      </c>
      <c r="C55" s="1" t="n">
        <f aca="false">INDEX(paste_data_here!C:C,(ROW()-2)*5+4)</f>
        <v>0.5834118</v>
      </c>
      <c r="D55" s="1" t="n">
        <f aca="false">INDEX(paste_data_here!D:D,(ROW()-2)*5+4)</f>
        <v>0.003029844</v>
      </c>
      <c r="E55" s="1" t="n">
        <f aca="false">INDEX(paste_data_here!E:E,(ROW()-2)*5+4)</f>
        <v>-1.904054396</v>
      </c>
      <c r="F55" s="1" t="n">
        <f aca="false">INDEX(paste_data_here!F:F,(ROW()-2)*5+4)</f>
        <v>-1.99316655724719</v>
      </c>
      <c r="G55" s="1" t="n">
        <f aca="false">RANK(E55,E:E)</f>
        <v>22</v>
      </c>
      <c r="H55" s="1" t="n">
        <f aca="false">RANK(F55,F:F)</f>
        <v>25</v>
      </c>
      <c r="I55" s="1" t="n">
        <f aca="false">ABS(F55-E55)</f>
        <v>0.0891121612471912</v>
      </c>
      <c r="J55" s="1" t="n">
        <f aca="false">I55^2</f>
        <v>0.00794097728214541</v>
      </c>
    </row>
    <row r="56" customFormat="false" ht="15" hidden="false" customHeight="false" outlineLevel="0" collapsed="false">
      <c r="A56" s="1" t="str">
        <f aca="false">INDEX(paste_data_here!A:A,(ROW()-2)*5+4)</f>
        <v>CC(=O)CC(=O)OC</v>
      </c>
      <c r="B56" s="1" t="n">
        <f aca="false">INDEX(paste_data_here!B:B,(ROW()-2)*5+4)</f>
        <v>-1.1119105</v>
      </c>
      <c r="C56" s="1" t="n">
        <f aca="false">INDEX(paste_data_here!C:C,(ROW()-2)*5+4)</f>
        <v>0.587604</v>
      </c>
      <c r="D56" s="1" t="n">
        <f aca="false">INDEX(paste_data_here!D:D,(ROW()-2)*5+4)</f>
        <v>0.003018412</v>
      </c>
      <c r="E56" s="1" t="n">
        <f aca="false">INDEX(paste_data_here!E:E,(ROW()-2)*5+4)</f>
        <v>-1.837194123</v>
      </c>
      <c r="F56" s="1" t="n">
        <f aca="false">INDEX(paste_data_here!F:F,(ROW()-2)*5+4)</f>
        <v>-1.92740031750197</v>
      </c>
      <c r="G56" s="1" t="n">
        <f aca="false">RANK(E56,E:E)</f>
        <v>11</v>
      </c>
      <c r="H56" s="1" t="n">
        <f aca="false">RANK(F56,F:F)</f>
        <v>17</v>
      </c>
      <c r="I56" s="1" t="n">
        <f aca="false">ABS(F56-E56)</f>
        <v>0.090206194501965</v>
      </c>
      <c r="J56" s="1" t="n">
        <f aca="false">I56^2</f>
        <v>0.00813715752652634</v>
      </c>
    </row>
    <row r="57" customFormat="false" ht="15" hidden="false" customHeight="false" outlineLevel="0" collapsed="false">
      <c r="A57" s="1" t="str">
        <f aca="false">INDEX(paste_data_here!A:A,(ROW()-2)*5+4)</f>
        <v>CC(=O)CC(O)C</v>
      </c>
      <c r="B57" s="1" t="n">
        <f aca="false">INDEX(paste_data_here!B:B,(ROW()-2)*5+4)</f>
        <v>-1.0455308</v>
      </c>
      <c r="C57" s="1" t="n">
        <f aca="false">INDEX(paste_data_here!C:C,(ROW()-2)*5+4)</f>
        <v>0.54084307</v>
      </c>
      <c r="D57" s="1" t="n">
        <f aca="false">INDEX(paste_data_here!D:D,(ROW()-2)*5+4)</f>
        <v>0.002465149</v>
      </c>
      <c r="E57" s="1" t="n">
        <f aca="false">INDEX(paste_data_here!E:E,(ROW()-2)*5+4)</f>
        <v>-1.886845252</v>
      </c>
      <c r="F57" s="1" t="n">
        <f aca="false">INDEX(paste_data_here!F:F,(ROW()-2)*5+4)</f>
        <v>-2.02473243414351</v>
      </c>
      <c r="G57" s="1" t="n">
        <f aca="false">RANK(E57,E:E)</f>
        <v>20</v>
      </c>
      <c r="H57" s="1" t="n">
        <f aca="false">RANK(F57,F:F)</f>
        <v>29</v>
      </c>
      <c r="I57" s="1" t="n">
        <f aca="false">ABS(F57-E57)</f>
        <v>0.137887182143511</v>
      </c>
      <c r="J57" s="1" t="n">
        <f aca="false">I57^2</f>
        <v>0.0190128749994778</v>
      </c>
    </row>
    <row r="58" customFormat="false" ht="15" hidden="false" customHeight="false" outlineLevel="0" collapsed="false">
      <c r="A58" s="1" t="str">
        <f aca="false">INDEX(paste_data_here!A:A,(ROW()-2)*5+4)</f>
        <v>CC(=O)CCC(C)C</v>
      </c>
      <c r="B58" s="1" t="n">
        <f aca="false">INDEX(paste_data_here!B:B,(ROW()-2)*5+4)</f>
        <v>-2.2016056</v>
      </c>
      <c r="C58" s="1" t="n">
        <f aca="false">INDEX(paste_data_here!C:C,(ROW()-2)*5+4)</f>
        <v>0.5458781</v>
      </c>
      <c r="D58" s="1" t="n">
        <f aca="false">INDEX(paste_data_here!D:D,(ROW()-2)*5+4)</f>
        <v>0.002930274</v>
      </c>
      <c r="E58" s="1" t="n">
        <f aca="false">INDEX(paste_data_here!E:E,(ROW()-2)*5+4)</f>
        <v>-1.981134989</v>
      </c>
      <c r="F58" s="1" t="n">
        <f aca="false">INDEX(paste_data_here!F:F,(ROW()-2)*5+4)</f>
        <v>-2.25629411863745</v>
      </c>
      <c r="G58" s="1" t="n">
        <f aca="false">RANK(E58,E:E)</f>
        <v>43</v>
      </c>
      <c r="H58" s="1" t="n">
        <f aca="false">RANK(F58,F:F)</f>
        <v>95</v>
      </c>
      <c r="I58" s="1" t="n">
        <f aca="false">ABS(F58-E58)</f>
        <v>0.275159129637449</v>
      </c>
      <c r="J58" s="1" t="n">
        <f aca="false">I58^2</f>
        <v>0.0757125466228383</v>
      </c>
    </row>
    <row r="59" customFormat="false" ht="15" hidden="false" customHeight="false" outlineLevel="0" collapsed="false">
      <c r="A59" s="1" t="str">
        <f aca="false">INDEX(paste_data_here!A:A,(ROW()-2)*5+4)</f>
        <v>CC(=O)COC</v>
      </c>
      <c r="B59" s="1" t="n">
        <f aca="false">INDEX(paste_data_here!B:B,(ROW()-2)*5+4)</f>
        <v>-1.0735118</v>
      </c>
      <c r="C59" s="1" t="n">
        <f aca="false">INDEX(paste_data_here!C:C,(ROW()-2)*5+4)</f>
        <v>0.513541</v>
      </c>
      <c r="D59" s="1" t="n">
        <f aca="false">INDEX(paste_data_here!D:D,(ROW()-2)*5+4)</f>
        <v>0.003230235</v>
      </c>
      <c r="E59" s="1" t="n">
        <f aca="false">INDEX(paste_data_here!E:E,(ROW()-2)*5+4)</f>
        <v>-1.853194274</v>
      </c>
      <c r="F59" s="1" t="n">
        <f aca="false">INDEX(paste_data_here!F:F,(ROW()-2)*5+4)</f>
        <v>-1.94727680622324</v>
      </c>
      <c r="G59" s="1" t="n">
        <f aca="false">RANK(E59,E:E)</f>
        <v>13</v>
      </c>
      <c r="H59" s="1" t="n">
        <f aca="false">RANK(F59,F:F)</f>
        <v>19</v>
      </c>
      <c r="I59" s="1" t="n">
        <f aca="false">ABS(F59-E59)</f>
        <v>0.0940825322232419</v>
      </c>
      <c r="J59" s="1" t="n">
        <f aca="false">I59^2</f>
        <v>0.00885152286953735</v>
      </c>
    </row>
    <row r="60" customFormat="false" ht="15" hidden="false" customHeight="false" outlineLevel="0" collapsed="false">
      <c r="A60" s="1" t="str">
        <f aca="false">INDEX(paste_data_here!A:A,(ROW()-2)*5+4)</f>
        <v>CC(=O)O</v>
      </c>
      <c r="B60" s="1" t="n">
        <f aca="false">INDEX(paste_data_here!B:B,(ROW()-2)*5+4)</f>
        <v>1.5575513</v>
      </c>
      <c r="C60" s="1" t="n">
        <f aca="false">INDEX(paste_data_here!C:C,(ROW()-2)*5+4)</f>
        <v>0.16335942</v>
      </c>
      <c r="D60" s="1" t="n">
        <f aca="false">INDEX(paste_data_here!D:D,(ROW()-2)*5+4)</f>
        <v>0.002937461</v>
      </c>
      <c r="E60" s="1" t="n">
        <f aca="false">INDEX(paste_data_here!E:E,(ROW()-2)*5+4)</f>
        <v>-1.886739793</v>
      </c>
      <c r="F60" s="1" t="n">
        <f aca="false">INDEX(paste_data_here!F:F,(ROW()-2)*5+4)</f>
        <v>-1.56937419656441</v>
      </c>
      <c r="G60" s="1" t="n">
        <f aca="false">RANK(E60,E:E)</f>
        <v>19</v>
      </c>
      <c r="H60" s="1" t="n">
        <f aca="false">RANK(F60,F:F)</f>
        <v>3</v>
      </c>
      <c r="I60" s="1" t="n">
        <f aca="false">ABS(F60-E60)</f>
        <v>0.317365596435586</v>
      </c>
      <c r="J60" s="1" t="n">
        <f aca="false">I60^2</f>
        <v>0.100720921800915</v>
      </c>
    </row>
    <row r="61" customFormat="false" ht="15" hidden="false" customHeight="false" outlineLevel="0" collapsed="false">
      <c r="A61" s="1" t="str">
        <f aca="false">INDEX(paste_data_here!A:A,(ROW()-2)*5+4)</f>
        <v>CC(=O)OC</v>
      </c>
      <c r="B61" s="1" t="n">
        <f aca="false">INDEX(paste_data_here!B:B,(ROW()-2)*5+4)</f>
        <v>-0.6916297</v>
      </c>
      <c r="C61" s="1" t="n">
        <f aca="false">INDEX(paste_data_here!C:C,(ROW()-2)*5+4)</f>
        <v>0.42867208</v>
      </c>
      <c r="D61" s="1" t="n">
        <f aca="false">INDEX(paste_data_here!D:D,(ROW()-2)*5+4)</f>
        <v>0.003564109</v>
      </c>
      <c r="E61" s="1" t="n">
        <f aca="false">INDEX(paste_data_here!E:E,(ROW()-2)*5+4)</f>
        <v>-1.853947659</v>
      </c>
      <c r="F61" s="1" t="n">
        <f aca="false">INDEX(paste_data_here!F:F,(ROW()-2)*5+4)</f>
        <v>-1.88199063080153</v>
      </c>
      <c r="G61" s="1" t="n">
        <f aca="false">RANK(E61,E:E)</f>
        <v>14</v>
      </c>
      <c r="H61" s="1" t="n">
        <f aca="false">RANK(F61,F:F)</f>
        <v>12</v>
      </c>
      <c r="I61" s="1" t="n">
        <f aca="false">ABS(F61-E61)</f>
        <v>0.0280429718015292</v>
      </c>
      <c r="J61" s="1" t="n">
        <f aca="false">I61^2</f>
        <v>0.000786408267461359</v>
      </c>
    </row>
    <row r="62" customFormat="false" ht="15" hidden="false" customHeight="false" outlineLevel="0" collapsed="false">
      <c r="A62" s="1" t="str">
        <f aca="false">INDEX(paste_data_here!A:A,(ROW()-2)*5+4)</f>
        <v>CC(=O)OCCCCC</v>
      </c>
      <c r="B62" s="1" t="n">
        <f aca="false">INDEX(paste_data_here!B:B,(ROW()-2)*5+4)</f>
        <v>-1.8397368</v>
      </c>
      <c r="C62" s="1" t="n">
        <f aca="false">INDEX(paste_data_here!C:C,(ROW()-2)*5+4)</f>
        <v>0.5999828</v>
      </c>
      <c r="D62" s="1" t="n">
        <f aca="false">INDEX(paste_data_here!D:D,(ROW()-2)*5+4)</f>
        <v>0.002977298</v>
      </c>
      <c r="E62" s="1" t="n">
        <f aca="false">INDEX(paste_data_here!E:E,(ROW()-2)*5+4)</f>
        <v>-2.082169259</v>
      </c>
      <c r="F62" s="1" t="n">
        <f aca="false">INDEX(paste_data_here!F:F,(ROW()-2)*5+4)</f>
        <v>-2.11351389653376</v>
      </c>
      <c r="G62" s="1" t="n">
        <f aca="false">RANK(E62,E:E)</f>
        <v>66</v>
      </c>
      <c r="H62" s="1" t="n">
        <f aca="false">RANK(F62,F:F)</f>
        <v>60</v>
      </c>
      <c r="I62" s="1" t="n">
        <f aca="false">ABS(F62-E62)</f>
        <v>0.031344637533762</v>
      </c>
      <c r="J62" s="1" t="n">
        <f aca="false">I62^2</f>
        <v>0.000982486302122924</v>
      </c>
    </row>
    <row r="63" customFormat="false" ht="15" hidden="false" customHeight="false" outlineLevel="0" collapsed="false">
      <c r="A63" s="1" t="str">
        <f aca="false">INDEX(paste_data_here!A:A,(ROW()-2)*5+4)</f>
        <v>CC(C)(C)NC=O</v>
      </c>
      <c r="B63" s="1" t="n">
        <f aca="false">INDEX(paste_data_here!B:B,(ROW()-2)*5+4)</f>
        <v>-1.2641665</v>
      </c>
      <c r="C63" s="1" t="n">
        <f aca="false">INDEX(paste_data_here!C:C,(ROW()-2)*5+4)</f>
        <v>0.4697698</v>
      </c>
      <c r="D63" s="1" t="n">
        <f aca="false">INDEX(paste_data_here!D:D,(ROW()-2)*5+4)</f>
        <v>0.002616774</v>
      </c>
      <c r="E63" s="1" t="n">
        <f aca="false">INDEX(paste_data_here!E:E,(ROW()-2)*5+4)</f>
        <v>-2.065435407</v>
      </c>
      <c r="F63" s="1" t="n">
        <f aca="false">INDEX(paste_data_here!F:F,(ROW()-2)*5+4)</f>
        <v>-2.10869296937906</v>
      </c>
      <c r="G63" s="1" t="n">
        <f aca="false">RANK(E63,E:E)</f>
        <v>57</v>
      </c>
      <c r="H63" s="1" t="n">
        <f aca="false">RANK(F63,F:F)</f>
        <v>55</v>
      </c>
      <c r="I63" s="1" t="n">
        <f aca="false">ABS(F63-E63)</f>
        <v>0.0432575623790648</v>
      </c>
      <c r="J63" s="1" t="n">
        <f aca="false">I63^2</f>
        <v>0.00187121670297868</v>
      </c>
    </row>
    <row r="64" customFormat="false" ht="15" hidden="false" customHeight="false" outlineLevel="0" collapsed="false">
      <c r="A64" s="1" t="str">
        <f aca="false">INDEX(paste_data_here!A:A,(ROW()-2)*5+4)</f>
        <v>CC(C)(C)OO</v>
      </c>
      <c r="B64" s="1" t="n">
        <f aca="false">INDEX(paste_data_here!B:B,(ROW()-2)*5+4)</f>
        <v>-1.0879444</v>
      </c>
      <c r="C64" s="1" t="n">
        <f aca="false">INDEX(paste_data_here!C:C,(ROW()-2)*5+4)</f>
        <v>0.554233</v>
      </c>
      <c r="D64" s="1" t="n">
        <f aca="false">INDEX(paste_data_here!D:D,(ROW()-2)*5+4)</f>
        <v>0.003004808</v>
      </c>
      <c r="E64" s="1" t="n">
        <f aca="false">INDEX(paste_data_here!E:E,(ROW()-2)*5+4)</f>
        <v>-1.874431799</v>
      </c>
      <c r="F64" s="1" t="n">
        <f aca="false">INDEX(paste_data_here!F:F,(ROW()-2)*5+4)</f>
        <v>-1.94933980951523</v>
      </c>
      <c r="G64" s="1" t="n">
        <f aca="false">RANK(E64,E:E)</f>
        <v>18</v>
      </c>
      <c r="H64" s="1" t="n">
        <f aca="false">RANK(F64,F:F)</f>
        <v>20</v>
      </c>
      <c r="I64" s="1" t="n">
        <f aca="false">ABS(F64-E64)</f>
        <v>0.0749080105152333</v>
      </c>
      <c r="J64" s="1" t="n">
        <f aca="false">I64^2</f>
        <v>0.00561121003935031</v>
      </c>
    </row>
    <row r="65" customFormat="false" ht="15" hidden="false" customHeight="false" outlineLevel="0" collapsed="false">
      <c r="A65" s="1" t="str">
        <f aca="false">INDEX(paste_data_here!A:A,(ROW()-2)*5+4)</f>
        <v>CC(C)(C)SC(C)(C)C</v>
      </c>
      <c r="B65" s="1" t="n">
        <f aca="false">INDEX(paste_data_here!B:B,(ROW()-2)*5+4)</f>
        <v>-2.6421013</v>
      </c>
      <c r="C65" s="1" t="n">
        <f aca="false">INDEX(paste_data_here!C:C,(ROW()-2)*5+4)</f>
        <v>0.60128635</v>
      </c>
      <c r="D65" s="1" t="n">
        <f aca="false">INDEX(paste_data_here!D:D,(ROW()-2)*5+4)</f>
        <v>0.002897291</v>
      </c>
      <c r="E65" s="1" t="n">
        <f aca="false">INDEX(paste_data_here!E:E,(ROW()-2)*5+4)</f>
        <v>-2.152406936</v>
      </c>
      <c r="F65" s="1" t="n">
        <f aca="false">INDEX(paste_data_here!F:F,(ROW()-2)*5+4)</f>
        <v>-2.33384036986984</v>
      </c>
      <c r="G65" s="1" t="n">
        <f aca="false">RANK(E65,E:E)</f>
        <v>87</v>
      </c>
      <c r="H65" s="1" t="n">
        <f aca="false">RANK(F65,F:F)</f>
        <v>108</v>
      </c>
      <c r="I65" s="1" t="n">
        <f aca="false">ABS(F65-E65)</f>
        <v>0.181433433869841</v>
      </c>
      <c r="J65" s="1" t="n">
        <f aca="false">I65^2</f>
        <v>0.032918090925802</v>
      </c>
    </row>
    <row r="66" customFormat="false" ht="15" hidden="false" customHeight="false" outlineLevel="0" collapsed="false">
      <c r="A66" s="1" t="str">
        <f aca="false">INDEX(paste_data_here!A:A,(ROW()-2)*5+4)</f>
        <v>CC(C)=CC</v>
      </c>
      <c r="B66" s="1" t="n">
        <f aca="false">INDEX(paste_data_here!B:B,(ROW()-2)*5+4)</f>
        <v>-2.3824954</v>
      </c>
      <c r="C66" s="1" t="n">
        <f aca="false">INDEX(paste_data_here!C:C,(ROW()-2)*5+4)</f>
        <v>0.5010961</v>
      </c>
      <c r="D66" s="1" t="n">
        <f aca="false">INDEX(paste_data_here!D:D,(ROW()-2)*5+4)</f>
        <v>0.004433705</v>
      </c>
      <c r="E66" s="1" t="n">
        <f aca="false">INDEX(paste_data_here!E:E,(ROW()-2)*5+4)</f>
        <v>-2.034648651</v>
      </c>
      <c r="F66" s="1" t="n">
        <f aca="false">INDEX(paste_data_here!F:F,(ROW()-2)*5+4)</f>
        <v>-2.14145811802993</v>
      </c>
      <c r="G66" s="1" t="n">
        <f aca="false">RANK(E66,E:E)</f>
        <v>53</v>
      </c>
      <c r="H66" s="1" t="n">
        <f aca="false">RANK(F66,F:F)</f>
        <v>69</v>
      </c>
      <c r="I66" s="1" t="n">
        <f aca="false">ABS(F66-E66)</f>
        <v>0.106809467029929</v>
      </c>
      <c r="J66" s="1" t="n">
        <f aca="false">I66^2</f>
        <v>0.0114082622472174</v>
      </c>
    </row>
    <row r="67" customFormat="false" ht="15" hidden="false" customHeight="false" outlineLevel="0" collapsed="false">
      <c r="A67" s="1" t="str">
        <f aca="false">INDEX(paste_data_here!A:A,(ROW()-2)*5+4)</f>
        <v>CC(C)C(=O)OC1C(COC(=O)C)OC(OC2(COC(=O)C(C)C)C(OC(=O)C(C)C)C(OC(=O)C(C)C)C(COC(=O)C)O2)C(OC(=O)C(C)C)C1OC(=O)C(C)C</v>
      </c>
      <c r="B67" s="1" t="n">
        <f aca="false">INDEX(paste_data_here!B:B,(ROW()-2)*5+4)</f>
        <v>-3.799639</v>
      </c>
      <c r="C67" s="1" t="n">
        <f aca="false">INDEX(paste_data_here!C:C,(ROW()-2)*5+4)</f>
        <v>1.1953602</v>
      </c>
      <c r="D67" s="1" t="n">
        <f aca="false">INDEX(paste_data_here!D:D,(ROW()-2)*5+4)</f>
        <v>0.001738828</v>
      </c>
      <c r="E67" s="1" t="n">
        <f aca="false">INDEX(paste_data_here!E:E,(ROW()-2)*5+4)</f>
        <v>-2.154480817</v>
      </c>
      <c r="F67" s="1" t="n">
        <f aca="false">INDEX(paste_data_here!F:F,(ROW()-2)*5+4)</f>
        <v>-2.54753638530686</v>
      </c>
      <c r="G67" s="1" t="n">
        <f aca="false">RANK(E67,E:E)</f>
        <v>88</v>
      </c>
      <c r="H67" s="1" t="n">
        <f aca="false">RANK(F67,F:F)</f>
        <v>121</v>
      </c>
      <c r="I67" s="1" t="n">
        <f aca="false">ABS(F67-E67)</f>
        <v>0.393055568306862</v>
      </c>
      <c r="J67" s="1" t="n">
        <f aca="false">I67^2</f>
        <v>0.15449267977703</v>
      </c>
    </row>
    <row r="68" customFormat="false" ht="15" hidden="false" customHeight="false" outlineLevel="0" collapsed="false">
      <c r="A68" s="1" t="str">
        <f aca="false">INDEX(paste_data_here!A:A,(ROW()-2)*5+4)</f>
        <v>CC(C)C(C)C</v>
      </c>
      <c r="B68" s="1" t="n">
        <f aca="false">INDEX(paste_data_here!B:B,(ROW()-2)*5+4)</f>
        <v>-3.045848</v>
      </c>
      <c r="C68" s="1" t="n">
        <f aca="false">INDEX(paste_data_here!C:C,(ROW()-2)*5+4)</f>
        <v>0.5912687</v>
      </c>
      <c r="D68" s="1" t="n">
        <f aca="false">INDEX(paste_data_here!D:D,(ROW()-2)*5+4)</f>
        <v>0.003360272</v>
      </c>
      <c r="E68" s="1" t="n">
        <f aca="false">INDEX(paste_data_here!E:E,(ROW()-2)*5+4)</f>
        <v>-2.299897817</v>
      </c>
      <c r="F68" s="1" t="n">
        <f aca="false">INDEX(paste_data_here!F:F,(ROW()-2)*5+4)</f>
        <v>-2.37522675548807</v>
      </c>
      <c r="G68" s="1" t="n">
        <f aca="false">RANK(E68,E:E)</f>
        <v>112</v>
      </c>
      <c r="H68" s="1" t="n">
        <f aca="false">RANK(F68,F:F)</f>
        <v>112</v>
      </c>
      <c r="I68" s="1" t="n">
        <f aca="false">ABS(F68-E68)</f>
        <v>0.0753289384880707</v>
      </c>
      <c r="J68" s="1" t="n">
        <f aca="false">I68^2</f>
        <v>0.00567444897373953</v>
      </c>
    </row>
    <row r="69" customFormat="false" ht="15" hidden="false" customHeight="false" outlineLevel="0" collapsed="false">
      <c r="A69" s="1" t="str">
        <f aca="false">INDEX(paste_data_here!A:A,(ROW()-2)*5+4)</f>
        <v>CC(C)CC(C)C</v>
      </c>
      <c r="B69" s="1" t="n">
        <f aca="false">INDEX(paste_data_here!B:B,(ROW()-2)*5+4)</f>
        <v>-3.1233208</v>
      </c>
      <c r="C69" s="1" t="n">
        <f aca="false">INDEX(paste_data_here!C:C,(ROW()-2)*5+4)</f>
        <v>0.5933993</v>
      </c>
      <c r="D69" s="1" t="n">
        <f aca="false">INDEX(paste_data_here!D:D,(ROW()-2)*5+4)</f>
        <v>0.003311752</v>
      </c>
      <c r="E69" s="1" t="n">
        <f aca="false">INDEX(paste_data_here!E:E,(ROW()-2)*5+4)</f>
        <v>-2.294606598</v>
      </c>
      <c r="F69" s="1" t="n">
        <f aca="false">INDEX(paste_data_here!F:F,(ROW()-2)*5+4)</f>
        <v>-2.401019017633</v>
      </c>
      <c r="G69" s="1" t="n">
        <f aca="false">RANK(E69,E:E)</f>
        <v>111</v>
      </c>
      <c r="H69" s="1" t="n">
        <f aca="false">RANK(F69,F:F)</f>
        <v>113</v>
      </c>
      <c r="I69" s="1" t="n">
        <f aca="false">ABS(F69-E69)</f>
        <v>0.106412419632997</v>
      </c>
      <c r="J69" s="1" t="n">
        <f aca="false">I69^2</f>
        <v>0.0113236030521489</v>
      </c>
    </row>
    <row r="70" customFormat="false" ht="15" hidden="false" customHeight="false" outlineLevel="0" collapsed="false">
      <c r="A70" s="1" t="str">
        <f aca="false">INDEX(paste_data_here!A:A,(ROW()-2)*5+4)</f>
        <v>CC(C)CC(C)CC(=O)CC(C)C</v>
      </c>
      <c r="B70" s="1" t="n">
        <f aca="false">INDEX(paste_data_here!B:B,(ROW()-2)*5+4)</f>
        <v>-2.7969043</v>
      </c>
      <c r="C70" s="1" t="n">
        <f aca="false">INDEX(paste_data_here!C:C,(ROW()-2)*5+4)</f>
        <v>0.68451375</v>
      </c>
      <c r="D70" s="1" t="n">
        <f aca="false">INDEX(paste_data_here!D:D,(ROW()-2)*5+4)</f>
        <v>0.002849003</v>
      </c>
      <c r="E70" s="1" t="n">
        <f aca="false">INDEX(paste_data_here!E:E,(ROW()-2)*5+4)</f>
        <v>-2.116602164</v>
      </c>
      <c r="F70" s="1" t="n">
        <f aca="false">INDEX(paste_data_here!F:F,(ROW()-2)*5+4)</f>
        <v>-2.31997489879198</v>
      </c>
      <c r="G70" s="1" t="n">
        <f aca="false">RANK(E70,E:E)</f>
        <v>73</v>
      </c>
      <c r="H70" s="1" t="n">
        <f aca="false">RANK(F70,F:F)</f>
        <v>106</v>
      </c>
      <c r="I70" s="1" t="n">
        <f aca="false">ABS(F70-E70)</f>
        <v>0.203372734791982</v>
      </c>
      <c r="J70" s="1" t="n">
        <f aca="false">I70^2</f>
        <v>0.0413604692567698</v>
      </c>
    </row>
    <row r="71" customFormat="false" ht="15" hidden="false" customHeight="false" outlineLevel="0" collapsed="false">
      <c r="A71" s="1" t="str">
        <f aca="false">INDEX(paste_data_here!A:A,(ROW()-2)*5+4)</f>
        <v>CC(C)CCCCCCCCCC</v>
      </c>
      <c r="B71" s="1" t="n">
        <f aca="false">INDEX(paste_data_here!B:B,(ROW()-2)*5+4)</f>
        <v>-2.840701</v>
      </c>
      <c r="C71" s="1" t="n">
        <f aca="false">INDEX(paste_data_here!C:C,(ROW()-2)*5+4)</f>
        <v>0.7742795</v>
      </c>
      <c r="D71" s="1" t="n">
        <f aca="false">INDEX(paste_data_here!D:D,(ROW()-2)*5+4)</f>
        <v>0.002667378</v>
      </c>
      <c r="E71" s="1" t="n">
        <f aca="false">INDEX(paste_data_here!E:E,(ROW()-2)*5+4)</f>
        <v>-2.123867096</v>
      </c>
      <c r="F71" s="1" t="n">
        <f aca="false">INDEX(paste_data_here!F:F,(ROW()-2)*5+4)</f>
        <v>-2.3014143655569</v>
      </c>
      <c r="G71" s="1" t="n">
        <f aca="false">RANK(E71,E:E)</f>
        <v>77</v>
      </c>
      <c r="H71" s="1" t="n">
        <f aca="false">RANK(F71,F:F)</f>
        <v>104</v>
      </c>
      <c r="I71" s="1" t="n">
        <f aca="false">ABS(F71-E71)</f>
        <v>0.177547269556904</v>
      </c>
      <c r="J71" s="1" t="n">
        <f aca="false">I71^2</f>
        <v>0.0315230329271121</v>
      </c>
    </row>
    <row r="72" customFormat="false" ht="15" hidden="false" customHeight="false" outlineLevel="0" collapsed="false">
      <c r="A72" s="1" t="str">
        <f aca="false">INDEX(paste_data_here!A:A,(ROW()-2)*5+4)</f>
        <v>CC(CC1C)(CCC1)C</v>
      </c>
      <c r="B72" s="1" t="n">
        <f aca="false">INDEX(paste_data_here!B:B,(ROW()-2)*5+4)</f>
        <v>-2.9209146</v>
      </c>
      <c r="C72" s="1" t="n">
        <f aca="false">INDEX(paste_data_here!C:C,(ROW()-2)*5+4)</f>
        <v>0.6863668</v>
      </c>
      <c r="D72" s="1" t="n">
        <f aca="false">INDEX(paste_data_here!D:D,(ROW()-2)*5+4)</f>
        <v>0.003240546</v>
      </c>
      <c r="E72" s="1" t="n">
        <f aca="false">INDEX(paste_data_here!E:E,(ROW()-2)*5+4)</f>
        <v>-2.219032788</v>
      </c>
      <c r="F72" s="1" t="n">
        <f aca="false">INDEX(paste_data_here!F:F,(ROW()-2)*5+4)</f>
        <v>-2.28093426732966</v>
      </c>
      <c r="G72" s="1" t="n">
        <f aca="false">RANK(E72,E:E)</f>
        <v>102</v>
      </c>
      <c r="H72" s="1" t="n">
        <f aca="false">RANK(F72,F:F)</f>
        <v>101</v>
      </c>
      <c r="I72" s="1" t="n">
        <f aca="false">ABS(F72-E72)</f>
        <v>0.0619014793296584</v>
      </c>
      <c r="J72" s="1" t="n">
        <f aca="false">I72^2</f>
        <v>0.00383179314320013</v>
      </c>
    </row>
    <row r="73" customFormat="false" ht="15" hidden="false" customHeight="false" outlineLevel="0" collapsed="false">
      <c r="A73" s="1" t="str">
        <f aca="false">INDEX(paste_data_here!A:A,(ROW()-2)*5+4)</f>
        <v>CC(Cl)C(Cl)C</v>
      </c>
      <c r="B73" s="1" t="n">
        <f aca="false">INDEX(paste_data_here!B:B,(ROW()-2)*5+4)</f>
        <v>-3.3029675</v>
      </c>
      <c r="C73" s="1" t="n">
        <f aca="false">INDEX(paste_data_here!C:C,(ROW()-2)*5+4)</f>
        <v>0.6643815</v>
      </c>
      <c r="D73" s="1" t="n">
        <f aca="false">INDEX(paste_data_here!D:D,(ROW()-2)*5+4)</f>
        <v>0.002974641</v>
      </c>
      <c r="E73" s="1" t="n">
        <f aca="false">INDEX(paste_data_here!E:E,(ROW()-2)*5+4)</f>
        <v>-2.279515165</v>
      </c>
      <c r="F73" s="1" t="n">
        <f aca="false">INDEX(paste_data_here!F:F,(ROW()-2)*5+4)</f>
        <v>-2.44488221580845</v>
      </c>
      <c r="G73" s="1" t="n">
        <f aca="false">RANK(E73,E:E)</f>
        <v>106</v>
      </c>
      <c r="H73" s="1" t="n">
        <f aca="false">RANK(F73,F:F)</f>
        <v>115</v>
      </c>
      <c r="I73" s="1" t="n">
        <f aca="false">ABS(F73-E73)</f>
        <v>0.165367050808453</v>
      </c>
      <c r="J73" s="1" t="n">
        <f aca="false">I73^2</f>
        <v>0.0273462614930854</v>
      </c>
    </row>
    <row r="74" customFormat="false" ht="15" hidden="false" customHeight="false" outlineLevel="0" collapsed="false">
      <c r="A74" s="1" t="str">
        <f aca="false">INDEX(paste_data_here!A:A,(ROW()-2)*5+4)</f>
        <v>CC(I)C</v>
      </c>
      <c r="B74" s="1" t="n">
        <f aca="false">INDEX(paste_data_here!B:B,(ROW()-2)*5+4)</f>
        <v>-3.2365117</v>
      </c>
      <c r="C74" s="1" t="n">
        <f aca="false">INDEX(paste_data_here!C:C,(ROW()-2)*5+4)</f>
        <v>0.6036262</v>
      </c>
      <c r="D74" s="1" t="n">
        <f aca="false">INDEX(paste_data_here!D:D,(ROW()-2)*5+4)</f>
        <v>0.003664346</v>
      </c>
      <c r="E74" s="1" t="n">
        <f aca="false">INDEX(paste_data_here!E:E,(ROW()-2)*5+4)</f>
        <v>-2.457460474</v>
      </c>
      <c r="F74" s="1" t="n">
        <f aca="false">INDEX(paste_data_here!F:F,(ROW()-2)*5+4)</f>
        <v>-2.36627204895125</v>
      </c>
      <c r="G74" s="1" t="n">
        <f aca="false">RANK(E74,E:E)</f>
        <v>117</v>
      </c>
      <c r="H74" s="1" t="n">
        <f aca="false">RANK(F74,F:F)</f>
        <v>111</v>
      </c>
      <c r="I74" s="1" t="n">
        <f aca="false">ABS(F74-E74)</f>
        <v>0.091188425048748</v>
      </c>
      <c r="J74" s="1" t="n">
        <f aca="false">I74^2</f>
        <v>0.00831532886287114</v>
      </c>
    </row>
    <row r="75" customFormat="false" ht="15" hidden="false" customHeight="false" outlineLevel="0" collapsed="false">
      <c r="A75" s="1" t="str">
        <f aca="false">INDEX(paste_data_here!A:A,(ROW()-2)*5+4)</f>
        <v>CC/C=C/C=C</v>
      </c>
      <c r="B75" s="1" t="n">
        <f aca="false">INDEX(paste_data_here!B:B,(ROW()-2)*5+4)</f>
        <v>-1.649388</v>
      </c>
      <c r="C75" s="1" t="n">
        <f aca="false">INDEX(paste_data_here!C:C,(ROW()-2)*5+4)</f>
        <v>0.4186053</v>
      </c>
      <c r="D75" s="1" t="n">
        <f aca="false">INDEX(paste_data_here!D:D,(ROW()-2)*5+4)</f>
        <v>0.003617814</v>
      </c>
      <c r="E75" s="1" t="n">
        <f aca="false">INDEX(paste_data_here!E:E,(ROW()-2)*5+4)</f>
        <v>-2.137142095</v>
      </c>
      <c r="F75" s="1" t="n">
        <f aca="false">INDEX(paste_data_here!F:F,(ROW()-2)*5+4)</f>
        <v>-2.13473550116685</v>
      </c>
      <c r="G75" s="1" t="n">
        <f aca="false">RANK(E75,E:E)</f>
        <v>82</v>
      </c>
      <c r="H75" s="1" t="n">
        <f aca="false">RANK(F75,F:F)</f>
        <v>65</v>
      </c>
      <c r="I75" s="1" t="n">
        <f aca="false">ABS(F75-E75)</f>
        <v>0.00240659383314545</v>
      </c>
      <c r="J75" s="1" t="n">
        <f aca="false">I75^2</f>
        <v>5.79169387773373E-006</v>
      </c>
    </row>
    <row r="76" customFormat="false" ht="15" hidden="false" customHeight="false" outlineLevel="0" collapsed="false">
      <c r="A76" s="1" t="str">
        <f aca="false">INDEX(paste_data_here!A:A,(ROW()-2)*5+4)</f>
        <v>CC#CC=C</v>
      </c>
      <c r="B76" s="1" t="n">
        <f aca="false">INDEX(paste_data_here!B:B,(ROW()-2)*5+4)</f>
        <v>-1.33953</v>
      </c>
      <c r="C76" s="1" t="n">
        <f aca="false">INDEX(paste_data_here!C:C,(ROW()-2)*5+4)</f>
        <v>0.40829033</v>
      </c>
      <c r="D76" s="1" t="n">
        <f aca="false">INDEX(paste_data_here!D:D,(ROW()-2)*5+4)</f>
        <v>0.003435541</v>
      </c>
      <c r="E76" s="1" t="n">
        <f aca="false">INDEX(paste_data_here!E:E,(ROW()-2)*5+4)</f>
        <v>-2.001972143</v>
      </c>
      <c r="F76" s="1" t="n">
        <f aca="false">INDEX(paste_data_here!F:F,(ROW()-2)*5+4)</f>
        <v>-2.08317445760676</v>
      </c>
      <c r="G76" s="1" t="n">
        <f aca="false">RANK(E76,E:E)</f>
        <v>48</v>
      </c>
      <c r="H76" s="1" t="n">
        <f aca="false">RANK(F76,F:F)</f>
        <v>45</v>
      </c>
      <c r="I76" s="1" t="n">
        <f aca="false">ABS(F76-E76)</f>
        <v>0.0812023146067564</v>
      </c>
      <c r="J76" s="1" t="n">
        <f aca="false">I76^2</f>
        <v>0.00659381589749465</v>
      </c>
    </row>
    <row r="77" customFormat="false" ht="15" hidden="false" customHeight="false" outlineLevel="0" collapsed="false">
      <c r="A77" s="1" t="str">
        <f aca="false">INDEX(paste_data_here!A:A,(ROW()-2)*5+4)</f>
        <v>CC#N</v>
      </c>
      <c r="B77" s="1" t="n">
        <f aca="false">INDEX(paste_data_here!B:B,(ROW()-2)*5+4)</f>
        <v>0.9096244</v>
      </c>
      <c r="C77" s="1" t="n">
        <f aca="false">INDEX(paste_data_here!C:C,(ROW()-2)*5+4)</f>
        <v>0.2000065</v>
      </c>
      <c r="D77" s="1" t="n">
        <f aca="false">INDEX(paste_data_here!D:D,(ROW()-2)*5+4)</f>
        <v>0.003423925</v>
      </c>
      <c r="E77" s="1" t="n">
        <f aca="false">INDEX(paste_data_here!E:E,(ROW()-2)*5+4)</f>
        <v>-1.659990034</v>
      </c>
      <c r="F77" s="1" t="n">
        <f aca="false">INDEX(paste_data_here!F:F,(ROW()-2)*5+4)</f>
        <v>-1.68466081987221</v>
      </c>
      <c r="G77" s="1" t="n">
        <f aca="false">RANK(E77,E:E)</f>
        <v>4</v>
      </c>
      <c r="H77" s="1" t="n">
        <f aca="false">RANK(F77,F:F)</f>
        <v>5</v>
      </c>
      <c r="I77" s="1" t="n">
        <f aca="false">ABS(F77-E77)</f>
        <v>0.0246707858722084</v>
      </c>
      <c r="J77" s="1" t="n">
        <f aca="false">I77^2</f>
        <v>0.000608647675552357</v>
      </c>
    </row>
    <row r="78" customFormat="false" ht="15" hidden="false" customHeight="false" outlineLevel="0" collapsed="false">
      <c r="A78" s="1" t="str">
        <f aca="false">INDEX(paste_data_here!A:A,(ROW()-2)*5+4)</f>
        <v>CC=C=CC</v>
      </c>
      <c r="B78" s="1" t="n">
        <f aca="false">INDEX(paste_data_here!B:B,(ROW()-2)*5+4)</f>
        <v>-1.7399621</v>
      </c>
      <c r="C78" s="1" t="n">
        <f aca="false">INDEX(paste_data_here!C:C,(ROW()-2)*5+4)</f>
        <v>0.41860947</v>
      </c>
      <c r="D78" s="1" t="n">
        <f aca="false">INDEX(paste_data_here!D:D,(ROW()-2)*5+4)</f>
        <v>0.004265302</v>
      </c>
      <c r="E78" s="1" t="n">
        <f aca="false">INDEX(paste_data_here!E:E,(ROW()-2)*5+4)</f>
        <v>-1.937165267</v>
      </c>
      <c r="F78" s="1" t="n">
        <f aca="false">INDEX(paste_data_here!F:F,(ROW()-2)*5+4)</f>
        <v>-2.08776385222704</v>
      </c>
      <c r="G78" s="1" t="n">
        <f aca="false">RANK(E78,E:E)</f>
        <v>32</v>
      </c>
      <c r="H78" s="1" t="n">
        <f aca="false">RANK(F78,F:F)</f>
        <v>46</v>
      </c>
      <c r="I78" s="1" t="n">
        <f aca="false">ABS(F78-E78)</f>
        <v>0.150598585227044</v>
      </c>
      <c r="J78" s="1" t="n">
        <f aca="false">I78^2</f>
        <v>0.0226799338723872</v>
      </c>
    </row>
    <row r="79" customFormat="false" ht="15" hidden="false" customHeight="false" outlineLevel="0" collapsed="false">
      <c r="A79" s="1" t="str">
        <f aca="false">INDEX(paste_data_here!A:A,(ROW()-2)*5+4)</f>
        <v>CC1(C)CO1</v>
      </c>
      <c r="B79" s="1" t="n">
        <f aca="false">INDEX(paste_data_here!B:B,(ROW()-2)*5+4)</f>
        <v>-1.218551</v>
      </c>
      <c r="C79" s="1" t="n">
        <f aca="false">INDEX(paste_data_here!C:C,(ROW()-2)*5+4)</f>
        <v>0.5573173</v>
      </c>
      <c r="D79" s="1" t="n">
        <f aca="false">INDEX(paste_data_here!D:D,(ROW()-2)*5+4)</f>
        <v>0.003359538</v>
      </c>
      <c r="E79" s="1" t="n">
        <f aca="false">INDEX(paste_data_here!E:E,(ROW()-2)*5+4)</f>
        <v>-1.893628416</v>
      </c>
      <c r="F79" s="1" t="n">
        <f aca="false">INDEX(paste_data_here!F:F,(ROW()-2)*5+4)</f>
        <v>-1.92946744775042</v>
      </c>
      <c r="G79" s="1" t="n">
        <f aca="false">RANK(E79,E:E)</f>
        <v>21</v>
      </c>
      <c r="H79" s="1" t="n">
        <f aca="false">RANK(F79,F:F)</f>
        <v>18</v>
      </c>
      <c r="I79" s="1" t="n">
        <f aca="false">ABS(F79-E79)</f>
        <v>0.0358390317504209</v>
      </c>
      <c r="J79" s="1" t="n">
        <f aca="false">I79^2</f>
        <v>0.00128443619680768</v>
      </c>
    </row>
    <row r="80" customFormat="false" ht="15" hidden="false" customHeight="false" outlineLevel="0" collapsed="false">
      <c r="A80" s="1" t="str">
        <f aca="false">INDEX(paste_data_here!A:A,(ROW()-2)*5+4)</f>
        <v>CC1CCC(=O)C1</v>
      </c>
      <c r="B80" s="1" t="n">
        <f aca="false">INDEX(paste_data_here!B:B,(ROW()-2)*5+4)</f>
        <v>-1.2989706</v>
      </c>
      <c r="C80" s="1" t="n">
        <f aca="false">INDEX(paste_data_here!C:C,(ROW()-2)*5+4)</f>
        <v>0.5465656</v>
      </c>
      <c r="D80" s="1" t="n">
        <f aca="false">INDEX(paste_data_here!D:D,(ROW()-2)*5+4)</f>
        <v>0.002772733</v>
      </c>
      <c r="E80" s="1" t="n">
        <f aca="false">INDEX(paste_data_here!E:E,(ROW()-2)*5+4)</f>
        <v>-1.921381015</v>
      </c>
      <c r="F80" s="1" t="n">
        <f aca="false">INDEX(paste_data_here!F:F,(ROW()-2)*5+4)</f>
        <v>-2.04326704646407</v>
      </c>
      <c r="G80" s="1" t="n">
        <f aca="false">RANK(E80,E:E)</f>
        <v>30</v>
      </c>
      <c r="H80" s="1" t="n">
        <f aca="false">RANK(F80,F:F)</f>
        <v>33</v>
      </c>
      <c r="I80" s="1" t="n">
        <f aca="false">ABS(F80-E80)</f>
        <v>0.121886031464074</v>
      </c>
      <c r="J80" s="1" t="n">
        <f aca="false">I80^2</f>
        <v>0.0148562046660612</v>
      </c>
    </row>
    <row r="81" customFormat="false" ht="15" hidden="false" customHeight="false" outlineLevel="0" collapsed="false">
      <c r="A81" s="1" t="str">
        <f aca="false">INDEX(paste_data_here!A:A,(ROW()-2)*5+4)</f>
        <v>CCC(=O)OCC</v>
      </c>
      <c r="B81" s="1" t="n">
        <f aca="false">INDEX(paste_data_here!B:B,(ROW()-2)*5+4)</f>
        <v>-1.3729169</v>
      </c>
      <c r="C81" s="1" t="n">
        <f aca="false">INDEX(paste_data_here!C:C,(ROW()-2)*5+4)</f>
        <v>0.5111271</v>
      </c>
      <c r="D81" s="1" t="n">
        <f aca="false">INDEX(paste_data_here!D:D,(ROW()-2)*5+4)</f>
        <v>0.002880807</v>
      </c>
      <c r="E81" s="1" t="n">
        <f aca="false">INDEX(paste_data_here!E:E,(ROW()-2)*5+4)</f>
        <v>-2.068319126</v>
      </c>
      <c r="F81" s="1" t="n">
        <f aca="false">INDEX(paste_data_here!F:F,(ROW()-2)*5+4)</f>
        <v>-2.07370820991804</v>
      </c>
      <c r="G81" s="1" t="n">
        <f aca="false">RANK(E81,E:E)</f>
        <v>60</v>
      </c>
      <c r="H81" s="1" t="n">
        <f aca="false">RANK(F81,F:F)</f>
        <v>41</v>
      </c>
      <c r="I81" s="1" t="n">
        <f aca="false">ABS(F81-E81)</f>
        <v>0.0053890839180446</v>
      </c>
      <c r="J81" s="1" t="n">
        <f aca="false">I81^2</f>
        <v>2.9042225475727E-005</v>
      </c>
    </row>
    <row r="82" customFormat="false" ht="15" hidden="false" customHeight="false" outlineLevel="0" collapsed="false">
      <c r="A82" s="1" t="str">
        <f aca="false">INDEX(paste_data_here!A:A,(ROW()-2)*5+4)</f>
        <v>CCC(C)(N)C</v>
      </c>
      <c r="B82" s="1" t="n">
        <f aca="false">INDEX(paste_data_here!B:B,(ROW()-2)*5+4)</f>
        <v>-1.8285387</v>
      </c>
      <c r="C82" s="1" t="n">
        <f aca="false">INDEX(paste_data_here!C:C,(ROW()-2)*5+4)</f>
        <v>0.49901667</v>
      </c>
      <c r="D82" s="1" t="n">
        <f aca="false">INDEX(paste_data_here!D:D,(ROW()-2)*5+4)</f>
        <v>0.003859514</v>
      </c>
      <c r="E82" s="1" t="n">
        <f aca="false">INDEX(paste_data_here!E:E,(ROW()-2)*5+4)</f>
        <v>-1.860751293</v>
      </c>
      <c r="F82" s="1" t="n">
        <f aca="false">INDEX(paste_data_here!F:F,(ROW()-2)*5+4)</f>
        <v>-2.07425955364963</v>
      </c>
      <c r="G82" s="1" t="n">
        <f aca="false">RANK(E82,E:E)</f>
        <v>15</v>
      </c>
      <c r="H82" s="1" t="n">
        <f aca="false">RANK(F82,F:F)</f>
        <v>42</v>
      </c>
      <c r="I82" s="1" t="n">
        <f aca="false">ABS(F82-E82)</f>
        <v>0.213508260649633</v>
      </c>
      <c r="J82" s="1" t="n">
        <f aca="false">I82^2</f>
        <v>0.0455857773656315</v>
      </c>
    </row>
    <row r="83" customFormat="false" ht="15" hidden="false" customHeight="false" outlineLevel="0" collapsed="false">
      <c r="A83" s="1" t="str">
        <f aca="false">INDEX(paste_data_here!A:A,(ROW()-2)*5+4)</f>
        <v>CCC(C)OC(C)(C)C</v>
      </c>
      <c r="B83" s="1" t="n">
        <f aca="false">INDEX(paste_data_here!B:B,(ROW()-2)*5+4)</f>
        <v>-2.8198855</v>
      </c>
      <c r="C83" s="1" t="n">
        <f aca="false">INDEX(paste_data_here!C:C,(ROW()-2)*5+4)</f>
        <v>0.587944</v>
      </c>
      <c r="D83" s="1" t="n">
        <f aca="false">INDEX(paste_data_here!D:D,(ROW()-2)*5+4)</f>
        <v>0.003285961</v>
      </c>
      <c r="E83" s="1" t="n">
        <f aca="false">INDEX(paste_data_here!E:E,(ROW()-2)*5+4)</f>
        <v>-2.209153625</v>
      </c>
      <c r="F83" s="1" t="n">
        <f aca="false">INDEX(paste_data_here!F:F,(ROW()-2)*5+4)</f>
        <v>-2.33069774856538</v>
      </c>
      <c r="G83" s="1" t="n">
        <f aca="false">RANK(E83,E:E)</f>
        <v>99</v>
      </c>
      <c r="H83" s="1" t="n">
        <f aca="false">RANK(F83,F:F)</f>
        <v>107</v>
      </c>
      <c r="I83" s="1" t="n">
        <f aca="false">ABS(F83-E83)</f>
        <v>0.121544123565376</v>
      </c>
      <c r="J83" s="1" t="n">
        <f aca="false">I83^2</f>
        <v>0.0147729739732753</v>
      </c>
    </row>
    <row r="84" customFormat="false" ht="15" hidden="false" customHeight="false" outlineLevel="0" collapsed="false">
      <c r="A84" s="1" t="str">
        <f aca="false">INDEX(paste_data_here!A:A,(ROW()-2)*5+4)</f>
        <v>CCC(O)CCC</v>
      </c>
      <c r="B84" s="1" t="n">
        <f aca="false">INDEX(paste_data_here!B:B,(ROW()-2)*5+4)</f>
        <v>-1.7018428</v>
      </c>
      <c r="C84" s="1" t="n">
        <f aca="false">INDEX(paste_data_here!C:C,(ROW()-2)*5+4)</f>
        <v>0.5459902</v>
      </c>
      <c r="D84" s="1" t="n">
        <f aca="false">INDEX(paste_data_here!D:D,(ROW()-2)*5+4)</f>
        <v>0.003253884</v>
      </c>
      <c r="E84" s="1" t="n">
        <f aca="false">INDEX(paste_data_here!E:E,(ROW()-2)*5+4)</f>
        <v>-2.03102604</v>
      </c>
      <c r="F84" s="1" t="n">
        <f aca="false">INDEX(paste_data_here!F:F,(ROW()-2)*5+4)</f>
        <v>-2.08016131574653</v>
      </c>
      <c r="G84" s="1" t="n">
        <f aca="false">RANK(E84,E:E)</f>
        <v>52</v>
      </c>
      <c r="H84" s="1" t="n">
        <f aca="false">RANK(F84,F:F)</f>
        <v>44</v>
      </c>
      <c r="I84" s="1" t="n">
        <f aca="false">ABS(F84-E84)</f>
        <v>0.049135275746532</v>
      </c>
      <c r="J84" s="1" t="n">
        <f aca="false">I84^2</f>
        <v>0.00241427532268773</v>
      </c>
    </row>
    <row r="85" customFormat="false" ht="15" hidden="false" customHeight="false" outlineLevel="0" collapsed="false">
      <c r="A85" s="1" t="str">
        <f aca="false">INDEX(paste_data_here!A:A,(ROW()-2)*5+4)</f>
        <v>CCC1(CCCC1)CC</v>
      </c>
      <c r="B85" s="1" t="n">
        <f aca="false">INDEX(paste_data_here!B:B,(ROW()-2)*5+4)</f>
        <v>-1.9610271</v>
      </c>
      <c r="C85" s="1" t="n">
        <f aca="false">INDEX(paste_data_here!C:C,(ROW()-2)*5+4)</f>
        <v>0.5094403</v>
      </c>
      <c r="D85" s="1" t="n">
        <f aca="false">INDEX(paste_data_here!D:D,(ROW()-2)*5+4)</f>
        <v>0.002683267</v>
      </c>
      <c r="E85" s="1" t="n">
        <f aca="false">INDEX(paste_data_here!E:E,(ROW()-2)*5+4)</f>
        <v>-2.287696108</v>
      </c>
      <c r="F85" s="1" t="n">
        <f aca="false">INDEX(paste_data_here!F:F,(ROW()-2)*5+4)</f>
        <v>-2.25421979909189</v>
      </c>
      <c r="G85" s="1" t="n">
        <f aca="false">RANK(E85,E:E)</f>
        <v>110</v>
      </c>
      <c r="H85" s="1" t="n">
        <f aca="false">RANK(F85,F:F)</f>
        <v>94</v>
      </c>
      <c r="I85" s="1" t="n">
        <f aca="false">ABS(F85-E85)</f>
        <v>0.0334763089081065</v>
      </c>
      <c r="J85" s="1" t="n">
        <f aca="false">I85^2</f>
        <v>0.00112066325811097</v>
      </c>
    </row>
    <row r="86" customFormat="false" ht="15" hidden="false" customHeight="false" outlineLevel="0" collapsed="false">
      <c r="A86" s="1" t="str">
        <f aca="false">INDEX(paste_data_here!A:A,(ROW()-2)*5+4)</f>
        <v>CCc1c(C)cc(C)c(C)c1</v>
      </c>
      <c r="B86" s="1" t="n">
        <f aca="false">INDEX(paste_data_here!B:B,(ROW()-2)*5+4)</f>
        <v>-2.3369327</v>
      </c>
      <c r="C86" s="1" t="n">
        <f aca="false">INDEX(paste_data_here!C:C,(ROW()-2)*5+4)</f>
        <v>0.6721707</v>
      </c>
      <c r="D86" s="1" t="n">
        <f aca="false">INDEX(paste_data_here!D:D,(ROW()-2)*5+4)</f>
        <v>0.002469166</v>
      </c>
      <c r="E86" s="1" t="n">
        <f aca="false">INDEX(paste_data_here!E:E,(ROW()-2)*5+4)</f>
        <v>-2.28542731</v>
      </c>
      <c r="F86" s="1" t="n">
        <f aca="false">INDEX(paste_data_here!F:F,(ROW()-2)*5+4)</f>
        <v>-2.2758646328442</v>
      </c>
      <c r="G86" s="1" t="n">
        <f aca="false">RANK(E86,E:E)</f>
        <v>108</v>
      </c>
      <c r="H86" s="1" t="n">
        <f aca="false">RANK(F86,F:F)</f>
        <v>98</v>
      </c>
      <c r="I86" s="1" t="n">
        <f aca="false">ABS(F86-E86)</f>
        <v>0.00956267715579928</v>
      </c>
      <c r="J86" s="1" t="n">
        <f aca="false">I86^2</f>
        <v>9.14447943860454E-005</v>
      </c>
    </row>
    <row r="87" customFormat="false" ht="15" hidden="false" customHeight="false" outlineLevel="0" collapsed="false">
      <c r="A87" s="1" t="str">
        <f aca="false">INDEX(paste_data_here!A:A,(ROW()-2)*5+4)</f>
        <v>CCC1CCCS1</v>
      </c>
      <c r="B87" s="1" t="n">
        <f aca="false">INDEX(paste_data_here!B:B,(ROW()-2)*5+4)</f>
        <v>-1.786765</v>
      </c>
      <c r="C87" s="1" t="n">
        <f aca="false">INDEX(paste_data_here!C:C,(ROW()-2)*5+4)</f>
        <v>0.55101824</v>
      </c>
      <c r="D87" s="1" t="n">
        <f aca="false">INDEX(paste_data_here!D:D,(ROW()-2)*5+4)</f>
        <v>0.00317284</v>
      </c>
      <c r="E87" s="1" t="n">
        <f aca="false">INDEX(paste_data_here!E:E,(ROW()-2)*5+4)</f>
        <v>-2.065692293</v>
      </c>
      <c r="F87" s="1" t="n">
        <f aca="false">INDEX(paste_data_here!F:F,(ROW()-2)*5+4)</f>
        <v>-2.10962653996553</v>
      </c>
      <c r="G87" s="1" t="n">
        <f aca="false">RANK(E87,E:E)</f>
        <v>59</v>
      </c>
      <c r="H87" s="1" t="n">
        <f aca="false">RANK(F87,F:F)</f>
        <v>57</v>
      </c>
      <c r="I87" s="1" t="n">
        <f aca="false">ABS(F87-E87)</f>
        <v>0.0439342469655317</v>
      </c>
      <c r="J87" s="1" t="n">
        <f aca="false">I87^2</f>
        <v>0.00193021805642833</v>
      </c>
    </row>
    <row r="88" customFormat="false" ht="15" hidden="false" customHeight="false" outlineLevel="0" collapsed="false">
      <c r="A88" s="1" t="str">
        <f aca="false">INDEX(paste_data_here!A:A,(ROW()-2)*5+4)</f>
        <v>CCCC(O)C</v>
      </c>
      <c r="B88" s="1" t="n">
        <f aca="false">INDEX(paste_data_here!B:B,(ROW()-2)*5+4)</f>
        <v>-1.5558664</v>
      </c>
      <c r="C88" s="1" t="n">
        <f aca="false">INDEX(paste_data_here!C:C,(ROW()-2)*5+4)</f>
        <v>0.50361073</v>
      </c>
      <c r="D88" s="1" t="n">
        <f aca="false">INDEX(paste_data_here!D:D,(ROW()-2)*5+4)</f>
        <v>0.003377237</v>
      </c>
      <c r="E88" s="1" t="n">
        <f aca="false">INDEX(paste_data_here!E:E,(ROW()-2)*5+4)</f>
        <v>-1.992976833</v>
      </c>
      <c r="F88" s="1" t="n">
        <f aca="false">INDEX(paste_data_here!F:F,(ROW()-2)*5+4)</f>
        <v>-2.06189155159554</v>
      </c>
      <c r="G88" s="1" t="n">
        <f aca="false">RANK(E88,E:E)</f>
        <v>46</v>
      </c>
      <c r="H88" s="1" t="n">
        <f aca="false">RANK(F88,F:F)</f>
        <v>40</v>
      </c>
      <c r="I88" s="1" t="n">
        <f aca="false">ABS(F88-E88)</f>
        <v>0.0689147185955357</v>
      </c>
      <c r="J88" s="1" t="n">
        <f aca="false">I88^2</f>
        <v>0.00474923843910187</v>
      </c>
    </row>
    <row r="89" customFormat="false" ht="15" hidden="false" customHeight="false" outlineLevel="0" collapsed="false">
      <c r="A89" s="1" t="str">
        <f aca="false">INDEX(paste_data_here!A:A,(ROW()-2)*5+4)</f>
        <v>CCCCBr</v>
      </c>
      <c r="B89" s="1" t="n">
        <f aca="false">INDEX(paste_data_here!B:B,(ROW()-2)*5+4)</f>
        <v>-2.7711246</v>
      </c>
      <c r="C89" s="1" t="n">
        <f aca="false">INDEX(paste_data_here!C:C,(ROW()-2)*5+4)</f>
        <v>0.5760771</v>
      </c>
      <c r="D89" s="1" t="n">
        <f aca="false">INDEX(paste_data_here!D:D,(ROW()-2)*5+4)</f>
        <v>0.003736502</v>
      </c>
      <c r="E89" s="1" t="n">
        <f aca="false">INDEX(paste_data_here!E:E,(ROW()-2)*5+4)</f>
        <v>-2.216743078</v>
      </c>
      <c r="F89" s="1" t="n">
        <f aca="false">INDEX(paste_data_here!F:F,(ROW()-2)*5+4)</f>
        <v>-2.26060861174221</v>
      </c>
      <c r="G89" s="1" t="n">
        <f aca="false">RANK(E89,E:E)</f>
        <v>101</v>
      </c>
      <c r="H89" s="1" t="n">
        <f aca="false">RANK(F89,F:F)</f>
        <v>96</v>
      </c>
      <c r="I89" s="1" t="n">
        <f aca="false">ABS(F89-E89)</f>
        <v>0.0438655337422138</v>
      </c>
      <c r="J89" s="1" t="n">
        <f aca="false">I89^2</f>
        <v>0.0019241850504893</v>
      </c>
    </row>
    <row r="90" customFormat="false" ht="15" hidden="false" customHeight="false" outlineLevel="0" collapsed="false">
      <c r="A90" s="1" t="str">
        <f aca="false">INDEX(paste_data_here!A:A,(ROW()-2)*5+4)</f>
        <v>CCCCCC#N</v>
      </c>
      <c r="B90" s="1" t="n">
        <f aca="false">INDEX(paste_data_here!B:B,(ROW()-2)*5+4)</f>
        <v>-1.2203647</v>
      </c>
      <c r="C90" s="1" t="n">
        <f aca="false">INDEX(paste_data_here!C:C,(ROW()-2)*5+4)</f>
        <v>0.5248093</v>
      </c>
      <c r="D90" s="1" t="n">
        <f aca="false">INDEX(paste_data_here!D:D,(ROW()-2)*5+4)</f>
        <v>0.003177428</v>
      </c>
      <c r="E90" s="1" t="n">
        <f aca="false">INDEX(paste_data_here!E:E,(ROW()-2)*5+4)</f>
        <v>-1.920895139</v>
      </c>
      <c r="F90" s="1" t="n">
        <f aca="false">INDEX(paste_data_here!F:F,(ROW()-2)*5+4)</f>
        <v>-1.98323504133423</v>
      </c>
      <c r="G90" s="1" t="n">
        <f aca="false">RANK(E90,E:E)</f>
        <v>29</v>
      </c>
      <c r="H90" s="1" t="n">
        <f aca="false">RANK(F90,F:F)</f>
        <v>22</v>
      </c>
      <c r="I90" s="1" t="n">
        <f aca="false">ABS(F90-E90)</f>
        <v>0.0623399023342301</v>
      </c>
      <c r="J90" s="1" t="n">
        <f aca="false">I90^2</f>
        <v>0.00388626342304135</v>
      </c>
    </row>
    <row r="91" customFormat="false" ht="15" hidden="false" customHeight="false" outlineLevel="0" collapsed="false">
      <c r="A91" s="1" t="str">
        <f aca="false">INDEX(paste_data_here!A:A,(ROW()-2)*5+4)</f>
        <v>CCCCCC=O</v>
      </c>
      <c r="B91" s="1" t="n">
        <f aca="false">INDEX(paste_data_here!B:B,(ROW()-2)*5+4)</f>
        <v>-1.3657851</v>
      </c>
      <c r="C91" s="1" t="n">
        <f aca="false">INDEX(paste_data_here!C:C,(ROW()-2)*5+4)</f>
        <v>0.52367115</v>
      </c>
      <c r="D91" s="1" t="n">
        <f aca="false">INDEX(paste_data_here!D:D,(ROW()-2)*5+4)</f>
        <v>0.003246332</v>
      </c>
      <c r="E91" s="1" t="n">
        <f aca="false">INDEX(paste_data_here!E:E,(ROW()-2)*5+4)</f>
        <v>-1.919059934</v>
      </c>
      <c r="F91" s="1" t="n">
        <f aca="false">INDEX(paste_data_here!F:F,(ROW()-2)*5+4)</f>
        <v>-2.01263142627573</v>
      </c>
      <c r="G91" s="1" t="n">
        <f aca="false">RANK(E91,E:E)</f>
        <v>28</v>
      </c>
      <c r="H91" s="1" t="n">
        <f aca="false">RANK(F91,F:F)</f>
        <v>28</v>
      </c>
      <c r="I91" s="1" t="n">
        <f aca="false">ABS(F91-E91)</f>
        <v>0.09357149227573</v>
      </c>
      <c r="J91" s="1" t="n">
        <f aca="false">I91^2</f>
        <v>0.008755624166707</v>
      </c>
    </row>
    <row r="92" customFormat="false" ht="15" hidden="false" customHeight="false" outlineLevel="0" collapsed="false">
      <c r="A92" s="1" t="str">
        <f aca="false">INDEX(paste_data_here!A:A,(ROW()-2)*5+4)</f>
        <v>CCCCCCC=O</v>
      </c>
      <c r="B92" s="1" t="n">
        <f aca="false">INDEX(paste_data_here!B:B,(ROW()-2)*5+4)</f>
        <v>-1.428114</v>
      </c>
      <c r="C92" s="1" t="n">
        <f aca="false">INDEX(paste_data_here!C:C,(ROW()-2)*5+4)</f>
        <v>0.5605705</v>
      </c>
      <c r="D92" s="1" t="n">
        <f aca="false">INDEX(paste_data_here!D:D,(ROW()-2)*5+4)</f>
        <v>0.003049013</v>
      </c>
      <c r="E92" s="1" t="n">
        <f aca="false">INDEX(paste_data_here!E:E,(ROW()-2)*5+4)</f>
        <v>-1.950231575</v>
      </c>
      <c r="F92" s="1" t="n">
        <f aca="false">INDEX(paste_data_here!F:F,(ROW()-2)*5+4)</f>
        <v>-2.02646446293425</v>
      </c>
      <c r="G92" s="1" t="n">
        <f aca="false">RANK(E92,E:E)</f>
        <v>36</v>
      </c>
      <c r="H92" s="1" t="n">
        <f aca="false">RANK(F92,F:F)</f>
        <v>30</v>
      </c>
      <c r="I92" s="1" t="n">
        <f aca="false">ABS(F92-E92)</f>
        <v>0.0762328879342449</v>
      </c>
      <c r="J92" s="1" t="n">
        <f aca="false">I92^2</f>
        <v>0.00581145320279514</v>
      </c>
    </row>
    <row r="93" customFormat="false" ht="15" hidden="false" customHeight="false" outlineLevel="0" collapsed="false">
      <c r="A93" s="1" t="str">
        <f aca="false">INDEX(paste_data_here!A:A,(ROW()-2)*5+4)</f>
        <v>CCCCCCCC(CO)CCCC</v>
      </c>
      <c r="B93" s="1" t="n">
        <f aca="false">INDEX(paste_data_here!B:B,(ROW()-2)*5+4)</f>
        <v>-2.397254</v>
      </c>
      <c r="C93" s="1" t="n">
        <f aca="false">INDEX(paste_data_here!C:C,(ROW()-2)*5+4)</f>
        <v>0.79099166</v>
      </c>
      <c r="D93" s="1" t="n">
        <f aca="false">INDEX(paste_data_here!D:D,(ROW()-2)*5+4)</f>
        <v>0.002471577</v>
      </c>
      <c r="E93" s="1" t="n">
        <f aca="false">INDEX(paste_data_here!E:E,(ROW()-2)*5+4)</f>
        <v>-2.137169388</v>
      </c>
      <c r="F93" s="1" t="n">
        <f aca="false">INDEX(paste_data_here!F:F,(ROW()-2)*5+4)</f>
        <v>-2.21471217554195</v>
      </c>
      <c r="G93" s="1" t="n">
        <f aca="false">RANK(E93,E:E)</f>
        <v>83</v>
      </c>
      <c r="H93" s="1" t="n">
        <f aca="false">RANK(F93,F:F)</f>
        <v>87</v>
      </c>
      <c r="I93" s="1" t="n">
        <f aca="false">ABS(F93-E93)</f>
        <v>0.0775427875419505</v>
      </c>
      <c r="J93" s="1" t="n">
        <f aca="false">I93^2</f>
        <v>0.00601288389977608</v>
      </c>
    </row>
    <row r="94" customFormat="false" ht="15" hidden="false" customHeight="false" outlineLevel="0" collapsed="false">
      <c r="A94" s="1" t="str">
        <f aca="false">INDEX(paste_data_here!A:A,(ROW()-2)*5+4)</f>
        <v>CCCCCCCCCCCCCC(=O)OC(C)C</v>
      </c>
      <c r="B94" s="1" t="n">
        <f aca="false">INDEX(paste_data_here!B:B,(ROW()-2)*5+4)</f>
        <v>-2.9296281</v>
      </c>
      <c r="C94" s="1" t="n">
        <f aca="false">INDEX(paste_data_here!C:C,(ROW()-2)*5+4)</f>
        <v>0.9103935</v>
      </c>
      <c r="D94" s="1" t="n">
        <f aca="false">INDEX(paste_data_here!D:D,(ROW()-2)*5+4)</f>
        <v>0.002102386</v>
      </c>
      <c r="E94" s="1" t="n">
        <f aca="false">INDEX(paste_data_here!E:E,(ROW()-2)*5+4)</f>
        <v>-2.169988916</v>
      </c>
      <c r="F94" s="1" t="n">
        <f aca="false">INDEX(paste_data_here!F:F,(ROW()-2)*5+4)</f>
        <v>-2.363933195308</v>
      </c>
      <c r="G94" s="1" t="n">
        <f aca="false">RANK(E94,E:E)</f>
        <v>90</v>
      </c>
      <c r="H94" s="1" t="n">
        <f aca="false">RANK(F94,F:F)</f>
        <v>110</v>
      </c>
      <c r="I94" s="1" t="n">
        <f aca="false">ABS(F94-E94)</f>
        <v>0.193944279307999</v>
      </c>
      <c r="J94" s="1" t="n">
        <f aca="false">I94^2</f>
        <v>0.037614383476299</v>
      </c>
    </row>
    <row r="95" customFormat="false" ht="15" hidden="false" customHeight="false" outlineLevel="0" collapsed="false">
      <c r="A95" s="1" t="str">
        <f aca="false">INDEX(paste_data_here!A:A,(ROW()-2)*5+4)</f>
        <v>CCCCCCCCCCN</v>
      </c>
      <c r="B95" s="1" t="n">
        <f aca="false">INDEX(paste_data_here!B:B,(ROW()-2)*5+4)</f>
        <v>-1.7732174</v>
      </c>
      <c r="C95" s="1" t="n">
        <f aca="false">INDEX(paste_data_here!C:C,(ROW()-2)*5+4)</f>
        <v>0.72338</v>
      </c>
      <c r="D95" s="1" t="n">
        <f aca="false">INDEX(paste_data_here!D:D,(ROW()-2)*5+4)</f>
        <v>0.002400038</v>
      </c>
      <c r="E95" s="1" t="n">
        <f aca="false">INDEX(paste_data_here!E:E,(ROW()-2)*5+4)</f>
        <v>-1.991535365</v>
      </c>
      <c r="F95" s="1" t="n">
        <f aca="false">INDEX(paste_data_here!F:F,(ROW()-2)*5+4)</f>
        <v>-2.10926365154529</v>
      </c>
      <c r="G95" s="1" t="n">
        <f aca="false">RANK(E95,E:E)</f>
        <v>44</v>
      </c>
      <c r="H95" s="1" t="n">
        <f aca="false">RANK(F95,F:F)</f>
        <v>56</v>
      </c>
      <c r="I95" s="1" t="n">
        <f aca="false">ABS(F95-E95)</f>
        <v>0.117728286545292</v>
      </c>
      <c r="J95" s="1" t="n">
        <f aca="false">I95^2</f>
        <v>0.0138599494528904</v>
      </c>
    </row>
    <row r="96" customFormat="false" ht="15" hidden="false" customHeight="false" outlineLevel="0" collapsed="false">
      <c r="A96" s="1" t="str">
        <f aca="false">INDEX(paste_data_here!A:A,(ROW()-2)*5+4)</f>
        <v>CCCCCCN</v>
      </c>
      <c r="B96" s="1" t="n">
        <f aca="false">INDEX(paste_data_here!B:B,(ROW()-2)*5+4)</f>
        <v>-1.0395367</v>
      </c>
      <c r="C96" s="1" t="n">
        <f aca="false">INDEX(paste_data_here!C:C,(ROW()-2)*5+4)</f>
        <v>0.5383234</v>
      </c>
      <c r="D96" s="1" t="n">
        <f aca="false">INDEX(paste_data_here!D:D,(ROW()-2)*5+4)</f>
        <v>0.002754859</v>
      </c>
      <c r="E96" s="1" t="n">
        <f aca="false">INDEX(paste_data_here!E:E,(ROW()-2)*5+4)</f>
        <v>-1.946319182</v>
      </c>
      <c r="F96" s="1" t="n">
        <f aca="false">INDEX(paste_data_here!F:F,(ROW()-2)*5+4)</f>
        <v>-1.98420075690083</v>
      </c>
      <c r="G96" s="1" t="n">
        <f aca="false">RANK(E96,E:E)</f>
        <v>33</v>
      </c>
      <c r="H96" s="1" t="n">
        <f aca="false">RANK(F96,F:F)</f>
        <v>23</v>
      </c>
      <c r="I96" s="1" t="n">
        <f aca="false">ABS(F96-E96)</f>
        <v>0.0378815749008281</v>
      </c>
      <c r="J96" s="1" t="n">
        <f aca="false">I96^2</f>
        <v>0.00143501371696705</v>
      </c>
    </row>
    <row r="97" customFormat="false" ht="15" hidden="false" customHeight="false" outlineLevel="0" collapsed="false">
      <c r="A97" s="1" t="str">
        <f aca="false">INDEX(paste_data_here!A:A,(ROW()-2)*5+4)</f>
        <v>CCCCCCOC(=O)CCCCC(=O)OCCCCCC</v>
      </c>
      <c r="B97" s="1" t="n">
        <f aca="false">INDEX(paste_data_here!B:B,(ROW()-2)*5+4)</f>
        <v>-2.9754245</v>
      </c>
      <c r="C97" s="1" t="n">
        <f aca="false">INDEX(paste_data_here!C:C,(ROW()-2)*5+4)</f>
        <v>0.9740556</v>
      </c>
      <c r="D97" s="1" t="n">
        <f aca="false">INDEX(paste_data_here!D:D,(ROW()-2)*5+4)</f>
        <v>0.002271437</v>
      </c>
      <c r="E97" s="1" t="n">
        <f aca="false">INDEX(paste_data_here!E:E,(ROW()-2)*5+4)</f>
        <v>-2.062484587</v>
      </c>
      <c r="F97" s="1" t="n">
        <f aca="false">INDEX(paste_data_here!F:F,(ROW()-2)*5+4)</f>
        <v>-2.29816478040213</v>
      </c>
      <c r="G97" s="1" t="n">
        <f aca="false">RANK(E97,E:E)</f>
        <v>56</v>
      </c>
      <c r="H97" s="1" t="n">
        <f aca="false">RANK(F97,F:F)</f>
        <v>103</v>
      </c>
      <c r="I97" s="1" t="n">
        <f aca="false">ABS(F97-E97)</f>
        <v>0.235680193402132</v>
      </c>
      <c r="J97" s="1" t="n">
        <f aca="false">I97^2</f>
        <v>0.0555451535620661</v>
      </c>
    </row>
    <row r="98" customFormat="false" ht="15" hidden="false" customHeight="false" outlineLevel="0" collapsed="false">
      <c r="A98" s="1" t="str">
        <f aca="false">INDEX(paste_data_here!A:A,(ROW()-2)*5+4)</f>
        <v>CCCCCOCCOCCO</v>
      </c>
      <c r="B98" s="1" t="n">
        <f aca="false">INDEX(paste_data_here!B:B,(ROW()-2)*5+4)</f>
        <v>-1.8164202</v>
      </c>
      <c r="C98" s="1" t="n">
        <f aca="false">INDEX(paste_data_here!C:C,(ROW()-2)*5+4)</f>
        <v>0.7621394</v>
      </c>
      <c r="D98" s="1" t="n">
        <f aca="false">INDEX(paste_data_here!D:D,(ROW()-2)*5+4)</f>
        <v>0.002668446</v>
      </c>
      <c r="E98" s="1" t="n">
        <f aca="false">INDEX(paste_data_here!E:E,(ROW()-2)*5+4)</f>
        <v>-1.96647017</v>
      </c>
      <c r="F98" s="1" t="n">
        <f aca="false">INDEX(paste_data_here!F:F,(ROW()-2)*5+4)</f>
        <v>-2.04305942884569</v>
      </c>
      <c r="G98" s="1" t="n">
        <f aca="false">RANK(E98,E:E)</f>
        <v>38</v>
      </c>
      <c r="H98" s="1" t="n">
        <f aca="false">RANK(F98,F:F)</f>
        <v>32</v>
      </c>
      <c r="I98" s="1" t="n">
        <f aca="false">ABS(F98-E98)</f>
        <v>0.0765892588456909</v>
      </c>
      <c r="J98" s="1" t="n">
        <f aca="false">I98^2</f>
        <v>0.00586591457053224</v>
      </c>
    </row>
    <row r="99" customFormat="false" ht="15" hidden="false" customHeight="false" outlineLevel="0" collapsed="false">
      <c r="A99" s="1" t="str">
        <f aca="false">INDEX(paste_data_here!A:A,(ROW()-2)*5+4)</f>
        <v>CCCCOS(=O)(=O)O</v>
      </c>
      <c r="B99" s="1" t="n">
        <f aca="false">INDEX(paste_data_here!B:B,(ROW()-2)*5+4)</f>
        <v>-1.4154425</v>
      </c>
      <c r="C99" s="1" t="n">
        <f aca="false">INDEX(paste_data_here!C:C,(ROW()-2)*5+4)</f>
        <v>0.62243265</v>
      </c>
      <c r="D99" s="1" t="n">
        <f aca="false">INDEX(paste_data_here!D:D,(ROW()-2)*5+4)</f>
        <v>0.002320993</v>
      </c>
      <c r="E99" s="1" t="n">
        <f aca="false">INDEX(paste_data_here!E:E,(ROW()-2)*5+4)</f>
        <v>-2.528699611</v>
      </c>
      <c r="F99" s="1" t="n">
        <f aca="false">INDEX(paste_data_here!F:F,(ROW()-2)*5+4)</f>
        <v>-2.0920096958479</v>
      </c>
      <c r="G99" s="1" t="n">
        <f aca="false">RANK(E99,E:E)</f>
        <v>120</v>
      </c>
      <c r="H99" s="1" t="n">
        <f aca="false">RANK(F99,F:F)</f>
        <v>48</v>
      </c>
      <c r="I99" s="1" t="n">
        <f aca="false">ABS(F99-E99)</f>
        <v>0.4366899151521</v>
      </c>
      <c r="J99" s="1" t="n">
        <f aca="false">I99^2</f>
        <v>0.190698081995548</v>
      </c>
    </row>
    <row r="100" customFormat="false" ht="15" hidden="false" customHeight="false" outlineLevel="0" collapsed="false">
      <c r="A100" s="1" t="str">
        <f aca="false">INDEX(paste_data_here!A:A,(ROW()-2)*5+4)</f>
        <v>CCCCOS(=O)(=O)OCCCC</v>
      </c>
      <c r="B100" s="1" t="n">
        <f aca="false">INDEX(paste_data_here!B:B,(ROW()-2)*5+4)</f>
        <v>-2.6050432</v>
      </c>
      <c r="C100" s="1" t="n">
        <f aca="false">INDEX(paste_data_here!C:C,(ROW()-2)*5+4)</f>
        <v>0.73713523</v>
      </c>
      <c r="D100" s="1" t="n">
        <f aca="false">INDEX(paste_data_here!D:D,(ROW()-2)*5+4)</f>
        <v>0.002783771</v>
      </c>
      <c r="E100" s="1" t="n">
        <f aca="false">INDEX(paste_data_here!E:E,(ROW()-2)*5+4)</f>
        <v>-2.479669647</v>
      </c>
      <c r="F100" s="1" t="n">
        <f aca="false">INDEX(paste_data_here!F:F,(ROW()-2)*5+4)</f>
        <v>-2.24354031820692</v>
      </c>
      <c r="G100" s="1" t="n">
        <f aca="false">RANK(E100,E:E)</f>
        <v>118</v>
      </c>
      <c r="H100" s="1" t="n">
        <f aca="false">RANK(F100,F:F)</f>
        <v>92</v>
      </c>
      <c r="I100" s="1" t="n">
        <f aca="false">ABS(F100-E100)</f>
        <v>0.236129328793079</v>
      </c>
      <c r="J100" s="1" t="n">
        <f aca="false">I100^2</f>
        <v>0.0557570599162698</v>
      </c>
    </row>
    <row r="101" customFormat="false" ht="15" hidden="false" customHeight="false" outlineLevel="0" collapsed="false">
      <c r="A101" s="1" t="str">
        <f aca="false">INDEX(paste_data_here!A:A,(ROW()-2)*5+4)</f>
        <v>CCCCSCCCC</v>
      </c>
      <c r="B101" s="1" t="n">
        <f aca="false">INDEX(paste_data_here!B:B,(ROW()-2)*5+4)</f>
        <v>-2.205179</v>
      </c>
      <c r="C101" s="1" t="n">
        <f aca="false">INDEX(paste_data_here!C:C,(ROW()-2)*5+4)</f>
        <v>0.62013245</v>
      </c>
      <c r="D101" s="1" t="n">
        <f aca="false">INDEX(paste_data_here!D:D,(ROW()-2)*5+4)</f>
        <v>0.003029936</v>
      </c>
      <c r="E101" s="1" t="n">
        <f aca="false">INDEX(paste_data_here!E:E,(ROW()-2)*5+4)</f>
        <v>-2.078736824</v>
      </c>
      <c r="F101" s="1" t="n">
        <f aca="false">INDEX(paste_data_here!F:F,(ROW()-2)*5+4)</f>
        <v>-2.18451263147587</v>
      </c>
      <c r="G101" s="1" t="n">
        <f aca="false">RANK(E101,E:E)</f>
        <v>63</v>
      </c>
      <c r="H101" s="1" t="n">
        <f aca="false">RANK(F101,F:F)</f>
        <v>81</v>
      </c>
      <c r="I101" s="1" t="n">
        <f aca="false">ABS(F101-E101)</f>
        <v>0.105775807475868</v>
      </c>
      <c r="J101" s="1" t="n">
        <f aca="false">I101^2</f>
        <v>0.0111885214471719</v>
      </c>
    </row>
    <row r="102" customFormat="false" ht="15" hidden="false" customHeight="false" outlineLevel="0" collapsed="false">
      <c r="A102" s="1" t="str">
        <f aca="false">INDEX(paste_data_here!A:A,(ROW()-2)*5+4)</f>
        <v>CCCOCCO</v>
      </c>
      <c r="B102" s="1" t="n">
        <f aca="false">INDEX(paste_data_here!B:B,(ROW()-2)*5+4)</f>
        <v>-0.76320326</v>
      </c>
      <c r="C102" s="1" t="n">
        <f aca="false">INDEX(paste_data_here!C:C,(ROW()-2)*5+4)</f>
        <v>0.52042335</v>
      </c>
      <c r="D102" s="1" t="n">
        <f aca="false">INDEX(paste_data_here!D:D,(ROW()-2)*5+4)</f>
        <v>0.003291368</v>
      </c>
      <c r="E102" s="1" t="n">
        <f aca="false">INDEX(paste_data_here!E:E,(ROW()-2)*5+4)</f>
        <v>-1.781396843</v>
      </c>
      <c r="F102" s="1" t="n">
        <f aca="false">INDEX(paste_data_here!F:F,(ROW()-2)*5+4)</f>
        <v>-1.85245281750904</v>
      </c>
      <c r="G102" s="1" t="n">
        <f aca="false">RANK(E102,E:E)</f>
        <v>7</v>
      </c>
      <c r="H102" s="1" t="n">
        <f aca="false">RANK(F102,F:F)</f>
        <v>10</v>
      </c>
      <c r="I102" s="1" t="n">
        <f aca="false">ABS(F102-E102)</f>
        <v>0.0710559745090422</v>
      </c>
      <c r="J102" s="1" t="n">
        <f aca="false">I102^2</f>
        <v>0.00504895151342966</v>
      </c>
    </row>
    <row r="103" customFormat="false" ht="15" hidden="false" customHeight="false" outlineLevel="0" collapsed="false">
      <c r="A103" s="1" t="str">
        <f aca="false">INDEX(paste_data_here!A:A,(ROW()-2)*5+4)</f>
        <v>CCOC(=O)CCC(=O)OCC</v>
      </c>
      <c r="B103" s="1" t="n">
        <f aca="false">INDEX(paste_data_here!B:B,(ROW()-2)*5+4)</f>
        <v>-2.07048</v>
      </c>
      <c r="C103" s="1" t="n">
        <f aca="false">INDEX(paste_data_here!C:C,(ROW()-2)*5+4)</f>
        <v>0.71016526</v>
      </c>
      <c r="D103" s="1" t="n">
        <f aca="false">INDEX(paste_data_here!D:D,(ROW()-2)*5+4)</f>
        <v>0.00275748</v>
      </c>
      <c r="E103" s="1" t="n">
        <f aca="false">INDEX(paste_data_here!E:E,(ROW()-2)*5+4)</f>
        <v>-1.90452063</v>
      </c>
      <c r="F103" s="1" t="n">
        <f aca="false">INDEX(paste_data_here!F:F,(ROW()-2)*5+4)</f>
        <v>-2.12881780174388</v>
      </c>
      <c r="G103" s="1" t="n">
        <f aca="false">RANK(E103,E:E)</f>
        <v>23</v>
      </c>
      <c r="H103" s="1" t="n">
        <f aca="false">RANK(F103,F:F)</f>
        <v>64</v>
      </c>
      <c r="I103" s="1" t="n">
        <f aca="false">ABS(F103-E103)</f>
        <v>0.224297171743876</v>
      </c>
      <c r="J103" s="1" t="n">
        <f aca="false">I103^2</f>
        <v>0.0503092212523018</v>
      </c>
    </row>
    <row r="104" customFormat="false" ht="15" hidden="false" customHeight="false" outlineLevel="0" collapsed="false">
      <c r="A104" s="1" t="str">
        <f aca="false">INDEX(paste_data_here!A:A,(ROW()-2)*5+4)</f>
        <v>CCOC(=O)OCC</v>
      </c>
      <c r="B104" s="1" t="n">
        <f aca="false">INDEX(paste_data_here!B:B,(ROW()-2)*5+4)</f>
        <v>-1.543089</v>
      </c>
      <c r="C104" s="1" t="n">
        <f aca="false">INDEX(paste_data_here!C:C,(ROW()-2)*5+4)</f>
        <v>0.53238815</v>
      </c>
      <c r="D104" s="1" t="n">
        <f aca="false">INDEX(paste_data_here!D:D,(ROW()-2)*5+4)</f>
        <v>0.003174099</v>
      </c>
      <c r="E104" s="1" t="n">
        <f aca="false">INDEX(paste_data_here!E:E,(ROW()-2)*5+4)</f>
        <v>-2.128832075</v>
      </c>
      <c r="F104" s="1" t="n">
        <f aca="false">INDEX(paste_data_here!F:F,(ROW()-2)*5+4)</f>
        <v>-2.06141859559268</v>
      </c>
      <c r="G104" s="1" t="n">
        <f aca="false">RANK(E104,E:E)</f>
        <v>78</v>
      </c>
      <c r="H104" s="1" t="n">
        <f aca="false">RANK(F104,F:F)</f>
        <v>39</v>
      </c>
      <c r="I104" s="1" t="n">
        <f aca="false">ABS(F104-E104)</f>
        <v>0.0674134794073189</v>
      </c>
      <c r="J104" s="1" t="n">
        <f aca="false">I104^2</f>
        <v>0.00454457720580101</v>
      </c>
    </row>
    <row r="105" customFormat="false" ht="15" hidden="false" customHeight="false" outlineLevel="0" collapsed="false">
      <c r="A105" s="1" t="str">
        <f aca="false">INDEX(paste_data_here!A:A,(ROW()-2)*5+4)</f>
        <v>CCOCC(C)OCC(C)O</v>
      </c>
      <c r="B105" s="1" t="n">
        <f aca="false">INDEX(paste_data_here!B:B,(ROW()-2)*5+4)</f>
        <v>-2.3106449</v>
      </c>
      <c r="C105" s="1" t="n">
        <f aca="false">INDEX(paste_data_here!C:C,(ROW()-2)*5+4)</f>
        <v>0.76684433</v>
      </c>
      <c r="D105" s="1" t="n">
        <f aca="false">INDEX(paste_data_here!D:D,(ROW()-2)*5+4)</f>
        <v>0.00295421</v>
      </c>
      <c r="E105" s="1" t="n">
        <f aca="false">INDEX(paste_data_here!E:E,(ROW()-2)*5+4)</f>
        <v>-2.060778073</v>
      </c>
      <c r="F105" s="1" t="n">
        <f aca="false">INDEX(paste_data_here!F:F,(ROW()-2)*5+4)</f>
        <v>-2.11138412889563</v>
      </c>
      <c r="G105" s="1" t="n">
        <f aca="false">RANK(E105,E:E)</f>
        <v>55</v>
      </c>
      <c r="H105" s="1" t="n">
        <f aca="false">RANK(F105,F:F)</f>
        <v>58</v>
      </c>
      <c r="I105" s="1" t="n">
        <f aca="false">ABS(F105-E105)</f>
        <v>0.0506060558956261</v>
      </c>
      <c r="J105" s="1" t="n">
        <f aca="false">I105^2</f>
        <v>0.00256097289331123</v>
      </c>
    </row>
    <row r="106" customFormat="false" ht="15" hidden="false" customHeight="false" outlineLevel="0" collapsed="false">
      <c r="A106" s="1" t="str">
        <f aca="false">INDEX(paste_data_here!A:A,(ROW()-2)*5+4)</f>
        <v>ClC(=O)OCC</v>
      </c>
      <c r="B106" s="1" t="n">
        <f aca="false">INDEX(paste_data_here!B:B,(ROW()-2)*5+4)</f>
        <v>-1.3765342</v>
      </c>
      <c r="C106" s="1" t="n">
        <f aca="false">INDEX(paste_data_here!C:C,(ROW()-2)*5+4)</f>
        <v>0.49582386</v>
      </c>
      <c r="D106" s="1" t="n">
        <f aca="false">INDEX(paste_data_here!D:D,(ROW()-2)*5+4)</f>
        <v>0.003584229</v>
      </c>
      <c r="E106" s="1" t="n">
        <f aca="false">INDEX(paste_data_here!E:E,(ROW()-2)*5+4)</f>
        <v>-1.841111491</v>
      </c>
      <c r="F106" s="1" t="n">
        <f aca="false">INDEX(paste_data_here!F:F,(ROW()-2)*5+4)</f>
        <v>-1.99535417520507</v>
      </c>
      <c r="G106" s="1" t="n">
        <f aca="false">RANK(E106,E:E)</f>
        <v>12</v>
      </c>
      <c r="H106" s="1" t="n">
        <f aca="false">RANK(F106,F:F)</f>
        <v>26</v>
      </c>
      <c r="I106" s="1" t="n">
        <f aca="false">ABS(F106-E106)</f>
        <v>0.154242684205068</v>
      </c>
      <c r="J106" s="1" t="n">
        <f aca="false">I106^2</f>
        <v>0.0237908056307843</v>
      </c>
    </row>
    <row r="107" customFormat="false" ht="15" hidden="false" customHeight="false" outlineLevel="0" collapsed="false">
      <c r="A107" s="1" t="str">
        <f aca="false">INDEX(paste_data_here!A:A,(ROW()-2)*5+4)</f>
        <v>ClCC(=O)Cl</v>
      </c>
      <c r="B107" s="1" t="n">
        <f aca="false">INDEX(paste_data_here!B:B,(ROW()-2)*5+4)</f>
        <v>-1.6905607</v>
      </c>
      <c r="C107" s="1" t="n">
        <f aca="false">INDEX(paste_data_here!C:C,(ROW()-2)*5+4)</f>
        <v>0.5823747</v>
      </c>
      <c r="D107" s="1" t="n">
        <f aca="false">INDEX(paste_data_here!D:D,(ROW()-2)*5+4)</f>
        <v>0.003173092</v>
      </c>
      <c r="E107" s="1" t="n">
        <f aca="false">INDEX(paste_data_here!E:E,(ROW()-2)*5+4)</f>
        <v>-2.083265929</v>
      </c>
      <c r="F107" s="1" t="n">
        <f aca="false">INDEX(paste_data_here!F:F,(ROW()-2)*5+4)</f>
        <v>-2.05865886070067</v>
      </c>
      <c r="G107" s="1" t="n">
        <f aca="false">RANK(E107,E:E)</f>
        <v>67</v>
      </c>
      <c r="H107" s="1" t="n">
        <f aca="false">RANK(F107,F:F)</f>
        <v>38</v>
      </c>
      <c r="I107" s="1" t="n">
        <f aca="false">ABS(F107-E107)</f>
        <v>0.0246070682993333</v>
      </c>
      <c r="J107" s="1" t="n">
        <f aca="false">I107^2</f>
        <v>0.000605507810288056</v>
      </c>
    </row>
    <row r="108" customFormat="false" ht="15" hidden="false" customHeight="false" outlineLevel="0" collapsed="false">
      <c r="A108" s="1" t="str">
        <f aca="false">INDEX(paste_data_here!A:A,(ROW()-2)*5+4)</f>
        <v>ClCCl</v>
      </c>
      <c r="B108" s="1" t="n">
        <f aca="false">INDEX(paste_data_here!B:B,(ROW()-2)*5+4)</f>
        <v>-2.2589738</v>
      </c>
      <c r="C108" s="1" t="n">
        <f aca="false">INDEX(paste_data_here!C:C,(ROW()-2)*5+4)</f>
        <v>0.54033625</v>
      </c>
      <c r="D108" s="1" t="n">
        <f aca="false">INDEX(paste_data_here!D:D,(ROW()-2)*5+4)</f>
        <v>0.003976064</v>
      </c>
      <c r="E108" s="1" t="n">
        <f aca="false">INDEX(paste_data_here!E:E,(ROW()-2)*5+4)</f>
        <v>-1.867219224</v>
      </c>
      <c r="F108" s="1" t="n">
        <f aca="false">INDEX(paste_data_here!F:F,(ROW()-2)*5+4)</f>
        <v>-2.1283880717471</v>
      </c>
      <c r="G108" s="1" t="n">
        <f aca="false">RANK(E108,E:E)</f>
        <v>16</v>
      </c>
      <c r="H108" s="1" t="n">
        <f aca="false">RANK(F108,F:F)</f>
        <v>63</v>
      </c>
      <c r="I108" s="1" t="n">
        <f aca="false">ABS(F108-E108)</f>
        <v>0.2611688477471</v>
      </c>
      <c r="J108" s="1" t="n">
        <f aca="false">I108^2</f>
        <v>0.0682091670335479</v>
      </c>
    </row>
    <row r="109" customFormat="false" ht="15" hidden="false" customHeight="false" outlineLevel="0" collapsed="false">
      <c r="A109" s="1" t="str">
        <f aca="false">INDEX(paste_data_here!A:A,(ROW()-2)*5+4)</f>
        <v>ClP(=O)(Cl)Cl</v>
      </c>
      <c r="B109" s="1" t="n">
        <f aca="false">INDEX(paste_data_here!B:B,(ROW()-2)*5+4)</f>
        <v>-2.6046104</v>
      </c>
      <c r="C109" s="1" t="n">
        <f aca="false">INDEX(paste_data_here!C:C,(ROW()-2)*5+4)</f>
        <v>0.6783311</v>
      </c>
      <c r="D109" s="1" t="n">
        <f aca="false">INDEX(paste_data_here!D:D,(ROW()-2)*5+4)</f>
        <v>0.003062881</v>
      </c>
      <c r="E109" s="1" t="n">
        <f aca="false">INDEX(paste_data_here!E:E,(ROW()-2)*5+4)</f>
        <v>-2.144360814</v>
      </c>
      <c r="F109" s="1" t="n">
        <f aca="false">INDEX(paste_data_here!F:F,(ROW()-2)*5+4)</f>
        <v>-2.23675697665476</v>
      </c>
      <c r="G109" s="1" t="n">
        <f aca="false">RANK(E109,E:E)</f>
        <v>84</v>
      </c>
      <c r="H109" s="1" t="n">
        <f aca="false">RANK(F109,F:F)</f>
        <v>89</v>
      </c>
      <c r="I109" s="1" t="n">
        <f aca="false">ABS(F109-E109)</f>
        <v>0.0923961626547576</v>
      </c>
      <c r="J109" s="1" t="n">
        <f aca="false">I109^2</f>
        <v>0.00853705087332442</v>
      </c>
    </row>
    <row r="110" customFormat="false" ht="15" hidden="false" customHeight="false" outlineLevel="0" collapsed="false">
      <c r="A110" s="1" t="str">
        <f aca="false">INDEX(paste_data_here!A:A,(ROW()-2)*5+4)</f>
        <v>ClS(=O)(=O)Cl</v>
      </c>
      <c r="B110" s="1" t="n">
        <f aca="false">INDEX(paste_data_here!B:B,(ROW()-2)*5+4)</f>
        <v>-2.8784912</v>
      </c>
      <c r="C110" s="1" t="n">
        <f aca="false">INDEX(paste_data_here!C:C,(ROW()-2)*5+4)</f>
        <v>0.7270019</v>
      </c>
      <c r="D110" s="1" t="n">
        <f aca="false">INDEX(paste_data_here!D:D,(ROW()-2)*5+4)</f>
        <v>0.003561571</v>
      </c>
      <c r="E110" s="1" t="n">
        <f aca="false">INDEX(paste_data_here!E:E,(ROW()-2)*5+4)</f>
        <v>-2.020809724</v>
      </c>
      <c r="F110" s="1" t="n">
        <f aca="false">INDEX(paste_data_here!F:F,(ROW()-2)*5+4)</f>
        <v>-2.17488461404707</v>
      </c>
      <c r="G110" s="1" t="n">
        <f aca="false">RANK(E110,E:E)</f>
        <v>50</v>
      </c>
      <c r="H110" s="1" t="n">
        <f aca="false">RANK(F110,F:F)</f>
        <v>75</v>
      </c>
      <c r="I110" s="1" t="n">
        <f aca="false">ABS(F110-E110)</f>
        <v>0.154074890047072</v>
      </c>
      <c r="J110" s="1" t="n">
        <f aca="false">I110^2</f>
        <v>0.0237390717430172</v>
      </c>
    </row>
    <row r="111" customFormat="false" ht="15" hidden="false" customHeight="false" outlineLevel="0" collapsed="false">
      <c r="A111" s="1" t="str">
        <f aca="false">INDEX(paste_data_here!A:A,(ROW()-2)*5+4)</f>
        <v>COCOC</v>
      </c>
      <c r="B111" s="1" t="n">
        <f aca="false">INDEX(paste_data_here!B:B,(ROW()-2)*5+4)</f>
        <v>-1.0978781</v>
      </c>
      <c r="C111" s="1" t="n">
        <f aca="false">INDEX(paste_data_here!C:C,(ROW()-2)*5+4)</f>
        <v>0.44042104</v>
      </c>
      <c r="D111" s="1" t="n">
        <f aca="false">INDEX(paste_data_here!D:D,(ROW()-2)*5+4)</f>
        <v>0.003289365</v>
      </c>
      <c r="E111" s="1" t="n">
        <f aca="false">INDEX(paste_data_here!E:E,(ROW()-2)*5+4)</f>
        <v>-1.967269517</v>
      </c>
      <c r="F111" s="1" t="n">
        <f aca="false">INDEX(paste_data_here!F:F,(ROW()-2)*5+4)</f>
        <v>-2.00831069358303</v>
      </c>
      <c r="G111" s="1" t="n">
        <f aca="false">RANK(E111,E:E)</f>
        <v>39</v>
      </c>
      <c r="H111" s="1" t="n">
        <f aca="false">RANK(F111,F:F)</f>
        <v>27</v>
      </c>
      <c r="I111" s="1" t="n">
        <f aca="false">ABS(F111-E111)</f>
        <v>0.041041176583033</v>
      </c>
      <c r="J111" s="1" t="n">
        <f aca="false">I111^2</f>
        <v>0.00168437817531969</v>
      </c>
    </row>
    <row r="112" customFormat="false" ht="15" hidden="false" customHeight="false" outlineLevel="0" collapsed="false">
      <c r="A112" s="1" t="str">
        <f aca="false">INDEX(paste_data_here!A:A,(ROW()-2)*5+4)</f>
        <v>ICCCCCC</v>
      </c>
      <c r="B112" s="1" t="n">
        <f aca="false">INDEX(paste_data_here!B:B,(ROW()-2)*5+4)</f>
        <v>-3.3844147</v>
      </c>
      <c r="C112" s="1" t="n">
        <f aca="false">INDEX(paste_data_here!C:C,(ROW()-2)*5+4)</f>
        <v>0.64644384</v>
      </c>
      <c r="D112" s="1" t="n">
        <f aca="false">INDEX(paste_data_here!D:D,(ROW()-2)*5+4)</f>
        <v>0.003064195</v>
      </c>
      <c r="E112" s="1" t="n">
        <f aca="false">INDEX(paste_data_here!E:E,(ROW()-2)*5+4)</f>
        <v>-2.412919771</v>
      </c>
      <c r="F112" s="1" t="n">
        <f aca="false">INDEX(paste_data_here!F:F,(ROW()-2)*5+4)</f>
        <v>-2.46489911399923</v>
      </c>
      <c r="G112" s="1" t="n">
        <f aca="false">RANK(E112,E:E)</f>
        <v>115</v>
      </c>
      <c r="H112" s="1" t="n">
        <f aca="false">RANK(F112,F:F)</f>
        <v>118</v>
      </c>
      <c r="I112" s="1" t="n">
        <f aca="false">ABS(F112-E112)</f>
        <v>0.0519793429992279</v>
      </c>
      <c r="J112" s="1" t="n">
        <f aca="false">I112^2</f>
        <v>0.00270185209863138</v>
      </c>
    </row>
    <row r="113" customFormat="false" ht="15" hidden="false" customHeight="false" outlineLevel="0" collapsed="false">
      <c r="A113" s="1" t="str">
        <f aca="false">INDEX(paste_data_here!A:A,(ROW()-2)*5+4)</f>
        <v>N#CCC(=O)OC</v>
      </c>
      <c r="B113" s="1" t="n">
        <f aca="false">INDEX(paste_data_here!B:B,(ROW()-2)*5+4)</f>
        <v>-0.28357154</v>
      </c>
      <c r="C113" s="1" t="n">
        <f aca="false">INDEX(paste_data_here!C:C,(ROW()-2)*5+4)</f>
        <v>0.50119805</v>
      </c>
      <c r="D113" s="1" t="n">
        <f aca="false">INDEX(paste_data_here!D:D,(ROW()-2)*5+4)</f>
        <v>0.002708853</v>
      </c>
      <c r="E113" s="1" t="n">
        <f aca="false">INDEX(paste_data_here!E:E,(ROW()-2)*5+4)</f>
        <v>-1.836778484</v>
      </c>
      <c r="F113" s="1" t="n">
        <f aca="false">INDEX(paste_data_here!F:F,(ROW()-2)*5+4)</f>
        <v>-1.82007784153748</v>
      </c>
      <c r="G113" s="1" t="n">
        <f aca="false">RANK(E113,E:E)</f>
        <v>10</v>
      </c>
      <c r="H113" s="1" t="n">
        <f aca="false">RANK(F113,F:F)</f>
        <v>8</v>
      </c>
      <c r="I113" s="1" t="n">
        <f aca="false">ABS(F113-E113)</f>
        <v>0.0167006424625191</v>
      </c>
      <c r="J113" s="1" t="n">
        <f aca="false">I113^2</f>
        <v>0.000278911458660897</v>
      </c>
    </row>
    <row r="114" customFormat="false" ht="15" hidden="false" customHeight="false" outlineLevel="0" collapsed="false">
      <c r="A114" s="1" t="str">
        <f aca="false">INDEX(paste_data_here!A:A,(ROW()-2)*5+4)</f>
        <v>N#CCCO</v>
      </c>
      <c r="B114" s="1" t="n">
        <f aca="false">INDEX(paste_data_here!B:B,(ROW()-2)*5+4)</f>
        <v>0.35876375</v>
      </c>
      <c r="C114" s="1" t="n">
        <f aca="false">INDEX(paste_data_here!C:C,(ROW()-2)*5+4)</f>
        <v>0.42850724</v>
      </c>
      <c r="D114" s="1" t="n">
        <f aca="false">INDEX(paste_data_here!D:D,(ROW()-2)*5+4)</f>
        <v>0.002768741</v>
      </c>
      <c r="E114" s="1" t="n">
        <f aca="false">INDEX(paste_data_here!E:E,(ROW()-2)*5+4)</f>
        <v>-1.635808992</v>
      </c>
      <c r="F114" s="1" t="n">
        <f aca="false">INDEX(paste_data_here!F:F,(ROW()-2)*5+4)</f>
        <v>-1.69747621365715</v>
      </c>
      <c r="G114" s="1" t="n">
        <f aca="false">RANK(E114,E:E)</f>
        <v>3</v>
      </c>
      <c r="H114" s="1" t="n">
        <f aca="false">RANK(F114,F:F)</f>
        <v>6</v>
      </c>
      <c r="I114" s="1" t="n">
        <f aca="false">ABS(F114-E114)</f>
        <v>0.0616672216571521</v>
      </c>
      <c r="J114" s="1" t="n">
        <f aca="false">I114^2</f>
        <v>0.00380284622691233</v>
      </c>
    </row>
    <row r="115" customFormat="false" ht="15" hidden="false" customHeight="false" outlineLevel="0" collapsed="false">
      <c r="A115" s="1" t="str">
        <f aca="false">INDEX(paste_data_here!A:A,(ROW()-2)*5+4)</f>
        <v>N#CCCOCCC#N</v>
      </c>
      <c r="B115" s="1" t="n">
        <f aca="false">INDEX(paste_data_here!B:B,(ROW()-2)*5+4)</f>
        <v>-0.37239438</v>
      </c>
      <c r="C115" s="1" t="n">
        <f aca="false">INDEX(paste_data_here!C:C,(ROW()-2)*5+4)</f>
        <v>0.55128205</v>
      </c>
      <c r="D115" s="1" t="n">
        <f aca="false">INDEX(paste_data_here!D:D,(ROW()-2)*5+4)</f>
        <v>0.002421747</v>
      </c>
      <c r="E115" s="1" t="n">
        <f aca="false">INDEX(paste_data_here!E:E,(ROW()-2)*5+4)</f>
        <v>-1.913810407</v>
      </c>
      <c r="F115" s="1" t="n">
        <f aca="false">INDEX(paste_data_here!F:F,(ROW()-2)*5+4)</f>
        <v>-1.8490774152306</v>
      </c>
      <c r="G115" s="1" t="n">
        <f aca="false">RANK(E115,E:E)</f>
        <v>25</v>
      </c>
      <c r="H115" s="1" t="n">
        <f aca="false">RANK(F115,F:F)</f>
        <v>9</v>
      </c>
      <c r="I115" s="1" t="n">
        <f aca="false">ABS(F115-E115)</f>
        <v>0.0647329917693977</v>
      </c>
      <c r="J115" s="1" t="n">
        <f aca="false">I115^2</f>
        <v>0.00419036022341691</v>
      </c>
    </row>
    <row r="116" customFormat="false" ht="15" hidden="false" customHeight="false" outlineLevel="0" collapsed="false">
      <c r="A116" s="1" t="str">
        <f aca="false">INDEX(paste_data_here!A:A,(ROW()-2)*5+4)</f>
        <v>N#CCO</v>
      </c>
      <c r="B116" s="1" t="n">
        <f aca="false">INDEX(paste_data_here!B:B,(ROW()-2)*5+4)</f>
        <v>1.0860398</v>
      </c>
      <c r="C116" s="1" t="n">
        <f aca="false">INDEX(paste_data_here!C:C,(ROW()-2)*5+4)</f>
        <v>0.3351305</v>
      </c>
      <c r="D116" s="1" t="n">
        <f aca="false">INDEX(paste_data_here!D:D,(ROW()-2)*5+4)</f>
        <v>0.002994012</v>
      </c>
      <c r="E116" s="1" t="n">
        <f aca="false">INDEX(paste_data_here!E:E,(ROW()-2)*5+4)</f>
        <v>-1.314432074</v>
      </c>
      <c r="F116" s="1" t="n">
        <f aca="false">INDEX(paste_data_here!F:F,(ROW()-2)*5+4)</f>
        <v>-1.5558381736283</v>
      </c>
      <c r="G116" s="1" t="n">
        <f aca="false">RANK(E116,E:E)</f>
        <v>1</v>
      </c>
      <c r="H116" s="1" t="n">
        <f aca="false">RANK(F116,F:F)</f>
        <v>2</v>
      </c>
      <c r="I116" s="1" t="n">
        <f aca="false">ABS(F116-E116)</f>
        <v>0.241406099628296</v>
      </c>
      <c r="J116" s="1" t="n">
        <f aca="false">I116^2</f>
        <v>0.0582769049377468</v>
      </c>
    </row>
    <row r="117" customFormat="false" ht="15" hidden="false" customHeight="false" outlineLevel="0" collapsed="false">
      <c r="A117" s="1" t="str">
        <f aca="false">INDEX(paste_data_here!A:A,(ROW()-2)*5+4)</f>
        <v>n1(C)cccc1</v>
      </c>
      <c r="B117" s="1" t="n">
        <f aca="false">INDEX(paste_data_here!B:B,(ROW()-2)*5+4)</f>
        <v>-1.8140981</v>
      </c>
      <c r="C117" s="1" t="n">
        <f aca="false">INDEX(paste_data_here!C:C,(ROW()-2)*5+4)</f>
        <v>0.53978884</v>
      </c>
      <c r="D117" s="1" t="n">
        <f aca="false">INDEX(paste_data_here!D:D,(ROW()-2)*5+4)</f>
        <v>0.00331785</v>
      </c>
      <c r="E117" s="1" t="n">
        <f aca="false">INDEX(paste_data_here!E:E,(ROW()-2)*5+4)</f>
        <v>-1.948054607</v>
      </c>
      <c r="F117" s="1" t="n">
        <f aca="false">INDEX(paste_data_here!F:F,(ROW()-2)*5+4)</f>
        <v>-2.10564141521532</v>
      </c>
      <c r="G117" s="1" t="n">
        <f aca="false">RANK(E117,E:E)</f>
        <v>35</v>
      </c>
      <c r="H117" s="1" t="n">
        <f aca="false">RANK(F117,F:F)</f>
        <v>54</v>
      </c>
      <c r="I117" s="1" t="n">
        <f aca="false">ABS(F117-E117)</f>
        <v>0.157586808215323</v>
      </c>
      <c r="J117" s="1" t="n">
        <f aca="false">I117^2</f>
        <v>0.0248336021234931</v>
      </c>
    </row>
    <row r="118" customFormat="false" ht="15" hidden="false" customHeight="false" outlineLevel="0" collapsed="false">
      <c r="A118" s="1" t="str">
        <f aca="false">INDEX(paste_data_here!A:A,(ROW()-2)*5+4)</f>
        <v>n1c(C)cccc1(C)</v>
      </c>
      <c r="B118" s="1" t="n">
        <f aca="false">INDEX(paste_data_here!B:B,(ROW()-2)*5+4)</f>
        <v>-1.8830041</v>
      </c>
      <c r="C118" s="1" t="n">
        <f aca="false">INDEX(paste_data_here!C:C,(ROW()-2)*5+4)</f>
        <v>0.6535599</v>
      </c>
      <c r="D118" s="1" t="n">
        <f aca="false">INDEX(paste_data_here!D:D,(ROW()-2)*5+4)</f>
        <v>0.002923122</v>
      </c>
      <c r="E118" s="1" t="n">
        <f aca="false">INDEX(paste_data_here!E:E,(ROW()-2)*5+4)</f>
        <v>-2.118794083</v>
      </c>
      <c r="F118" s="1" t="n">
        <f aca="false">INDEX(paste_data_here!F:F,(ROW()-2)*5+4)</f>
        <v>-2.09247505199646</v>
      </c>
      <c r="G118" s="1" t="n">
        <f aca="false">RANK(E118,E:E)</f>
        <v>74</v>
      </c>
      <c r="H118" s="1" t="n">
        <f aca="false">RANK(F118,F:F)</f>
        <v>49</v>
      </c>
      <c r="I118" s="1" t="n">
        <f aca="false">ABS(F118-E118)</f>
        <v>0.0263190310035379</v>
      </c>
      <c r="J118" s="1" t="n">
        <f aca="false">I118^2</f>
        <v>0.000692691392965191</v>
      </c>
    </row>
    <row r="119" customFormat="false" ht="15" hidden="false" customHeight="false" outlineLevel="0" collapsed="false">
      <c r="A119" s="1" t="str">
        <f aca="false">INDEX(paste_data_here!A:A,(ROW()-2)*5+4)</f>
        <v>O=C(C=C)OCCCCCCOC(=O)C=C</v>
      </c>
      <c r="B119" s="1" t="n">
        <f aca="false">INDEX(paste_data_here!B:B,(ROW()-2)*5+4)</f>
        <v>-2.6023865</v>
      </c>
      <c r="C119" s="1" t="n">
        <f aca="false">INDEX(paste_data_here!C:C,(ROW()-2)*5+4)</f>
        <v>0.83134955</v>
      </c>
      <c r="D119" s="1" t="n">
        <f aca="false">INDEX(paste_data_here!D:D,(ROW()-2)*5+4)</f>
        <v>0.002301231</v>
      </c>
      <c r="E119" s="1" t="n">
        <f aca="false">INDEX(paste_data_here!E:E,(ROW()-2)*5+4)</f>
        <v>-2.280276427</v>
      </c>
      <c r="F119" s="1" t="n">
        <f aca="false">INDEX(paste_data_here!F:F,(ROW()-2)*5+4)</f>
        <v>-2.27899480330878</v>
      </c>
      <c r="G119" s="1" t="n">
        <f aca="false">RANK(E119,E:E)</f>
        <v>107</v>
      </c>
      <c r="H119" s="1" t="n">
        <f aca="false">RANK(F119,F:F)</f>
        <v>99</v>
      </c>
      <c r="I119" s="1" t="n">
        <f aca="false">ABS(F119-E119)</f>
        <v>0.00128162369122187</v>
      </c>
      <c r="J119" s="1" t="n">
        <f aca="false">I119^2</f>
        <v>1.64255928590116E-006</v>
      </c>
    </row>
    <row r="120" customFormat="false" ht="15" hidden="false" customHeight="false" outlineLevel="0" collapsed="false">
      <c r="A120" s="1" t="str">
        <f aca="false">INDEX(paste_data_here!A:A,(ROW()-2)*5+4)</f>
        <v>O=C(OC)CCCCCCCCCCCCCC</v>
      </c>
      <c r="B120" s="1" t="n">
        <f aca="false">INDEX(paste_data_here!B:B,(ROW()-2)*5+4)</f>
        <v>-2.6741173</v>
      </c>
      <c r="C120" s="1" t="n">
        <f aca="false">INDEX(paste_data_here!C:C,(ROW()-2)*5+4)</f>
        <v>0.9099692</v>
      </c>
      <c r="D120" s="1" t="n">
        <f aca="false">INDEX(paste_data_here!D:D,(ROW()-2)*5+4)</f>
        <v>0.002068488</v>
      </c>
      <c r="E120" s="1" t="n">
        <f aca="false">INDEX(paste_data_here!E:E,(ROW()-2)*5+4)</f>
        <v>-2.266595832</v>
      </c>
      <c r="F120" s="1" t="n">
        <f aca="false">INDEX(paste_data_here!F:F,(ROW()-2)*5+4)</f>
        <v>-2.30569603217194</v>
      </c>
      <c r="G120" s="1" t="n">
        <f aca="false">RANK(E120,E:E)</f>
        <v>105</v>
      </c>
      <c r="H120" s="1" t="n">
        <f aca="false">RANK(F120,F:F)</f>
        <v>105</v>
      </c>
      <c r="I120" s="1" t="n">
        <f aca="false">ABS(F120-E120)</f>
        <v>0.0391002001719385</v>
      </c>
      <c r="J120" s="1" t="n">
        <f aca="false">I120^2</f>
        <v>0.00152882565348566</v>
      </c>
    </row>
    <row r="121" customFormat="false" ht="15" hidden="false" customHeight="false" outlineLevel="0" collapsed="false">
      <c r="A121" s="1" t="str">
        <f aca="false">INDEX(paste_data_here!A:A,(ROW()-2)*5+4)</f>
        <v>O=CC=O</v>
      </c>
      <c r="B121" s="1" t="n">
        <f aca="false">INDEX(paste_data_here!B:B,(ROW()-2)*5+4)</f>
        <v>0.3576246</v>
      </c>
      <c r="C121" s="1" t="n">
        <f aca="false">INDEX(paste_data_here!C:C,(ROW()-2)*5+4)</f>
        <v>0.43788773</v>
      </c>
      <c r="D121" s="1" t="n">
        <f aca="false">INDEX(paste_data_here!D:D,(ROW()-2)*5+4)</f>
        <v>0.003269577</v>
      </c>
      <c r="E121" s="1" t="n">
        <f aca="false">INDEX(paste_data_here!E:E,(ROW()-2)*5+4)</f>
        <v>-1.775297451</v>
      </c>
      <c r="F121" s="1" t="n">
        <f aca="false">INDEX(paste_data_here!F:F,(ROW()-2)*5+4)</f>
        <v>-1.63393764531353</v>
      </c>
      <c r="G121" s="1" t="n">
        <f aca="false">RANK(E121,E:E)</f>
        <v>6</v>
      </c>
      <c r="H121" s="1" t="n">
        <f aca="false">RANK(F121,F:F)</f>
        <v>4</v>
      </c>
      <c r="I121" s="1" t="n">
        <f aca="false">ABS(F121-E121)</f>
        <v>0.141359805686465</v>
      </c>
      <c r="J121" s="1" t="n">
        <f aca="false">I121^2</f>
        <v>0.0199825946637152</v>
      </c>
    </row>
    <row r="122" customFormat="false" ht="15" hidden="false" customHeight="false" outlineLevel="0" collapsed="false">
      <c r="A122" s="1" t="str">
        <f aca="false">INDEX(paste_data_here!A:A,(ROW()-2)*5+4)</f>
        <v>Oc1ccc(C)cc1OC</v>
      </c>
      <c r="B122" s="1" t="n">
        <f aca="false">INDEX(paste_data_here!B:B,(ROW()-2)*5+4)</f>
        <v>-2.0537224</v>
      </c>
      <c r="C122" s="1" t="n">
        <f aca="false">INDEX(paste_data_here!C:C,(ROW()-2)*5+4)</f>
        <v>0.86374974</v>
      </c>
      <c r="D122" s="1" t="n">
        <f aca="false">INDEX(paste_data_here!D:D,(ROW()-2)*5+4)</f>
        <v>0.002593025</v>
      </c>
      <c r="E122" s="1" t="n">
        <f aca="false">INDEX(paste_data_here!E:E,(ROW()-2)*5+4)</f>
        <v>-2.17814249</v>
      </c>
      <c r="F122" s="1" t="n">
        <f aca="false">INDEX(paste_data_here!F:F,(ROW()-2)*5+4)</f>
        <v>-2.05120669711067</v>
      </c>
      <c r="G122" s="1" t="n">
        <f aca="false">RANK(E122,E:E)</f>
        <v>93</v>
      </c>
      <c r="H122" s="1" t="n">
        <f aca="false">RANK(F122,F:F)</f>
        <v>34</v>
      </c>
      <c r="I122" s="1" t="n">
        <f aca="false">ABS(F122-E122)</f>
        <v>0.126935792889333</v>
      </c>
      <c r="J122" s="1" t="n">
        <f aca="false">I122^2</f>
        <v>0.0161126955164436</v>
      </c>
    </row>
    <row r="123" customFormat="false" ht="15" hidden="false" customHeight="false" outlineLevel="0" collapsed="false">
      <c r="A123" s="1" t="str">
        <f aca="false">INDEX(paste_data_here!A:A,(ROW()-2)*5+4)</f>
        <v>OCCN(CCO)N=O</v>
      </c>
      <c r="B123" s="1" t="n">
        <f aca="false">INDEX(paste_data_here!B:B,(ROW()-2)*5+4)</f>
        <v>-0.41822785</v>
      </c>
      <c r="C123" s="1" t="n">
        <f aca="false">INDEX(paste_data_here!C:C,(ROW()-2)*5+4)</f>
        <v>0.74682784</v>
      </c>
      <c r="D123" s="1" t="n">
        <f aca="false">INDEX(paste_data_here!D:D,(ROW()-2)*5+4)</f>
        <v>0.00200064</v>
      </c>
      <c r="E123" s="1" t="n">
        <f aca="false">INDEX(paste_data_here!E:E,(ROW()-2)*5+4)</f>
        <v>-1.717778063</v>
      </c>
      <c r="F123" s="1" t="n">
        <f aca="false">INDEX(paste_data_here!F:F,(ROW()-2)*5+4)</f>
        <v>-1.8196079578279</v>
      </c>
      <c r="G123" s="1" t="n">
        <f aca="false">RANK(E123,E:E)</f>
        <v>5</v>
      </c>
      <c r="H123" s="1" t="n">
        <f aca="false">RANK(F123,F:F)</f>
        <v>7</v>
      </c>
      <c r="I123" s="1" t="n">
        <f aca="false">ABS(F123-E123)</f>
        <v>0.1018298948279</v>
      </c>
      <c r="J123" s="1" t="n">
        <f aca="false">I123^2</f>
        <v>0.0103693274806612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" activeCellId="0" sqref="F1"/>
    </sheetView>
  </sheetViews>
  <sheetFormatPr defaultColWidth="9.3437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130</v>
      </c>
      <c r="F1" s="1" t="s">
        <v>5</v>
      </c>
      <c r="G1" s="1" t="s">
        <v>131</v>
      </c>
      <c r="H1" s="1" t="s">
        <v>132</v>
      </c>
      <c r="I1" s="1" t="s">
        <v>133</v>
      </c>
      <c r="J1" s="1" t="s">
        <v>134</v>
      </c>
    </row>
    <row r="2" customFormat="false" ht="15" hidden="false" customHeight="false" outlineLevel="0" collapsed="false">
      <c r="A2" s="1" t="str">
        <f aca="false">INDEX(paste_data_here!A:A,(ROW()-2)*5+5)</f>
        <v>[Si](C)(C)(C)O</v>
      </c>
      <c r="B2" s="1" t="n">
        <f aca="false">INDEX(paste_data_here!B:B,(ROW()-2)*5+5)</f>
        <v>-0.22077754</v>
      </c>
      <c r="C2" s="1" t="n">
        <f aca="false">INDEX(paste_data_here!C:C,(ROW()-2)*5+5)</f>
        <v>0.29973203</v>
      </c>
      <c r="D2" s="1" t="n">
        <f aca="false">INDEX(paste_data_here!D:D,(ROW()-2)*5+5)</f>
        <v>0.002858981</v>
      </c>
      <c r="E2" s="1" t="n">
        <f aca="false">INDEX(paste_data_here!E:E,(ROW()-2)*5+5)</f>
        <v>-2.226374266</v>
      </c>
      <c r="F2" s="1" t="n">
        <f aca="false">INDEX(paste_data_here!F:F,(ROW()-2)*5+5)</f>
        <v>-1.93405490337655</v>
      </c>
      <c r="G2" s="1" t="n">
        <f aca="false">RANK(E2,E:E)</f>
        <v>78</v>
      </c>
      <c r="H2" s="1" t="n">
        <f aca="false">RANK(F2,F:F)</f>
        <v>12</v>
      </c>
      <c r="I2" s="1" t="n">
        <f aca="false">ABS(F2-E2)</f>
        <v>0.292319362623454</v>
      </c>
      <c r="J2" s="1" t="n">
        <f aca="false">I2^2</f>
        <v>0.0854506097645821</v>
      </c>
    </row>
    <row r="3" customFormat="false" ht="15" hidden="false" customHeight="false" outlineLevel="0" collapsed="false">
      <c r="A3" s="1" t="str">
        <f aca="false">INDEX(paste_data_here!A:A,(ROW()-2)*5+5)</f>
        <v>BrC(F)(F)C(F)(F)Br</v>
      </c>
      <c r="B3" s="1" t="n">
        <f aca="false">INDEX(paste_data_here!B:B,(ROW()-2)*5+5)</f>
        <v>-4.567143</v>
      </c>
      <c r="C3" s="1" t="n">
        <f aca="false">INDEX(paste_data_here!C:C,(ROW()-2)*5+5)</f>
        <v>0.73617756</v>
      </c>
      <c r="D3" s="1" t="n">
        <f aca="false">INDEX(paste_data_here!D:D,(ROW()-2)*5+5)</f>
        <v>0.003532165</v>
      </c>
      <c r="E3" s="1" t="n">
        <f aca="false">INDEX(paste_data_here!E:E,(ROW()-2)*5+5)</f>
        <v>-2.725183364</v>
      </c>
      <c r="F3" s="1" t="n">
        <f aca="false">INDEX(paste_data_here!F:F,(ROW()-2)*5+5)</f>
        <v>-2.61148777454636</v>
      </c>
      <c r="G3" s="1" t="n">
        <f aca="false">RANK(E3,E:E)</f>
        <v>121</v>
      </c>
      <c r="H3" s="1" t="n">
        <f aca="false">RANK(F3,F:F)</f>
        <v>120</v>
      </c>
      <c r="I3" s="1" t="n">
        <f aca="false">ABS(F3-E3)</f>
        <v>0.113695589453636</v>
      </c>
      <c r="J3" s="1" t="n">
        <f aca="false">I3^2</f>
        <v>0.0129266870612098</v>
      </c>
    </row>
    <row r="4" customFormat="false" ht="15" hidden="false" customHeight="false" outlineLevel="0" collapsed="false">
      <c r="A4" s="1" t="str">
        <f aca="false">INDEX(paste_data_here!A:A,(ROW()-2)*5+5)</f>
        <v>C(=O)O</v>
      </c>
      <c r="B4" s="1" t="n">
        <f aca="false">INDEX(paste_data_here!B:B,(ROW()-2)*5+5)</f>
        <v>2.4984186</v>
      </c>
      <c r="C4" s="1" t="n">
        <f aca="false">INDEX(paste_data_here!C:C,(ROW()-2)*5+5)</f>
        <v>0.03847707</v>
      </c>
      <c r="D4" s="1" t="n">
        <f aca="false">INDEX(paste_data_here!D:D,(ROW()-2)*5+5)</f>
        <v>0.002851887</v>
      </c>
      <c r="E4" s="1" t="n">
        <f aca="false">INDEX(paste_data_here!E:E,(ROW()-2)*5+5)</f>
        <v>-1.331312586</v>
      </c>
      <c r="F4" s="1" t="n">
        <f aca="false">INDEX(paste_data_here!F:F,(ROW()-2)*5+5)</f>
        <v>-1.42083886527189</v>
      </c>
      <c r="G4" s="1" t="n">
        <f aca="false">RANK(E4,E:E)</f>
        <v>1</v>
      </c>
      <c r="H4" s="1" t="n">
        <f aca="false">RANK(F4,F:F)</f>
        <v>1</v>
      </c>
      <c r="I4" s="1" t="n">
        <f aca="false">ABS(F4-E4)</f>
        <v>0.0895262792718898</v>
      </c>
      <c r="J4" s="1" t="n">
        <f aca="false">I4^2</f>
        <v>0.00801495468026841</v>
      </c>
    </row>
    <row r="5" customFormat="false" ht="15" hidden="false" customHeight="false" outlineLevel="0" collapsed="false">
      <c r="A5" s="1" t="str">
        <f aca="false">INDEX(paste_data_here!A:A,(ROW()-2)*5+5)</f>
        <v>C(CCCC1)(C1)CCCCCCCC</v>
      </c>
      <c r="B5" s="1" t="n">
        <f aca="false">INDEX(paste_data_here!B:B,(ROW()-2)*5+5)</f>
        <v>-2.6348429</v>
      </c>
      <c r="C5" s="1" t="n">
        <f aca="false">INDEX(paste_data_here!C:C,(ROW()-2)*5+5)</f>
        <v>0.77319145</v>
      </c>
      <c r="D5" s="1" t="n">
        <f aca="false">INDEX(paste_data_here!D:D,(ROW()-2)*5+5)</f>
        <v>0.002151405</v>
      </c>
      <c r="E5" s="1" t="n">
        <f aca="false">INDEX(paste_data_here!E:E,(ROW()-2)*5+5)</f>
        <v>-2.337683757</v>
      </c>
      <c r="F5" s="1" t="n">
        <f aca="false">INDEX(paste_data_here!F:F,(ROW()-2)*5+5)</f>
        <v>-2.35242107309961</v>
      </c>
      <c r="G5" s="1" t="n">
        <f aca="false">RANK(E5,E:E)</f>
        <v>102</v>
      </c>
      <c r="H5" s="1" t="n">
        <f aca="false">RANK(F5,F:F)</f>
        <v>97</v>
      </c>
      <c r="I5" s="1" t="n">
        <f aca="false">ABS(F5-E5)</f>
        <v>0.0147373160996049</v>
      </c>
      <c r="J5" s="1" t="n">
        <f aca="false">I5^2</f>
        <v>0.000217188485819675</v>
      </c>
    </row>
    <row r="6" customFormat="false" ht="15" hidden="false" customHeight="false" outlineLevel="0" collapsed="false">
      <c r="A6" s="1" t="str">
        <f aca="false">INDEX(paste_data_here!A:A,(ROW()-2)*5+5)</f>
        <v>C(F)(F)(F)C(F)(F)C(F)(F)C(=O)O</v>
      </c>
      <c r="B6" s="1" t="n">
        <f aca="false">INDEX(paste_data_here!B:B,(ROW()-2)*5+5)</f>
        <v>-3.1060796</v>
      </c>
      <c r="C6" s="1" t="n">
        <f aca="false">INDEX(paste_data_here!C:C,(ROW()-2)*5+5)</f>
        <v>0.5432342</v>
      </c>
      <c r="D6" s="1" t="n">
        <f aca="false">INDEX(paste_data_here!D:D,(ROW()-2)*5+5)</f>
        <v>0.002782028</v>
      </c>
      <c r="E6" s="1" t="n">
        <f aca="false">INDEX(paste_data_here!E:E,(ROW()-2)*5+5)</f>
        <v>-1.944722334</v>
      </c>
      <c r="F6" s="1" t="n">
        <f aca="false">INDEX(paste_data_here!F:F,(ROW()-2)*5+5)</f>
        <v>-2.51465975673999</v>
      </c>
      <c r="G6" s="1" t="n">
        <f aca="false">RANK(E6,E:E)</f>
        <v>15</v>
      </c>
      <c r="H6" s="1" t="n">
        <f aca="false">RANK(F6,F:F)</f>
        <v>116</v>
      </c>
      <c r="I6" s="1" t="n">
        <f aca="false">ABS(F6-E6)</f>
        <v>0.569937422739994</v>
      </c>
      <c r="J6" s="1" t="n">
        <f aca="false">I6^2</f>
        <v>0.324828665839507</v>
      </c>
    </row>
    <row r="7" customFormat="false" ht="15" hidden="false" customHeight="false" outlineLevel="0" collapsed="false">
      <c r="A7" s="1" t="str">
        <f aca="false">INDEX(paste_data_here!A:A,(ROW()-2)*5+5)</f>
        <v>C[Al+1]C.[Cl-]</v>
      </c>
      <c r="B7" s="1" t="n">
        <f aca="false">INDEX(paste_data_here!B:B,(ROW()-2)*5+5)</f>
        <v>-1.5440339</v>
      </c>
      <c r="C7" s="1" t="n">
        <f aca="false">INDEX(paste_data_here!C:C,(ROW()-2)*5+5)</f>
        <v>0.4042189</v>
      </c>
      <c r="D7" s="1" t="n">
        <f aca="false">INDEX(paste_data_here!D:D,(ROW()-2)*5+5)</f>
        <v>0.002759382</v>
      </c>
      <c r="E7" s="1" t="n">
        <f aca="false">INDEX(paste_data_here!E:E,(ROW()-2)*5+5)</f>
        <v>-2.091187051</v>
      </c>
      <c r="F7" s="1" t="n">
        <f aca="false">INDEX(paste_data_here!F:F,(ROW()-2)*5+5)</f>
        <v>-2.21116815824166</v>
      </c>
      <c r="G7" s="1" t="n">
        <f aca="false">RANK(E7,E:E)</f>
        <v>44</v>
      </c>
      <c r="H7" s="1" t="n">
        <f aca="false">RANK(F7,F:F)</f>
        <v>70</v>
      </c>
      <c r="I7" s="1" t="n">
        <f aca="false">ABS(F7-E7)</f>
        <v>0.119981107241661</v>
      </c>
      <c r="J7" s="1" t="n">
        <f aca="false">I7^2</f>
        <v>0.0143954660949351</v>
      </c>
    </row>
    <row r="8" customFormat="false" ht="15" hidden="false" customHeight="false" outlineLevel="0" collapsed="false">
      <c r="A8" s="1" t="str">
        <f aca="false">INDEX(paste_data_here!A:A,(ROW()-2)*5+5)</f>
        <v>C[Ge](Cl)(Cl)Cl</v>
      </c>
      <c r="B8" s="1" t="n">
        <f aca="false">INDEX(paste_data_here!B:B,(ROW()-2)*5+5)</f>
        <v>-3.257638</v>
      </c>
      <c r="C8" s="1" t="n">
        <f aca="false">INDEX(paste_data_here!C:C,(ROW()-2)*5+5)</f>
        <v>0.6935697</v>
      </c>
      <c r="D8" s="1" t="n">
        <f aca="false">INDEX(paste_data_here!D:D,(ROW()-2)*5+5)</f>
        <v>0.002927293</v>
      </c>
      <c r="E8" s="1" t="n">
        <f aca="false">INDEX(paste_data_here!E:E,(ROW()-2)*5+5)</f>
        <v>-2.420752718</v>
      </c>
      <c r="F8" s="1" t="n">
        <f aca="false">INDEX(paste_data_here!F:F,(ROW()-2)*5+5)</f>
        <v>-2.41903539459698</v>
      </c>
      <c r="G8" s="1" t="n">
        <f aca="false">RANK(E8,E:E)</f>
        <v>107</v>
      </c>
      <c r="H8" s="1" t="n">
        <f aca="false">RANK(F8,F:F)</f>
        <v>109</v>
      </c>
      <c r="I8" s="1" t="n">
        <f aca="false">ABS(F8-E8)</f>
        <v>0.00171732340301833</v>
      </c>
      <c r="J8" s="1" t="n">
        <f aca="false">I8^2</f>
        <v>2.94919967055447E-006</v>
      </c>
    </row>
    <row r="9" customFormat="false" ht="15" hidden="false" customHeight="false" outlineLevel="0" collapsed="false">
      <c r="A9" s="1" t="str">
        <f aca="false">INDEX(paste_data_here!A:A,(ROW()-2)*5+5)</f>
        <v>C[Si](C)(C)C</v>
      </c>
      <c r="B9" s="1" t="n">
        <f aca="false">INDEX(paste_data_here!B:B,(ROW()-2)*5+5)</f>
        <v>-2.3095129</v>
      </c>
      <c r="C9" s="1" t="n">
        <f aca="false">INDEX(paste_data_here!C:C,(ROW()-2)*5+5)</f>
        <v>0.5056677</v>
      </c>
      <c r="D9" s="1" t="n">
        <f aca="false">INDEX(paste_data_here!D:D,(ROW()-2)*5+5)</f>
        <v>0.003726234</v>
      </c>
      <c r="E9" s="1" t="n">
        <f aca="false">INDEX(paste_data_here!E:E,(ROW()-2)*5+5)</f>
        <v>-2.079815008</v>
      </c>
      <c r="F9" s="1" t="n">
        <f aca="false">INDEX(paste_data_here!F:F,(ROW()-2)*5+5)</f>
        <v>-2.21029297932443</v>
      </c>
      <c r="G9" s="1" t="n">
        <f aca="false">RANK(E9,E:E)</f>
        <v>42</v>
      </c>
      <c r="H9" s="1" t="n">
        <f aca="false">RANK(F9,F:F)</f>
        <v>69</v>
      </c>
      <c r="I9" s="1" t="n">
        <f aca="false">ABS(F9-E9)</f>
        <v>0.130477971324427</v>
      </c>
      <c r="J9" s="1" t="n">
        <f aca="false">I9^2</f>
        <v>0.017024501000938</v>
      </c>
    </row>
    <row r="10" customFormat="false" ht="15" hidden="false" customHeight="false" outlineLevel="0" collapsed="false">
      <c r="A10" s="1" t="str">
        <f aca="false">INDEX(paste_data_here!A:A,(ROW()-2)*5+5)</f>
        <v>C[SiH](Cl)Cl</v>
      </c>
      <c r="B10" s="1" t="n">
        <f aca="false">INDEX(paste_data_here!B:B,(ROW()-2)*5+5)</f>
        <v>-2.0344276</v>
      </c>
      <c r="C10" s="1" t="n">
        <f aca="false">INDEX(paste_data_here!C:C,(ROW()-2)*5+5)</f>
        <v>0.52756166</v>
      </c>
      <c r="D10" s="1" t="n">
        <f aca="false">INDEX(paste_data_here!D:D,(ROW()-2)*5+5)</f>
        <v>0.003550348</v>
      </c>
      <c r="E10" s="1" t="n">
        <f aca="false">INDEX(paste_data_here!E:E,(ROW()-2)*5+5)</f>
        <v>-2.047965694</v>
      </c>
      <c r="F10" s="1" t="n">
        <f aca="false">INDEX(paste_data_here!F:F,(ROW()-2)*5+5)</f>
        <v>-2.14161869310686</v>
      </c>
      <c r="G10" s="1" t="n">
        <f aca="false">RANK(E10,E:E)</f>
        <v>35</v>
      </c>
      <c r="H10" s="1" t="n">
        <f aca="false">RANK(F10,F:F)</f>
        <v>43</v>
      </c>
      <c r="I10" s="1" t="n">
        <f aca="false">ABS(F10-E10)</f>
        <v>0.0936529991068631</v>
      </c>
      <c r="J10" s="1" t="n">
        <f aca="false">I10^2</f>
        <v>0.0087708842417101</v>
      </c>
    </row>
    <row r="11" customFormat="false" ht="15" hidden="false" customHeight="false" outlineLevel="0" collapsed="false">
      <c r="A11" s="1" t="str">
        <f aca="false">INDEX(paste_data_here!A:A,(ROW()-2)*5+5)</f>
        <v>C/C=C(C)/CC</v>
      </c>
      <c r="B11" s="1" t="n">
        <f aca="false">INDEX(paste_data_here!B:B,(ROW()-2)*5+5)</f>
        <v>-2.3595216</v>
      </c>
      <c r="C11" s="1" t="n">
        <f aca="false">INDEX(paste_data_here!C:C,(ROW()-2)*5+5)</f>
        <v>0.48927295</v>
      </c>
      <c r="D11" s="1" t="n">
        <f aca="false">INDEX(paste_data_here!D:D,(ROW()-2)*5+5)</f>
        <v>0.003432092</v>
      </c>
      <c r="E11" s="1" t="n">
        <f aca="false">INDEX(paste_data_here!E:E,(ROW()-2)*5+5)</f>
        <v>-2.190248061</v>
      </c>
      <c r="F11" s="1" t="n">
        <f aca="false">INDEX(paste_data_here!F:F,(ROW()-2)*5+5)</f>
        <v>-2.27666104440389</v>
      </c>
      <c r="G11" s="1" t="n">
        <f aca="false">RANK(E11,E:E)</f>
        <v>66</v>
      </c>
      <c r="H11" s="1" t="n">
        <f aca="false">RANK(F11,F:F)</f>
        <v>85</v>
      </c>
      <c r="I11" s="1" t="n">
        <f aca="false">ABS(F11-E11)</f>
        <v>0.0864129834038936</v>
      </c>
      <c r="J11" s="1" t="n">
        <f aca="false">I11^2</f>
        <v>0.00746720370076159</v>
      </c>
    </row>
    <row r="12" customFormat="false" ht="15" hidden="false" customHeight="false" outlineLevel="0" collapsed="false">
      <c r="A12" s="1" t="str">
        <f aca="false">INDEX(paste_data_here!A:A,(ROW()-2)*5+5)</f>
        <v>C/C=CC#N</v>
      </c>
      <c r="B12" s="1" t="n">
        <f aca="false">INDEX(paste_data_here!B:B,(ROW()-2)*5+5)</f>
        <v>-0.8476157</v>
      </c>
      <c r="C12" s="1" t="n">
        <f aca="false">INDEX(paste_data_here!C:C,(ROW()-2)*5+5)</f>
        <v>0.44586238</v>
      </c>
      <c r="D12" s="1" t="n">
        <f aca="false">INDEX(paste_data_here!D:D,(ROW()-2)*5+5)</f>
        <v>0.002979849</v>
      </c>
      <c r="E12" s="1" t="n">
        <f aca="false">INDEX(paste_data_here!E:E,(ROW()-2)*5+5)</f>
        <v>-1.882158277</v>
      </c>
      <c r="F12" s="1" t="n">
        <f aca="false">INDEX(paste_data_here!F:F,(ROW()-2)*5+5)</f>
        <v>-1.9744365095641</v>
      </c>
      <c r="G12" s="1" t="n">
        <f aca="false">RANK(E12,E:E)</f>
        <v>7</v>
      </c>
      <c r="H12" s="1" t="n">
        <f aca="false">RANK(F12,F:F)</f>
        <v>16</v>
      </c>
      <c r="I12" s="1" t="n">
        <f aca="false">ABS(F12-E12)</f>
        <v>0.0922782325641003</v>
      </c>
      <c r="J12" s="1" t="n">
        <f aca="false">I12^2</f>
        <v>0.00851527220515418</v>
      </c>
    </row>
    <row r="13" customFormat="false" ht="15" hidden="false" customHeight="false" outlineLevel="0" collapsed="false">
      <c r="A13" s="1" t="str">
        <f aca="false">INDEX(paste_data_here!A:A,(ROW()-2)*5+5)</f>
        <v>C#CCCCC</v>
      </c>
      <c r="B13" s="1" t="n">
        <f aca="false">INDEX(paste_data_here!B:B,(ROW()-2)*5+5)</f>
        <v>-1.6750705</v>
      </c>
      <c r="C13" s="1" t="n">
        <f aca="false">INDEX(paste_data_here!C:C,(ROW()-2)*5+5)</f>
        <v>0.46932924</v>
      </c>
      <c r="D13" s="1" t="n">
        <f aca="false">INDEX(paste_data_here!D:D,(ROW()-2)*5+5)</f>
        <v>0.003405154</v>
      </c>
      <c r="E13" s="1" t="n">
        <f aca="false">INDEX(paste_data_here!E:E,(ROW()-2)*5+5)</f>
        <v>-2.041881112</v>
      </c>
      <c r="F13" s="1" t="n">
        <f aca="false">INDEX(paste_data_here!F:F,(ROW()-2)*5+5)</f>
        <v>-2.11963578024693</v>
      </c>
      <c r="G13" s="1" t="n">
        <f aca="false">RANK(E13,E:E)</f>
        <v>32</v>
      </c>
      <c r="H13" s="1" t="n">
        <f aca="false">RANK(F13,F:F)</f>
        <v>37</v>
      </c>
      <c r="I13" s="1" t="n">
        <f aca="false">ABS(F13-E13)</f>
        <v>0.0777546682469321</v>
      </c>
      <c r="J13" s="1" t="n">
        <f aca="false">I13^2</f>
        <v>0.00604578843419047</v>
      </c>
    </row>
    <row r="14" customFormat="false" ht="15" hidden="false" customHeight="false" outlineLevel="0" collapsed="false">
      <c r="A14" s="1" t="str">
        <f aca="false">INDEX(paste_data_here!A:A,(ROW()-2)*5+5)</f>
        <v>C=C(Cl)C=C</v>
      </c>
      <c r="B14" s="1" t="n">
        <f aca="false">INDEX(paste_data_here!B:B,(ROW()-2)*5+5)</f>
        <v>-1.7660651</v>
      </c>
      <c r="C14" s="1" t="n">
        <f aca="false">INDEX(paste_data_here!C:C,(ROW()-2)*5+5)</f>
        <v>0.42351526</v>
      </c>
      <c r="D14" s="1" t="n">
        <f aca="false">INDEX(paste_data_here!D:D,(ROW()-2)*5+5)</f>
        <v>0.003506311</v>
      </c>
      <c r="E14" s="1" t="n">
        <f aca="false">INDEX(paste_data_here!E:E,(ROW()-2)*5+5)</f>
        <v>-2.057345734</v>
      </c>
      <c r="F14" s="1" t="n">
        <f aca="false">INDEX(paste_data_here!F:F,(ROW()-2)*5+5)</f>
        <v>-2.17276787637817</v>
      </c>
      <c r="G14" s="1" t="n">
        <f aca="false">RANK(E14,E:E)</f>
        <v>38</v>
      </c>
      <c r="H14" s="1" t="n">
        <f aca="false">RANK(F14,F:F)</f>
        <v>56</v>
      </c>
      <c r="I14" s="1" t="n">
        <f aca="false">ABS(F14-E14)</f>
        <v>0.115422142378169</v>
      </c>
      <c r="J14" s="1" t="n">
        <f aca="false">I14^2</f>
        <v>0.0133222709511663</v>
      </c>
    </row>
    <row r="15" customFormat="false" ht="15" hidden="false" customHeight="false" outlineLevel="0" collapsed="false">
      <c r="A15" s="1" t="str">
        <f aca="false">INDEX(paste_data_here!A:A,(ROW()-2)*5+5)</f>
        <v>C=C=CCCC</v>
      </c>
      <c r="B15" s="1" t="n">
        <f aca="false">INDEX(paste_data_here!B:B,(ROW()-2)*5+5)</f>
        <v>-1.7665608</v>
      </c>
      <c r="C15" s="1" t="n">
        <f aca="false">INDEX(paste_data_here!C:C,(ROW()-2)*5+5)</f>
        <v>0.44067118</v>
      </c>
      <c r="D15" s="1" t="n">
        <f aca="false">INDEX(paste_data_here!D:D,(ROW()-2)*5+5)</f>
        <v>0.003354438</v>
      </c>
      <c r="E15" s="1" t="n">
        <f aca="false">INDEX(paste_data_here!E:E,(ROW()-2)*5+5)</f>
        <v>-2.052812319</v>
      </c>
      <c r="F15" s="1" t="n">
        <f aca="false">INDEX(paste_data_here!F:F,(ROW()-2)*5+5)</f>
        <v>-2.17465932271615</v>
      </c>
      <c r="G15" s="1" t="n">
        <f aca="false">RANK(E15,E:E)</f>
        <v>37</v>
      </c>
      <c r="H15" s="1" t="n">
        <f aca="false">RANK(F15,F:F)</f>
        <v>57</v>
      </c>
      <c r="I15" s="1" t="n">
        <f aca="false">ABS(F15-E15)</f>
        <v>0.121847003716149</v>
      </c>
      <c r="J15" s="1" t="n">
        <f aca="false">I15^2</f>
        <v>0.0148466923146033</v>
      </c>
    </row>
    <row r="16" customFormat="false" ht="15" hidden="false" customHeight="false" outlineLevel="0" collapsed="false">
      <c r="A16" s="1" t="str">
        <f aca="false">INDEX(paste_data_here!A:A,(ROW()-2)*5+5)</f>
        <v>C=C1CC(=O)O1</v>
      </c>
      <c r="B16" s="1" t="n">
        <f aca="false">INDEX(paste_data_here!B:B,(ROW()-2)*5+5)</f>
        <v>-0.46474117</v>
      </c>
      <c r="C16" s="1" t="n">
        <f aca="false">INDEX(paste_data_here!C:C,(ROW()-2)*5+5)</f>
        <v>0.5160234</v>
      </c>
      <c r="D16" s="1" t="n">
        <f aca="false">INDEX(paste_data_here!D:D,(ROW()-2)*5+5)</f>
        <v>0.002084658</v>
      </c>
      <c r="E16" s="1" t="n">
        <f aca="false">INDEX(paste_data_here!E:E,(ROW()-2)*5+5)</f>
        <v>-2.154519139</v>
      </c>
      <c r="F16" s="1" t="n">
        <f aca="false">INDEX(paste_data_here!F:F,(ROW()-2)*5+5)</f>
        <v>-1.94060270125738</v>
      </c>
      <c r="G16" s="1" t="n">
        <f aca="false">RANK(E16,E:E)</f>
        <v>58</v>
      </c>
      <c r="H16" s="1" t="n">
        <f aca="false">RANK(F16,F:F)</f>
        <v>13</v>
      </c>
      <c r="I16" s="1" t="n">
        <f aca="false">ABS(F16-E16)</f>
        <v>0.213916437742624</v>
      </c>
      <c r="J16" s="1" t="n">
        <f aca="false">I16^2</f>
        <v>0.0457602423364938</v>
      </c>
    </row>
    <row r="17" customFormat="false" ht="15" hidden="false" customHeight="false" outlineLevel="0" collapsed="false">
      <c r="A17" s="1" t="str">
        <f aca="false">INDEX(paste_data_here!A:A,(ROW()-2)*5+5)</f>
        <v>C=CC(=O)OCC</v>
      </c>
      <c r="B17" s="1" t="n">
        <f aca="false">INDEX(paste_data_here!B:B,(ROW()-2)*5+5)</f>
        <v>-1.3699354</v>
      </c>
      <c r="C17" s="1" t="n">
        <f aca="false">INDEX(paste_data_here!C:C,(ROW()-2)*5+5)</f>
        <v>0.48818108</v>
      </c>
      <c r="D17" s="1" t="n">
        <f aca="false">INDEX(paste_data_here!D:D,(ROW()-2)*5+5)</f>
        <v>0.002649094</v>
      </c>
      <c r="E17" s="1" t="n">
        <f aca="false">INDEX(paste_data_here!E:E,(ROW()-2)*5+5)</f>
        <v>-2.113682054</v>
      </c>
      <c r="F17" s="1" t="n">
        <f aca="false">INDEX(paste_data_here!F:F,(ROW()-2)*5+5)</f>
        <v>-2.11957479523984</v>
      </c>
      <c r="G17" s="1" t="n">
        <f aca="false">RANK(E17,E:E)</f>
        <v>49</v>
      </c>
      <c r="H17" s="1" t="n">
        <f aca="false">RANK(F17,F:F)</f>
        <v>36</v>
      </c>
      <c r="I17" s="1" t="n">
        <f aca="false">ABS(F17-E17)</f>
        <v>0.00589274123983863</v>
      </c>
      <c r="J17" s="1" t="n">
        <f aca="false">I17^2</f>
        <v>3.47243993196949E-005</v>
      </c>
    </row>
    <row r="18" customFormat="false" ht="15" hidden="false" customHeight="false" outlineLevel="0" collapsed="false">
      <c r="A18" s="1" t="str">
        <f aca="false">INDEX(paste_data_here!A:A,(ROW()-2)*5+5)</f>
        <v>C=CCC(C)CCC</v>
      </c>
      <c r="B18" s="1" t="n">
        <f aca="false">INDEX(paste_data_here!B:B,(ROW()-2)*5+5)</f>
        <v>-2.2859588</v>
      </c>
      <c r="C18" s="1" t="n">
        <f aca="false">INDEX(paste_data_here!C:C,(ROW()-2)*5+5)</f>
        <v>0.4791457</v>
      </c>
      <c r="D18" s="1" t="n">
        <f aca="false">INDEX(paste_data_here!D:D,(ROW()-2)*5+5)</f>
        <v>0.003018754</v>
      </c>
      <c r="E18" s="1" t="n">
        <f aca="false">INDEX(paste_data_here!E:E,(ROW()-2)*5+5)</f>
        <v>-1.897610817</v>
      </c>
      <c r="F18" s="1" t="n">
        <f aca="false">INDEX(paste_data_here!F:F,(ROW()-2)*5+5)</f>
        <v>-2.31810453072949</v>
      </c>
      <c r="G18" s="1" t="n">
        <f aca="false">RANK(E18,E:E)</f>
        <v>9</v>
      </c>
      <c r="H18" s="1" t="n">
        <f aca="false">RANK(F18,F:F)</f>
        <v>90</v>
      </c>
      <c r="I18" s="1" t="n">
        <f aca="false">ABS(F18-E18)</f>
        <v>0.420493713729489</v>
      </c>
      <c r="J18" s="1" t="n">
        <f aca="false">I18^2</f>
        <v>0.176814963286018</v>
      </c>
    </row>
    <row r="19" customFormat="false" ht="15" hidden="false" customHeight="false" outlineLevel="0" collapsed="false">
      <c r="A19" s="1" t="str">
        <f aca="false">INDEX(paste_data_here!A:A,(ROW()-2)*5+5)</f>
        <v>C=CCCCCCCCCCCCC</v>
      </c>
      <c r="B19" s="1" t="n">
        <f aca="false">INDEX(paste_data_here!B:B,(ROW()-2)*5+5)</f>
        <v>-2.596914</v>
      </c>
      <c r="C19" s="1" t="n">
        <f aca="false">INDEX(paste_data_here!C:C,(ROW()-2)*5+5)</f>
        <v>0.80245686</v>
      </c>
      <c r="D19" s="1" t="n">
        <f aca="false">INDEX(paste_data_here!D:D,(ROW()-2)*5+5)</f>
        <v>0.002182155</v>
      </c>
      <c r="E19" s="1" t="n">
        <f aca="false">INDEX(paste_data_here!E:E,(ROW()-2)*5+5)</f>
        <v>-2.207182864</v>
      </c>
      <c r="F19" s="1" t="n">
        <f aca="false">INDEX(paste_data_here!F:F,(ROW()-2)*5+5)</f>
        <v>-2.31974228025408</v>
      </c>
      <c r="G19" s="1" t="n">
        <f aca="false">RANK(E19,E:E)</f>
        <v>72</v>
      </c>
      <c r="H19" s="1" t="n">
        <f aca="false">RANK(F19,F:F)</f>
        <v>91</v>
      </c>
      <c r="I19" s="1" t="n">
        <f aca="false">ABS(F19-E19)</f>
        <v>0.11255941625408</v>
      </c>
      <c r="J19" s="1" t="n">
        <f aca="false">I19^2</f>
        <v>0.0126696221874592</v>
      </c>
    </row>
    <row r="20" customFormat="false" ht="15" hidden="false" customHeight="false" outlineLevel="0" collapsed="false">
      <c r="A20" s="1" t="str">
        <f aca="false">INDEX(paste_data_here!A:A,(ROW()-2)*5+5)</f>
        <v>C=CCCCCCCCCCCCCCCC</v>
      </c>
      <c r="B20" s="1" t="n">
        <f aca="false">INDEX(paste_data_here!B:B,(ROW()-2)*5+5)</f>
        <v>-2.782455</v>
      </c>
      <c r="C20" s="1" t="n">
        <f aca="false">INDEX(paste_data_here!C:C,(ROW()-2)*5+5)</f>
        <v>0.8966048</v>
      </c>
      <c r="D20" s="1" t="n">
        <f aca="false">INDEX(paste_data_here!D:D,(ROW()-2)*5+5)</f>
        <v>0.001995172</v>
      </c>
      <c r="E20" s="1" t="n">
        <f aca="false">INDEX(paste_data_here!E:E,(ROW()-2)*5+5)</f>
        <v>-2.284196975</v>
      </c>
      <c r="F20" s="1" t="n">
        <f aca="false">INDEX(paste_data_here!F:F,(ROW()-2)*5+5)</f>
        <v>-2.35819325890954</v>
      </c>
      <c r="G20" s="1" t="n">
        <f aca="false">RANK(E20,E:E)</f>
        <v>93</v>
      </c>
      <c r="H20" s="1" t="n">
        <f aca="false">RANK(F20,F:F)</f>
        <v>100</v>
      </c>
      <c r="I20" s="1" t="n">
        <f aca="false">ABS(F20-E20)</f>
        <v>0.0739962839095401</v>
      </c>
      <c r="J20" s="1" t="n">
        <f aca="false">I20^2</f>
        <v>0.00547545003242126</v>
      </c>
    </row>
    <row r="21" customFormat="false" ht="15" hidden="false" customHeight="false" outlineLevel="0" collapsed="false">
      <c r="A21" s="1" t="str">
        <f aca="false">INDEX(paste_data_here!A:A,(ROW()-2)*5+5)</f>
        <v>c1(C(C)C)cc(C(C)C)cc(C(C)C)c1</v>
      </c>
      <c r="B21" s="1" t="n">
        <f aca="false">INDEX(paste_data_here!B:B,(ROW()-2)*5+5)</f>
        <v>-2.9709156</v>
      </c>
      <c r="C21" s="1" t="n">
        <f aca="false">INDEX(paste_data_here!C:C,(ROW()-2)*5+5)</f>
        <v>0.79479736</v>
      </c>
      <c r="D21" s="1" t="n">
        <f aca="false">INDEX(paste_data_here!D:D,(ROW()-2)*5+5)</f>
        <v>0.001863438</v>
      </c>
      <c r="E21" s="1" t="n">
        <f aca="false">INDEX(paste_data_here!E:E,(ROW()-2)*5+5)</f>
        <v>-2.627601897</v>
      </c>
      <c r="F21" s="1" t="n">
        <f aca="false">INDEX(paste_data_here!F:F,(ROW()-2)*5+5)</f>
        <v>-2.48735238590743</v>
      </c>
      <c r="G21" s="1" t="n">
        <f aca="false">RANK(E21,E:E)</f>
        <v>119</v>
      </c>
      <c r="H21" s="1" t="n">
        <f aca="false">RANK(F21,F:F)</f>
        <v>113</v>
      </c>
      <c r="I21" s="1" t="n">
        <f aca="false">ABS(F21-E21)</f>
        <v>0.140249511092572</v>
      </c>
      <c r="J21" s="1" t="n">
        <f aca="false">I21^2</f>
        <v>0.0196699253617055</v>
      </c>
    </row>
    <row r="22" customFormat="false" ht="15" hidden="false" customHeight="false" outlineLevel="0" collapsed="false">
      <c r="A22" s="1" t="str">
        <f aca="false">INDEX(paste_data_here!A:A,(ROW()-2)*5+5)</f>
        <v>c1(C(C)C)ccccc1</v>
      </c>
      <c r="B22" s="1" t="n">
        <f aca="false">INDEX(paste_data_here!B:B,(ROW()-2)*5+5)</f>
        <v>-2.4264932</v>
      </c>
      <c r="C22" s="1" t="n">
        <f aca="false">INDEX(paste_data_here!C:C,(ROW()-2)*5+5)</f>
        <v>0.6618688</v>
      </c>
      <c r="D22" s="1" t="n">
        <f aca="false">INDEX(paste_data_here!D:D,(ROW()-2)*5+5)</f>
        <v>0.002302635</v>
      </c>
      <c r="E22" s="1" t="n">
        <f aca="false">INDEX(paste_data_here!E:E,(ROW()-2)*5+5)</f>
        <v>-2.346354612</v>
      </c>
      <c r="F22" s="1" t="n">
        <f aca="false">INDEX(paste_data_here!F:F,(ROW()-2)*5+5)</f>
        <v>-2.33447828952486</v>
      </c>
      <c r="G22" s="1" t="n">
        <f aca="false">RANK(E22,E:E)</f>
        <v>103</v>
      </c>
      <c r="H22" s="1" t="n">
        <f aca="false">RANK(F22,F:F)</f>
        <v>94</v>
      </c>
      <c r="I22" s="1" t="n">
        <f aca="false">ABS(F22-E22)</f>
        <v>0.0118763224751373</v>
      </c>
      <c r="J22" s="1" t="n">
        <f aca="false">I22^2</f>
        <v>0.00014104703553345</v>
      </c>
    </row>
    <row r="23" customFormat="false" ht="15" hidden="false" customHeight="false" outlineLevel="0" collapsed="false">
      <c r="A23" s="1" t="str">
        <f aca="false">INDEX(paste_data_here!A:A,(ROW()-2)*5+5)</f>
        <v>c1(C(F)(F)F)ccc(Cl)cc1</v>
      </c>
      <c r="B23" s="1" t="n">
        <f aca="false">INDEX(paste_data_here!B:B,(ROW()-2)*5+5)</f>
        <v>-3.3956232</v>
      </c>
      <c r="C23" s="1" t="n">
        <f aca="false">INDEX(paste_data_here!C:C,(ROW()-2)*5+5)</f>
        <v>0.74397945</v>
      </c>
      <c r="D23" s="1" t="n">
        <f aca="false">INDEX(paste_data_here!D:D,(ROW()-2)*5+5)</f>
        <v>0.00237972</v>
      </c>
      <c r="E23" s="1" t="n">
        <f aca="false">INDEX(paste_data_here!E:E,(ROW()-2)*5+5)</f>
        <v>-2.639135232</v>
      </c>
      <c r="F23" s="1" t="n">
        <f aca="false">INDEX(paste_data_here!F:F,(ROW()-2)*5+5)</f>
        <v>-2.52256452639233</v>
      </c>
      <c r="G23" s="1" t="n">
        <f aca="false">RANK(E23,E:E)</f>
        <v>120</v>
      </c>
      <c r="H23" s="1" t="n">
        <f aca="false">RANK(F23,F:F)</f>
        <v>117</v>
      </c>
      <c r="I23" s="1" t="n">
        <f aca="false">ABS(F23-E23)</f>
        <v>0.116570705607669</v>
      </c>
      <c r="J23" s="1" t="n">
        <f aca="false">I23^2</f>
        <v>0.0135887294058697</v>
      </c>
    </row>
    <row r="24" customFormat="false" ht="15" hidden="false" customHeight="false" outlineLevel="0" collapsed="false">
      <c r="A24" s="1" t="str">
        <f aca="false">INDEX(paste_data_here!A:A,(ROW()-2)*5+5)</f>
        <v>c1(C)c(C)c(CC)ccc1</v>
      </c>
      <c r="B24" s="1" t="n">
        <f aca="false">INDEX(paste_data_here!B:B,(ROW()-2)*5+5)</f>
        <v>-2.235273</v>
      </c>
      <c r="C24" s="1" t="n">
        <f aca="false">INDEX(paste_data_here!C:C,(ROW()-2)*5+5)</f>
        <v>0.64303124</v>
      </c>
      <c r="D24" s="1" t="n">
        <f aca="false">INDEX(paste_data_here!D:D,(ROW()-2)*5+5)</f>
        <v>0.002461584</v>
      </c>
      <c r="E24" s="1" t="n">
        <f aca="false">INDEX(paste_data_here!E:E,(ROW()-2)*5+5)</f>
        <v>-2.239505835</v>
      </c>
      <c r="F24" s="1" t="n">
        <f aca="false">INDEX(paste_data_here!F:F,(ROW()-2)*5+5)</f>
        <v>-2.2694015277323</v>
      </c>
      <c r="G24" s="1" t="n">
        <f aca="false">RANK(E24,E:E)</f>
        <v>85</v>
      </c>
      <c r="H24" s="1" t="n">
        <f aca="false">RANK(F24,F:F)</f>
        <v>81</v>
      </c>
      <c r="I24" s="1" t="n">
        <f aca="false">ABS(F24-E24)</f>
        <v>0.0298956927323002</v>
      </c>
      <c r="J24" s="1" t="n">
        <f aca="false">I24^2</f>
        <v>0.000893752443944107</v>
      </c>
    </row>
    <row r="25" customFormat="false" ht="15" hidden="false" customHeight="false" outlineLevel="0" collapsed="false">
      <c r="A25" s="1" t="str">
        <f aca="false">INDEX(paste_data_here!A:A,(ROW()-2)*5+5)</f>
        <v>c1(C)ccccc1(Cl)</v>
      </c>
      <c r="B25" s="1" t="n">
        <f aca="false">INDEX(paste_data_here!B:B,(ROW()-2)*5+5)</f>
        <v>-2.3842149</v>
      </c>
      <c r="C25" s="1" t="n">
        <f aca="false">INDEX(paste_data_here!C:C,(ROW()-2)*5+5)</f>
        <v>0.66033345</v>
      </c>
      <c r="D25" s="1" t="n">
        <f aca="false">INDEX(paste_data_here!D:D,(ROW()-2)*5+5)</f>
        <v>0.002608327</v>
      </c>
      <c r="E25" s="1" t="n">
        <f aca="false">INDEX(paste_data_here!E:E,(ROW()-2)*5+5)</f>
        <v>-2.217930012</v>
      </c>
      <c r="F25" s="1" t="n">
        <f aca="false">INDEX(paste_data_here!F:F,(ROW()-2)*5+5)</f>
        <v>-2.27186135872361</v>
      </c>
      <c r="G25" s="1" t="n">
        <f aca="false">RANK(E25,E:E)</f>
        <v>74</v>
      </c>
      <c r="H25" s="1" t="n">
        <f aca="false">RANK(F25,F:F)</f>
        <v>83</v>
      </c>
      <c r="I25" s="1" t="n">
        <f aca="false">ABS(F25-E25)</f>
        <v>0.0539313467236133</v>
      </c>
      <c r="J25" s="1" t="n">
        <f aca="false">I25^2</f>
        <v>0.0029085901594226</v>
      </c>
    </row>
    <row r="26" customFormat="false" ht="15" hidden="false" customHeight="false" outlineLevel="0" collapsed="false">
      <c r="A26" s="1" t="str">
        <f aca="false">INDEX(paste_data_here!A:A,(ROW()-2)*5+5)</f>
        <v>c1(CC(C)C)ccccc1</v>
      </c>
      <c r="B26" s="1" t="n">
        <f aca="false">INDEX(paste_data_here!B:B,(ROW()-2)*5+5)</f>
        <v>-2.335414</v>
      </c>
      <c r="C26" s="1" t="n">
        <f aca="false">INDEX(paste_data_here!C:C,(ROW()-2)*5+5)</f>
        <v>0.65803415</v>
      </c>
      <c r="D26" s="1" t="n">
        <f aca="false">INDEX(paste_data_here!D:D,(ROW()-2)*5+5)</f>
        <v>0.002564892</v>
      </c>
      <c r="E26" s="1" t="n">
        <f aca="false">INDEX(paste_data_here!E:E,(ROW()-2)*5+5)</f>
        <v>-2.267570135</v>
      </c>
      <c r="F26" s="1" t="n">
        <f aca="false">INDEX(paste_data_here!F:F,(ROW()-2)*5+5)</f>
        <v>-2.26816009804491</v>
      </c>
      <c r="G26" s="1" t="n">
        <f aca="false">RANK(E26,E:E)</f>
        <v>88</v>
      </c>
      <c r="H26" s="1" t="n">
        <f aca="false">RANK(F26,F:F)</f>
        <v>80</v>
      </c>
      <c r="I26" s="1" t="n">
        <f aca="false">ABS(F26-E26)</f>
        <v>0.000589963044905328</v>
      </c>
      <c r="J26" s="1" t="n">
        <f aca="false">I26^2</f>
        <v>3.48056394353967E-007</v>
      </c>
    </row>
    <row r="27" customFormat="false" ht="15" hidden="false" customHeight="false" outlineLevel="0" collapsed="false">
      <c r="A27" s="1" t="str">
        <f aca="false">INDEX(paste_data_here!A:A,(ROW()-2)*5+5)</f>
        <v>c1(CC)c(CC)cc(CC)cc1</v>
      </c>
      <c r="B27" s="1" t="n">
        <f aca="false">INDEX(paste_data_here!B:B,(ROW()-2)*5+5)</f>
        <v>-2.3362546</v>
      </c>
      <c r="C27" s="1" t="n">
        <f aca="false">INDEX(paste_data_here!C:C,(ROW()-2)*5+5)</f>
        <v>0.6553369</v>
      </c>
      <c r="D27" s="1" t="n">
        <f aca="false">INDEX(paste_data_here!D:D,(ROW()-2)*5+5)</f>
        <v>0.002397219</v>
      </c>
      <c r="E27" s="1" t="n">
        <f aca="false">INDEX(paste_data_here!E:E,(ROW()-2)*5+5)</f>
        <v>-2.320807482</v>
      </c>
      <c r="F27" s="1" t="n">
        <f aca="false">INDEX(paste_data_here!F:F,(ROW()-2)*5+5)</f>
        <v>-2.29877636151791</v>
      </c>
      <c r="G27" s="1" t="n">
        <f aca="false">RANK(E27,E:E)</f>
        <v>98</v>
      </c>
      <c r="H27" s="1" t="n">
        <f aca="false">RANK(F27,F:F)</f>
        <v>89</v>
      </c>
      <c r="I27" s="1" t="n">
        <f aca="false">ABS(F27-E27)</f>
        <v>0.0220311204820862</v>
      </c>
      <c r="J27" s="1" t="n">
        <f aca="false">I27^2</f>
        <v>0.000485370269696199</v>
      </c>
    </row>
    <row r="28" customFormat="false" ht="15" hidden="false" customHeight="false" outlineLevel="0" collapsed="false">
      <c r="A28" s="1" t="str">
        <f aca="false">INDEX(paste_data_here!A:A,(ROW()-2)*5+5)</f>
        <v>C1(CCC=CC)=CC=CC=C1C</v>
      </c>
      <c r="B28" s="1" t="n">
        <f aca="false">INDEX(paste_data_here!B:B,(ROW()-2)*5+5)</f>
        <v>-2.215054</v>
      </c>
      <c r="C28" s="1" t="n">
        <f aca="false">INDEX(paste_data_here!C:C,(ROW()-2)*5+5)</f>
        <v>0.6458649</v>
      </c>
      <c r="D28" s="1" t="n">
        <f aca="false">INDEX(paste_data_here!D:D,(ROW()-2)*5+5)</f>
        <v>0.002285845</v>
      </c>
      <c r="E28" s="1" t="n">
        <f aca="false">INDEX(paste_data_here!E:E,(ROW()-2)*5+5)</f>
        <v>-2.368452171</v>
      </c>
      <c r="F28" s="1" t="n">
        <f aca="false">INDEX(paste_data_here!F:F,(ROW()-2)*5+5)</f>
        <v>-2.29186366905329</v>
      </c>
      <c r="G28" s="1" t="n">
        <f aca="false">RANK(E28,E:E)</f>
        <v>104</v>
      </c>
      <c r="H28" s="1" t="n">
        <f aca="false">RANK(F28,F:F)</f>
        <v>88</v>
      </c>
      <c r="I28" s="1" t="n">
        <f aca="false">ABS(F28-E28)</f>
        <v>0.0765885019467105</v>
      </c>
      <c r="J28" s="1" t="n">
        <f aca="false">I28^2</f>
        <v>0.00586579863044128</v>
      </c>
    </row>
    <row r="29" customFormat="false" ht="15" hidden="false" customHeight="false" outlineLevel="0" collapsed="false">
      <c r="A29" s="1" t="str">
        <f aca="false">INDEX(paste_data_here!A:A,(ROW()-2)*5+5)</f>
        <v>C1(CCCCC1)C=O</v>
      </c>
      <c r="B29" s="1" t="n">
        <f aca="false">INDEX(paste_data_here!B:B,(ROW()-2)*5+5)</f>
        <v>-1.689661</v>
      </c>
      <c r="C29" s="1" t="n">
        <f aca="false">INDEX(paste_data_here!C:C,(ROW()-2)*5+5)</f>
        <v>0.5952248</v>
      </c>
      <c r="D29" s="1" t="n">
        <f aca="false">INDEX(paste_data_here!D:D,(ROW()-2)*5+5)</f>
        <v>0.002558608</v>
      </c>
      <c r="E29" s="1" t="n">
        <f aca="false">INDEX(paste_data_here!E:E,(ROW()-2)*5+5)</f>
        <v>-2.161322905</v>
      </c>
      <c r="F29" s="1" t="n">
        <f aca="false">INDEX(paste_data_here!F:F,(ROW()-2)*5+5)</f>
        <v>-2.14300165646751</v>
      </c>
      <c r="G29" s="1" t="n">
        <f aca="false">RANK(E29,E:E)</f>
        <v>61</v>
      </c>
      <c r="H29" s="1" t="n">
        <f aca="false">RANK(F29,F:F)</f>
        <v>45</v>
      </c>
      <c r="I29" s="1" t="n">
        <f aca="false">ABS(F29-E29)</f>
        <v>0.0183212485324877</v>
      </c>
      <c r="J29" s="1" t="n">
        <f aca="false">I29^2</f>
        <v>0.000335668147789184</v>
      </c>
    </row>
    <row r="30" customFormat="false" ht="15" hidden="false" customHeight="false" outlineLevel="0" collapsed="false">
      <c r="A30" s="1" t="str">
        <f aca="false">INDEX(paste_data_here!A:A,(ROW()-2)*5+5)</f>
        <v>c1(CCCCCCC)ccccc1</v>
      </c>
      <c r="B30" s="1" t="n">
        <f aca="false">INDEX(paste_data_here!B:B,(ROW()-2)*5+5)</f>
        <v>-2.4421334</v>
      </c>
      <c r="C30" s="1" t="n">
        <f aca="false">INDEX(paste_data_here!C:C,(ROW()-2)*5+5)</f>
        <v>0.7287021</v>
      </c>
      <c r="D30" s="1" t="n">
        <f aca="false">INDEX(paste_data_here!D:D,(ROW()-2)*5+5)</f>
        <v>0.001870111</v>
      </c>
      <c r="E30" s="1" t="n">
        <f aca="false">INDEX(paste_data_here!E:E,(ROW()-2)*5+5)</f>
        <v>-2.562053794</v>
      </c>
      <c r="F30" s="1" t="n">
        <f aca="false">INDEX(paste_data_here!F:F,(ROW()-2)*5+5)</f>
        <v>-2.3805242385561</v>
      </c>
      <c r="G30" s="1" t="n">
        <f aca="false">RANK(E30,E:E)</f>
        <v>116</v>
      </c>
      <c r="H30" s="1" t="n">
        <f aca="false">RANK(F30,F:F)</f>
        <v>103</v>
      </c>
      <c r="I30" s="1" t="n">
        <f aca="false">ABS(F30-E30)</f>
        <v>0.181529555443904</v>
      </c>
      <c r="J30" s="1" t="n">
        <f aca="false">I30^2</f>
        <v>0.0329529794996614</v>
      </c>
    </row>
    <row r="31" customFormat="false" ht="15" hidden="false" customHeight="false" outlineLevel="0" collapsed="false">
      <c r="A31" s="1" t="str">
        <f aca="false">INDEX(paste_data_here!A:A,(ROW()-2)*5+5)</f>
        <v>C1(Cl)(F)C(Cl)(F)C(F)(F)C1(F)(F)</v>
      </c>
      <c r="B31" s="1" t="n">
        <f aca="false">INDEX(paste_data_here!B:B,(ROW()-2)*5+5)</f>
        <v>-3.6182492</v>
      </c>
      <c r="C31" s="1" t="n">
        <f aca="false">INDEX(paste_data_here!C:C,(ROW()-2)*5+5)</f>
        <v>0.4542088</v>
      </c>
      <c r="D31" s="1" t="n">
        <f aca="false">INDEX(paste_data_here!D:D,(ROW()-2)*5+5)</f>
        <v>0.002774021</v>
      </c>
      <c r="E31" s="1" t="n">
        <f aca="false">INDEX(paste_data_here!E:E,(ROW()-2)*5+5)</f>
        <v>-2.836986675</v>
      </c>
      <c r="F31" s="1" t="n">
        <f aca="false">INDEX(paste_data_here!F:F,(ROW()-2)*5+5)</f>
        <v>-2.71335595791641</v>
      </c>
      <c r="G31" s="1" t="n">
        <f aca="false">RANK(E31,E:E)</f>
        <v>122</v>
      </c>
      <c r="H31" s="1" t="n">
        <f aca="false">RANK(F31,F:F)</f>
        <v>122</v>
      </c>
      <c r="I31" s="1" t="n">
        <f aca="false">ABS(F31-E31)</f>
        <v>0.123630717083595</v>
      </c>
      <c r="J31" s="1" t="n">
        <f aca="false">I31^2</f>
        <v>0.0152845542066039</v>
      </c>
    </row>
    <row r="32" customFormat="false" ht="15" hidden="false" customHeight="false" outlineLevel="0" collapsed="false">
      <c r="A32" s="1" t="str">
        <f aca="false">INDEX(paste_data_here!A:A,(ROW()-2)*5+5)</f>
        <v>C1(Cl)=C(Cl)C(Cl)(Cl)C(Cl)=C1(Cl)</v>
      </c>
      <c r="B32" s="1" t="n">
        <f aca="false">INDEX(paste_data_here!B:B,(ROW()-2)*5+5)</f>
        <v>-2.813587</v>
      </c>
      <c r="C32" s="1" t="n">
        <f aca="false">INDEX(paste_data_here!C:C,(ROW()-2)*5+5)</f>
        <v>0.57816947</v>
      </c>
      <c r="D32" s="1" t="n">
        <f aca="false">INDEX(paste_data_here!D:D,(ROW()-2)*5+5)</f>
        <v>0.002197681</v>
      </c>
      <c r="E32" s="1" t="n">
        <f aca="false">INDEX(paste_data_here!E:E,(ROW()-2)*5+5)</f>
        <v>-2.378093287</v>
      </c>
      <c r="F32" s="1" t="n">
        <f aca="false">INDEX(paste_data_here!F:F,(ROW()-2)*5+5)</f>
        <v>-2.50117042534336</v>
      </c>
      <c r="G32" s="1" t="n">
        <f aca="false">RANK(E32,E:E)</f>
        <v>105</v>
      </c>
      <c r="H32" s="1" t="n">
        <f aca="false">RANK(F32,F:F)</f>
        <v>114</v>
      </c>
      <c r="I32" s="1" t="n">
        <f aca="false">ABS(F32-E32)</f>
        <v>0.123077138343363</v>
      </c>
      <c r="J32" s="1" t="n">
        <f aca="false">I32^2</f>
        <v>0.0151479819827913</v>
      </c>
    </row>
    <row r="33" customFormat="false" ht="15" hidden="false" customHeight="false" outlineLevel="0" collapsed="false">
      <c r="A33" s="1" t="str">
        <f aca="false">INDEX(paste_data_here!A:A,(ROW()-2)*5+5)</f>
        <v>c1(F)ccccc1</v>
      </c>
      <c r="B33" s="1" t="n">
        <f aca="false">INDEX(paste_data_here!B:B,(ROW()-2)*5+5)</f>
        <v>-2.17223</v>
      </c>
      <c r="C33" s="1" t="n">
        <f aca="false">INDEX(paste_data_here!C:C,(ROW()-2)*5+5)</f>
        <v>0.6012905</v>
      </c>
      <c r="D33" s="1" t="n">
        <f aca="false">INDEX(paste_data_here!D:D,(ROW()-2)*5+5)</f>
        <v>0.003082614</v>
      </c>
      <c r="E33" s="1" t="n">
        <f aca="false">INDEX(paste_data_here!E:E,(ROW()-2)*5+5)</f>
        <v>-2.13134383</v>
      </c>
      <c r="F33" s="1" t="n">
        <f aca="false">INDEX(paste_data_here!F:F,(ROW()-2)*5+5)</f>
        <v>-2.18255192824567</v>
      </c>
      <c r="G33" s="1" t="n">
        <f aca="false">RANK(E33,E:E)</f>
        <v>50</v>
      </c>
      <c r="H33" s="1" t="n">
        <f aca="false">RANK(F33,F:F)</f>
        <v>61</v>
      </c>
      <c r="I33" s="1" t="n">
        <f aca="false">ABS(F33-E33)</f>
        <v>0.0512080982456697</v>
      </c>
      <c r="J33" s="1" t="n">
        <f aca="false">I33^2</f>
        <v>0.00262226932593816</v>
      </c>
    </row>
    <row r="34" customFormat="false" ht="15" hidden="false" customHeight="false" outlineLevel="0" collapsed="false">
      <c r="A34" s="1" t="str">
        <f aca="false">INDEX(paste_data_here!A:A,(ROW()-2)*5+5)</f>
        <v>c1(N)c(Cl)cccc1</v>
      </c>
      <c r="B34" s="1" t="n">
        <f aca="false">INDEX(paste_data_here!B:B,(ROW()-2)*5+5)</f>
        <v>-1.6800747</v>
      </c>
      <c r="C34" s="1" t="n">
        <f aca="false">INDEX(paste_data_here!C:C,(ROW()-2)*5+5)</f>
        <v>0.7016954</v>
      </c>
      <c r="D34" s="1" t="n">
        <f aca="false">INDEX(paste_data_here!D:D,(ROW()-2)*5+5)</f>
        <v>0.002329618</v>
      </c>
      <c r="E34" s="1" t="n">
        <f aca="false">INDEX(paste_data_here!E:E,(ROW()-2)*5+5)</f>
        <v>-2.075194732</v>
      </c>
      <c r="F34" s="1" t="n">
        <f aca="false">INDEX(paste_data_here!F:F,(ROW()-2)*5+5)</f>
        <v>-2.11142752681695</v>
      </c>
      <c r="G34" s="1" t="n">
        <f aca="false">RANK(E34,E:E)</f>
        <v>41</v>
      </c>
      <c r="H34" s="1" t="n">
        <f aca="false">RANK(F34,F:F)</f>
        <v>34</v>
      </c>
      <c r="I34" s="1" t="n">
        <f aca="false">ABS(F34-E34)</f>
        <v>0.0362327948169465</v>
      </c>
      <c r="J34" s="1" t="n">
        <f aca="false">I34^2</f>
        <v>0.00131281542024695</v>
      </c>
    </row>
    <row r="35" customFormat="false" ht="15" hidden="false" customHeight="false" outlineLevel="0" collapsed="false">
      <c r="A35" s="1" t="str">
        <f aca="false">INDEX(paste_data_here!A:A,(ROW()-2)*5+5)</f>
        <v>C1(N)CCCCC1</v>
      </c>
      <c r="B35" s="1" t="n">
        <f aca="false">INDEX(paste_data_here!B:B,(ROW()-2)*5+5)</f>
        <v>-1.6674236</v>
      </c>
      <c r="C35" s="1" t="n">
        <f aca="false">INDEX(paste_data_here!C:C,(ROW()-2)*5+5)</f>
        <v>0.6270124</v>
      </c>
      <c r="D35" s="1" t="n">
        <f aca="false">INDEX(paste_data_here!D:D,(ROW()-2)*5+5)</f>
        <v>0.002053588</v>
      </c>
      <c r="E35" s="1" t="n">
        <f aca="false">INDEX(paste_data_here!E:E,(ROW()-2)*5+5)</f>
        <v>-2.245267919</v>
      </c>
      <c r="F35" s="1" t="n">
        <f aca="false">INDEX(paste_data_here!F:F,(ROW()-2)*5+5)</f>
        <v>-2.19845719234244</v>
      </c>
      <c r="G35" s="1" t="n">
        <f aca="false">RANK(E35,E:E)</f>
        <v>86</v>
      </c>
      <c r="H35" s="1" t="n">
        <f aca="false">RANK(F35,F:F)</f>
        <v>64</v>
      </c>
      <c r="I35" s="1" t="n">
        <f aca="false">ABS(F35-E35)</f>
        <v>0.0468107266575641</v>
      </c>
      <c r="J35" s="1" t="n">
        <f aca="false">I35^2</f>
        <v>0.00219124413020919</v>
      </c>
    </row>
    <row r="36" customFormat="false" ht="15" hidden="false" customHeight="false" outlineLevel="0" collapsed="false">
      <c r="A36" s="1" t="str">
        <f aca="false">INDEX(paste_data_here!A:A,(ROW()-2)*5+5)</f>
        <v>c1(O)ccccc1(C=O)</v>
      </c>
      <c r="B36" s="1" t="n">
        <f aca="false">INDEX(paste_data_here!B:B,(ROW()-2)*5+5)</f>
        <v>-1.6642528</v>
      </c>
      <c r="C36" s="1" t="n">
        <f aca="false">INDEX(paste_data_here!C:C,(ROW()-2)*5+5)</f>
        <v>0.78434896</v>
      </c>
      <c r="D36" s="1" t="n">
        <f aca="false">INDEX(paste_data_here!D:D,(ROW()-2)*5+5)</f>
        <v>0.00237572</v>
      </c>
      <c r="E36" s="1" t="n">
        <f aca="false">INDEX(paste_data_here!E:E,(ROW()-2)*5+5)</f>
        <v>-2.004106674</v>
      </c>
      <c r="F36" s="1" t="n">
        <f aca="false">INDEX(paste_data_here!F:F,(ROW()-2)*5+5)</f>
        <v>-2.04778739779612</v>
      </c>
      <c r="G36" s="1" t="n">
        <f aca="false">RANK(E36,E:E)</f>
        <v>24</v>
      </c>
      <c r="H36" s="1" t="n">
        <f aca="false">RANK(F36,F:F)</f>
        <v>24</v>
      </c>
      <c r="I36" s="1" t="n">
        <f aca="false">ABS(F36-E36)</f>
        <v>0.0436807237961197</v>
      </c>
      <c r="J36" s="1" t="n">
        <f aca="false">I36^2</f>
        <v>0.00190800563135289</v>
      </c>
    </row>
    <row r="37" customFormat="false" ht="15" hidden="false" customHeight="false" outlineLevel="0" collapsed="false">
      <c r="A37" s="1" t="str">
        <f aca="false">INDEX(paste_data_here!A:A,(ROW()-2)*5+5)</f>
        <v>C1(S)CCCCC1</v>
      </c>
      <c r="B37" s="1" t="n">
        <f aca="false">INDEX(paste_data_here!B:B,(ROW()-2)*5+5)</f>
        <v>-1.9649795</v>
      </c>
      <c r="C37" s="1" t="n">
        <f aca="false">INDEX(paste_data_here!C:C,(ROW()-2)*5+5)</f>
        <v>0.5823677</v>
      </c>
      <c r="D37" s="1" t="n">
        <f aca="false">INDEX(paste_data_here!D:D,(ROW()-2)*5+5)</f>
        <v>0.002692698</v>
      </c>
      <c r="E37" s="1" t="n">
        <f aca="false">INDEX(paste_data_here!E:E,(ROW()-2)*5+5)</f>
        <v>-2.183504395</v>
      </c>
      <c r="F37" s="1" t="n">
        <f aca="false">INDEX(paste_data_here!F:F,(ROW()-2)*5+5)</f>
        <v>-2.20289206013635</v>
      </c>
      <c r="G37" s="1" t="n">
        <f aca="false">RANK(E37,E:E)</f>
        <v>64</v>
      </c>
      <c r="H37" s="1" t="n">
        <f aca="false">RANK(F37,F:F)</f>
        <v>67</v>
      </c>
      <c r="I37" s="1" t="n">
        <f aca="false">ABS(F37-E37)</f>
        <v>0.0193876651363487</v>
      </c>
      <c r="J37" s="1" t="n">
        <f aca="false">I37^2</f>
        <v>0.000375881559439191</v>
      </c>
    </row>
    <row r="38" customFormat="false" ht="15" hidden="false" customHeight="false" outlineLevel="0" collapsed="false">
      <c r="A38" s="1" t="str">
        <f aca="false">INDEX(paste_data_here!A:A,(ROW()-2)*5+5)</f>
        <v>C1[C@](O)([H])([C@](C)([H])(CCC1))</v>
      </c>
      <c r="B38" s="1" t="n">
        <f aca="false">INDEX(paste_data_here!B:B,(ROW()-2)*5+5)</f>
        <v>-1.6463966</v>
      </c>
      <c r="C38" s="1" t="n">
        <f aca="false">INDEX(paste_data_here!C:C,(ROW()-2)*5+5)</f>
        <v>0.6274496</v>
      </c>
      <c r="D38" s="1" t="n">
        <f aca="false">INDEX(paste_data_here!D:D,(ROW()-2)*5+5)</f>
        <v>0.002308469</v>
      </c>
      <c r="E38" s="1" t="n">
        <f aca="false">INDEX(paste_data_here!E:E,(ROW()-2)*5+5)</f>
        <v>-2.237438101</v>
      </c>
      <c r="F38" s="1" t="n">
        <f aca="false">INDEX(paste_data_here!F:F,(ROW()-2)*5+5)</f>
        <v>-2.15113050428847</v>
      </c>
      <c r="G38" s="1" t="n">
        <f aca="false">RANK(E38,E:E)</f>
        <v>84</v>
      </c>
      <c r="H38" s="1" t="n">
        <f aca="false">RANK(F38,F:F)</f>
        <v>50</v>
      </c>
      <c r="I38" s="1" t="n">
        <f aca="false">ABS(F38-E38)</f>
        <v>0.0863075967115319</v>
      </c>
      <c r="J38" s="1" t="n">
        <f aca="false">I38^2</f>
        <v>0.00744900125012043</v>
      </c>
    </row>
    <row r="39" customFormat="false" ht="15" hidden="false" customHeight="false" outlineLevel="0" collapsed="false">
      <c r="A39" s="1" t="str">
        <f aca="false">INDEX(paste_data_here!A:A,(ROW()-2)*5+5)</f>
        <v>C1=CC=CC1</v>
      </c>
      <c r="B39" s="1" t="n">
        <f aca="false">INDEX(paste_data_here!B:B,(ROW()-2)*5+5)</f>
        <v>-0.88553023</v>
      </c>
      <c r="C39" s="1" t="n">
        <f aca="false">INDEX(paste_data_here!C:C,(ROW()-2)*5+5)</f>
        <v>0.40520576</v>
      </c>
      <c r="D39" s="1" t="n">
        <f aca="false">INDEX(paste_data_here!D:D,(ROW()-2)*5+5)</f>
        <v>0.003533257</v>
      </c>
      <c r="E39" s="1" t="n">
        <f aca="false">INDEX(paste_data_here!E:E,(ROW()-2)*5+5)</f>
        <v>-1.977892537</v>
      </c>
      <c r="F39" s="1" t="n">
        <f aca="false">INDEX(paste_data_here!F:F,(ROW()-2)*5+5)</f>
        <v>-1.95747357866305</v>
      </c>
      <c r="G39" s="1" t="n">
        <f aca="false">RANK(E39,E:E)</f>
        <v>21</v>
      </c>
      <c r="H39" s="1" t="n">
        <f aca="false">RANK(F39,F:F)</f>
        <v>15</v>
      </c>
      <c r="I39" s="1" t="n">
        <f aca="false">ABS(F39-E39)</f>
        <v>0.0204189583369507</v>
      </c>
      <c r="J39" s="1" t="n">
        <f aca="false">I39^2</f>
        <v>0.00041693385956613</v>
      </c>
    </row>
    <row r="40" customFormat="false" ht="15" hidden="false" customHeight="false" outlineLevel="0" collapsed="false">
      <c r="A40" s="1" t="str">
        <f aca="false">INDEX(paste_data_here!A:A,(ROW()-2)*5+5)</f>
        <v>C1=CCCC=CCC1</v>
      </c>
      <c r="B40" s="1" t="n">
        <f aca="false">INDEX(paste_data_here!B:B,(ROW()-2)*5+5)</f>
        <v>-1.7265859</v>
      </c>
      <c r="C40" s="1" t="n">
        <f aca="false">INDEX(paste_data_here!C:C,(ROW()-2)*5+5)</f>
        <v>0.52477944</v>
      </c>
      <c r="D40" s="1" t="n">
        <f aca="false">INDEX(paste_data_here!D:D,(ROW()-2)*5+5)</f>
        <v>0.002714091</v>
      </c>
      <c r="E40" s="1" t="n">
        <f aca="false">INDEX(paste_data_here!E:E,(ROW()-2)*5+5)</f>
        <v>-2.141085705</v>
      </c>
      <c r="F40" s="1" t="n">
        <f aca="false">INDEX(paste_data_here!F:F,(ROW()-2)*5+5)</f>
        <v>-2.17828465142064</v>
      </c>
      <c r="G40" s="1" t="n">
        <f aca="false">RANK(E40,E:E)</f>
        <v>54</v>
      </c>
      <c r="H40" s="1" t="n">
        <f aca="false">RANK(F40,F:F)</f>
        <v>58</v>
      </c>
      <c r="I40" s="1" t="n">
        <f aca="false">ABS(F40-E40)</f>
        <v>0.0371989464206353</v>
      </c>
      <c r="J40" s="1" t="n">
        <f aca="false">I40^2</f>
        <v>0.00138376161480529</v>
      </c>
    </row>
    <row r="41" customFormat="false" ht="15" hidden="false" customHeight="false" outlineLevel="0" collapsed="false">
      <c r="A41" s="1" t="str">
        <f aca="false">INDEX(paste_data_here!A:A,(ROW()-2)*5+5)</f>
        <v>C1=CCCCCC1</v>
      </c>
      <c r="B41" s="1" t="n">
        <f aca="false">INDEX(paste_data_here!B:B,(ROW()-2)*5+5)</f>
        <v>-2.046153</v>
      </c>
      <c r="C41" s="1" t="n">
        <f aca="false">INDEX(paste_data_here!C:C,(ROW()-2)*5+5)</f>
        <v>0.57325524</v>
      </c>
      <c r="D41" s="1" t="n">
        <f aca="false">INDEX(paste_data_here!D:D,(ROW()-2)*5+5)</f>
        <v>0.002899286</v>
      </c>
      <c r="E41" s="1" t="n">
        <f aca="false">INDEX(paste_data_here!E:E,(ROW()-2)*5+5)</f>
        <v>-2.152902075</v>
      </c>
      <c r="F41" s="1" t="n">
        <f aca="false">INDEX(paste_data_here!F:F,(ROW()-2)*5+5)</f>
        <v>-2.19958242846244</v>
      </c>
      <c r="G41" s="1" t="n">
        <f aca="false">RANK(E41,E:E)</f>
        <v>57</v>
      </c>
      <c r="H41" s="1" t="n">
        <f aca="false">RANK(F41,F:F)</f>
        <v>65</v>
      </c>
      <c r="I41" s="1" t="n">
        <f aca="false">ABS(F41-E41)</f>
        <v>0.0466803534624414</v>
      </c>
      <c r="J41" s="1" t="n">
        <f aca="false">I41^2</f>
        <v>0.00217905539937846</v>
      </c>
    </row>
    <row r="42" customFormat="false" ht="15" hidden="false" customHeight="false" outlineLevel="0" collapsed="false">
      <c r="A42" s="1" t="str">
        <f aca="false">INDEX(paste_data_here!A:A,(ROW()-2)*5+5)</f>
        <v>C1=CCCCCCC1</v>
      </c>
      <c r="B42" s="1" t="n">
        <f aca="false">INDEX(paste_data_here!B:B,(ROW()-2)*5+5)</f>
        <v>-2.2657151</v>
      </c>
      <c r="C42" s="1" t="n">
        <f aca="false">INDEX(paste_data_here!C:C,(ROW()-2)*5+5)</f>
        <v>0.6222747</v>
      </c>
      <c r="D42" s="1" t="n">
        <f aca="false">INDEX(paste_data_here!D:D,(ROW()-2)*5+5)</f>
        <v>0.002734856</v>
      </c>
      <c r="E42" s="1" t="n">
        <f aca="false">INDEX(paste_data_here!E:E,(ROW()-2)*5+5)</f>
        <v>-2.188222768</v>
      </c>
      <c r="F42" s="1" t="n">
        <f aca="false">INDEX(paste_data_here!F:F,(ROW()-2)*5+5)</f>
        <v>-2.24636557723724</v>
      </c>
      <c r="G42" s="1" t="n">
        <f aca="false">RANK(E42,E:E)</f>
        <v>65</v>
      </c>
      <c r="H42" s="1" t="n">
        <f aca="false">RANK(F42,F:F)</f>
        <v>76</v>
      </c>
      <c r="I42" s="1" t="n">
        <f aca="false">ABS(F42-E42)</f>
        <v>0.0581428092372374</v>
      </c>
      <c r="J42" s="1" t="n">
        <f aca="false">I42^2</f>
        <v>0.00338058626599777</v>
      </c>
    </row>
    <row r="43" customFormat="false" ht="15" hidden="false" customHeight="false" outlineLevel="0" collapsed="false">
      <c r="A43" s="1" t="str">
        <f aca="false">INDEX(paste_data_here!A:A,(ROW()-2)*5+5)</f>
        <v>C1C(C)c2ccccc2CC1</v>
      </c>
      <c r="B43" s="1" t="n">
        <f aca="false">INDEX(paste_data_here!B:B,(ROW()-2)*5+5)</f>
        <v>-2.183545</v>
      </c>
      <c r="C43" s="1" t="n">
        <f aca="false">INDEX(paste_data_here!C:C,(ROW()-2)*5+5)</f>
        <v>0.6744239</v>
      </c>
      <c r="D43" s="1" t="n">
        <f aca="false">INDEX(paste_data_here!D:D,(ROW()-2)*5+5)</f>
        <v>0.002383691</v>
      </c>
      <c r="E43" s="1" t="n">
        <f aca="false">INDEX(paste_data_here!E:E,(ROW()-2)*5+5)</f>
        <v>-2.322446666</v>
      </c>
      <c r="F43" s="1" t="n">
        <f aca="false">INDEX(paste_data_here!F:F,(ROW()-2)*5+5)</f>
        <v>-2.24949989454632</v>
      </c>
      <c r="G43" s="1" t="n">
        <f aca="false">RANK(E43,E:E)</f>
        <v>99</v>
      </c>
      <c r="H43" s="1" t="n">
        <f aca="false">RANK(F43,F:F)</f>
        <v>77</v>
      </c>
      <c r="I43" s="1" t="n">
        <f aca="false">ABS(F43-E43)</f>
        <v>0.0729467714536769</v>
      </c>
      <c r="J43" s="1" t="n">
        <f aca="false">I43^2</f>
        <v>0.00532123146551497</v>
      </c>
    </row>
    <row r="44" customFormat="false" ht="15" hidden="false" customHeight="false" outlineLevel="0" collapsed="false">
      <c r="A44" s="1" t="str">
        <f aca="false">INDEX(paste_data_here!A:A,(ROW()-2)*5+5)</f>
        <v>C1C(C)OC(=O)C1</v>
      </c>
      <c r="B44" s="1" t="n">
        <f aca="false">INDEX(paste_data_here!B:B,(ROW()-2)*5+5)</f>
        <v>-0.9534269</v>
      </c>
      <c r="C44" s="1" t="n">
        <f aca="false">INDEX(paste_data_here!C:C,(ROW()-2)*5+5)</f>
        <v>0.5325097</v>
      </c>
      <c r="D44" s="1" t="n">
        <f aca="false">INDEX(paste_data_here!D:D,(ROW()-2)*5+5)</f>
        <v>0.002375156</v>
      </c>
      <c r="E44" s="1" t="n">
        <f aca="false">INDEX(paste_data_here!E:E,(ROW()-2)*5+5)</f>
        <v>-2.009744915</v>
      </c>
      <c r="F44" s="1" t="n">
        <f aca="false">INDEX(paste_data_here!F:F,(ROW()-2)*5+5)</f>
        <v>-2.01858041219285</v>
      </c>
      <c r="G44" s="1" t="n">
        <f aca="false">RANK(E44,E:E)</f>
        <v>26</v>
      </c>
      <c r="H44" s="1" t="n">
        <f aca="false">RANK(F44,F:F)</f>
        <v>21</v>
      </c>
      <c r="I44" s="1" t="n">
        <f aca="false">ABS(F44-E44)</f>
        <v>0.00883549719285037</v>
      </c>
      <c r="J44" s="1" t="n">
        <f aca="false">I44^2</f>
        <v>7.80660106448668E-005</v>
      </c>
    </row>
    <row r="45" customFormat="false" ht="15" hidden="false" customHeight="false" outlineLevel="0" collapsed="false">
      <c r="A45" s="1" t="str">
        <f aca="false">INDEX(paste_data_here!A:A,(ROW()-2)*5+5)</f>
        <v>C1C(C2(C)(C))CC2C(C)=C1</v>
      </c>
      <c r="B45" s="1" t="n">
        <f aca="false">INDEX(paste_data_here!B:B,(ROW()-2)*5+5)</f>
        <v>-1.5536735</v>
      </c>
      <c r="C45" s="1" t="n">
        <f aca="false">INDEX(paste_data_here!C:C,(ROW()-2)*5+5)</f>
        <v>0.5064928</v>
      </c>
      <c r="D45" s="1" t="n">
        <f aca="false">INDEX(paste_data_here!D:D,(ROW()-2)*5+5)</f>
        <v>0.002671975</v>
      </c>
      <c r="E45" s="1" t="n">
        <f aca="false">INDEX(paste_data_here!E:E,(ROW()-2)*5+5)</f>
        <v>-2.2339697</v>
      </c>
      <c r="F45" s="1" t="n">
        <f aca="false">INDEX(paste_data_here!F:F,(ROW()-2)*5+5)</f>
        <v>-2.15175218044753</v>
      </c>
      <c r="G45" s="1" t="n">
        <f aca="false">RANK(E45,E:E)</f>
        <v>83</v>
      </c>
      <c r="H45" s="1" t="n">
        <f aca="false">RANK(F45,F:F)</f>
        <v>51</v>
      </c>
      <c r="I45" s="1" t="n">
        <f aca="false">ABS(F45-E45)</f>
        <v>0.0822175195524699</v>
      </c>
      <c r="J45" s="1" t="n">
        <f aca="false">I45^2</f>
        <v>0.00675972052136077</v>
      </c>
    </row>
    <row r="46" customFormat="false" ht="15" hidden="false" customHeight="false" outlineLevel="0" collapsed="false">
      <c r="A46" s="1" t="str">
        <f aca="false">INDEX(paste_data_here!A:A,(ROW()-2)*5+5)</f>
        <v>C1C(CC)c2ccccc2CC1</v>
      </c>
      <c r="B46" s="1" t="n">
        <f aca="false">INDEX(paste_data_here!B:B,(ROW()-2)*5+5)</f>
        <v>-2.1412883</v>
      </c>
      <c r="C46" s="1" t="n">
        <f aca="false">INDEX(paste_data_here!C:C,(ROW()-2)*5+5)</f>
        <v>0.6634038</v>
      </c>
      <c r="D46" s="1" t="n">
        <f aca="false">INDEX(paste_data_here!D:D,(ROW()-2)*5+5)</f>
        <v>0.002288618</v>
      </c>
      <c r="E46" s="1" t="n">
        <f aca="false">INDEX(paste_data_here!E:E,(ROW()-2)*5+5)</f>
        <v>-2.324940325</v>
      </c>
      <c r="F46" s="1" t="n">
        <f aca="false">INDEX(paste_data_here!F:F,(ROW()-2)*5+5)</f>
        <v>-2.26175347333069</v>
      </c>
      <c r="G46" s="1" t="n">
        <f aca="false">RANK(E46,E:E)</f>
        <v>100</v>
      </c>
      <c r="H46" s="1" t="n">
        <f aca="false">RANK(F46,F:F)</f>
        <v>78</v>
      </c>
      <c r="I46" s="1" t="n">
        <f aca="false">ABS(F46-E46)</f>
        <v>0.0631868516693133</v>
      </c>
      <c r="J46" s="1" t="n">
        <f aca="false">I46^2</f>
        <v>0.0039925782238798</v>
      </c>
    </row>
    <row r="47" customFormat="false" ht="15" hidden="false" customHeight="false" outlineLevel="0" collapsed="false">
      <c r="A47" s="1" t="str">
        <f aca="false">INDEX(paste_data_here!A:A,(ROW()-2)*5+5)</f>
        <v>c1c(CCCCOO)cccc1</v>
      </c>
      <c r="B47" s="1" t="n">
        <f aca="false">INDEX(paste_data_here!B:B,(ROW()-2)*5+5)</f>
        <v>-1.514598</v>
      </c>
      <c r="C47" s="1" t="n">
        <f aca="false">INDEX(paste_data_here!C:C,(ROW()-2)*5+5)</f>
        <v>0.7147797</v>
      </c>
      <c r="D47" s="1" t="n">
        <f aca="false">INDEX(paste_data_here!D:D,(ROW()-2)*5+5)</f>
        <v>0.002008637</v>
      </c>
      <c r="E47" s="1" t="n">
        <f aca="false">INDEX(paste_data_here!E:E,(ROW()-2)*5+5)</f>
        <v>-2.104363624</v>
      </c>
      <c r="F47" s="1" t="n">
        <f aca="false">INDEX(paste_data_here!F:F,(ROW()-2)*5+5)</f>
        <v>-2.12013881691597</v>
      </c>
      <c r="G47" s="1" t="n">
        <f aca="false">RANK(E47,E:E)</f>
        <v>48</v>
      </c>
      <c r="H47" s="1" t="n">
        <f aca="false">RANK(F47,F:F)</f>
        <v>38</v>
      </c>
      <c r="I47" s="1" t="n">
        <f aca="false">ABS(F47-E47)</f>
        <v>0.0157751929159708</v>
      </c>
      <c r="J47" s="1" t="n">
        <f aca="false">I47^2</f>
        <v>0.000248856711536097</v>
      </c>
    </row>
    <row r="48" customFormat="false" ht="15" hidden="false" customHeight="false" outlineLevel="0" collapsed="false">
      <c r="A48" s="1" t="str">
        <f aca="false">INDEX(paste_data_here!A:A,(ROW()-2)*5+5)</f>
        <v>C1C[C@]2(CCCC[C@]2(CC1)([H]))([H])</v>
      </c>
      <c r="B48" s="1" t="n">
        <f aca="false">INDEX(paste_data_here!B:B,(ROW()-2)*5+5)</f>
        <v>-2.0141015</v>
      </c>
      <c r="C48" s="1" t="n">
        <f aca="false">INDEX(paste_data_here!C:C,(ROW()-2)*5+5)</f>
        <v>0.59611946</v>
      </c>
      <c r="D48" s="1" t="n">
        <f aca="false">INDEX(paste_data_here!D:D,(ROW()-2)*5+5)</f>
        <v>0.00244333</v>
      </c>
      <c r="E48" s="1" t="n">
        <f aca="false">INDEX(paste_data_here!E:E,(ROW()-2)*5+5)</f>
        <v>-2.271699816</v>
      </c>
      <c r="F48" s="1" t="n">
        <f aca="false">INDEX(paste_data_here!F:F,(ROW()-2)*5+5)</f>
        <v>-2.24472639265091</v>
      </c>
      <c r="G48" s="1" t="n">
        <f aca="false">RANK(E48,E:E)</f>
        <v>91</v>
      </c>
      <c r="H48" s="1" t="n">
        <f aca="false">RANK(F48,F:F)</f>
        <v>75</v>
      </c>
      <c r="I48" s="1" t="n">
        <f aca="false">ABS(F48-E48)</f>
        <v>0.0269734233490895</v>
      </c>
      <c r="J48" s="1" t="n">
        <f aca="false">I48^2</f>
        <v>0.000727565567169205</v>
      </c>
    </row>
    <row r="49" customFormat="false" ht="15" hidden="false" customHeight="false" outlineLevel="0" collapsed="false">
      <c r="A49" s="1" t="str">
        <f aca="false">INDEX(paste_data_here!A:A,(ROW()-2)*5+5)</f>
        <v>C1CC1(C(=O)O)</v>
      </c>
      <c r="B49" s="1" t="n">
        <f aca="false">INDEX(paste_data_here!B:B,(ROW()-2)*5+5)</f>
        <v>-0.5130553</v>
      </c>
      <c r="C49" s="1" t="n">
        <f aca="false">INDEX(paste_data_here!C:C,(ROW()-2)*5+5)</f>
        <v>0.50525856</v>
      </c>
      <c r="D49" s="1" t="n">
        <f aca="false">INDEX(paste_data_here!D:D,(ROW()-2)*5+5)</f>
        <v>0.002410946</v>
      </c>
      <c r="E49" s="1" t="n">
        <f aca="false">INDEX(paste_data_here!E:E,(ROW()-2)*5+5)</f>
        <v>-2.164836485</v>
      </c>
      <c r="F49" s="1" t="n">
        <f aca="false">INDEX(paste_data_here!F:F,(ROW()-2)*5+5)</f>
        <v>-1.91611181985268</v>
      </c>
      <c r="G49" s="1" t="n">
        <f aca="false">RANK(E49,E:E)</f>
        <v>63</v>
      </c>
      <c r="H49" s="1" t="n">
        <f aca="false">RANK(F49,F:F)</f>
        <v>10</v>
      </c>
      <c r="I49" s="1" t="n">
        <f aca="false">ABS(F49-E49)</f>
        <v>0.248724665147323</v>
      </c>
      <c r="J49" s="1" t="n">
        <f aca="false">I49^2</f>
        <v>0.061863959052648</v>
      </c>
    </row>
    <row r="50" customFormat="false" ht="15" hidden="false" customHeight="false" outlineLevel="0" collapsed="false">
      <c r="A50" s="1" t="str">
        <f aca="false">INDEX(paste_data_here!A:A,(ROW()-2)*5+5)</f>
        <v>C1CCCc2ccccc21</v>
      </c>
      <c r="B50" s="1" t="n">
        <f aca="false">INDEX(paste_data_here!B:B,(ROW()-2)*5+5)</f>
        <v>-2.045224</v>
      </c>
      <c r="C50" s="1" t="n">
        <f aca="false">INDEX(paste_data_here!C:C,(ROW()-2)*5+5)</f>
        <v>0.6541773</v>
      </c>
      <c r="D50" s="1" t="n">
        <f aca="false">INDEX(paste_data_here!D:D,(ROW()-2)*5+5)</f>
        <v>0.002381392</v>
      </c>
      <c r="E50" s="1" t="n">
        <f aca="false">INDEX(paste_data_here!E:E,(ROW()-2)*5+5)</f>
        <v>-2.094578294</v>
      </c>
      <c r="F50" s="1" t="n">
        <f aca="false">INDEX(paste_data_here!F:F,(ROW()-2)*5+5)</f>
        <v>-2.22645321566996</v>
      </c>
      <c r="G50" s="1" t="n">
        <f aca="false">RANK(E50,E:E)</f>
        <v>46</v>
      </c>
      <c r="H50" s="1" t="n">
        <f aca="false">RANK(F50,F:F)</f>
        <v>72</v>
      </c>
      <c r="I50" s="1" t="n">
        <f aca="false">ABS(F50-E50)</f>
        <v>0.131874921669957</v>
      </c>
      <c r="J50" s="1" t="n">
        <f aca="false">I50^2</f>
        <v>0.0173909949654573</v>
      </c>
    </row>
    <row r="51" customFormat="false" ht="15" hidden="false" customHeight="false" outlineLevel="0" collapsed="false">
      <c r="A51" s="1" t="str">
        <f aca="false">INDEX(paste_data_here!A:A,(ROW()-2)*5+5)</f>
        <v>c1cccc2oc(C)cc21</v>
      </c>
      <c r="B51" s="1" t="n">
        <f aca="false">INDEX(paste_data_here!B:B,(ROW()-2)*5+5)</f>
        <v>-2.0887513</v>
      </c>
      <c r="C51" s="1" t="n">
        <f aca="false">INDEX(paste_data_here!C:C,(ROW()-2)*5+5)</f>
        <v>0.7717323</v>
      </c>
      <c r="D51" s="1" t="n">
        <f aca="false">INDEX(paste_data_here!D:D,(ROW()-2)*5+5)</f>
        <v>0.0023479</v>
      </c>
      <c r="E51" s="1" t="n">
        <f aca="false">INDEX(paste_data_here!E:E,(ROW()-2)*5+5)</f>
        <v>-2.277170814</v>
      </c>
      <c r="F51" s="1" t="n">
        <f aca="false">INDEX(paste_data_here!F:F,(ROW()-2)*5+5)</f>
        <v>-2.17165195631717</v>
      </c>
      <c r="G51" s="1" t="n">
        <f aca="false">RANK(E51,E:E)</f>
        <v>92</v>
      </c>
      <c r="H51" s="1" t="n">
        <f aca="false">RANK(F51,F:F)</f>
        <v>55</v>
      </c>
      <c r="I51" s="1" t="n">
        <f aca="false">ABS(F51-E51)</f>
        <v>0.105518857682831</v>
      </c>
      <c r="J51" s="1" t="n">
        <f aca="false">I51^2</f>
        <v>0.0111342293266896</v>
      </c>
    </row>
    <row r="52" customFormat="false" ht="15" hidden="false" customHeight="false" outlineLevel="0" collapsed="false">
      <c r="A52" s="1" t="str">
        <f aca="false">INDEX(paste_data_here!A:A,(ROW()-2)*5+5)</f>
        <v>C1CCCCC1(CC)</v>
      </c>
      <c r="B52" s="1" t="n">
        <f aca="false">INDEX(paste_data_here!B:B,(ROW()-2)*5+5)</f>
        <v>-2.4410806</v>
      </c>
      <c r="C52" s="1" t="n">
        <f aca="false">INDEX(paste_data_here!C:C,(ROW()-2)*5+5)</f>
        <v>0.6115772</v>
      </c>
      <c r="D52" s="1" t="n">
        <f aca="false">INDEX(paste_data_here!D:D,(ROW()-2)*5+5)</f>
        <v>0.002906238</v>
      </c>
      <c r="E52" s="1" t="n">
        <f aca="false">INDEX(paste_data_here!E:E,(ROW()-2)*5+5)</f>
        <v>-2.230566377</v>
      </c>
      <c r="F52" s="1" t="n">
        <f aca="false">INDEX(paste_data_here!F:F,(ROW()-2)*5+5)</f>
        <v>-2.27234083779807</v>
      </c>
      <c r="G52" s="1" t="n">
        <f aca="false">RANK(E52,E:E)</f>
        <v>81</v>
      </c>
      <c r="H52" s="1" t="n">
        <f aca="false">RANK(F52,F:F)</f>
        <v>84</v>
      </c>
      <c r="I52" s="1" t="n">
        <f aca="false">ABS(F52-E52)</f>
        <v>0.0417744607980728</v>
      </c>
      <c r="J52" s="1" t="n">
        <f aca="false">I52^2</f>
        <v>0.00174510557496972</v>
      </c>
    </row>
    <row r="53" customFormat="false" ht="15" hidden="false" customHeight="false" outlineLevel="0" collapsed="false">
      <c r="A53" s="1" t="str">
        <f aca="false">INDEX(paste_data_here!A:A,(ROW()-2)*5+5)</f>
        <v>C1CCCCC1(CC)(CC)</v>
      </c>
      <c r="B53" s="1" t="n">
        <f aca="false">INDEX(paste_data_here!B:B,(ROW()-2)*5+5)</f>
        <v>-2.1383898</v>
      </c>
      <c r="C53" s="1" t="n">
        <f aca="false">INDEX(paste_data_here!C:C,(ROW()-2)*5+5)</f>
        <v>0.56279695</v>
      </c>
      <c r="D53" s="1" t="n">
        <f aca="false">INDEX(paste_data_here!D:D,(ROW()-2)*5+5)</f>
        <v>0.002627068</v>
      </c>
      <c r="E53" s="1" t="n">
        <f aca="false">INDEX(paste_data_here!E:E,(ROW()-2)*5+5)</f>
        <v>-2.299749989</v>
      </c>
      <c r="F53" s="1" t="n">
        <f aca="false">INDEX(paste_data_here!F:F,(ROW()-2)*5+5)</f>
        <v>-2.27134986269098</v>
      </c>
      <c r="G53" s="1" t="n">
        <f aca="false">RANK(E53,E:E)</f>
        <v>94</v>
      </c>
      <c r="H53" s="1" t="n">
        <f aca="false">RANK(F53,F:F)</f>
        <v>82</v>
      </c>
      <c r="I53" s="1" t="n">
        <f aca="false">ABS(F53-E53)</f>
        <v>0.0284001263090161</v>
      </c>
      <c r="J53" s="1" t="n">
        <f aca="false">I53^2</f>
        <v>0.000806567174368069</v>
      </c>
    </row>
    <row r="54" customFormat="false" ht="15" hidden="false" customHeight="false" outlineLevel="0" collapsed="false">
      <c r="A54" s="1" t="str">
        <f aca="false">INDEX(paste_data_here!A:A,(ROW()-2)*5+5)</f>
        <v>c1ccccc1(Cl)</v>
      </c>
      <c r="B54" s="1" t="n">
        <f aca="false">INDEX(paste_data_here!B:B,(ROW()-2)*5+5)</f>
        <v>-2.255357</v>
      </c>
      <c r="C54" s="1" t="n">
        <f aca="false">INDEX(paste_data_here!C:C,(ROW()-2)*5+5)</f>
        <v>0.6440716</v>
      </c>
      <c r="D54" s="1" t="n">
        <f aca="false">INDEX(paste_data_here!D:D,(ROW()-2)*5+5)</f>
        <v>0.002772848</v>
      </c>
      <c r="E54" s="1" t="n">
        <f aca="false">INDEX(paste_data_here!E:E,(ROW()-2)*5+5)</f>
        <v>-2.163124831</v>
      </c>
      <c r="F54" s="1" t="n">
        <f aca="false">INDEX(paste_data_here!F:F,(ROW()-2)*5+5)</f>
        <v>-2.22178767142951</v>
      </c>
      <c r="G54" s="1" t="n">
        <f aca="false">RANK(E54,E:E)</f>
        <v>62</v>
      </c>
      <c r="H54" s="1" t="n">
        <f aca="false">RANK(F54,F:F)</f>
        <v>71</v>
      </c>
      <c r="I54" s="1" t="n">
        <f aca="false">ABS(F54-E54)</f>
        <v>0.0586628404295126</v>
      </c>
      <c r="J54" s="1" t="n">
        <f aca="false">I54^2</f>
        <v>0.00344132884725846</v>
      </c>
    </row>
    <row r="55" customFormat="false" ht="15" hidden="false" customHeight="false" outlineLevel="0" collapsed="false">
      <c r="A55" s="1" t="str">
        <f aca="false">INDEX(paste_data_here!A:A,(ROW()-2)*5+5)</f>
        <v>CC(=O)CC(=O)C</v>
      </c>
      <c r="B55" s="1" t="n">
        <f aca="false">INDEX(paste_data_here!B:B,(ROW()-2)*5+5)</f>
        <v>-1.3586289</v>
      </c>
      <c r="C55" s="1" t="n">
        <f aca="false">INDEX(paste_data_here!C:C,(ROW()-2)*5+5)</f>
        <v>0.5834118</v>
      </c>
      <c r="D55" s="1" t="n">
        <f aca="false">INDEX(paste_data_here!D:D,(ROW()-2)*5+5)</f>
        <v>0.002701972</v>
      </c>
      <c r="E55" s="1" t="n">
        <f aca="false">INDEX(paste_data_here!E:E,(ROW()-2)*5+5)</f>
        <v>-1.945014339</v>
      </c>
      <c r="F55" s="1" t="n">
        <f aca="false">INDEX(paste_data_here!F:F,(ROW()-2)*5+5)</f>
        <v>-2.04294860992691</v>
      </c>
      <c r="G55" s="1" t="n">
        <f aca="false">RANK(E55,E:E)</f>
        <v>16</v>
      </c>
      <c r="H55" s="1" t="n">
        <f aca="false">RANK(F55,F:F)</f>
        <v>23</v>
      </c>
      <c r="I55" s="1" t="n">
        <f aca="false">ABS(F55-E55)</f>
        <v>0.0979342709269129</v>
      </c>
      <c r="J55" s="1" t="n">
        <f aca="false">I55^2</f>
        <v>0.00959112142198597</v>
      </c>
    </row>
    <row r="56" customFormat="false" ht="15" hidden="false" customHeight="false" outlineLevel="0" collapsed="false">
      <c r="A56" s="1" t="str">
        <f aca="false">INDEX(paste_data_here!A:A,(ROW()-2)*5+5)</f>
        <v>CC(=O)CC(=O)OC</v>
      </c>
      <c r="B56" s="1" t="n">
        <f aca="false">INDEX(paste_data_here!B:B,(ROW()-2)*5+5)</f>
        <v>-1.1119105</v>
      </c>
      <c r="C56" s="1" t="n">
        <f aca="false">INDEX(paste_data_here!C:C,(ROW()-2)*5+5)</f>
        <v>0.587604</v>
      </c>
      <c r="D56" s="1" t="n">
        <f aca="false">INDEX(paste_data_here!D:D,(ROW()-2)*5+5)</f>
        <v>0.00257815</v>
      </c>
      <c r="E56" s="1" t="n">
        <f aca="false">INDEX(paste_data_here!E:E,(ROW()-2)*5+5)</f>
        <v>-1.93763739</v>
      </c>
      <c r="F56" s="1" t="n">
        <f aca="false">INDEX(paste_data_here!F:F,(ROW()-2)*5+5)</f>
        <v>-1.99472730876847</v>
      </c>
      <c r="G56" s="1" t="n">
        <f aca="false">RANK(E56,E:E)</f>
        <v>13</v>
      </c>
      <c r="H56" s="1" t="n">
        <f aca="false">RANK(F56,F:F)</f>
        <v>18</v>
      </c>
      <c r="I56" s="1" t="n">
        <f aca="false">ABS(F56-E56)</f>
        <v>0.0570899187684719</v>
      </c>
      <c r="J56" s="1" t="n">
        <f aca="false">I56^2</f>
        <v>0.00325925882499072</v>
      </c>
    </row>
    <row r="57" customFormat="false" ht="15" hidden="false" customHeight="false" outlineLevel="0" collapsed="false">
      <c r="A57" s="1" t="str">
        <f aca="false">INDEX(paste_data_here!A:A,(ROW()-2)*5+5)</f>
        <v>CC(=O)CC(O)C</v>
      </c>
      <c r="B57" s="1" t="n">
        <f aca="false">INDEX(paste_data_here!B:B,(ROW()-2)*5+5)</f>
        <v>-1.0455308</v>
      </c>
      <c r="C57" s="1" t="n">
        <f aca="false">INDEX(paste_data_here!C:C,(ROW()-2)*5+5)</f>
        <v>0.540843</v>
      </c>
      <c r="D57" s="1" t="n">
        <f aca="false">INDEX(paste_data_here!D:D,(ROW()-2)*5+5)</f>
        <v>0.002026414</v>
      </c>
      <c r="E57" s="1" t="n">
        <f aca="false">INDEX(paste_data_here!E:E,(ROW()-2)*5+5)</f>
        <v>-2.058616189</v>
      </c>
      <c r="F57" s="1" t="n">
        <f aca="false">INDEX(paste_data_here!F:F,(ROW()-2)*5+5)</f>
        <v>-2.0864867154559</v>
      </c>
      <c r="G57" s="1" t="n">
        <f aca="false">RANK(E57,E:E)</f>
        <v>39</v>
      </c>
      <c r="H57" s="1" t="n">
        <f aca="false">RANK(F57,F:F)</f>
        <v>30</v>
      </c>
      <c r="I57" s="1" t="n">
        <f aca="false">ABS(F57-E57)</f>
        <v>0.0278705264558967</v>
      </c>
      <c r="J57" s="1" t="n">
        <f aca="false">I57^2</f>
        <v>0.000776766244928839</v>
      </c>
    </row>
    <row r="58" customFormat="false" ht="15" hidden="false" customHeight="false" outlineLevel="0" collapsed="false">
      <c r="A58" s="1" t="str">
        <f aca="false">INDEX(paste_data_here!A:A,(ROW()-2)*5+5)</f>
        <v>CC(=O)CCC(C)C</v>
      </c>
      <c r="B58" s="1" t="n">
        <f aca="false">INDEX(paste_data_here!B:B,(ROW()-2)*5+5)</f>
        <v>-2.2016058</v>
      </c>
      <c r="C58" s="1" t="n">
        <f aca="false">INDEX(paste_data_here!C:C,(ROW()-2)*5+5)</f>
        <v>0.54587805</v>
      </c>
      <c r="D58" s="1" t="n">
        <f aca="false">INDEX(paste_data_here!D:D,(ROW()-2)*5+5)</f>
        <v>0.00242558</v>
      </c>
      <c r="E58" s="1" t="n">
        <f aca="false">INDEX(paste_data_here!E:E,(ROW()-2)*5+5)</f>
        <v>-2.136042295</v>
      </c>
      <c r="F58" s="1" t="n">
        <f aca="false">INDEX(paste_data_here!F:F,(ROW()-2)*5+5)</f>
        <v>-2.32799385862773</v>
      </c>
      <c r="G58" s="1" t="n">
        <f aca="false">RANK(E58,E:E)</f>
        <v>53</v>
      </c>
      <c r="H58" s="1" t="n">
        <f aca="false">RANK(F58,F:F)</f>
        <v>92</v>
      </c>
      <c r="I58" s="1" t="n">
        <f aca="false">ABS(F58-E58)</f>
        <v>0.191951563627728</v>
      </c>
      <c r="J58" s="1" t="n">
        <f aca="false">I58^2</f>
        <v>0.0368454027791297</v>
      </c>
    </row>
    <row r="59" customFormat="false" ht="15" hidden="false" customHeight="false" outlineLevel="0" collapsed="false">
      <c r="A59" s="1" t="str">
        <f aca="false">INDEX(paste_data_here!A:A,(ROW()-2)*5+5)</f>
        <v>CC(=O)COC</v>
      </c>
      <c r="B59" s="1" t="n">
        <f aca="false">INDEX(paste_data_here!B:B,(ROW()-2)*5+5)</f>
        <v>-1.0735118</v>
      </c>
      <c r="C59" s="1" t="n">
        <f aca="false">INDEX(paste_data_here!C:C,(ROW()-2)*5+5)</f>
        <v>0.513541</v>
      </c>
      <c r="D59" s="1" t="n">
        <f aca="false">INDEX(paste_data_here!D:D,(ROW()-2)*5+5)</f>
        <v>0.002868514</v>
      </c>
      <c r="E59" s="1" t="n">
        <f aca="false">INDEX(paste_data_here!E:E,(ROW()-2)*5+5)</f>
        <v>-1.932760472</v>
      </c>
      <c r="F59" s="1" t="n">
        <f aca="false">INDEX(paste_data_here!F:F,(ROW()-2)*5+5)</f>
        <v>-1.99562075338707</v>
      </c>
      <c r="G59" s="1" t="n">
        <f aca="false">RANK(E59,E:E)</f>
        <v>11</v>
      </c>
      <c r="H59" s="1" t="n">
        <f aca="false">RANK(F59,F:F)</f>
        <v>19</v>
      </c>
      <c r="I59" s="1" t="n">
        <f aca="false">ABS(F59-E59)</f>
        <v>0.0628602813870662</v>
      </c>
      <c r="J59" s="1" t="n">
        <f aca="false">I59^2</f>
        <v>0.00395141497606115</v>
      </c>
    </row>
    <row r="60" customFormat="false" ht="15" hidden="false" customHeight="false" outlineLevel="0" collapsed="false">
      <c r="A60" s="1" t="str">
        <f aca="false">INDEX(paste_data_here!A:A,(ROW()-2)*5+5)</f>
        <v>CC(=O)O</v>
      </c>
      <c r="B60" s="1" t="n">
        <f aca="false">INDEX(paste_data_here!B:B,(ROW()-2)*5+5)</f>
        <v>1.5575513</v>
      </c>
      <c r="C60" s="1" t="n">
        <f aca="false">INDEX(paste_data_here!C:C,(ROW()-2)*5+5)</f>
        <v>0.1633594</v>
      </c>
      <c r="D60" s="1" t="n">
        <f aca="false">INDEX(paste_data_here!D:D,(ROW()-2)*5+5)</f>
        <v>0.002734183</v>
      </c>
      <c r="E60" s="1" t="n">
        <f aca="false">INDEX(paste_data_here!E:E,(ROW()-2)*5+5)</f>
        <v>-1.917844706</v>
      </c>
      <c r="F60" s="1" t="n">
        <f aca="false">INDEX(paste_data_here!F:F,(ROW()-2)*5+5)</f>
        <v>-1.57801648065599</v>
      </c>
      <c r="G60" s="1" t="n">
        <f aca="false">RANK(E60,E:E)</f>
        <v>10</v>
      </c>
      <c r="H60" s="1" t="n">
        <f aca="false">RANK(F60,F:F)</f>
        <v>2</v>
      </c>
      <c r="I60" s="1" t="n">
        <f aca="false">ABS(F60-E60)</f>
        <v>0.339828225344006</v>
      </c>
      <c r="J60" s="1" t="n">
        <f aca="false">I60^2</f>
        <v>0.115483222740456</v>
      </c>
    </row>
    <row r="61" customFormat="false" ht="15" hidden="false" customHeight="false" outlineLevel="0" collapsed="false">
      <c r="A61" s="1" t="str">
        <f aca="false">INDEX(paste_data_here!A:A,(ROW()-2)*5+5)</f>
        <v>CC(=O)OC</v>
      </c>
      <c r="B61" s="1" t="n">
        <f aca="false">INDEX(paste_data_here!B:B,(ROW()-2)*5+5)</f>
        <v>-0.69162965</v>
      </c>
      <c r="C61" s="1" t="n">
        <f aca="false">INDEX(paste_data_here!C:C,(ROW()-2)*5+5)</f>
        <v>0.42867202</v>
      </c>
      <c r="D61" s="1" t="n">
        <f aca="false">INDEX(paste_data_here!D:D,(ROW()-2)*5+5)</f>
        <v>0.003000413</v>
      </c>
      <c r="E61" s="1" t="n">
        <f aca="false">INDEX(paste_data_here!E:E,(ROW()-2)*5+5)</f>
        <v>-1.991918118</v>
      </c>
      <c r="F61" s="1" t="n">
        <f aca="false">INDEX(paste_data_here!F:F,(ROW()-2)*5+5)</f>
        <v>-1.94487803175567</v>
      </c>
      <c r="G61" s="1" t="n">
        <f aca="false">RANK(E61,E:E)</f>
        <v>23</v>
      </c>
      <c r="H61" s="1" t="n">
        <f aca="false">RANK(F61,F:F)</f>
        <v>14</v>
      </c>
      <c r="I61" s="1" t="n">
        <f aca="false">ABS(F61-E61)</f>
        <v>0.0470400862443325</v>
      </c>
      <c r="J61" s="1" t="n">
        <f aca="false">I61^2</f>
        <v>0.00221276971387424</v>
      </c>
    </row>
    <row r="62" customFormat="false" ht="15" hidden="false" customHeight="false" outlineLevel="0" collapsed="false">
      <c r="A62" s="1" t="str">
        <f aca="false">INDEX(paste_data_here!A:A,(ROW()-2)*5+5)</f>
        <v>CC(=O)OCCCCC</v>
      </c>
      <c r="B62" s="1" t="n">
        <f aca="false">INDEX(paste_data_here!B:B,(ROW()-2)*5+5)</f>
        <v>-1.839737</v>
      </c>
      <c r="C62" s="1" t="n">
        <f aca="false">INDEX(paste_data_here!C:C,(ROW()-2)*5+5)</f>
        <v>0.5999828</v>
      </c>
      <c r="D62" s="1" t="n">
        <f aca="false">INDEX(paste_data_here!D:D,(ROW()-2)*5+5)</f>
        <v>0.002483624</v>
      </c>
      <c r="E62" s="1" t="n">
        <f aca="false">INDEX(paste_data_here!E:E,(ROW()-2)*5+5)</f>
        <v>-2.227149752</v>
      </c>
      <c r="F62" s="1" t="n">
        <f aca="false">INDEX(paste_data_here!F:F,(ROW()-2)*5+5)</f>
        <v>-2.19059938169935</v>
      </c>
      <c r="G62" s="1" t="n">
        <f aca="false">RANK(E62,E:E)</f>
        <v>79</v>
      </c>
      <c r="H62" s="1" t="n">
        <f aca="false">RANK(F62,F:F)</f>
        <v>62</v>
      </c>
      <c r="I62" s="1" t="n">
        <f aca="false">ABS(F62-E62)</f>
        <v>0.0365503703006476</v>
      </c>
      <c r="J62" s="1" t="n">
        <f aca="false">I62^2</f>
        <v>0.00133592956911446</v>
      </c>
    </row>
    <row r="63" customFormat="false" ht="15" hidden="false" customHeight="false" outlineLevel="0" collapsed="false">
      <c r="A63" s="1" t="str">
        <f aca="false">INDEX(paste_data_here!A:A,(ROW()-2)*5+5)</f>
        <v>CC(C)(C)NC=O</v>
      </c>
      <c r="B63" s="1" t="n">
        <f aca="false">INDEX(paste_data_here!B:B,(ROW()-2)*5+5)</f>
        <v>-1.2641665</v>
      </c>
      <c r="C63" s="1" t="n">
        <f aca="false">INDEX(paste_data_here!C:C,(ROW()-2)*5+5)</f>
        <v>0.46976984</v>
      </c>
      <c r="D63" s="1" t="n">
        <f aca="false">INDEX(paste_data_here!D:D,(ROW()-2)*5+5)</f>
        <v>0.002332906</v>
      </c>
      <c r="E63" s="1" t="n">
        <f aca="false">INDEX(paste_data_here!E:E,(ROW()-2)*5+5)</f>
        <v>-2.148822188</v>
      </c>
      <c r="F63" s="1" t="n">
        <f aca="false">INDEX(paste_data_here!F:F,(ROW()-2)*5+5)</f>
        <v>-2.14339816440838</v>
      </c>
      <c r="G63" s="1" t="n">
        <f aca="false">RANK(E63,E:E)</f>
        <v>55</v>
      </c>
      <c r="H63" s="1" t="n">
        <f aca="false">RANK(F63,F:F)</f>
        <v>46</v>
      </c>
      <c r="I63" s="1" t="n">
        <f aca="false">ABS(F63-E63)</f>
        <v>0.00542402359161542</v>
      </c>
      <c r="J63" s="1" t="n">
        <f aca="false">I63^2</f>
        <v>2.94200319224007E-005</v>
      </c>
    </row>
    <row r="64" customFormat="false" ht="15" hidden="false" customHeight="false" outlineLevel="0" collapsed="false">
      <c r="A64" s="1" t="str">
        <f aca="false">INDEX(paste_data_here!A:A,(ROW()-2)*5+5)</f>
        <v>CC(C)(C)OO</v>
      </c>
      <c r="B64" s="1" t="n">
        <f aca="false">INDEX(paste_data_here!B:B,(ROW()-2)*5+5)</f>
        <v>-1.0879444</v>
      </c>
      <c r="C64" s="1" t="n">
        <f aca="false">INDEX(paste_data_here!C:C,(ROW()-2)*5+5)</f>
        <v>0.554233</v>
      </c>
      <c r="D64" s="1" t="n">
        <f aca="false">INDEX(paste_data_here!D:D,(ROW()-2)*5+5)</f>
        <v>0.002774117</v>
      </c>
      <c r="E64" s="1" t="n">
        <f aca="false">INDEX(paste_data_here!E:E,(ROW()-2)*5+5)</f>
        <v>-1.942818313</v>
      </c>
      <c r="F64" s="1" t="n">
        <f aca="false">INDEX(paste_data_here!F:F,(ROW()-2)*5+5)</f>
        <v>-1.98261467387639</v>
      </c>
      <c r="G64" s="1" t="n">
        <f aca="false">RANK(E64,E:E)</f>
        <v>14</v>
      </c>
      <c r="H64" s="1" t="n">
        <f aca="false">RANK(F64,F:F)</f>
        <v>17</v>
      </c>
      <c r="I64" s="1" t="n">
        <f aca="false">ABS(F64-E64)</f>
        <v>0.0397963608763901</v>
      </c>
      <c r="J64" s="1" t="n">
        <f aca="false">I64^2</f>
        <v>0.00158375033900387</v>
      </c>
    </row>
    <row r="65" customFormat="false" ht="15" hidden="false" customHeight="false" outlineLevel="0" collapsed="false">
      <c r="A65" s="1" t="str">
        <f aca="false">INDEX(paste_data_here!A:A,(ROW()-2)*5+5)</f>
        <v>CC(C)(C)SC(C)(C)C</v>
      </c>
      <c r="B65" s="1" t="n">
        <f aca="false">INDEX(paste_data_here!B:B,(ROW()-2)*5+5)</f>
        <v>-2.6421008</v>
      </c>
      <c r="C65" s="1" t="n">
        <f aca="false">INDEX(paste_data_here!C:C,(ROW()-2)*5+5)</f>
        <v>0.6012863</v>
      </c>
      <c r="D65" s="1" t="n">
        <f aca="false">INDEX(paste_data_here!D:D,(ROW()-2)*5+5)</f>
        <v>0.002593025</v>
      </c>
      <c r="E65" s="1" t="n">
        <f aca="false">INDEX(paste_data_here!E:E,(ROW()-2)*5+5)</f>
        <v>-2.233125497</v>
      </c>
      <c r="F65" s="1" t="n">
        <f aca="false">INDEX(paste_data_here!F:F,(ROW()-2)*5+5)</f>
        <v>-2.38145354592403</v>
      </c>
      <c r="G65" s="1" t="n">
        <f aca="false">RANK(E65,E:E)</f>
        <v>82</v>
      </c>
      <c r="H65" s="1" t="n">
        <f aca="false">RANK(F65,F:F)</f>
        <v>104</v>
      </c>
      <c r="I65" s="1" t="n">
        <f aca="false">ABS(F65-E65)</f>
        <v>0.148328048924028</v>
      </c>
      <c r="J65" s="1" t="n">
        <f aca="false">I65^2</f>
        <v>0.0220012100976089</v>
      </c>
    </row>
    <row r="66" customFormat="false" ht="15" hidden="false" customHeight="false" outlineLevel="0" collapsed="false">
      <c r="A66" s="1" t="str">
        <f aca="false">INDEX(paste_data_here!A:A,(ROW()-2)*5+5)</f>
        <v>CC(C)=CC</v>
      </c>
      <c r="B66" s="1" t="n">
        <f aca="false">INDEX(paste_data_here!B:B,(ROW()-2)*5+5)</f>
        <v>-2.3824954</v>
      </c>
      <c r="C66" s="1" t="n">
        <f aca="false">INDEX(paste_data_here!C:C,(ROW()-2)*5+5)</f>
        <v>0.5010962</v>
      </c>
      <c r="D66" s="1" t="n">
        <f aca="false">INDEX(paste_data_here!D:D,(ROW()-2)*5+5)</f>
        <v>0.003722696</v>
      </c>
      <c r="E66" s="1" t="n">
        <f aca="false">INDEX(paste_data_here!E:E,(ROW()-2)*5+5)</f>
        <v>-2.135454567</v>
      </c>
      <c r="F66" s="1" t="n">
        <f aca="false">INDEX(paste_data_here!F:F,(ROW()-2)*5+5)</f>
        <v>-2.23418142841748</v>
      </c>
      <c r="G66" s="1" t="n">
        <f aca="false">RANK(E66,E:E)</f>
        <v>52</v>
      </c>
      <c r="H66" s="1" t="n">
        <f aca="false">RANK(F66,F:F)</f>
        <v>73</v>
      </c>
      <c r="I66" s="1" t="n">
        <f aca="false">ABS(F66-E66)</f>
        <v>0.0987268614174788</v>
      </c>
      <c r="J66" s="1" t="n">
        <f aca="false">I66^2</f>
        <v>0.00974699316534606</v>
      </c>
    </row>
    <row r="67" customFormat="false" ht="15" hidden="false" customHeight="false" outlineLevel="0" collapsed="false">
      <c r="A67" s="1" t="str">
        <f aca="false">INDEX(paste_data_here!A:A,(ROW()-2)*5+5)</f>
        <v>CC(C)C(=O)OC1C(COC(=O)C)OC(OC2(COC(=O)C(C)C)C(OC(=O)C(C)C)C(OC(=O)C(C)C)C(COC(=O)C)O2)C(OC(=O)C(C)C)C1OC(=O)C(C)C</v>
      </c>
      <c r="B67" s="1" t="n">
        <f aca="false">INDEX(paste_data_here!B:B,(ROW()-2)*5+5)</f>
        <v>-3.7996392</v>
      </c>
      <c r="C67" s="1" t="n">
        <f aca="false">INDEX(paste_data_here!C:C,(ROW()-2)*5+5)</f>
        <v>1.1953604</v>
      </c>
      <c r="D67" s="1" t="n">
        <f aca="false">INDEX(paste_data_here!D:D,(ROW()-2)*5+5)</f>
        <v>0.001389275</v>
      </c>
      <c r="E67" s="1" t="n">
        <f aca="false">INDEX(paste_data_here!E:E,(ROW()-2)*5+5)</f>
        <v>-2.199381804</v>
      </c>
      <c r="F67" s="1" t="n">
        <f aca="false">INDEX(paste_data_here!F:F,(ROW()-2)*5+5)</f>
        <v>-2.65628031069525</v>
      </c>
      <c r="G67" s="1" t="n">
        <f aca="false">RANK(E67,E:E)</f>
        <v>71</v>
      </c>
      <c r="H67" s="1" t="n">
        <f aca="false">RANK(F67,F:F)</f>
        <v>121</v>
      </c>
      <c r="I67" s="1" t="n">
        <f aca="false">ABS(F67-E67)</f>
        <v>0.456898506695251</v>
      </c>
      <c r="J67" s="1" t="n">
        <f aca="false">I67^2</f>
        <v>0.208756245420351</v>
      </c>
    </row>
    <row r="68" customFormat="false" ht="15" hidden="false" customHeight="false" outlineLevel="0" collapsed="false">
      <c r="A68" s="1" t="str">
        <f aca="false">INDEX(paste_data_here!A:A,(ROW()-2)*5+5)</f>
        <v>CC(C)C(C)C</v>
      </c>
      <c r="B68" s="1" t="n">
        <f aca="false">INDEX(paste_data_here!B:B,(ROW()-2)*5+5)</f>
        <v>-3.0458477</v>
      </c>
      <c r="C68" s="1" t="n">
        <f aca="false">INDEX(paste_data_here!C:C,(ROW()-2)*5+5)</f>
        <v>0.5912687</v>
      </c>
      <c r="D68" s="1" t="n">
        <f aca="false">INDEX(paste_data_here!D:D,(ROW()-2)*5+5)</f>
        <v>0.002675245</v>
      </c>
      <c r="E68" s="1" t="n">
        <f aca="false">INDEX(paste_data_here!E:E,(ROW()-2)*5+5)</f>
        <v>-2.531573108</v>
      </c>
      <c r="F68" s="1" t="n">
        <f aca="false">INDEX(paste_data_here!F:F,(ROW()-2)*5+5)</f>
        <v>-2.48063765475779</v>
      </c>
      <c r="G68" s="1" t="n">
        <f aca="false">RANK(E68,E:E)</f>
        <v>114</v>
      </c>
      <c r="H68" s="1" t="n">
        <f aca="false">RANK(F68,F:F)</f>
        <v>112</v>
      </c>
      <c r="I68" s="1" t="n">
        <f aca="false">ABS(F68-E68)</f>
        <v>0.0509354532422144</v>
      </c>
      <c r="J68" s="1" t="n">
        <f aca="false">I68^2</f>
        <v>0.00259442039698981</v>
      </c>
    </row>
    <row r="69" customFormat="false" ht="15" hidden="false" customHeight="false" outlineLevel="0" collapsed="false">
      <c r="A69" s="1" t="str">
        <f aca="false">INDEX(paste_data_here!A:A,(ROW()-2)*5+5)</f>
        <v>CC(C)CC(C)C</v>
      </c>
      <c r="B69" s="1" t="n">
        <f aca="false">INDEX(paste_data_here!B:B,(ROW()-2)*5+5)</f>
        <v>-3.1233208</v>
      </c>
      <c r="C69" s="1" t="n">
        <f aca="false">INDEX(paste_data_here!C:C,(ROW()-2)*5+5)</f>
        <v>0.5933992</v>
      </c>
      <c r="D69" s="1" t="n">
        <f aca="false">INDEX(paste_data_here!D:D,(ROW()-2)*5+5)</f>
        <v>0.002659734</v>
      </c>
      <c r="E69" s="1" t="n">
        <f aca="false">INDEX(paste_data_here!E:E,(ROW()-2)*5+5)</f>
        <v>-2.504615097</v>
      </c>
      <c r="F69" s="1" t="n">
        <f aca="false">INDEX(paste_data_here!F:F,(ROW()-2)*5+5)</f>
        <v>-2.50171222505732</v>
      </c>
      <c r="G69" s="1" t="n">
        <f aca="false">RANK(E69,E:E)</f>
        <v>112</v>
      </c>
      <c r="H69" s="1" t="n">
        <f aca="false">RANK(F69,F:F)</f>
        <v>115</v>
      </c>
      <c r="I69" s="1" t="n">
        <f aca="false">ABS(F69-E69)</f>
        <v>0.0029028719426818</v>
      </c>
      <c r="J69" s="1" t="n">
        <f aca="false">I69^2</f>
        <v>8.42666551560918E-006</v>
      </c>
    </row>
    <row r="70" customFormat="false" ht="15" hidden="false" customHeight="false" outlineLevel="0" collapsed="false">
      <c r="A70" s="1" t="str">
        <f aca="false">INDEX(paste_data_here!A:A,(ROW()-2)*5+5)</f>
        <v>CC(C)CC(C)CC(=O)CC(C)C</v>
      </c>
      <c r="B70" s="1" t="n">
        <f aca="false">INDEX(paste_data_here!B:B,(ROW()-2)*5+5)</f>
        <v>-2.7969043</v>
      </c>
      <c r="C70" s="1" t="n">
        <f aca="false">INDEX(paste_data_here!C:C,(ROW()-2)*5+5)</f>
        <v>0.68451375</v>
      </c>
      <c r="D70" s="1" t="n">
        <f aca="false">INDEX(paste_data_here!D:D,(ROW()-2)*5+5)</f>
        <v>0.002339181</v>
      </c>
      <c r="E70" s="1" t="n">
        <f aca="false">INDEX(paste_data_here!E:E,(ROW()-2)*5+5)</f>
        <v>-2.262942113</v>
      </c>
      <c r="F70" s="1" t="n">
        <f aca="false">INDEX(paste_data_here!F:F,(ROW()-2)*5+5)</f>
        <v>-2.41079751544591</v>
      </c>
      <c r="G70" s="1" t="n">
        <f aca="false">RANK(E70,E:E)</f>
        <v>87</v>
      </c>
      <c r="H70" s="1" t="n">
        <f aca="false">RANK(F70,F:F)</f>
        <v>108</v>
      </c>
      <c r="I70" s="1" t="n">
        <f aca="false">ABS(F70-E70)</f>
        <v>0.147855402445911</v>
      </c>
      <c r="J70" s="1" t="n">
        <f aca="false">I70^2</f>
        <v>0.0218612200324422</v>
      </c>
    </row>
    <row r="71" customFormat="false" ht="15" hidden="false" customHeight="false" outlineLevel="0" collapsed="false">
      <c r="A71" s="1" t="str">
        <f aca="false">INDEX(paste_data_here!A:A,(ROW()-2)*5+5)</f>
        <v>CC(C)CCCCCCCCCC</v>
      </c>
      <c r="B71" s="1" t="n">
        <f aca="false">INDEX(paste_data_here!B:B,(ROW()-2)*5+5)</f>
        <v>-2.840701</v>
      </c>
      <c r="C71" s="1" t="n">
        <f aca="false">INDEX(paste_data_here!C:C,(ROW()-2)*5+5)</f>
        <v>0.7742795</v>
      </c>
      <c r="D71" s="1" t="n">
        <f aca="false">INDEX(paste_data_here!D:D,(ROW()-2)*5+5)</f>
        <v>0.002279072</v>
      </c>
      <c r="E71" s="1" t="n">
        <f aca="false">INDEX(paste_data_here!E:E,(ROW()-2)*5+5)</f>
        <v>-2.21966879</v>
      </c>
      <c r="F71" s="1" t="n">
        <f aca="false">INDEX(paste_data_here!F:F,(ROW()-2)*5+5)</f>
        <v>-2.37966090213176</v>
      </c>
      <c r="G71" s="1" t="n">
        <f aca="false">RANK(E71,E:E)</f>
        <v>76</v>
      </c>
      <c r="H71" s="1" t="n">
        <f aca="false">RANK(F71,F:F)</f>
        <v>102</v>
      </c>
      <c r="I71" s="1" t="n">
        <f aca="false">ABS(F71-E71)</f>
        <v>0.159992112131758</v>
      </c>
      <c r="J71" s="1" t="n">
        <f aca="false">I71^2</f>
        <v>0.025597475944381</v>
      </c>
    </row>
    <row r="72" customFormat="false" ht="15" hidden="false" customHeight="false" outlineLevel="0" collapsed="false">
      <c r="A72" s="1" t="str">
        <f aca="false">INDEX(paste_data_here!A:A,(ROW()-2)*5+5)</f>
        <v>CC(CC1C)(CCC1)C</v>
      </c>
      <c r="B72" s="1" t="n">
        <f aca="false">INDEX(paste_data_here!B:B,(ROW()-2)*5+5)</f>
        <v>-2.9209146</v>
      </c>
      <c r="C72" s="1" t="n">
        <f aca="false">INDEX(paste_data_here!C:C,(ROW()-2)*5+5)</f>
        <v>0.68636674</v>
      </c>
      <c r="D72" s="1" t="n">
        <f aca="false">INDEX(paste_data_here!D:D,(ROW()-2)*5+5)</f>
        <v>0.002784081</v>
      </c>
      <c r="E72" s="1" t="n">
        <f aca="false">INDEX(paste_data_here!E:E,(ROW()-2)*5+5)</f>
        <v>-2.314154759</v>
      </c>
      <c r="F72" s="1" t="n">
        <f aca="false">INDEX(paste_data_here!F:F,(ROW()-2)*5+5)</f>
        <v>-2.36247173967606</v>
      </c>
      <c r="G72" s="1" t="n">
        <f aca="false">RANK(E72,E:E)</f>
        <v>97</v>
      </c>
      <c r="H72" s="1" t="n">
        <f aca="false">RANK(F72,F:F)</f>
        <v>101</v>
      </c>
      <c r="I72" s="1" t="n">
        <f aca="false">ABS(F72-E72)</f>
        <v>0.0483169806760571</v>
      </c>
      <c r="J72" s="1" t="n">
        <f aca="false">I72^2</f>
        <v>0.00233453062165047</v>
      </c>
    </row>
    <row r="73" customFormat="false" ht="15" hidden="false" customHeight="false" outlineLevel="0" collapsed="false">
      <c r="A73" s="1" t="str">
        <f aca="false">INDEX(paste_data_here!A:A,(ROW()-2)*5+5)</f>
        <v>CC(Cl)C(Cl)C</v>
      </c>
      <c r="B73" s="1" t="n">
        <f aca="false">INDEX(paste_data_here!B:B,(ROW()-2)*5+5)</f>
        <v>-3.3029675</v>
      </c>
      <c r="C73" s="1" t="n">
        <f aca="false">INDEX(paste_data_here!C:C,(ROW()-2)*5+5)</f>
        <v>0.66438144</v>
      </c>
      <c r="D73" s="1" t="n">
        <f aca="false">INDEX(paste_data_here!D:D,(ROW()-2)*5+5)</f>
        <v>0.002452859</v>
      </c>
      <c r="E73" s="1" t="n">
        <f aca="false">INDEX(paste_data_here!E:E,(ROW()-2)*5+5)</f>
        <v>-2.437098031</v>
      </c>
      <c r="F73" s="1" t="n">
        <f aca="false">INDEX(paste_data_here!F:F,(ROW()-2)*5+5)</f>
        <v>-2.53510164387702</v>
      </c>
      <c r="G73" s="1" t="n">
        <f aca="false">RANK(E73,E:E)</f>
        <v>109</v>
      </c>
      <c r="H73" s="1" t="n">
        <f aca="false">RANK(F73,F:F)</f>
        <v>118</v>
      </c>
      <c r="I73" s="1" t="n">
        <f aca="false">ABS(F73-E73)</f>
        <v>0.0980036128770161</v>
      </c>
      <c r="J73" s="1" t="n">
        <f aca="false">I73^2</f>
        <v>0.00960470813694804</v>
      </c>
    </row>
    <row r="74" customFormat="false" ht="15" hidden="false" customHeight="false" outlineLevel="0" collapsed="false">
      <c r="A74" s="1" t="str">
        <f aca="false">INDEX(paste_data_here!A:A,(ROW()-2)*5+5)</f>
        <v>CC(I)C</v>
      </c>
      <c r="B74" s="1" t="n">
        <f aca="false">INDEX(paste_data_here!B:B,(ROW()-2)*5+5)</f>
        <v>-3.2365117</v>
      </c>
      <c r="C74" s="1" t="n">
        <f aca="false">INDEX(paste_data_here!C:C,(ROW()-2)*5+5)</f>
        <v>0.60362625</v>
      </c>
      <c r="D74" s="1" t="n">
        <f aca="false">INDEX(paste_data_here!D:D,(ROW()-2)*5+5)</f>
        <v>0.003146881</v>
      </c>
      <c r="E74" s="1" t="n">
        <f aca="false">INDEX(paste_data_here!E:E,(ROW()-2)*5+5)</f>
        <v>-2.536588749</v>
      </c>
      <c r="F74" s="1" t="n">
        <f aca="false">INDEX(paste_data_here!F:F,(ROW()-2)*5+5)</f>
        <v>-2.44756298135311</v>
      </c>
      <c r="G74" s="1" t="n">
        <f aca="false">RANK(E74,E:E)</f>
        <v>115</v>
      </c>
      <c r="H74" s="1" t="n">
        <f aca="false">RANK(F74,F:F)</f>
        <v>110</v>
      </c>
      <c r="I74" s="1" t="n">
        <f aca="false">ABS(F74-E74)</f>
        <v>0.0890257676468869</v>
      </c>
      <c r="J74" s="1" t="n">
        <f aca="false">I74^2</f>
        <v>0.00792558730511749</v>
      </c>
    </row>
    <row r="75" customFormat="false" ht="15" hidden="false" customHeight="false" outlineLevel="0" collapsed="false">
      <c r="A75" s="1" t="str">
        <f aca="false">INDEX(paste_data_here!A:A,(ROW()-2)*5+5)</f>
        <v>CC/C=C/C=C</v>
      </c>
      <c r="B75" s="1" t="n">
        <f aca="false">INDEX(paste_data_here!B:B,(ROW()-2)*5+5)</f>
        <v>-1.6493881</v>
      </c>
      <c r="C75" s="1" t="n">
        <f aca="false">INDEX(paste_data_here!C:C,(ROW()-2)*5+5)</f>
        <v>0.4186053</v>
      </c>
      <c r="D75" s="1" t="n">
        <f aca="false">INDEX(paste_data_here!D:D,(ROW()-2)*5+5)</f>
        <v>0.003215124</v>
      </c>
      <c r="E75" s="1" t="n">
        <f aca="false">INDEX(paste_data_here!E:E,(ROW()-2)*5+5)</f>
        <v>-2.218020642</v>
      </c>
      <c r="F75" s="1" t="n">
        <f aca="false">INDEX(paste_data_here!F:F,(ROW()-2)*5+5)</f>
        <v>-2.17860564785596</v>
      </c>
      <c r="G75" s="1" t="n">
        <f aca="false">RANK(E75,E:E)</f>
        <v>75</v>
      </c>
      <c r="H75" s="1" t="n">
        <f aca="false">RANK(F75,F:F)</f>
        <v>59</v>
      </c>
      <c r="I75" s="1" t="n">
        <f aca="false">ABS(F75-E75)</f>
        <v>0.0394149941440394</v>
      </c>
      <c r="J75" s="1" t="n">
        <f aca="false">I75^2</f>
        <v>0.00155354176337466</v>
      </c>
    </row>
    <row r="76" customFormat="false" ht="15" hidden="false" customHeight="false" outlineLevel="0" collapsed="false">
      <c r="A76" s="1" t="str">
        <f aca="false">INDEX(paste_data_here!A:A,(ROW()-2)*5+5)</f>
        <v>CC#CC=C</v>
      </c>
      <c r="B76" s="1" t="n">
        <f aca="false">INDEX(paste_data_here!B:B,(ROW()-2)*5+5)</f>
        <v>-1.33953</v>
      </c>
      <c r="C76" s="1" t="n">
        <f aca="false">INDEX(paste_data_here!C:C,(ROW()-2)*5+5)</f>
        <v>0.40829033</v>
      </c>
      <c r="D76" s="1" t="n">
        <f aca="false">INDEX(paste_data_here!D:D,(ROW()-2)*5+5)</f>
        <v>0.003207827</v>
      </c>
      <c r="E76" s="1" t="n">
        <f aca="false">INDEX(paste_data_here!E:E,(ROW()-2)*5+5)</f>
        <v>-2.048020824</v>
      </c>
      <c r="F76" s="1" t="n">
        <f aca="false">INDEX(paste_data_here!F:F,(ROW()-2)*5+5)</f>
        <v>-2.10737093183209</v>
      </c>
      <c r="G76" s="1" t="n">
        <f aca="false">RANK(E76,E:E)</f>
        <v>36</v>
      </c>
      <c r="H76" s="1" t="n">
        <f aca="false">RANK(F76,F:F)</f>
        <v>32</v>
      </c>
      <c r="I76" s="1" t="n">
        <f aca="false">ABS(F76-E76)</f>
        <v>0.0593501078320866</v>
      </c>
      <c r="J76" s="1" t="n">
        <f aca="false">I76^2</f>
        <v>0.00352243529968031</v>
      </c>
    </row>
    <row r="77" customFormat="false" ht="15" hidden="false" customHeight="false" outlineLevel="0" collapsed="false">
      <c r="A77" s="1" t="str">
        <f aca="false">INDEX(paste_data_here!A:A,(ROW()-2)*5+5)</f>
        <v>CC#N</v>
      </c>
      <c r="B77" s="1" t="n">
        <f aca="false">INDEX(paste_data_here!B:B,(ROW()-2)*5+5)</f>
        <v>0.9096244</v>
      </c>
      <c r="C77" s="1" t="n">
        <f aca="false">INDEX(paste_data_here!C:C,(ROW()-2)*5+5)</f>
        <v>0.20000651</v>
      </c>
      <c r="D77" s="1" t="n">
        <f aca="false">INDEX(paste_data_here!D:D,(ROW()-2)*5+5)</f>
        <v>0.003091799</v>
      </c>
      <c r="E77" s="1" t="n">
        <f aca="false">INDEX(paste_data_here!E:E,(ROW()-2)*5+5)</f>
        <v>-1.728623401</v>
      </c>
      <c r="F77" s="1" t="n">
        <f aca="false">INDEX(paste_data_here!F:F,(ROW()-2)*5+5)</f>
        <v>-1.70194863239657</v>
      </c>
      <c r="G77" s="1" t="n">
        <f aca="false">RANK(E77,E:E)</f>
        <v>3</v>
      </c>
      <c r="H77" s="1" t="n">
        <f aca="false">RANK(F77,F:F)</f>
        <v>5</v>
      </c>
      <c r="I77" s="1" t="n">
        <f aca="false">ABS(F77-E77)</f>
        <v>0.0266747686034339</v>
      </c>
      <c r="J77" s="1" t="n">
        <f aca="false">I77^2</f>
        <v>0.000711543280046742</v>
      </c>
    </row>
    <row r="78" customFormat="false" ht="15" hidden="false" customHeight="false" outlineLevel="0" collapsed="false">
      <c r="A78" s="1" t="str">
        <f aca="false">INDEX(paste_data_here!A:A,(ROW()-2)*5+5)</f>
        <v>CC=C=CC</v>
      </c>
      <c r="B78" s="1" t="n">
        <f aca="false">INDEX(paste_data_here!B:B,(ROW()-2)*5+5)</f>
        <v>-1.739962</v>
      </c>
      <c r="C78" s="1" t="n">
        <f aca="false">INDEX(paste_data_here!C:C,(ROW()-2)*5+5)</f>
        <v>0.4186095</v>
      </c>
      <c r="D78" s="1" t="n">
        <f aca="false">INDEX(paste_data_here!D:D,(ROW()-2)*5+5)</f>
        <v>0.003598093</v>
      </c>
      <c r="E78" s="1" t="n">
        <f aca="false">INDEX(paste_data_here!E:E,(ROW()-2)*5+5)</f>
        <v>-2.031962065</v>
      </c>
      <c r="F78" s="1" t="n">
        <f aca="false">INDEX(paste_data_here!F:F,(ROW()-2)*5+5)</f>
        <v>-2.16045204693869</v>
      </c>
      <c r="G78" s="1" t="n">
        <f aca="false">RANK(E78,E:E)</f>
        <v>30</v>
      </c>
      <c r="H78" s="1" t="n">
        <f aca="false">RANK(F78,F:F)</f>
        <v>52</v>
      </c>
      <c r="I78" s="1" t="n">
        <f aca="false">ABS(F78-E78)</f>
        <v>0.128489981938694</v>
      </c>
      <c r="J78" s="1" t="n">
        <f aca="false">I78^2</f>
        <v>0.016509675458606</v>
      </c>
    </row>
    <row r="79" customFormat="false" ht="15" hidden="false" customHeight="false" outlineLevel="0" collapsed="false">
      <c r="A79" s="1" t="str">
        <f aca="false">INDEX(paste_data_here!A:A,(ROW()-2)*5+5)</f>
        <v>CC1(C)CO1</v>
      </c>
      <c r="B79" s="1" t="n">
        <f aca="false">INDEX(paste_data_here!B:B,(ROW()-2)*5+5)</f>
        <v>-1.2185512</v>
      </c>
      <c r="C79" s="1" t="n">
        <f aca="false">INDEX(paste_data_here!C:C,(ROW()-2)*5+5)</f>
        <v>0.5573173</v>
      </c>
      <c r="D79" s="1" t="n">
        <f aca="false">INDEX(paste_data_here!D:D,(ROW()-2)*5+5)</f>
        <v>0.002867055</v>
      </c>
      <c r="E79" s="1" t="n">
        <f aca="false">INDEX(paste_data_here!E:E,(ROW()-2)*5+5)</f>
        <v>-2.032072957</v>
      </c>
      <c r="F79" s="1" t="n">
        <f aca="false">INDEX(paste_data_here!F:F,(ROW()-2)*5+5)</f>
        <v>-2.0008985490448</v>
      </c>
      <c r="G79" s="1" t="n">
        <f aca="false">RANK(E79,E:E)</f>
        <v>31</v>
      </c>
      <c r="H79" s="1" t="n">
        <f aca="false">RANK(F79,F:F)</f>
        <v>20</v>
      </c>
      <c r="I79" s="1" t="n">
        <f aca="false">ABS(F79-E79)</f>
        <v>0.0311744079552034</v>
      </c>
      <c r="J79" s="1" t="n">
        <f aca="false">I79^2</f>
        <v>0.000971843711357451</v>
      </c>
    </row>
    <row r="80" customFormat="false" ht="15" hidden="false" customHeight="false" outlineLevel="0" collapsed="false">
      <c r="A80" s="1" t="str">
        <f aca="false">INDEX(paste_data_here!A:A,(ROW()-2)*5+5)</f>
        <v>CC1CCC(=O)C1</v>
      </c>
      <c r="B80" s="1" t="n">
        <f aca="false">INDEX(paste_data_here!B:B,(ROW()-2)*5+5)</f>
        <v>-1.2989707</v>
      </c>
      <c r="C80" s="1" t="n">
        <f aca="false">INDEX(paste_data_here!C:C,(ROW()-2)*5+5)</f>
        <v>0.5465656</v>
      </c>
      <c r="D80" s="1" t="n">
        <f aca="false">INDEX(paste_data_here!D:D,(ROW()-2)*5+5)</f>
        <v>0.002306233</v>
      </c>
      <c r="E80" s="1" t="n">
        <f aca="false">INDEX(paste_data_here!E:E,(ROW()-2)*5+5)</f>
        <v>-2.073741204</v>
      </c>
      <c r="F80" s="1" t="n">
        <f aca="false">INDEX(paste_data_here!F:F,(ROW()-2)*5+5)</f>
        <v>-2.10962414284528</v>
      </c>
      <c r="G80" s="1" t="n">
        <f aca="false">RANK(E80,E:E)</f>
        <v>40</v>
      </c>
      <c r="H80" s="1" t="n">
        <f aca="false">RANK(F80,F:F)</f>
        <v>33</v>
      </c>
      <c r="I80" s="1" t="n">
        <f aca="false">ABS(F80-E80)</f>
        <v>0.0358829388452775</v>
      </c>
      <c r="J80" s="1" t="n">
        <f aca="false">I80^2</f>
        <v>0.00128758530017392</v>
      </c>
    </row>
    <row r="81" customFormat="false" ht="15" hidden="false" customHeight="false" outlineLevel="0" collapsed="false">
      <c r="A81" s="1" t="str">
        <f aca="false">INDEX(paste_data_here!A:A,(ROW()-2)*5+5)</f>
        <v>CCC(=O)OCC</v>
      </c>
      <c r="B81" s="1" t="n">
        <f aca="false">INDEX(paste_data_here!B:B,(ROW()-2)*5+5)</f>
        <v>-1.3729168</v>
      </c>
      <c r="C81" s="1" t="n">
        <f aca="false">INDEX(paste_data_here!C:C,(ROW()-2)*5+5)</f>
        <v>0.5111271</v>
      </c>
      <c r="D81" s="1" t="n">
        <f aca="false">INDEX(paste_data_here!D:D,(ROW()-2)*5+5)</f>
        <v>0.002374944</v>
      </c>
      <c r="E81" s="1" t="n">
        <f aca="false">INDEX(paste_data_here!E:E,(ROW()-2)*5+5)</f>
        <v>-2.227451821</v>
      </c>
      <c r="F81" s="1" t="n">
        <f aca="false">INDEX(paste_data_here!F:F,(ROW()-2)*5+5)</f>
        <v>-2.14099888983679</v>
      </c>
      <c r="G81" s="1" t="n">
        <f aca="false">RANK(E81,E:E)</f>
        <v>80</v>
      </c>
      <c r="H81" s="1" t="n">
        <f aca="false">RANK(F81,F:F)</f>
        <v>42</v>
      </c>
      <c r="I81" s="1" t="n">
        <f aca="false">ABS(F81-E81)</f>
        <v>0.0864529311632061</v>
      </c>
      <c r="J81" s="1" t="n">
        <f aca="false">I81^2</f>
        <v>0.00747410930671005</v>
      </c>
    </row>
    <row r="82" customFormat="false" ht="15" hidden="false" customHeight="false" outlineLevel="0" collapsed="false">
      <c r="A82" s="1" t="str">
        <f aca="false">INDEX(paste_data_here!A:A,(ROW()-2)*5+5)</f>
        <v>CCC(C)(N)C</v>
      </c>
      <c r="B82" s="1" t="n">
        <f aca="false">INDEX(paste_data_here!B:B,(ROW()-2)*5+5)</f>
        <v>-1.8285387</v>
      </c>
      <c r="C82" s="1" t="n">
        <f aca="false">INDEX(paste_data_here!C:C,(ROW()-2)*5+5)</f>
        <v>0.49901667</v>
      </c>
      <c r="D82" s="1" t="n">
        <f aca="false">INDEX(paste_data_here!D:D,(ROW()-2)*5+5)</f>
        <v>0.003283264</v>
      </c>
      <c r="E82" s="1" t="n">
        <f aca="false">INDEX(paste_data_here!E:E,(ROW()-2)*5+5)</f>
        <v>-1.960752557</v>
      </c>
      <c r="F82" s="1" t="n">
        <f aca="false">INDEX(paste_data_here!F:F,(ROW()-2)*5+5)</f>
        <v>-2.14909705060964</v>
      </c>
      <c r="G82" s="1" t="n">
        <f aca="false">RANK(E82,E:E)</f>
        <v>19</v>
      </c>
      <c r="H82" s="1" t="n">
        <f aca="false">RANK(F82,F:F)</f>
        <v>49</v>
      </c>
      <c r="I82" s="1" t="n">
        <f aca="false">ABS(F82-E82)</f>
        <v>0.188344493609639</v>
      </c>
      <c r="J82" s="1" t="n">
        <f aca="false">I82^2</f>
        <v>0.0354736482730714</v>
      </c>
    </row>
    <row r="83" customFormat="false" ht="15" hidden="false" customHeight="false" outlineLevel="0" collapsed="false">
      <c r="A83" s="1" t="str">
        <f aca="false">INDEX(paste_data_here!A:A,(ROW()-2)*5+5)</f>
        <v>CCC(C)OC(C)(C)C</v>
      </c>
      <c r="B83" s="1" t="n">
        <f aca="false">INDEX(paste_data_here!B:B,(ROW()-2)*5+5)</f>
        <v>-2.8198857</v>
      </c>
      <c r="C83" s="1" t="n">
        <f aca="false">INDEX(paste_data_here!C:C,(ROW()-2)*5+5)</f>
        <v>0.5879441</v>
      </c>
      <c r="D83" s="1" t="n">
        <f aca="false">INDEX(paste_data_here!D:D,(ROW()-2)*5+5)</f>
        <v>0.002892368</v>
      </c>
      <c r="E83" s="1" t="n">
        <f aca="false">INDEX(paste_data_here!E:E,(ROW()-2)*5+5)</f>
        <v>-2.300352376</v>
      </c>
      <c r="F83" s="1" t="n">
        <f aca="false">INDEX(paste_data_here!F:F,(ROW()-2)*5+5)</f>
        <v>-2.39092269502087</v>
      </c>
      <c r="G83" s="1" t="n">
        <f aca="false">RANK(E83,E:E)</f>
        <v>95</v>
      </c>
      <c r="H83" s="1" t="n">
        <f aca="false">RANK(F83,F:F)</f>
        <v>106</v>
      </c>
      <c r="I83" s="1" t="n">
        <f aca="false">ABS(F83-E83)</f>
        <v>0.0905703190208733</v>
      </c>
      <c r="J83" s="1" t="n">
        <f aca="false">I83^2</f>
        <v>0.00820298268754277</v>
      </c>
    </row>
    <row r="84" customFormat="false" ht="15" hidden="false" customHeight="false" outlineLevel="0" collapsed="false">
      <c r="A84" s="1" t="str">
        <f aca="false">INDEX(paste_data_here!A:A,(ROW()-2)*5+5)</f>
        <v>CCC(O)CCC</v>
      </c>
      <c r="B84" s="1" t="n">
        <f aca="false">INDEX(paste_data_here!B:B,(ROW()-2)*5+5)</f>
        <v>-1.7018427</v>
      </c>
      <c r="C84" s="1" t="n">
        <f aca="false">INDEX(paste_data_here!C:C,(ROW()-2)*5+5)</f>
        <v>0.5459902</v>
      </c>
      <c r="D84" s="1" t="n">
        <f aca="false">INDEX(paste_data_here!D:D,(ROW()-2)*5+5)</f>
        <v>0.002803182</v>
      </c>
      <c r="E84" s="1" t="n">
        <f aca="false">INDEX(paste_data_here!E:E,(ROW()-2)*5+5)</f>
        <v>-2.133148065</v>
      </c>
      <c r="F84" s="1" t="n">
        <f aca="false">INDEX(paste_data_here!F:F,(ROW()-2)*5+5)</f>
        <v>-2.14420368904272</v>
      </c>
      <c r="G84" s="1" t="n">
        <f aca="false">RANK(E84,E:E)</f>
        <v>51</v>
      </c>
      <c r="H84" s="1" t="n">
        <f aca="false">RANK(F84,F:F)</f>
        <v>47</v>
      </c>
      <c r="I84" s="1" t="n">
        <f aca="false">ABS(F84-E84)</f>
        <v>0.0110556240427244</v>
      </c>
      <c r="J84" s="1" t="n">
        <f aca="false">I84^2</f>
        <v>0.000122226822974066</v>
      </c>
    </row>
    <row r="85" customFormat="false" ht="15" hidden="false" customHeight="false" outlineLevel="0" collapsed="false">
      <c r="A85" s="1" t="str">
        <f aca="false">INDEX(paste_data_here!A:A,(ROW()-2)*5+5)</f>
        <v>CCC1(CCCC1)CC</v>
      </c>
      <c r="B85" s="1" t="n">
        <f aca="false">INDEX(paste_data_here!B:B,(ROW()-2)*5+5)</f>
        <v>-1.961027</v>
      </c>
      <c r="C85" s="1" t="n">
        <f aca="false">INDEX(paste_data_here!C:C,(ROW()-2)*5+5)</f>
        <v>0.5094403</v>
      </c>
      <c r="D85" s="1" t="n">
        <f aca="false">INDEX(paste_data_here!D:D,(ROW()-2)*5+5)</f>
        <v>0.002126551</v>
      </c>
      <c r="E85" s="1" t="n">
        <f aca="false">INDEX(paste_data_here!E:E,(ROW()-2)*5+5)</f>
        <v>-2.470878225</v>
      </c>
      <c r="F85" s="1" t="n">
        <f aca="false">INDEX(paste_data_here!F:F,(ROW()-2)*5+5)</f>
        <v>-2.32803063245622</v>
      </c>
      <c r="G85" s="1" t="n">
        <f aca="false">RANK(E85,E:E)</f>
        <v>111</v>
      </c>
      <c r="H85" s="1" t="n">
        <f aca="false">RANK(F85,F:F)</f>
        <v>93</v>
      </c>
      <c r="I85" s="1" t="n">
        <f aca="false">ABS(F85-E85)</f>
        <v>0.142847592543784</v>
      </c>
      <c r="J85" s="1" t="n">
        <f aca="false">I85^2</f>
        <v>0.0204054346955549</v>
      </c>
    </row>
    <row r="86" customFormat="false" ht="15" hidden="false" customHeight="false" outlineLevel="0" collapsed="false">
      <c r="A86" s="1" t="str">
        <f aca="false">INDEX(paste_data_here!A:A,(ROW()-2)*5+5)</f>
        <v>CCc1c(C)cc(C)c(C)c1</v>
      </c>
      <c r="B86" s="1" t="n">
        <f aca="false">INDEX(paste_data_here!B:B,(ROW()-2)*5+5)</f>
        <v>-2.3369334</v>
      </c>
      <c r="C86" s="1" t="n">
        <f aca="false">INDEX(paste_data_here!C:C,(ROW()-2)*5+5)</f>
        <v>0.6721707</v>
      </c>
      <c r="D86" s="1" t="n">
        <f aca="false">INDEX(paste_data_here!D:D,(ROW()-2)*5+5)</f>
        <v>0.002094603</v>
      </c>
      <c r="E86" s="1" t="n">
        <f aca="false">INDEX(paste_data_here!E:E,(ROW()-2)*5+5)</f>
        <v>-2.427854042</v>
      </c>
      <c r="F86" s="1" t="n">
        <f aca="false">INDEX(paste_data_here!F:F,(ROW()-2)*5+5)</f>
        <v>-2.34138840948046</v>
      </c>
      <c r="G86" s="1" t="n">
        <f aca="false">RANK(E86,E:E)</f>
        <v>108</v>
      </c>
      <c r="H86" s="1" t="n">
        <f aca="false">RANK(F86,F:F)</f>
        <v>95</v>
      </c>
      <c r="I86" s="1" t="n">
        <f aca="false">ABS(F86-E86)</f>
        <v>0.0864656325195448</v>
      </c>
      <c r="J86" s="1" t="n">
        <f aca="false">I86^2</f>
        <v>0.00747630560700496</v>
      </c>
    </row>
    <row r="87" customFormat="false" ht="15" hidden="false" customHeight="false" outlineLevel="0" collapsed="false">
      <c r="A87" s="1" t="str">
        <f aca="false">INDEX(paste_data_here!A:A,(ROW()-2)*5+5)</f>
        <v>CCC1CCCS1</v>
      </c>
      <c r="B87" s="1" t="n">
        <f aca="false">INDEX(paste_data_here!B:B,(ROW()-2)*5+5)</f>
        <v>-1.786765</v>
      </c>
      <c r="C87" s="1" t="n">
        <f aca="false">INDEX(paste_data_here!C:C,(ROW()-2)*5+5)</f>
        <v>0.55101824</v>
      </c>
      <c r="D87" s="1" t="n">
        <f aca="false">INDEX(paste_data_here!D:D,(ROW()-2)*5+5)</f>
        <v>0.002686998</v>
      </c>
      <c r="E87" s="1" t="n">
        <f aca="false">INDEX(paste_data_here!E:E,(ROW()-2)*5+5)</f>
        <v>-2.160989422</v>
      </c>
      <c r="F87" s="1" t="n">
        <f aca="false">INDEX(paste_data_here!F:F,(ROW()-2)*5+5)</f>
        <v>-2.17929790066777</v>
      </c>
      <c r="G87" s="1" t="n">
        <f aca="false">RANK(E87,E:E)</f>
        <v>60</v>
      </c>
      <c r="H87" s="1" t="n">
        <f aca="false">RANK(F87,F:F)</f>
        <v>60</v>
      </c>
      <c r="I87" s="1" t="n">
        <f aca="false">ABS(F87-E87)</f>
        <v>0.0183084786677714</v>
      </c>
      <c r="J87" s="1" t="n">
        <f aca="false">I87^2</f>
        <v>0.000335200391128241</v>
      </c>
    </row>
    <row r="88" customFormat="false" ht="15" hidden="false" customHeight="false" outlineLevel="0" collapsed="false">
      <c r="A88" s="1" t="str">
        <f aca="false">INDEX(paste_data_here!A:A,(ROW()-2)*5+5)</f>
        <v>CCCC(O)C</v>
      </c>
      <c r="B88" s="1" t="n">
        <f aca="false">INDEX(paste_data_here!B:B,(ROW()-2)*5+5)</f>
        <v>-1.5558662</v>
      </c>
      <c r="C88" s="1" t="n">
        <f aca="false">INDEX(paste_data_here!C:C,(ROW()-2)*5+5)</f>
        <v>0.5036107</v>
      </c>
      <c r="D88" s="1" t="n">
        <f aca="false">INDEX(paste_data_here!D:D,(ROW()-2)*5+5)</f>
        <v>0.00290571</v>
      </c>
      <c r="E88" s="1" t="n">
        <f aca="false">INDEX(paste_data_here!E:E,(ROW()-2)*5+5)</f>
        <v>-2.096321884</v>
      </c>
      <c r="F88" s="1" t="n">
        <f aca="false">INDEX(paste_data_here!F:F,(ROW()-2)*5+5)</f>
        <v>-2.12369242253257</v>
      </c>
      <c r="G88" s="1" t="n">
        <f aca="false">RANK(E88,E:E)</f>
        <v>47</v>
      </c>
      <c r="H88" s="1" t="n">
        <f aca="false">RANK(F88,F:F)</f>
        <v>40</v>
      </c>
      <c r="I88" s="1" t="n">
        <f aca="false">ABS(F88-E88)</f>
        <v>0.0273705385325695</v>
      </c>
      <c r="J88" s="1" t="n">
        <f aca="false">I88^2</f>
        <v>0.000749146379562874</v>
      </c>
    </row>
    <row r="89" customFormat="false" ht="15" hidden="false" customHeight="false" outlineLevel="0" collapsed="false">
      <c r="A89" s="1" t="str">
        <f aca="false">INDEX(paste_data_here!A:A,(ROW()-2)*5+5)</f>
        <v>CCCCBr</v>
      </c>
      <c r="B89" s="1" t="n">
        <f aca="false">INDEX(paste_data_here!B:B,(ROW()-2)*5+5)</f>
        <v>-2.7711246</v>
      </c>
      <c r="C89" s="1" t="n">
        <f aca="false">INDEX(paste_data_here!C:C,(ROW()-2)*5+5)</f>
        <v>0.5760771</v>
      </c>
      <c r="D89" s="1" t="n">
        <f aca="false">INDEX(paste_data_here!D:D,(ROW()-2)*5+5)</f>
        <v>0.003115071</v>
      </c>
      <c r="E89" s="1" t="n">
        <f aca="false">INDEX(paste_data_here!E:E,(ROW()-2)*5+5)</f>
        <v>-2.326621849</v>
      </c>
      <c r="F89" s="1" t="n">
        <f aca="false">INDEX(paste_data_here!F:F,(ROW()-2)*5+5)</f>
        <v>-2.35377661483428</v>
      </c>
      <c r="G89" s="1" t="n">
        <f aca="false">RANK(E89,E:E)</f>
        <v>101</v>
      </c>
      <c r="H89" s="1" t="n">
        <f aca="false">RANK(F89,F:F)</f>
        <v>98</v>
      </c>
      <c r="I89" s="1" t="n">
        <f aca="false">ABS(F89-E89)</f>
        <v>0.0271547658342808</v>
      </c>
      <c r="J89" s="1" t="n">
        <f aca="false">I89^2</f>
        <v>0.000737381307514623</v>
      </c>
    </row>
    <row r="90" customFormat="false" ht="15" hidden="false" customHeight="false" outlineLevel="0" collapsed="false">
      <c r="A90" s="1" t="str">
        <f aca="false">INDEX(paste_data_here!A:A,(ROW()-2)*5+5)</f>
        <v>CCCCCC#N</v>
      </c>
      <c r="B90" s="1" t="n">
        <f aca="false">INDEX(paste_data_here!B:B,(ROW()-2)*5+5)</f>
        <v>-1.2203648</v>
      </c>
      <c r="C90" s="1" t="n">
        <f aca="false">INDEX(paste_data_here!C:C,(ROW()-2)*5+5)</f>
        <v>0.52480924</v>
      </c>
      <c r="D90" s="1" t="n">
        <f aca="false">INDEX(paste_data_here!D:D,(ROW()-2)*5+5)</f>
        <v>0.002661982</v>
      </c>
      <c r="E90" s="1" t="n">
        <f aca="false">INDEX(paste_data_here!E:E,(ROW()-2)*5+5)</f>
        <v>-2.030949124</v>
      </c>
      <c r="F90" s="1" t="n">
        <f aca="false">INDEX(paste_data_here!F:F,(ROW()-2)*5+5)</f>
        <v>-2.05363596780892</v>
      </c>
      <c r="G90" s="1" t="n">
        <f aca="false">RANK(E90,E:E)</f>
        <v>29</v>
      </c>
      <c r="H90" s="1" t="n">
        <f aca="false">RANK(F90,F:F)</f>
        <v>25</v>
      </c>
      <c r="I90" s="1" t="n">
        <f aca="false">ABS(F90-E90)</f>
        <v>0.0226868438089238</v>
      </c>
      <c r="J90" s="1" t="n">
        <f aca="false">I90^2</f>
        <v>0.000514692882010506</v>
      </c>
    </row>
    <row r="91" customFormat="false" ht="15" hidden="false" customHeight="false" outlineLevel="0" collapsed="false">
      <c r="A91" s="1" t="str">
        <f aca="false">INDEX(paste_data_here!A:A,(ROW()-2)*5+5)</f>
        <v>CCCCCC=O</v>
      </c>
      <c r="B91" s="1" t="n">
        <f aca="false">INDEX(paste_data_here!B:B,(ROW()-2)*5+5)</f>
        <v>-1.3657851</v>
      </c>
      <c r="C91" s="1" t="n">
        <f aca="false">INDEX(paste_data_here!C:C,(ROW()-2)*5+5)</f>
        <v>0.52367115</v>
      </c>
      <c r="D91" s="1" t="n">
        <f aca="false">INDEX(paste_data_here!D:D,(ROW()-2)*5+5)</f>
        <v>0.002820119</v>
      </c>
      <c r="E91" s="1" t="n">
        <f aca="false">INDEX(paste_data_here!E:E,(ROW()-2)*5+5)</f>
        <v>-2.006814679</v>
      </c>
      <c r="F91" s="1" t="n">
        <f aca="false">INDEX(paste_data_here!F:F,(ROW()-2)*5+5)</f>
        <v>-2.0707183800925</v>
      </c>
      <c r="G91" s="1" t="n">
        <f aca="false">RANK(E91,E:E)</f>
        <v>25</v>
      </c>
      <c r="H91" s="1" t="n">
        <f aca="false">RANK(F91,F:F)</f>
        <v>27</v>
      </c>
      <c r="I91" s="1" t="n">
        <f aca="false">ABS(F91-E91)</f>
        <v>0.0639037010925039</v>
      </c>
      <c r="J91" s="1" t="n">
        <f aca="false">I91^2</f>
        <v>0.00408368301332008</v>
      </c>
    </row>
    <row r="92" customFormat="false" ht="15" hidden="false" customHeight="false" outlineLevel="0" collapsed="false">
      <c r="A92" s="1" t="str">
        <f aca="false">INDEX(paste_data_here!A:A,(ROW()-2)*5+5)</f>
        <v>CCCCCCC=O</v>
      </c>
      <c r="B92" s="1" t="n">
        <f aca="false">INDEX(paste_data_here!B:B,(ROW()-2)*5+5)</f>
        <v>-1.4281144</v>
      </c>
      <c r="C92" s="1" t="n">
        <f aca="false">INDEX(paste_data_here!C:C,(ROW()-2)*5+5)</f>
        <v>0.5605705</v>
      </c>
      <c r="D92" s="1" t="n">
        <f aca="false">INDEX(paste_data_here!D:D,(ROW()-2)*5+5)</f>
        <v>0.00265208</v>
      </c>
      <c r="E92" s="1" t="n">
        <f aca="false">INDEX(paste_data_here!E:E,(ROW()-2)*5+5)</f>
        <v>-2.045276901</v>
      </c>
      <c r="F92" s="1" t="n">
        <f aca="false">INDEX(paste_data_here!F:F,(ROW()-2)*5+5)</f>
        <v>-2.08437285257281</v>
      </c>
      <c r="G92" s="1" t="n">
        <f aca="false">RANK(E92,E:E)</f>
        <v>34</v>
      </c>
      <c r="H92" s="1" t="n">
        <f aca="false">RANK(F92,F:F)</f>
        <v>29</v>
      </c>
      <c r="I92" s="1" t="n">
        <f aca="false">ABS(F92-E92)</f>
        <v>0.0390959515728118</v>
      </c>
      <c r="J92" s="1" t="n">
        <f aca="false">I92^2</f>
        <v>0.00152849342938364</v>
      </c>
    </row>
    <row r="93" customFormat="false" ht="15" hidden="false" customHeight="false" outlineLevel="0" collapsed="false">
      <c r="A93" s="1" t="str">
        <f aca="false">INDEX(paste_data_here!A:A,(ROW()-2)*5+5)</f>
        <v>CCCCCCCC(CO)CCCC</v>
      </c>
      <c r="B93" s="1" t="n">
        <f aca="false">INDEX(paste_data_here!B:B,(ROW()-2)*5+5)</f>
        <v>-2.3972545</v>
      </c>
      <c r="C93" s="1" t="n">
        <f aca="false">INDEX(paste_data_here!C:C,(ROW()-2)*5+5)</f>
        <v>0.7909916</v>
      </c>
      <c r="D93" s="1" t="n">
        <f aca="false">INDEX(paste_data_here!D:D,(ROW()-2)*5+5)</f>
        <v>0.002121791</v>
      </c>
      <c r="E93" s="1" t="n">
        <f aca="false">INDEX(paste_data_here!E:E,(ROW()-2)*5+5)</f>
        <v>-2.268527445</v>
      </c>
      <c r="F93" s="1" t="n">
        <f aca="false">INDEX(paste_data_here!F:F,(ROW()-2)*5+5)</f>
        <v>-2.28671815687275</v>
      </c>
      <c r="G93" s="1" t="n">
        <f aca="false">RANK(E93,E:E)</f>
        <v>89</v>
      </c>
      <c r="H93" s="1" t="n">
        <f aca="false">RANK(F93,F:F)</f>
        <v>87</v>
      </c>
      <c r="I93" s="1" t="n">
        <f aca="false">ABS(F93-E93)</f>
        <v>0.0181907118727453</v>
      </c>
      <c r="J93" s="1" t="n">
        <f aca="false">I93^2</f>
        <v>0.000330901998437239</v>
      </c>
    </row>
    <row r="94" customFormat="false" ht="15" hidden="false" customHeight="false" outlineLevel="0" collapsed="false">
      <c r="A94" s="1" t="str">
        <f aca="false">INDEX(paste_data_here!A:A,(ROW()-2)*5+5)</f>
        <v>CCCCCCCCCCCCCC(=O)OC(C)C</v>
      </c>
      <c r="B94" s="1" t="n">
        <f aca="false">INDEX(paste_data_here!B:B,(ROW()-2)*5+5)</f>
        <v>-2.9296284</v>
      </c>
      <c r="C94" s="1" t="n">
        <f aca="false">INDEX(paste_data_here!C:C,(ROW()-2)*5+5)</f>
        <v>0.9103935</v>
      </c>
      <c r="D94" s="1" t="n">
        <f aca="false">INDEX(paste_data_here!D:D,(ROW()-2)*5+5)</f>
        <v>0.001725923</v>
      </c>
      <c r="E94" s="1" t="n">
        <f aca="false">INDEX(paste_data_here!E:E,(ROW()-2)*5+5)</f>
        <v>-2.312266103</v>
      </c>
      <c r="F94" s="1" t="n">
        <f aca="false">INDEX(paste_data_here!F:F,(ROW()-2)*5+5)</f>
        <v>-2.45312913568699</v>
      </c>
      <c r="G94" s="1" t="n">
        <f aca="false">RANK(E94,E:E)</f>
        <v>96</v>
      </c>
      <c r="H94" s="1" t="n">
        <f aca="false">RANK(F94,F:F)</f>
        <v>111</v>
      </c>
      <c r="I94" s="1" t="n">
        <f aca="false">ABS(F94-E94)</f>
        <v>0.140863032686986</v>
      </c>
      <c r="J94" s="1" t="n">
        <f aca="false">I94^2</f>
        <v>0.0198423939777748</v>
      </c>
    </row>
    <row r="95" customFormat="false" ht="15" hidden="false" customHeight="false" outlineLevel="0" collapsed="false">
      <c r="A95" s="1" t="str">
        <f aca="false">INDEX(paste_data_here!A:A,(ROW()-2)*5+5)</f>
        <v>CCCCCCCCCCN</v>
      </c>
      <c r="B95" s="1" t="n">
        <f aca="false">INDEX(paste_data_here!B:B,(ROW()-2)*5+5)</f>
        <v>-1.7732176</v>
      </c>
      <c r="C95" s="1" t="n">
        <f aca="false">INDEX(paste_data_here!C:C,(ROW()-2)*5+5)</f>
        <v>0.72338</v>
      </c>
      <c r="D95" s="1" t="n">
        <f aca="false">INDEX(paste_data_here!D:D,(ROW()-2)*5+5)</f>
        <v>0.002081555</v>
      </c>
      <c r="E95" s="1" t="n">
        <f aca="false">INDEX(paste_data_here!E:E,(ROW()-2)*5+5)</f>
        <v>-2.03008393</v>
      </c>
      <c r="F95" s="1" t="n">
        <f aca="false">INDEX(paste_data_here!F:F,(ROW()-2)*5+5)</f>
        <v>-2.16922154845509</v>
      </c>
      <c r="G95" s="1" t="n">
        <f aca="false">RANK(E95,E:E)</f>
        <v>28</v>
      </c>
      <c r="H95" s="1" t="n">
        <f aca="false">RANK(F95,F:F)</f>
        <v>54</v>
      </c>
      <c r="I95" s="1" t="n">
        <f aca="false">ABS(F95-E95)</f>
        <v>0.139137618455089</v>
      </c>
      <c r="J95" s="1" t="n">
        <f aca="false">I95^2</f>
        <v>0.019359276869354</v>
      </c>
    </row>
    <row r="96" customFormat="false" ht="15" hidden="false" customHeight="false" outlineLevel="0" collapsed="false">
      <c r="A96" s="1" t="str">
        <f aca="false">INDEX(paste_data_here!A:A,(ROW()-2)*5+5)</f>
        <v>CCCCCCN</v>
      </c>
      <c r="B96" s="1" t="n">
        <f aca="false">INDEX(paste_data_here!B:B,(ROW()-2)*5+5)</f>
        <v>-1.0395368</v>
      </c>
      <c r="C96" s="1" t="n">
        <f aca="false">INDEX(paste_data_here!C:C,(ROW()-2)*5+5)</f>
        <v>0.5383233</v>
      </c>
      <c r="D96" s="1" t="n">
        <f aca="false">INDEX(paste_data_here!D:D,(ROW()-2)*5+5)</f>
        <v>0.002389957</v>
      </c>
      <c r="E96" s="1" t="n">
        <f aca="false">INDEX(paste_data_here!E:E,(ROW()-2)*5+5)</f>
        <v>-1.98439696</v>
      </c>
      <c r="F96" s="1" t="n">
        <f aca="false">INDEX(paste_data_here!F:F,(ROW()-2)*5+5)</f>
        <v>-2.03532342513622</v>
      </c>
      <c r="G96" s="1" t="n">
        <f aca="false">RANK(E96,E:E)</f>
        <v>22</v>
      </c>
      <c r="H96" s="1" t="n">
        <f aca="false">RANK(F96,F:F)</f>
        <v>22</v>
      </c>
      <c r="I96" s="1" t="n">
        <f aca="false">ABS(F96-E96)</f>
        <v>0.0509264651362178</v>
      </c>
      <c r="J96" s="1" t="n">
        <f aca="false">I96^2</f>
        <v>0.00259350485127041</v>
      </c>
    </row>
    <row r="97" customFormat="false" ht="15" hidden="false" customHeight="false" outlineLevel="0" collapsed="false">
      <c r="A97" s="1" t="str">
        <f aca="false">INDEX(paste_data_here!A:A,(ROW()-2)*5+5)</f>
        <v>CCCCCCOC(=O)CCCCC(=O)OCCCCCC</v>
      </c>
      <c r="B97" s="1" t="n">
        <f aca="false">INDEX(paste_data_here!B:B,(ROW()-2)*5+5)</f>
        <v>-2.9754245</v>
      </c>
      <c r="C97" s="1" t="n">
        <f aca="false">INDEX(paste_data_here!C:C,(ROW()-2)*5+5)</f>
        <v>0.9740556</v>
      </c>
      <c r="D97" s="1" t="n">
        <f aca="false">INDEX(paste_data_here!D:D,(ROW()-2)*5+5)</f>
        <v>0.001884304</v>
      </c>
      <c r="E97" s="1" t="n">
        <f aca="false">INDEX(paste_data_here!E:E,(ROW()-2)*5+5)</f>
        <v>-2.193359466</v>
      </c>
      <c r="F97" s="1" t="n">
        <f aca="false">INDEX(paste_data_here!F:F,(ROW()-2)*5+5)</f>
        <v>-2.3963027801421</v>
      </c>
      <c r="G97" s="1" t="n">
        <f aca="false">RANK(E97,E:E)</f>
        <v>68</v>
      </c>
      <c r="H97" s="1" t="n">
        <f aca="false">RANK(F97,F:F)</f>
        <v>107</v>
      </c>
      <c r="I97" s="1" t="n">
        <f aca="false">ABS(F97-E97)</f>
        <v>0.202943314142097</v>
      </c>
      <c r="J97" s="1" t="n">
        <f aca="false">I97^2</f>
        <v>0.0411859887549779</v>
      </c>
    </row>
    <row r="98" customFormat="false" ht="15" hidden="false" customHeight="false" outlineLevel="0" collapsed="false">
      <c r="A98" s="1" t="str">
        <f aca="false">INDEX(paste_data_here!A:A,(ROW()-2)*5+5)</f>
        <v>CCCCCOCCOCCO</v>
      </c>
      <c r="B98" s="1" t="n">
        <f aca="false">INDEX(paste_data_here!B:B,(ROW()-2)*5+5)</f>
        <v>-1.8164202</v>
      </c>
      <c r="C98" s="1" t="n">
        <f aca="false">INDEX(paste_data_here!C:C,(ROW()-2)*5+5)</f>
        <v>0.7621393</v>
      </c>
      <c r="D98" s="1" t="n">
        <f aca="false">INDEX(paste_data_here!D:D,(ROW()-2)*5+5)</f>
        <v>0.002236511</v>
      </c>
      <c r="E98" s="1" t="n">
        <f aca="false">INDEX(paste_data_here!E:E,(ROW()-2)*5+5)</f>
        <v>-2.09306936</v>
      </c>
      <c r="F98" s="1" t="n">
        <f aca="false">INDEX(paste_data_here!F:F,(ROW()-2)*5+5)</f>
        <v>-2.12873290071616</v>
      </c>
      <c r="G98" s="1" t="n">
        <f aca="false">RANK(E98,E:E)</f>
        <v>45</v>
      </c>
      <c r="H98" s="1" t="n">
        <f aca="false">RANK(F98,F:F)</f>
        <v>41</v>
      </c>
      <c r="I98" s="1" t="n">
        <f aca="false">ABS(F98-E98)</f>
        <v>0.0356635407161616</v>
      </c>
      <c r="J98" s="1" t="n">
        <f aca="false">I98^2</f>
        <v>0.00127188813641332</v>
      </c>
    </row>
    <row r="99" customFormat="false" ht="15" hidden="false" customHeight="false" outlineLevel="0" collapsed="false">
      <c r="A99" s="1" t="str">
        <f aca="false">INDEX(paste_data_here!A:A,(ROW()-2)*5+5)</f>
        <v>CCCCOS(=O)(=O)O</v>
      </c>
      <c r="B99" s="1" t="n">
        <f aca="false">INDEX(paste_data_here!B:B,(ROW()-2)*5+5)</f>
        <v>-1.4154422</v>
      </c>
      <c r="C99" s="1" t="n">
        <f aca="false">INDEX(paste_data_here!C:C,(ROW()-2)*5+5)</f>
        <v>0.62243265</v>
      </c>
      <c r="D99" s="1" t="n">
        <f aca="false">INDEX(paste_data_here!D:D,(ROW()-2)*5+5)</f>
        <v>0.001990941</v>
      </c>
      <c r="E99" s="1" t="n">
        <f aca="false">INDEX(paste_data_here!E:E,(ROW()-2)*5+5)</f>
        <v>-2.617485485</v>
      </c>
      <c r="F99" s="1" t="n">
        <f aca="false">INDEX(paste_data_here!F:F,(ROW()-2)*5+5)</f>
        <v>-2.14547442383506</v>
      </c>
      <c r="G99" s="1" t="n">
        <f aca="false">RANK(E99,E:E)</f>
        <v>118</v>
      </c>
      <c r="H99" s="1" t="n">
        <f aca="false">RANK(F99,F:F)</f>
        <v>48</v>
      </c>
      <c r="I99" s="1" t="n">
        <f aca="false">ABS(F99-E99)</f>
        <v>0.472011061164943</v>
      </c>
      <c r="J99" s="1" t="n">
        <f aca="false">I99^2</f>
        <v>0.222794441862055</v>
      </c>
    </row>
    <row r="100" customFormat="false" ht="15" hidden="false" customHeight="false" outlineLevel="0" collapsed="false">
      <c r="A100" s="1" t="str">
        <f aca="false">INDEX(paste_data_here!A:A,(ROW()-2)*5+5)</f>
        <v>CCCCOS(=O)(=O)OCCCC</v>
      </c>
      <c r="B100" s="1" t="n">
        <f aca="false">INDEX(paste_data_here!B:B,(ROW()-2)*5+5)</f>
        <v>-2.6050432</v>
      </c>
      <c r="C100" s="1" t="n">
        <f aca="false">INDEX(paste_data_here!C:C,(ROW()-2)*5+5)</f>
        <v>0.73713523</v>
      </c>
      <c r="D100" s="1" t="n">
        <f aca="false">INDEX(paste_data_here!D:D,(ROW()-2)*5+5)</f>
        <v>0.002261868</v>
      </c>
      <c r="E100" s="1" t="n">
        <f aca="false">INDEX(paste_data_here!E:E,(ROW()-2)*5+5)</f>
        <v>-2.58583769</v>
      </c>
      <c r="F100" s="1" t="n">
        <f aca="false">INDEX(paste_data_here!F:F,(ROW()-2)*5+5)</f>
        <v>-2.3436624810302</v>
      </c>
      <c r="G100" s="1" t="n">
        <f aca="false">RANK(E100,E:E)</f>
        <v>117</v>
      </c>
      <c r="H100" s="1" t="n">
        <f aca="false">RANK(F100,F:F)</f>
        <v>96</v>
      </c>
      <c r="I100" s="1" t="n">
        <f aca="false">ABS(F100-E100)</f>
        <v>0.242175208969804</v>
      </c>
      <c r="J100" s="1" t="n">
        <f aca="false">I100^2</f>
        <v>0.0586488318395683</v>
      </c>
    </row>
    <row r="101" customFormat="false" ht="15" hidden="false" customHeight="false" outlineLevel="0" collapsed="false">
      <c r="A101" s="1" t="str">
        <f aca="false">INDEX(paste_data_here!A:A,(ROW()-2)*5+5)</f>
        <v>CCCCSCCCC</v>
      </c>
      <c r="B101" s="1" t="n">
        <f aca="false">INDEX(paste_data_here!B:B,(ROW()-2)*5+5)</f>
        <v>-2.2051785</v>
      </c>
      <c r="C101" s="1" t="n">
        <f aca="false">INDEX(paste_data_here!C:C,(ROW()-2)*5+5)</f>
        <v>0.62013245</v>
      </c>
      <c r="D101" s="1" t="n">
        <f aca="false">INDEX(paste_data_here!D:D,(ROW()-2)*5+5)</f>
        <v>0.002525284</v>
      </c>
      <c r="E101" s="1" t="n">
        <f aca="false">INDEX(paste_data_here!E:E,(ROW()-2)*5+5)</f>
        <v>-2.197261759</v>
      </c>
      <c r="F101" s="1" t="n">
        <f aca="false">INDEX(paste_data_here!F:F,(ROW()-2)*5+5)</f>
        <v>-2.26595849340336</v>
      </c>
      <c r="G101" s="1" t="n">
        <f aca="false">RANK(E101,E:E)</f>
        <v>70</v>
      </c>
      <c r="H101" s="1" t="n">
        <f aca="false">RANK(F101,F:F)</f>
        <v>79</v>
      </c>
      <c r="I101" s="1" t="n">
        <f aca="false">ABS(F101-E101)</f>
        <v>0.06869673440336</v>
      </c>
      <c r="J101" s="1" t="n">
        <f aca="false">I101^2</f>
        <v>0.00471924131768579</v>
      </c>
    </row>
    <row r="102" customFormat="false" ht="15" hidden="false" customHeight="false" outlineLevel="0" collapsed="false">
      <c r="A102" s="1" t="str">
        <f aca="false">INDEX(paste_data_here!A:A,(ROW()-2)*5+5)</f>
        <v>CCCOCCO</v>
      </c>
      <c r="B102" s="1" t="n">
        <f aca="false">INDEX(paste_data_here!B:B,(ROW()-2)*5+5)</f>
        <v>-0.76320326</v>
      </c>
      <c r="C102" s="1" t="n">
        <f aca="false">INDEX(paste_data_here!C:C,(ROW()-2)*5+5)</f>
        <v>0.52042335</v>
      </c>
      <c r="D102" s="1" t="n">
        <f aca="false">INDEX(paste_data_here!D:D,(ROW()-2)*5+5)</f>
        <v>0.002746027</v>
      </c>
      <c r="E102" s="1" t="n">
        <f aca="false">INDEX(paste_data_here!E:E,(ROW()-2)*5+5)</f>
        <v>-1.893303126</v>
      </c>
      <c r="F102" s="1" t="n">
        <f aca="false">INDEX(paste_data_here!F:F,(ROW()-2)*5+5)</f>
        <v>-1.92631432810376</v>
      </c>
      <c r="G102" s="1" t="n">
        <f aca="false">RANK(E102,E:E)</f>
        <v>8</v>
      </c>
      <c r="H102" s="1" t="n">
        <f aca="false">RANK(F102,F:F)</f>
        <v>11</v>
      </c>
      <c r="I102" s="1" t="n">
        <f aca="false">ABS(F102-E102)</f>
        <v>0.0330112021037647</v>
      </c>
      <c r="J102" s="1" t="n">
        <f aca="false">I102^2</f>
        <v>0.0010897394643356</v>
      </c>
    </row>
    <row r="103" customFormat="false" ht="15" hidden="false" customHeight="false" outlineLevel="0" collapsed="false">
      <c r="A103" s="1" t="str">
        <f aca="false">INDEX(paste_data_here!A:A,(ROW()-2)*5+5)</f>
        <v>CCOC(=O)CCC(=O)OCC</v>
      </c>
      <c r="B103" s="1" t="n">
        <f aca="false">INDEX(paste_data_here!B:B,(ROW()-2)*5+5)</f>
        <v>-2.07048</v>
      </c>
      <c r="C103" s="1" t="n">
        <f aca="false">INDEX(paste_data_here!C:C,(ROW()-2)*5+5)</f>
        <v>0.71016526</v>
      </c>
      <c r="D103" s="1" t="n">
        <f aca="false">INDEX(paste_data_here!D:D,(ROW()-2)*5+5)</f>
        <v>0.002392917</v>
      </c>
      <c r="E103" s="1" t="n">
        <f aca="false">INDEX(paste_data_here!E:E,(ROW()-2)*5+5)</f>
        <v>-1.963620275</v>
      </c>
      <c r="F103" s="1" t="n">
        <f aca="false">INDEX(paste_data_here!F:F,(ROW()-2)*5+5)</f>
        <v>-2.19619691239222</v>
      </c>
      <c r="G103" s="1" t="n">
        <f aca="false">RANK(E103,E:E)</f>
        <v>20</v>
      </c>
      <c r="H103" s="1" t="n">
        <f aca="false">RANK(F103,F:F)</f>
        <v>63</v>
      </c>
      <c r="I103" s="1" t="n">
        <f aca="false">ABS(F103-E103)</f>
        <v>0.232576637392221</v>
      </c>
      <c r="J103" s="1" t="n">
        <f aca="false">I103^2</f>
        <v>0.0540918922606728</v>
      </c>
    </row>
    <row r="104" customFormat="false" ht="15" hidden="false" customHeight="false" outlineLevel="0" collapsed="false">
      <c r="A104" s="1" t="str">
        <f aca="false">INDEX(paste_data_here!A:A,(ROW()-2)*5+5)</f>
        <v>CCOC(=O)OCC</v>
      </c>
      <c r="B104" s="1" t="n">
        <f aca="false">INDEX(paste_data_here!B:B,(ROW()-2)*5+5)</f>
        <v>-1.543089</v>
      </c>
      <c r="C104" s="1" t="n">
        <f aca="false">INDEX(paste_data_here!C:C,(ROW()-2)*5+5)</f>
        <v>0.53238815</v>
      </c>
      <c r="D104" s="1" t="n">
        <f aca="false">INDEX(paste_data_here!D:D,(ROW()-2)*5+5)</f>
        <v>0.002797203</v>
      </c>
      <c r="E104" s="1" t="n">
        <f aca="false">INDEX(paste_data_here!E:E,(ROW()-2)*5+5)</f>
        <v>-2.220164906</v>
      </c>
      <c r="F104" s="1" t="n">
        <f aca="false">INDEX(paste_data_here!F:F,(ROW()-2)*5+5)</f>
        <v>-2.11363935341146</v>
      </c>
      <c r="G104" s="1" t="n">
        <f aca="false">RANK(E104,E:E)</f>
        <v>77</v>
      </c>
      <c r="H104" s="1" t="n">
        <f aca="false">RANK(F104,F:F)</f>
        <v>35</v>
      </c>
      <c r="I104" s="1" t="n">
        <f aca="false">ABS(F104-E104)</f>
        <v>0.106525552588543</v>
      </c>
      <c r="J104" s="1" t="n">
        <f aca="false">I104^2</f>
        <v>0.0113476933542945</v>
      </c>
    </row>
    <row r="105" customFormat="false" ht="15" hidden="false" customHeight="false" outlineLevel="0" collapsed="false">
      <c r="A105" s="1" t="str">
        <f aca="false">INDEX(paste_data_here!A:A,(ROW()-2)*5+5)</f>
        <v>CCOCC(C)OCC(C)O</v>
      </c>
      <c r="B105" s="1" t="n">
        <f aca="false">INDEX(paste_data_here!B:B,(ROW()-2)*5+5)</f>
        <v>-2.3106449</v>
      </c>
      <c r="C105" s="1" t="n">
        <f aca="false">INDEX(paste_data_here!C:C,(ROW()-2)*5+5)</f>
        <v>0.76684433</v>
      </c>
      <c r="D105" s="1" t="n">
        <f aca="false">INDEX(paste_data_here!D:D,(ROW()-2)*5+5)</f>
        <v>0.002464572</v>
      </c>
      <c r="E105" s="1" t="n">
        <f aca="false">INDEX(paste_data_here!E:E,(ROW()-2)*5+5)</f>
        <v>-2.212236474</v>
      </c>
      <c r="F105" s="1" t="n">
        <f aca="false">INDEX(paste_data_here!F:F,(ROW()-2)*5+5)</f>
        <v>-2.2091023579002</v>
      </c>
      <c r="G105" s="1" t="n">
        <f aca="false">RANK(E105,E:E)</f>
        <v>73</v>
      </c>
      <c r="H105" s="1" t="n">
        <f aca="false">RANK(F105,F:F)</f>
        <v>68</v>
      </c>
      <c r="I105" s="1" t="n">
        <f aca="false">ABS(F105-E105)</f>
        <v>0.00313411609980108</v>
      </c>
      <c r="J105" s="1" t="n">
        <f aca="false">I105^2</f>
        <v>9.82268372703231E-006</v>
      </c>
    </row>
    <row r="106" customFormat="false" ht="15" hidden="false" customHeight="false" outlineLevel="0" collapsed="false">
      <c r="A106" s="1" t="str">
        <f aca="false">INDEX(paste_data_here!A:A,(ROW()-2)*5+5)</f>
        <v>ClC(=O)OCC</v>
      </c>
      <c r="B106" s="1" t="n">
        <f aca="false">INDEX(paste_data_here!B:B,(ROW()-2)*5+5)</f>
        <v>-1.3765341</v>
      </c>
      <c r="C106" s="1" t="n">
        <f aca="false">INDEX(paste_data_here!C:C,(ROW()-2)*5+5)</f>
        <v>0.49582386</v>
      </c>
      <c r="D106" s="1" t="n">
        <f aca="false">INDEX(paste_data_here!D:D,(ROW()-2)*5+5)</f>
        <v>0.003100775</v>
      </c>
      <c r="E106" s="1" t="n">
        <f aca="false">INDEX(paste_data_here!E:E,(ROW()-2)*5+5)</f>
        <v>-1.948395736</v>
      </c>
      <c r="F106" s="1" t="n">
        <f aca="false">INDEX(paste_data_here!F:F,(ROW()-2)*5+5)</f>
        <v>-2.05773852601279</v>
      </c>
      <c r="G106" s="1" t="n">
        <f aca="false">RANK(E106,E:E)</f>
        <v>17</v>
      </c>
      <c r="H106" s="1" t="n">
        <f aca="false">RANK(F106,F:F)</f>
        <v>26</v>
      </c>
      <c r="I106" s="1" t="n">
        <f aca="false">ABS(F106-E106)</f>
        <v>0.109342790012793</v>
      </c>
      <c r="J106" s="1" t="n">
        <f aca="false">I106^2</f>
        <v>0.0119558457277817</v>
      </c>
    </row>
    <row r="107" customFormat="false" ht="15" hidden="false" customHeight="false" outlineLevel="0" collapsed="false">
      <c r="A107" s="1" t="str">
        <f aca="false">INDEX(paste_data_here!A:A,(ROW()-2)*5+5)</f>
        <v>ClCC(=O)Cl</v>
      </c>
      <c r="B107" s="1" t="n">
        <f aca="false">INDEX(paste_data_here!B:B,(ROW()-2)*5+5)</f>
        <v>-1.6905608</v>
      </c>
      <c r="C107" s="1" t="n">
        <f aca="false">INDEX(paste_data_here!C:C,(ROW()-2)*5+5)</f>
        <v>0.5823747</v>
      </c>
      <c r="D107" s="1" t="n">
        <f aca="false">INDEX(paste_data_here!D:D,(ROW()-2)*5+5)</f>
        <v>0.002880599</v>
      </c>
      <c r="E107" s="1" t="n">
        <f aca="false">INDEX(paste_data_here!E:E,(ROW()-2)*5+5)</f>
        <v>-2.149824311</v>
      </c>
      <c r="F107" s="1" t="n">
        <f aca="false">INDEX(paste_data_here!F:F,(ROW()-2)*5+5)</f>
        <v>-2.10299026542452</v>
      </c>
      <c r="G107" s="1" t="n">
        <f aca="false">RANK(E107,E:E)</f>
        <v>56</v>
      </c>
      <c r="H107" s="1" t="n">
        <f aca="false">RANK(F107,F:F)</f>
        <v>31</v>
      </c>
      <c r="I107" s="1" t="n">
        <f aca="false">ABS(F107-E107)</f>
        <v>0.0468340455754834</v>
      </c>
      <c r="J107" s="1" t="n">
        <f aca="false">I107^2</f>
        <v>0.00219342782496646</v>
      </c>
    </row>
    <row r="108" customFormat="false" ht="15" hidden="false" customHeight="false" outlineLevel="0" collapsed="false">
      <c r="A108" s="1" t="str">
        <f aca="false">INDEX(paste_data_here!A:A,(ROW()-2)*5+5)</f>
        <v>ClCCl</v>
      </c>
      <c r="B108" s="1" t="n">
        <f aca="false">INDEX(paste_data_here!B:B,(ROW()-2)*5+5)</f>
        <v>-2.2589738</v>
      </c>
      <c r="C108" s="1" t="n">
        <f aca="false">INDEX(paste_data_here!C:C,(ROW()-2)*5+5)</f>
        <v>0.54033625</v>
      </c>
      <c r="D108" s="1" t="n">
        <f aca="false">INDEX(paste_data_here!D:D,(ROW()-2)*5+5)</f>
        <v>0.003469181</v>
      </c>
      <c r="E108" s="1" t="n">
        <f aca="false">INDEX(paste_data_here!E:E,(ROW()-2)*5+5)</f>
        <v>-1.949876308</v>
      </c>
      <c r="F108" s="1" t="n">
        <f aca="false">INDEX(paste_data_here!F:F,(ROW()-2)*5+5)</f>
        <v>-2.19966764512576</v>
      </c>
      <c r="G108" s="1" t="n">
        <f aca="false">RANK(E108,E:E)</f>
        <v>18</v>
      </c>
      <c r="H108" s="1" t="n">
        <f aca="false">RANK(F108,F:F)</f>
        <v>66</v>
      </c>
      <c r="I108" s="1" t="n">
        <f aca="false">ABS(F108-E108)</f>
        <v>0.249791337125763</v>
      </c>
      <c r="J108" s="1" t="n">
        <f aca="false">I108^2</f>
        <v>0.0623957121030768</v>
      </c>
    </row>
    <row r="109" customFormat="false" ht="15" hidden="false" customHeight="false" outlineLevel="0" collapsed="false">
      <c r="A109" s="1" t="str">
        <f aca="false">INDEX(paste_data_here!A:A,(ROW()-2)*5+5)</f>
        <v>ClP(=O)(Cl)Cl</v>
      </c>
      <c r="B109" s="1" t="n">
        <f aca="false">INDEX(paste_data_here!B:B,(ROW()-2)*5+5)</f>
        <v>-2.6046104</v>
      </c>
      <c r="C109" s="1" t="n">
        <f aca="false">INDEX(paste_data_here!C:C,(ROW()-2)*5+5)</f>
        <v>0.6783311</v>
      </c>
      <c r="D109" s="1" t="n">
        <f aca="false">INDEX(paste_data_here!D:D,(ROW()-2)*5+5)</f>
        <v>0.002836316</v>
      </c>
      <c r="E109" s="1" t="n">
        <f aca="false">INDEX(paste_data_here!E:E,(ROW()-2)*5+5)</f>
        <v>-2.19620176</v>
      </c>
      <c r="F109" s="1" t="n">
        <f aca="false">INDEX(paste_data_here!F:F,(ROW()-2)*5+5)</f>
        <v>-2.27675401282413</v>
      </c>
      <c r="G109" s="1" t="n">
        <f aca="false">RANK(E109,E:E)</f>
        <v>69</v>
      </c>
      <c r="H109" s="1" t="n">
        <f aca="false">RANK(F109,F:F)</f>
        <v>86</v>
      </c>
      <c r="I109" s="1" t="n">
        <f aca="false">ABS(F109-E109)</f>
        <v>0.0805522528241269</v>
      </c>
      <c r="J109" s="1" t="n">
        <f aca="false">I109^2</f>
        <v>0.00648866543504206</v>
      </c>
    </row>
    <row r="110" customFormat="false" ht="15" hidden="false" customHeight="false" outlineLevel="0" collapsed="false">
      <c r="A110" s="1" t="str">
        <f aca="false">INDEX(paste_data_here!A:A,(ROW()-2)*5+5)</f>
        <v>ClS(=O)(=O)Cl</v>
      </c>
      <c r="B110" s="1" t="n">
        <f aca="false">INDEX(paste_data_here!B:B,(ROW()-2)*5+5)</f>
        <v>-2.8784914</v>
      </c>
      <c r="C110" s="1" t="n">
        <f aca="false">INDEX(paste_data_here!C:C,(ROW()-2)*5+5)</f>
        <v>0.72700185</v>
      </c>
      <c r="D110" s="1" t="n">
        <f aca="false">INDEX(paste_data_here!D:D,(ROW()-2)*5+5)</f>
        <v>0.003208599</v>
      </c>
      <c r="E110" s="1" t="n">
        <f aca="false">INDEX(paste_data_here!E:E,(ROW()-2)*5+5)</f>
        <v>-2.085875987</v>
      </c>
      <c r="F110" s="1" t="n">
        <f aca="false">INDEX(paste_data_here!F:F,(ROW()-2)*5+5)</f>
        <v>-2.24166819048265</v>
      </c>
      <c r="G110" s="1" t="n">
        <f aca="false">RANK(E110,E:E)</f>
        <v>43</v>
      </c>
      <c r="H110" s="1" t="n">
        <f aca="false">RANK(F110,F:F)</f>
        <v>74</v>
      </c>
      <c r="I110" s="1" t="n">
        <f aca="false">ABS(F110-E110)</f>
        <v>0.155792203482648</v>
      </c>
      <c r="J110" s="1" t="n">
        <f aca="false">I110^2</f>
        <v>0.0242712106659789</v>
      </c>
    </row>
    <row r="111" customFormat="false" ht="15" hidden="false" customHeight="false" outlineLevel="0" collapsed="false">
      <c r="A111" s="1" t="str">
        <f aca="false">INDEX(paste_data_here!A:A,(ROW()-2)*5+5)</f>
        <v>COCOC</v>
      </c>
      <c r="B111" s="1" t="n">
        <f aca="false">INDEX(paste_data_here!B:B,(ROW()-2)*5+5)</f>
        <v>-1.0978782</v>
      </c>
      <c r="C111" s="1" t="n">
        <f aca="false">INDEX(paste_data_here!C:C,(ROW()-2)*5+5)</f>
        <v>0.44042104</v>
      </c>
      <c r="D111" s="1" t="n">
        <f aca="false">INDEX(paste_data_here!D:D,(ROW()-2)*5+5)</f>
        <v>0.0026881</v>
      </c>
      <c r="E111" s="1" t="n">
        <f aca="false">INDEX(paste_data_here!E:E,(ROW()-2)*5+5)</f>
        <v>-2.159318397</v>
      </c>
      <c r="F111" s="1" t="n">
        <f aca="false">INDEX(paste_data_here!F:F,(ROW()-2)*5+5)</f>
        <v>-2.07722785915975</v>
      </c>
      <c r="G111" s="1" t="n">
        <f aca="false">RANK(E111,E:E)</f>
        <v>59</v>
      </c>
      <c r="H111" s="1" t="n">
        <f aca="false">RANK(F111,F:F)</f>
        <v>28</v>
      </c>
      <c r="I111" s="1" t="n">
        <f aca="false">ABS(F111-E111)</f>
        <v>0.0820905378402537</v>
      </c>
      <c r="J111" s="1" t="n">
        <f aca="false">I111^2</f>
        <v>0.00673885640290212</v>
      </c>
    </row>
    <row r="112" customFormat="false" ht="15" hidden="false" customHeight="false" outlineLevel="0" collapsed="false">
      <c r="A112" s="1" t="str">
        <f aca="false">INDEX(paste_data_here!A:A,(ROW()-2)*5+5)</f>
        <v>ICCCCCC</v>
      </c>
      <c r="B112" s="1" t="n">
        <f aca="false">INDEX(paste_data_here!B:B,(ROW()-2)*5+5)</f>
        <v>-3.384415</v>
      </c>
      <c r="C112" s="1" t="n">
        <f aca="false">INDEX(paste_data_here!C:C,(ROW()-2)*5+5)</f>
        <v>0.64644384</v>
      </c>
      <c r="D112" s="1" t="n">
        <f aca="false">INDEX(paste_data_here!D:D,(ROW()-2)*5+5)</f>
        <v>0.002561311</v>
      </c>
      <c r="E112" s="1" t="n">
        <f aca="false">INDEX(paste_data_here!E:E,(ROW()-2)*5+5)</f>
        <v>-2.523100881</v>
      </c>
      <c r="F112" s="1" t="n">
        <f aca="false">INDEX(paste_data_here!F:F,(ROW()-2)*5+5)</f>
        <v>-2.54950338382011</v>
      </c>
      <c r="G112" s="1" t="n">
        <f aca="false">RANK(E112,E:E)</f>
        <v>113</v>
      </c>
      <c r="H112" s="1" t="n">
        <f aca="false">RANK(F112,F:F)</f>
        <v>119</v>
      </c>
      <c r="I112" s="1" t="n">
        <f aca="false">ABS(F112-E112)</f>
        <v>0.0264025028201069</v>
      </c>
      <c r="J112" s="1" t="n">
        <f aca="false">I112^2</f>
        <v>0.000697092155165754</v>
      </c>
    </row>
    <row r="113" customFormat="false" ht="15" hidden="false" customHeight="false" outlineLevel="0" collapsed="false">
      <c r="A113" s="1" t="str">
        <f aca="false">INDEX(paste_data_here!A:A,(ROW()-2)*5+5)</f>
        <v>N#CCC(=O)OC</v>
      </c>
      <c r="B113" s="1" t="n">
        <f aca="false">INDEX(paste_data_here!B:B,(ROW()-2)*5+5)</f>
        <v>-0.28357154</v>
      </c>
      <c r="C113" s="1" t="n">
        <f aca="false">INDEX(paste_data_here!C:C,(ROW()-2)*5+5)</f>
        <v>0.50119805</v>
      </c>
      <c r="D113" s="1" t="n">
        <f aca="false">INDEX(paste_data_here!D:D,(ROW()-2)*5+5)</f>
        <v>0.00236016</v>
      </c>
      <c r="E113" s="1" t="n">
        <f aca="false">INDEX(paste_data_here!E:E,(ROW()-2)*5+5)</f>
        <v>-1.933793444</v>
      </c>
      <c r="F113" s="1" t="n">
        <f aca="false">INDEX(paste_data_here!F:F,(ROW()-2)*5+5)</f>
        <v>-1.86556050227259</v>
      </c>
      <c r="G113" s="1" t="n">
        <f aca="false">RANK(E113,E:E)</f>
        <v>12</v>
      </c>
      <c r="H113" s="1" t="n">
        <f aca="false">RANK(F113,F:F)</f>
        <v>7</v>
      </c>
      <c r="I113" s="1" t="n">
        <f aca="false">ABS(F113-E113)</f>
        <v>0.0682329417274092</v>
      </c>
      <c r="J113" s="1" t="n">
        <f aca="false">I113^2</f>
        <v>0.00465573433677602</v>
      </c>
    </row>
    <row r="114" customFormat="false" ht="15" hidden="false" customHeight="false" outlineLevel="0" collapsed="false">
      <c r="A114" s="1" t="str">
        <f aca="false">INDEX(paste_data_here!A:A,(ROW()-2)*5+5)</f>
        <v>N#CCCO</v>
      </c>
      <c r="B114" s="1" t="n">
        <f aca="false">INDEX(paste_data_here!B:B,(ROW()-2)*5+5)</f>
        <v>0.3587638</v>
      </c>
      <c r="C114" s="1" t="n">
        <f aca="false">INDEX(paste_data_here!C:C,(ROW()-2)*5+5)</f>
        <v>0.42850724</v>
      </c>
      <c r="D114" s="1" t="n">
        <f aca="false">INDEX(paste_data_here!D:D,(ROW()-2)*5+5)</f>
        <v>0.002338292</v>
      </c>
      <c r="E114" s="1" t="n">
        <f aca="false">INDEX(paste_data_here!E:E,(ROW()-2)*5+5)</f>
        <v>-1.752148232</v>
      </c>
      <c r="F114" s="1" t="n">
        <f aca="false">INDEX(paste_data_here!F:F,(ROW()-2)*5+5)</f>
        <v>-1.74547972552919</v>
      </c>
      <c r="G114" s="1" t="n">
        <f aca="false">RANK(E114,E:E)</f>
        <v>4</v>
      </c>
      <c r="H114" s="1" t="n">
        <f aca="false">RANK(F114,F:F)</f>
        <v>6</v>
      </c>
      <c r="I114" s="1" t="n">
        <f aca="false">ABS(F114-E114)</f>
        <v>0.00666850647081252</v>
      </c>
      <c r="J114" s="1" t="n">
        <f aca="false">I114^2</f>
        <v>4.44689785512684E-005</v>
      </c>
    </row>
    <row r="115" customFormat="false" ht="15" hidden="false" customHeight="false" outlineLevel="0" collapsed="false">
      <c r="A115" s="1" t="str">
        <f aca="false">INDEX(paste_data_here!A:A,(ROW()-2)*5+5)</f>
        <v>N#CCCOCCC#N</v>
      </c>
      <c r="B115" s="1" t="n">
        <f aca="false">INDEX(paste_data_here!B:B,(ROW()-2)*5+5)</f>
        <v>-0.37239438</v>
      </c>
      <c r="C115" s="1" t="n">
        <f aca="false">INDEX(paste_data_here!C:C,(ROW()-2)*5+5)</f>
        <v>0.55128205</v>
      </c>
      <c r="D115" s="1" t="n">
        <f aca="false">INDEX(paste_data_here!D:D,(ROW()-2)*5+5)</f>
        <v>0.002016281</v>
      </c>
      <c r="E115" s="1" t="n">
        <f aca="false">INDEX(paste_data_here!E:E,(ROW()-2)*5+5)</f>
        <v>-2.043993074</v>
      </c>
      <c r="F115" s="1" t="n">
        <f aca="false">INDEX(paste_data_here!F:F,(ROW()-2)*5+5)</f>
        <v>-1.90725042793221</v>
      </c>
      <c r="G115" s="1" t="n">
        <f aca="false">RANK(E115,E:E)</f>
        <v>33</v>
      </c>
      <c r="H115" s="1" t="n">
        <f aca="false">RANK(F115,F:F)</f>
        <v>9</v>
      </c>
      <c r="I115" s="1" t="n">
        <f aca="false">ABS(F115-E115)</f>
        <v>0.136742646067793</v>
      </c>
      <c r="J115" s="1" t="n">
        <f aca="false">I115^2</f>
        <v>0.0186985512536218</v>
      </c>
    </row>
    <row r="116" customFormat="false" ht="15" hidden="false" customHeight="false" outlineLevel="0" collapsed="false">
      <c r="A116" s="1" t="str">
        <f aca="false">INDEX(paste_data_here!A:A,(ROW()-2)*5+5)</f>
        <v>N#CCO</v>
      </c>
      <c r="B116" s="1" t="n">
        <f aca="false">INDEX(paste_data_here!B:B,(ROW()-2)*5+5)</f>
        <v>1.0860398</v>
      </c>
      <c r="C116" s="1" t="n">
        <f aca="false">INDEX(paste_data_here!C:C,(ROW()-2)*5+5)</f>
        <v>0.3351305</v>
      </c>
      <c r="D116" s="1" t="n">
        <f aca="false">INDEX(paste_data_here!D:D,(ROW()-2)*5+5)</f>
        <v>0.002496879</v>
      </c>
      <c r="E116" s="1" t="n">
        <f aca="false">INDEX(paste_data_here!E:E,(ROW()-2)*5+5)</f>
        <v>-1.431075725</v>
      </c>
      <c r="F116" s="1" t="n">
        <f aca="false">INDEX(paste_data_here!F:F,(ROW()-2)*5+5)</f>
        <v>-1.5991972286646</v>
      </c>
      <c r="G116" s="1" t="n">
        <f aca="false">RANK(E116,E:E)</f>
        <v>2</v>
      </c>
      <c r="H116" s="1" t="n">
        <f aca="false">RANK(F116,F:F)</f>
        <v>3</v>
      </c>
      <c r="I116" s="1" t="n">
        <f aca="false">ABS(F116-E116)</f>
        <v>0.1681215036646</v>
      </c>
      <c r="J116" s="1" t="n">
        <f aca="false">I116^2</f>
        <v>0.028264839994446</v>
      </c>
    </row>
    <row r="117" customFormat="false" ht="15" hidden="false" customHeight="false" outlineLevel="0" collapsed="false">
      <c r="A117" s="1" t="str">
        <f aca="false">INDEX(paste_data_here!A:A,(ROW()-2)*5+5)</f>
        <v>n1(C)cccc1</v>
      </c>
      <c r="B117" s="1" t="n">
        <f aca="false">INDEX(paste_data_here!B:B,(ROW()-2)*5+5)</f>
        <v>-1.814098</v>
      </c>
      <c r="C117" s="1" t="n">
        <f aca="false">INDEX(paste_data_here!C:C,(ROW()-2)*5+5)</f>
        <v>0.5397889</v>
      </c>
      <c r="D117" s="1" t="n">
        <f aca="false">INDEX(paste_data_here!D:D,(ROW()-2)*5+5)</f>
        <v>0.00290998</v>
      </c>
      <c r="E117" s="1" t="n">
        <f aca="false">INDEX(paste_data_here!E:E,(ROW()-2)*5+5)</f>
        <v>-2.024774085</v>
      </c>
      <c r="F117" s="1" t="n">
        <f aca="false">INDEX(paste_data_here!F:F,(ROW()-2)*5+5)</f>
        <v>-2.162939272841</v>
      </c>
      <c r="G117" s="1" t="n">
        <f aca="false">RANK(E117,E:E)</f>
        <v>27</v>
      </c>
      <c r="H117" s="1" t="n">
        <f aca="false">RANK(F117,F:F)</f>
        <v>53</v>
      </c>
      <c r="I117" s="1" t="n">
        <f aca="false">ABS(F117-E117)</f>
        <v>0.138165187840997</v>
      </c>
      <c r="J117" s="1" t="n">
        <f aca="false">I117^2</f>
        <v>0.0190896191311379</v>
      </c>
    </row>
    <row r="118" customFormat="false" ht="15" hidden="false" customHeight="false" outlineLevel="0" collapsed="false">
      <c r="A118" s="1" t="str">
        <f aca="false">INDEX(paste_data_here!A:A,(ROW()-2)*5+5)</f>
        <v>n1c(C)cccc1(C)</v>
      </c>
      <c r="B118" s="1" t="n">
        <f aca="false">INDEX(paste_data_here!B:B,(ROW()-2)*5+5)</f>
        <v>-1.8830041</v>
      </c>
      <c r="C118" s="1" t="n">
        <f aca="false">INDEX(paste_data_here!C:C,(ROW()-2)*5+5)</f>
        <v>0.6535599</v>
      </c>
      <c r="D118" s="1" t="n">
        <f aca="false">INDEX(paste_data_here!D:D,(ROW()-2)*5+5)</f>
        <v>0.002634005</v>
      </c>
      <c r="E118" s="1" t="n">
        <f aca="false">INDEX(paste_data_here!E:E,(ROW()-2)*5+5)</f>
        <v>-2.192753085</v>
      </c>
      <c r="F118" s="1" t="n">
        <f aca="false">INDEX(paste_data_here!F:F,(ROW()-2)*5+5)</f>
        <v>-2.1416509486944</v>
      </c>
      <c r="G118" s="1" t="n">
        <f aca="false">RANK(E118,E:E)</f>
        <v>67</v>
      </c>
      <c r="H118" s="1" t="n">
        <f aca="false">RANK(F118,F:F)</f>
        <v>44</v>
      </c>
      <c r="I118" s="1" t="n">
        <f aca="false">ABS(F118-E118)</f>
        <v>0.0511021363055981</v>
      </c>
      <c r="J118" s="1" t="n">
        <f aca="false">I118^2</f>
        <v>0.00261142833499593</v>
      </c>
    </row>
    <row r="119" customFormat="false" ht="15" hidden="false" customHeight="false" outlineLevel="0" collapsed="false">
      <c r="A119" s="1" t="str">
        <f aca="false">INDEX(paste_data_here!A:A,(ROW()-2)*5+5)</f>
        <v>O=C(C=C)OCCCCCCOC(=O)C=C</v>
      </c>
      <c r="B119" s="1" t="n">
        <f aca="false">INDEX(paste_data_here!B:B,(ROW()-2)*5+5)</f>
        <v>-2.6023867</v>
      </c>
      <c r="C119" s="1" t="n">
        <f aca="false">INDEX(paste_data_here!C:C,(ROW()-2)*5+5)</f>
        <v>0.83134955</v>
      </c>
      <c r="D119" s="1" t="n">
        <f aca="false">INDEX(paste_data_here!D:D,(ROW()-2)*5+5)</f>
        <v>0.001952077</v>
      </c>
      <c r="E119" s="1" t="n">
        <f aca="false">INDEX(paste_data_here!E:E,(ROW()-2)*5+5)</f>
        <v>-2.411654498</v>
      </c>
      <c r="F119" s="1" t="n">
        <f aca="false">INDEX(paste_data_here!F:F,(ROW()-2)*5+5)</f>
        <v>-2.35453780690402</v>
      </c>
      <c r="G119" s="1" t="n">
        <f aca="false">RANK(E119,E:E)</f>
        <v>106</v>
      </c>
      <c r="H119" s="1" t="n">
        <f aca="false">RANK(F119,F:F)</f>
        <v>99</v>
      </c>
      <c r="I119" s="1" t="n">
        <f aca="false">ABS(F119-E119)</f>
        <v>0.0571166910959828</v>
      </c>
      <c r="J119" s="1" t="n">
        <f aca="false">I119^2</f>
        <v>0.00326231640175392</v>
      </c>
    </row>
    <row r="120" customFormat="false" ht="15" hidden="false" customHeight="false" outlineLevel="0" collapsed="false">
      <c r="A120" s="1" t="str">
        <f aca="false">INDEX(paste_data_here!A:A,(ROW()-2)*5+5)</f>
        <v>O=C(OC)CCCCCCCCCCCCCC</v>
      </c>
      <c r="B120" s="1" t="n">
        <f aca="false">INDEX(paste_data_here!B:B,(ROW()-2)*5+5)</f>
        <v>-2.6741173</v>
      </c>
      <c r="C120" s="1" t="n">
        <f aca="false">INDEX(paste_data_here!C:C,(ROW()-2)*5+5)</f>
        <v>0.9099693</v>
      </c>
      <c r="D120" s="1" t="n">
        <f aca="false">INDEX(paste_data_here!D:D,(ROW()-2)*5+5)</f>
        <v>0.00172605</v>
      </c>
      <c r="E120" s="1" t="n">
        <f aca="false">INDEX(paste_data_here!E:E,(ROW()-2)*5+5)</f>
        <v>-2.443627524</v>
      </c>
      <c r="F120" s="1" t="n">
        <f aca="false">INDEX(paste_data_here!F:F,(ROW()-2)*5+5)</f>
        <v>-2.3867924489673</v>
      </c>
      <c r="G120" s="1" t="n">
        <f aca="false">RANK(E120,E:E)</f>
        <v>110</v>
      </c>
      <c r="H120" s="1" t="n">
        <f aca="false">RANK(F120,F:F)</f>
        <v>105</v>
      </c>
      <c r="I120" s="1" t="n">
        <f aca="false">ABS(F120-E120)</f>
        <v>0.0568350750327045</v>
      </c>
      <c r="J120" s="1" t="n">
        <f aca="false">I120^2</f>
        <v>0.00323022575397315</v>
      </c>
    </row>
    <row r="121" customFormat="false" ht="15" hidden="false" customHeight="false" outlineLevel="0" collapsed="false">
      <c r="A121" s="1" t="str">
        <f aca="false">INDEX(paste_data_here!A:A,(ROW()-2)*5+5)</f>
        <v>O=CC=O</v>
      </c>
      <c r="B121" s="1" t="n">
        <f aca="false">INDEX(paste_data_here!B:B,(ROW()-2)*5+5)</f>
        <v>0.3576246</v>
      </c>
      <c r="C121" s="1" t="n">
        <f aca="false">INDEX(paste_data_here!C:C,(ROW()-2)*5+5)</f>
        <v>0.43788767</v>
      </c>
      <c r="D121" s="1" t="n">
        <f aca="false">INDEX(paste_data_here!D:D,(ROW()-2)*5+5)</f>
        <v>0.003177629</v>
      </c>
      <c r="E121" s="1" t="n">
        <f aca="false">INDEX(paste_data_here!E:E,(ROW()-2)*5+5)</f>
        <v>-1.799690791</v>
      </c>
      <c r="F121" s="1" t="n">
        <f aca="false">INDEX(paste_data_here!F:F,(ROW()-2)*5+5)</f>
        <v>-1.64441617579475</v>
      </c>
      <c r="G121" s="1" t="n">
        <f aca="false">RANK(E121,E:E)</f>
        <v>5</v>
      </c>
      <c r="H121" s="1" t="n">
        <f aca="false">RANK(F121,F:F)</f>
        <v>4</v>
      </c>
      <c r="I121" s="1" t="n">
        <f aca="false">ABS(F121-E121)</f>
        <v>0.155274615205254</v>
      </c>
      <c r="J121" s="1" t="n">
        <f aca="false">I121^2</f>
        <v>0.0241102061271397</v>
      </c>
    </row>
    <row r="122" customFormat="false" ht="15" hidden="false" customHeight="false" outlineLevel="0" collapsed="false">
      <c r="A122" s="1" t="str">
        <f aca="false">INDEX(paste_data_here!A:A,(ROW()-2)*5+5)</f>
        <v>Oc1ccc(C)cc1OC</v>
      </c>
      <c r="B122" s="1" t="n">
        <f aca="false">INDEX(paste_data_here!B:B,(ROW()-2)*5+5)</f>
        <v>-2.0537226</v>
      </c>
      <c r="C122" s="1" t="n">
        <f aca="false">INDEX(paste_data_here!C:C,(ROW()-2)*5+5)</f>
        <v>0.86374974</v>
      </c>
      <c r="D122" s="1" t="n">
        <f aca="false">INDEX(paste_data_here!D:D,(ROW()-2)*5+5)</f>
        <v>0.002277126</v>
      </c>
      <c r="E122" s="1" t="n">
        <f aca="false">INDEX(paste_data_here!E:E,(ROW()-2)*5+5)</f>
        <v>-2.271505249</v>
      </c>
      <c r="F122" s="1" t="n">
        <f aca="false">INDEX(paste_data_here!F:F,(ROW()-2)*5+5)</f>
        <v>-2.12221837271179</v>
      </c>
      <c r="G122" s="1" t="n">
        <f aca="false">RANK(E122,E:E)</f>
        <v>90</v>
      </c>
      <c r="H122" s="1" t="n">
        <f aca="false">RANK(F122,F:F)</f>
        <v>39</v>
      </c>
      <c r="I122" s="1" t="n">
        <f aca="false">ABS(F122-E122)</f>
        <v>0.149286876288213</v>
      </c>
      <c r="J122" s="1" t="n">
        <f aca="false">I122^2</f>
        <v>0.0222865714318921</v>
      </c>
    </row>
    <row r="123" customFormat="false" ht="15" hidden="false" customHeight="false" outlineLevel="0" collapsed="false">
      <c r="A123" s="1" t="str">
        <f aca="false">INDEX(paste_data_here!A:A,(ROW()-2)*5+5)</f>
        <v>OCCN(CCO)N=O</v>
      </c>
      <c r="B123" s="1" t="n">
        <f aca="false">INDEX(paste_data_here!B:B,(ROW()-2)*5+5)</f>
        <v>-0.4182276</v>
      </c>
      <c r="C123" s="1" t="n">
        <f aca="false">INDEX(paste_data_here!C:C,(ROW()-2)*5+5)</f>
        <v>0.7468278</v>
      </c>
      <c r="D123" s="1" t="n">
        <f aca="false">INDEX(paste_data_here!D:D,(ROW()-2)*5+5)</f>
        <v>0.001653549</v>
      </c>
      <c r="E123" s="1" t="n">
        <f aca="false">INDEX(paste_data_here!E:E,(ROW()-2)*5+5)</f>
        <v>-1.87349496</v>
      </c>
      <c r="F123" s="1" t="n">
        <f aca="false">INDEX(paste_data_here!F:F,(ROW()-2)*5+5)</f>
        <v>-1.88706958389195</v>
      </c>
      <c r="G123" s="1" t="n">
        <f aca="false">RANK(E123,E:E)</f>
        <v>6</v>
      </c>
      <c r="H123" s="1" t="n">
        <f aca="false">RANK(F123,F:F)</f>
        <v>8</v>
      </c>
      <c r="I123" s="1" t="n">
        <f aca="false">ABS(F123-E123)</f>
        <v>0.0135746238919543</v>
      </c>
      <c r="J123" s="1" t="n">
        <f aca="false">I123^2</f>
        <v>0.000184270413808016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" activeCellId="0" sqref="F1"/>
    </sheetView>
  </sheetViews>
  <sheetFormatPr defaultColWidth="9.3437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130</v>
      </c>
      <c r="F1" s="1" t="s">
        <v>5</v>
      </c>
      <c r="G1" s="1" t="s">
        <v>131</v>
      </c>
      <c r="H1" s="1" t="s">
        <v>132</v>
      </c>
      <c r="I1" s="1" t="s">
        <v>133</v>
      </c>
      <c r="J1" s="1" t="s">
        <v>134</v>
      </c>
    </row>
    <row r="2" customFormat="false" ht="15" hidden="false" customHeight="false" outlineLevel="0" collapsed="false">
      <c r="A2" s="1" t="str">
        <f aca="false">INDEX(paste_data_here!A:A,(ROW()-2)*5+6)</f>
        <v>[Si](C)(C)(C)O</v>
      </c>
      <c r="B2" s="1" t="n">
        <f aca="false">INDEX(paste_data_here!B:B,(ROW()-2)*5+6)</f>
        <v>-0.22077751</v>
      </c>
      <c r="C2" s="1" t="n">
        <f aca="false">INDEX(paste_data_here!C:C,(ROW()-2)*5+6)</f>
        <v>0.29973203</v>
      </c>
      <c r="D2" s="1" t="n">
        <f aca="false">INDEX(paste_data_here!D:D,(ROW()-2)*5+6)</f>
        <v>0.002687089</v>
      </c>
      <c r="E2" s="1" t="n">
        <f aca="false">INDEX(paste_data_here!E:E,(ROW()-2)*5+6)</f>
        <v>-2.285698394</v>
      </c>
      <c r="F2" s="1" t="n">
        <f aca="false">INDEX(paste_data_here!F:F,(ROW()-2)*5+6)</f>
        <v>-1.94746345376029</v>
      </c>
      <c r="G2" s="1" t="n">
        <f aca="false">RANK(E2,E:E)</f>
        <v>64</v>
      </c>
      <c r="H2" s="1" t="n">
        <f aca="false">RANK(F2,F:F)</f>
        <v>10</v>
      </c>
      <c r="I2" s="1" t="n">
        <f aca="false">ABS(F2-E2)</f>
        <v>0.33823494023971</v>
      </c>
      <c r="J2" s="1" t="n">
        <f aca="false">I2^2</f>
        <v>0.114402874798961</v>
      </c>
    </row>
    <row r="3" customFormat="false" ht="15" hidden="false" customHeight="false" outlineLevel="0" collapsed="false">
      <c r="A3" s="1" t="str">
        <f aca="false">INDEX(paste_data_here!A:A,(ROW()-2)*5+6)</f>
        <v>BrC(F)(F)C(F)(F)Br</v>
      </c>
      <c r="B3" s="1" t="n">
        <f aca="false">INDEX(paste_data_here!B:B,(ROW()-2)*5+6)</f>
        <v>-4.567143</v>
      </c>
      <c r="C3" s="1" t="n">
        <f aca="false">INDEX(paste_data_here!C:C,(ROW()-2)*5+6)</f>
        <v>0.73617744</v>
      </c>
      <c r="D3" s="1" t="n">
        <f aca="false">INDEX(paste_data_here!D:D,(ROW()-2)*5+6)</f>
        <v>0.003094538</v>
      </c>
      <c r="E3" s="1" t="n">
        <f aca="false">INDEX(paste_data_here!E:E,(ROW()-2)*5+6)</f>
        <v>-2.82453267</v>
      </c>
      <c r="F3" s="1" t="n">
        <f aca="false">INDEX(paste_data_here!F:F,(ROW()-2)*5+6)</f>
        <v>-2.69533340713946</v>
      </c>
      <c r="G3" s="1" t="n">
        <f aca="false">RANK(E3,E:E)</f>
        <v>121</v>
      </c>
      <c r="H3" s="1" t="n">
        <f aca="false">RANK(F3,F:F)</f>
        <v>120</v>
      </c>
      <c r="I3" s="1" t="n">
        <f aca="false">ABS(F3-E3)</f>
        <v>0.12919926286054</v>
      </c>
      <c r="J3" s="1" t="n">
        <f aca="false">I3^2</f>
        <v>0.0166924495237069</v>
      </c>
    </row>
    <row r="4" customFormat="false" ht="15" hidden="false" customHeight="false" outlineLevel="0" collapsed="false">
      <c r="A4" s="1" t="str">
        <f aca="false">INDEX(paste_data_here!A:A,(ROW()-2)*5+6)</f>
        <v>C(=O)O</v>
      </c>
      <c r="B4" s="1" t="n">
        <f aca="false">INDEX(paste_data_here!B:B,(ROW()-2)*5+6)</f>
        <v>2.4984183</v>
      </c>
      <c r="C4" s="1" t="n">
        <f aca="false">INDEX(paste_data_here!C:C,(ROW()-2)*5+6)</f>
        <v>0.0384771</v>
      </c>
      <c r="D4" s="1" t="n">
        <f aca="false">INDEX(paste_data_here!D:D,(ROW()-2)*5+6)</f>
        <v>0.002675872</v>
      </c>
      <c r="E4" s="1" t="n">
        <f aca="false">INDEX(paste_data_here!E:E,(ROW()-2)*5+6)</f>
        <v>-1.340788365</v>
      </c>
      <c r="F4" s="1" t="n">
        <f aca="false">INDEX(paste_data_here!F:F,(ROW()-2)*5+6)</f>
        <v>-1.42260148661458</v>
      </c>
      <c r="G4" s="1" t="n">
        <f aca="false">RANK(E4,E:E)</f>
        <v>1</v>
      </c>
      <c r="H4" s="1" t="n">
        <f aca="false">RANK(F4,F:F)</f>
        <v>1</v>
      </c>
      <c r="I4" s="1" t="n">
        <f aca="false">ABS(F4-E4)</f>
        <v>0.0818131216145759</v>
      </c>
      <c r="J4" s="1" t="n">
        <f aca="false">I4^2</f>
        <v>0.00669338686832138</v>
      </c>
    </row>
    <row r="5" customFormat="false" ht="15" hidden="false" customHeight="false" outlineLevel="0" collapsed="false">
      <c r="A5" s="1" t="str">
        <f aca="false">INDEX(paste_data_here!A:A,(ROW()-2)*5+6)</f>
        <v>C(CCCC1)(C1)CCCCCCCC</v>
      </c>
      <c r="B5" s="1" t="n">
        <f aca="false">INDEX(paste_data_here!B:B,(ROW()-2)*5+6)</f>
        <v>-2.634843</v>
      </c>
      <c r="C5" s="1" t="n">
        <f aca="false">INDEX(paste_data_here!C:C,(ROW()-2)*5+6)</f>
        <v>0.77319145</v>
      </c>
      <c r="D5" s="1" t="n">
        <f aca="false">INDEX(paste_data_here!D:D,(ROW()-2)*5+6)</f>
        <v>0.001863065</v>
      </c>
      <c r="E5" s="1" t="n">
        <f aca="false">INDEX(paste_data_here!E:E,(ROW()-2)*5+6)</f>
        <v>-2.483820919</v>
      </c>
      <c r="F5" s="1" t="n">
        <f aca="false">INDEX(paste_data_here!F:F,(ROW()-2)*5+6)</f>
        <v>-2.41044209761895</v>
      </c>
      <c r="G5" s="1" t="n">
        <f aca="false">RANK(E5,E:E)</f>
        <v>103</v>
      </c>
      <c r="H5" s="1" t="n">
        <f aca="false">RANK(F5,F:F)</f>
        <v>97</v>
      </c>
      <c r="I5" s="1" t="n">
        <f aca="false">ABS(F5-E5)</f>
        <v>0.073378821381052</v>
      </c>
      <c r="J5" s="1" t="n">
        <f aca="false">I5^2</f>
        <v>0.00538445142727234</v>
      </c>
    </row>
    <row r="6" customFormat="false" ht="15" hidden="false" customHeight="false" outlineLevel="0" collapsed="false">
      <c r="A6" s="1" t="str">
        <f aca="false">INDEX(paste_data_here!A:A,(ROW()-2)*5+6)</f>
        <v>C(F)(F)(F)C(F)(F)C(F)(F)C(=O)O</v>
      </c>
      <c r="B6" s="1" t="n">
        <f aca="false">INDEX(paste_data_here!B:B,(ROW()-2)*5+6)</f>
        <v>-3.1060798</v>
      </c>
      <c r="C6" s="1" t="n">
        <f aca="false">INDEX(paste_data_here!C:C,(ROW()-2)*5+6)</f>
        <v>0.5432342</v>
      </c>
      <c r="D6" s="1" t="n">
        <f aca="false">INDEX(paste_data_here!D:D,(ROW()-2)*5+6)</f>
        <v>0.002537749</v>
      </c>
      <c r="E6" s="1" t="n">
        <f aca="false">INDEX(paste_data_here!E:E,(ROW()-2)*5+6)</f>
        <v>-2.020411312</v>
      </c>
      <c r="F6" s="1" t="n">
        <f aca="false">INDEX(paste_data_here!F:F,(ROW()-2)*5+6)</f>
        <v>-2.54919536846742</v>
      </c>
      <c r="G6" s="1" t="n">
        <f aca="false">RANK(E6,E:E)</f>
        <v>14</v>
      </c>
      <c r="H6" s="1" t="n">
        <f aca="false">RANK(F6,F:F)</f>
        <v>114</v>
      </c>
      <c r="I6" s="1" t="n">
        <f aca="false">ABS(F6-E6)</f>
        <v>0.52878405646742</v>
      </c>
      <c r="J6" s="1" t="n">
        <f aca="false">I6^2</f>
        <v>0.279612578374139</v>
      </c>
    </row>
    <row r="7" customFormat="false" ht="15" hidden="false" customHeight="false" outlineLevel="0" collapsed="false">
      <c r="A7" s="1" t="str">
        <f aca="false">INDEX(paste_data_here!A:A,(ROW()-2)*5+6)</f>
        <v>C[Al+1]C.[Cl-]</v>
      </c>
      <c r="B7" s="1" t="n">
        <f aca="false">INDEX(paste_data_here!B:B,(ROW()-2)*5+6)</f>
        <v>-1.5440339</v>
      </c>
      <c r="C7" s="1" t="n">
        <f aca="false">INDEX(paste_data_here!C:C,(ROW()-2)*5+6)</f>
        <v>0.40421885</v>
      </c>
      <c r="D7" s="1" t="n">
        <f aca="false">INDEX(paste_data_here!D:D,(ROW()-2)*5+6)</f>
        <v>0.002505324</v>
      </c>
      <c r="E7" s="1" t="n">
        <f aca="false">INDEX(paste_data_here!E:E,(ROW()-2)*5+6)</f>
        <v>-2.165738047</v>
      </c>
      <c r="F7" s="1" t="n">
        <f aca="false">INDEX(paste_data_here!F:F,(ROW()-2)*5+6)</f>
        <v>-2.23789473165562</v>
      </c>
      <c r="G7" s="1" t="n">
        <f aca="false">RANK(E7,E:E)</f>
        <v>39</v>
      </c>
      <c r="H7" s="1" t="n">
        <f aca="false">RANK(F7,F:F)</f>
        <v>62</v>
      </c>
      <c r="I7" s="1" t="n">
        <f aca="false">ABS(F7-E7)</f>
        <v>0.0721566846556239</v>
      </c>
      <c r="J7" s="1" t="n">
        <f aca="false">I7^2</f>
        <v>0.00520658714049114</v>
      </c>
    </row>
    <row r="8" customFormat="false" ht="15" hidden="false" customHeight="false" outlineLevel="0" collapsed="false">
      <c r="A8" s="1" t="str">
        <f aca="false">INDEX(paste_data_here!A:A,(ROW()-2)*5+6)</f>
        <v>C[Ge](Cl)(Cl)Cl</v>
      </c>
      <c r="B8" s="1" t="n">
        <f aca="false">INDEX(paste_data_here!B:B,(ROW()-2)*5+6)</f>
        <v>-3.257638</v>
      </c>
      <c r="C8" s="1" t="n">
        <f aca="false">INDEX(paste_data_here!C:C,(ROW()-2)*5+6)</f>
        <v>0.6935698</v>
      </c>
      <c r="D8" s="1" t="n">
        <f aca="false">INDEX(paste_data_here!D:D,(ROW()-2)*5+6)</f>
        <v>0.00260315</v>
      </c>
      <c r="E8" s="1" t="n">
        <f aca="false">INDEX(paste_data_here!E:E,(ROW()-2)*5+6)</f>
        <v>-2.508865959</v>
      </c>
      <c r="F8" s="1" t="n">
        <f aca="false">INDEX(paste_data_here!F:F,(ROW()-2)*5+6)</f>
        <v>-2.47754396916131</v>
      </c>
      <c r="G8" s="1" t="n">
        <f aca="false">RANK(E8,E:E)</f>
        <v>106</v>
      </c>
      <c r="H8" s="1" t="n">
        <f aca="false">RANK(F8,F:F)</f>
        <v>109</v>
      </c>
      <c r="I8" s="1" t="n">
        <f aca="false">ABS(F8-E8)</f>
        <v>0.0313219898386934</v>
      </c>
      <c r="J8" s="1" t="n">
        <f aca="false">I8^2</f>
        <v>0.000981067047455212</v>
      </c>
    </row>
    <row r="9" customFormat="false" ht="15" hidden="false" customHeight="false" outlineLevel="0" collapsed="false">
      <c r="A9" s="1" t="str">
        <f aca="false">INDEX(paste_data_here!A:A,(ROW()-2)*5+6)</f>
        <v>C[Si](C)(C)C</v>
      </c>
      <c r="B9" s="1" t="n">
        <f aca="false">INDEX(paste_data_here!B:B,(ROW()-2)*5+6)</f>
        <v>-2.3095129</v>
      </c>
      <c r="C9" s="1" t="n">
        <f aca="false">INDEX(paste_data_here!C:C,(ROW()-2)*5+6)</f>
        <v>0.5056677</v>
      </c>
      <c r="D9" s="1" t="n">
        <f aca="false">INDEX(paste_data_here!D:D,(ROW()-2)*5+6)</f>
        <v>0.003335557</v>
      </c>
      <c r="E9" s="1" t="n">
        <f aca="false">INDEX(paste_data_here!E:E,(ROW()-2)*5+6)</f>
        <v>-2.169287075</v>
      </c>
      <c r="F9" s="1" t="n">
        <f aca="false">INDEX(paste_data_here!F:F,(ROW()-2)*5+6)</f>
        <v>-2.26170637861773</v>
      </c>
      <c r="G9" s="1" t="n">
        <f aca="false">RANK(E9,E:E)</f>
        <v>40</v>
      </c>
      <c r="H9" s="1" t="n">
        <f aca="false">RANK(F9,F:F)</f>
        <v>69</v>
      </c>
      <c r="I9" s="1" t="n">
        <f aca="false">ABS(F9-E9)</f>
        <v>0.0924193036177323</v>
      </c>
      <c r="J9" s="1" t="n">
        <f aca="false">I9^2</f>
        <v>0.00854132768118659</v>
      </c>
    </row>
    <row r="10" customFormat="false" ht="15" hidden="false" customHeight="false" outlineLevel="0" collapsed="false">
      <c r="A10" s="1" t="str">
        <f aca="false">INDEX(paste_data_here!A:A,(ROW()-2)*5+6)</f>
        <v>C[SiH](Cl)Cl</v>
      </c>
      <c r="B10" s="1" t="n">
        <f aca="false">INDEX(paste_data_here!B:B,(ROW()-2)*5+6)</f>
        <v>-2.0344276</v>
      </c>
      <c r="C10" s="1" t="n">
        <f aca="false">INDEX(paste_data_here!C:C,(ROW()-2)*5+6)</f>
        <v>0.5275617</v>
      </c>
      <c r="D10" s="1" t="n">
        <f aca="false">INDEX(paste_data_here!D:D,(ROW()-2)*5+6)</f>
        <v>0.003177629</v>
      </c>
      <c r="E10" s="1" t="n">
        <f aca="false">INDEX(paste_data_here!E:E,(ROW()-2)*5+6)</f>
        <v>-2.133901875</v>
      </c>
      <c r="F10" s="1" t="n">
        <f aca="false">INDEX(paste_data_here!F:F,(ROW()-2)*5+6)</f>
        <v>-2.19279250153103</v>
      </c>
      <c r="G10" s="1" t="n">
        <f aca="false">RANK(E10,E:E)</f>
        <v>30</v>
      </c>
      <c r="H10" s="1" t="n">
        <f aca="false">RANK(F10,F:F)</f>
        <v>49</v>
      </c>
      <c r="I10" s="1" t="n">
        <f aca="false">ABS(F10-E10)</f>
        <v>0.0588906265310305</v>
      </c>
      <c r="J10" s="1" t="n">
        <f aca="false">I10^2</f>
        <v>0.00346810589321731</v>
      </c>
    </row>
    <row r="11" customFormat="false" ht="15" hidden="false" customHeight="false" outlineLevel="0" collapsed="false">
      <c r="A11" s="1" t="str">
        <f aca="false">INDEX(paste_data_here!A:A,(ROW()-2)*5+6)</f>
        <v>C/C=C(C)/CC</v>
      </c>
      <c r="B11" s="1" t="n">
        <f aca="false">INDEX(paste_data_here!B:B,(ROW()-2)*5+6)</f>
        <v>-2.3595216</v>
      </c>
      <c r="C11" s="1" t="n">
        <f aca="false">INDEX(paste_data_here!C:C,(ROW()-2)*5+6)</f>
        <v>0.48927295</v>
      </c>
      <c r="D11" s="1" t="n">
        <f aca="false">INDEX(paste_data_here!D:D,(ROW()-2)*5+6)</f>
        <v>0.002910446</v>
      </c>
      <c r="E11" s="1" t="n">
        <f aca="false">INDEX(paste_data_here!E:E,(ROW()-2)*5+6)</f>
        <v>-2.312904948</v>
      </c>
      <c r="F11" s="1" t="n">
        <f aca="false">INDEX(paste_data_here!F:F,(ROW()-2)*5+6)</f>
        <v>-2.34308432921854</v>
      </c>
      <c r="G11" s="1" t="n">
        <f aca="false">RANK(E11,E:E)</f>
        <v>70</v>
      </c>
      <c r="H11" s="1" t="n">
        <f aca="false">RANK(F11,F:F)</f>
        <v>88</v>
      </c>
      <c r="I11" s="1" t="n">
        <f aca="false">ABS(F11-E11)</f>
        <v>0.030179381218538</v>
      </c>
      <c r="J11" s="1" t="n">
        <f aca="false">I11^2</f>
        <v>0.000910795050733846</v>
      </c>
    </row>
    <row r="12" customFormat="false" ht="15" hidden="false" customHeight="false" outlineLevel="0" collapsed="false">
      <c r="A12" s="1" t="str">
        <f aca="false">INDEX(paste_data_here!A:A,(ROW()-2)*5+6)</f>
        <v>C/C=CC#N</v>
      </c>
      <c r="B12" s="1" t="n">
        <f aca="false">INDEX(paste_data_here!B:B,(ROW()-2)*5+6)</f>
        <v>-0.8476157</v>
      </c>
      <c r="C12" s="1" t="n">
        <f aca="false">INDEX(paste_data_here!C:C,(ROW()-2)*5+6)</f>
        <v>0.44586238</v>
      </c>
      <c r="D12" s="1" t="n">
        <f aca="false">INDEX(paste_data_here!D:D,(ROW()-2)*5+6)</f>
        <v>0.00262743</v>
      </c>
      <c r="E12" s="1" t="n">
        <f aca="false">INDEX(paste_data_here!E:E,(ROW()-2)*5+6)</f>
        <v>-1.984080949</v>
      </c>
      <c r="F12" s="1" t="n">
        <f aca="false">INDEX(paste_data_here!F:F,(ROW()-2)*5+6)</f>
        <v>-2.01532992700403</v>
      </c>
      <c r="G12" s="1" t="n">
        <f aca="false">RANK(E12,E:E)</f>
        <v>8</v>
      </c>
      <c r="H12" s="1" t="n">
        <f aca="false">RANK(F12,F:F)</f>
        <v>17</v>
      </c>
      <c r="I12" s="1" t="n">
        <f aca="false">ABS(F12-E12)</f>
        <v>0.0312489780040273</v>
      </c>
      <c r="J12" s="1" t="n">
        <f aca="false">I12^2</f>
        <v>0.00097649862629618</v>
      </c>
    </row>
    <row r="13" customFormat="false" ht="15" hidden="false" customHeight="false" outlineLevel="0" collapsed="false">
      <c r="A13" s="1" t="str">
        <f aca="false">INDEX(paste_data_here!A:A,(ROW()-2)*5+6)</f>
        <v>C#CCCCC</v>
      </c>
      <c r="B13" s="1" t="n">
        <f aca="false">INDEX(paste_data_here!B:B,(ROW()-2)*5+6)</f>
        <v>-1.6750705</v>
      </c>
      <c r="C13" s="1" t="n">
        <f aca="false">INDEX(paste_data_here!C:C,(ROW()-2)*5+6)</f>
        <v>0.4693292</v>
      </c>
      <c r="D13" s="1" t="n">
        <f aca="false">INDEX(paste_data_here!D:D,(ROW()-2)*5+6)</f>
        <v>0.002902926</v>
      </c>
      <c r="E13" s="1" t="n">
        <f aca="false">INDEX(paste_data_here!E:E,(ROW()-2)*5+6)</f>
        <v>-2.162342849</v>
      </c>
      <c r="F13" s="1" t="n">
        <f aca="false">INDEX(paste_data_here!F:F,(ROW()-2)*5+6)</f>
        <v>-2.18097976867405</v>
      </c>
      <c r="G13" s="1" t="n">
        <f aca="false">RANK(E13,E:E)</f>
        <v>36</v>
      </c>
      <c r="H13" s="1" t="n">
        <f aca="false">RANK(F13,F:F)</f>
        <v>41</v>
      </c>
      <c r="I13" s="1" t="n">
        <f aca="false">ABS(F13-E13)</f>
        <v>0.0186369196740532</v>
      </c>
      <c r="J13" s="1" t="n">
        <f aca="false">I13^2</f>
        <v>0.000347334774937112</v>
      </c>
    </row>
    <row r="14" customFormat="false" ht="15" hidden="false" customHeight="false" outlineLevel="0" collapsed="false">
      <c r="A14" s="1" t="str">
        <f aca="false">INDEX(paste_data_here!A:A,(ROW()-2)*5+6)</f>
        <v>C=C(Cl)C=C</v>
      </c>
      <c r="B14" s="1" t="n">
        <f aca="false">INDEX(paste_data_here!B:B,(ROW()-2)*5+6)</f>
        <v>-1.7660651</v>
      </c>
      <c r="C14" s="1" t="n">
        <f aca="false">INDEX(paste_data_here!C:C,(ROW()-2)*5+6)</f>
        <v>0.42351526</v>
      </c>
      <c r="D14" s="1" t="n">
        <f aca="false">INDEX(paste_data_here!D:D,(ROW()-2)*5+6)</f>
        <v>0.003007067</v>
      </c>
      <c r="E14" s="1" t="n">
        <f aca="false">INDEX(paste_data_here!E:E,(ROW()-2)*5+6)</f>
        <v>-2.162410049</v>
      </c>
      <c r="F14" s="1" t="n">
        <f aca="false">INDEX(paste_data_here!F:F,(ROW()-2)*5+6)</f>
        <v>-2.22779479307521</v>
      </c>
      <c r="G14" s="1" t="n">
        <f aca="false">RANK(E14,E:E)</f>
        <v>37</v>
      </c>
      <c r="H14" s="1" t="n">
        <f aca="false">RANK(F14,F:F)</f>
        <v>59</v>
      </c>
      <c r="I14" s="1" t="n">
        <f aca="false">ABS(F14-E14)</f>
        <v>0.0653847440752076</v>
      </c>
      <c r="J14" s="1" t="n">
        <f aca="false">I14^2</f>
        <v>0.00427516475778039</v>
      </c>
    </row>
    <row r="15" customFormat="false" ht="15" hidden="false" customHeight="false" outlineLevel="0" collapsed="false">
      <c r="A15" s="1" t="str">
        <f aca="false">INDEX(paste_data_here!A:A,(ROW()-2)*5+6)</f>
        <v>C=C=CCCC</v>
      </c>
      <c r="B15" s="1" t="n">
        <f aca="false">INDEX(paste_data_here!B:B,(ROW()-2)*5+6)</f>
        <v>-1.7665607</v>
      </c>
      <c r="C15" s="1" t="n">
        <f aca="false">INDEX(paste_data_here!C:C,(ROW()-2)*5+6)</f>
        <v>0.44067112</v>
      </c>
      <c r="D15" s="1" t="n">
        <f aca="false">INDEX(paste_data_here!D:D,(ROW()-2)*5+6)</f>
        <v>0.002864099</v>
      </c>
      <c r="E15" s="1" t="n">
        <f aca="false">INDEX(paste_data_here!E:E,(ROW()-2)*5+6)</f>
        <v>-2.171273173</v>
      </c>
      <c r="F15" s="1" t="n">
        <f aca="false">INDEX(paste_data_here!F:F,(ROW()-2)*5+6)</f>
        <v>-2.23089403678074</v>
      </c>
      <c r="G15" s="1" t="n">
        <f aca="false">RANK(E15,E:E)</f>
        <v>41</v>
      </c>
      <c r="H15" s="1" t="n">
        <f aca="false">RANK(F15,F:F)</f>
        <v>61</v>
      </c>
      <c r="I15" s="1" t="n">
        <f aca="false">ABS(F15-E15)</f>
        <v>0.0596208637807396</v>
      </c>
      <c r="J15" s="1" t="n">
        <f aca="false">I15^2</f>
        <v>0.00355464739796151</v>
      </c>
    </row>
    <row r="16" customFormat="false" ht="15" hidden="false" customHeight="false" outlineLevel="0" collapsed="false">
      <c r="A16" s="1" t="str">
        <f aca="false">INDEX(paste_data_here!A:A,(ROW()-2)*5+6)</f>
        <v>C=C1CC(=O)O1</v>
      </c>
      <c r="B16" s="1" t="n">
        <f aca="false">INDEX(paste_data_here!B:B,(ROW()-2)*5+6)</f>
        <v>-0.46474123</v>
      </c>
      <c r="C16" s="1" t="n">
        <f aca="false">INDEX(paste_data_here!C:C,(ROW()-2)*5+6)</f>
        <v>0.5160233</v>
      </c>
      <c r="D16" s="1" t="n">
        <f aca="false">INDEX(paste_data_here!D:D,(ROW()-2)*5+6)</f>
        <v>0.001815838</v>
      </c>
      <c r="E16" s="1" t="n">
        <f aca="false">INDEX(paste_data_here!E:E,(ROW()-2)*5+6)</f>
        <v>-2.306232204</v>
      </c>
      <c r="F16" s="1" t="n">
        <f aca="false">INDEX(paste_data_here!F:F,(ROW()-2)*5+6)</f>
        <v>-1.97670417992413</v>
      </c>
      <c r="G16" s="1" t="n">
        <f aca="false">RANK(E16,E:E)</f>
        <v>67</v>
      </c>
      <c r="H16" s="1" t="n">
        <f aca="false">RANK(F16,F:F)</f>
        <v>12</v>
      </c>
      <c r="I16" s="1" t="n">
        <f aca="false">ABS(F16-E16)</f>
        <v>0.329528024075873</v>
      </c>
      <c r="J16" s="1" t="n">
        <f aca="false">I16^2</f>
        <v>0.108588718651349</v>
      </c>
    </row>
    <row r="17" customFormat="false" ht="15" hidden="false" customHeight="false" outlineLevel="0" collapsed="false">
      <c r="A17" s="1" t="str">
        <f aca="false">INDEX(paste_data_here!A:A,(ROW()-2)*5+6)</f>
        <v>C=CC(=O)OCC</v>
      </c>
      <c r="B17" s="1" t="n">
        <f aca="false">INDEX(paste_data_here!B:B,(ROW()-2)*5+6)</f>
        <v>-1.3699353</v>
      </c>
      <c r="C17" s="1" t="n">
        <f aca="false">INDEX(paste_data_here!C:C,(ROW()-2)*5+6)</f>
        <v>0.4881811</v>
      </c>
      <c r="D17" s="1" t="n">
        <f aca="false">INDEX(paste_data_here!D:D,(ROW()-2)*5+6)</f>
        <v>0.002293578</v>
      </c>
      <c r="E17" s="1" t="n">
        <f aca="false">INDEX(paste_data_here!E:E,(ROW()-2)*5+6)</f>
        <v>-2.276738025</v>
      </c>
      <c r="F17" s="1" t="n">
        <f aca="false">INDEX(paste_data_here!F:F,(ROW()-2)*5+6)</f>
        <v>-2.1647430167974</v>
      </c>
      <c r="G17" s="1" t="n">
        <f aca="false">RANK(E17,E:E)</f>
        <v>63</v>
      </c>
      <c r="H17" s="1" t="n">
        <f aca="false">RANK(F17,F:F)</f>
        <v>36</v>
      </c>
      <c r="I17" s="1" t="n">
        <f aca="false">ABS(F17-E17)</f>
        <v>0.111995008202602</v>
      </c>
      <c r="J17" s="1" t="n">
        <f aca="false">I17^2</f>
        <v>0.012542881862301</v>
      </c>
    </row>
    <row r="18" customFormat="false" ht="15" hidden="false" customHeight="false" outlineLevel="0" collapsed="false">
      <c r="A18" s="1" t="str">
        <f aca="false">INDEX(paste_data_here!A:A,(ROW()-2)*5+6)</f>
        <v>C=CCC(C)CCC</v>
      </c>
      <c r="B18" s="1" t="n">
        <f aca="false">INDEX(paste_data_here!B:B,(ROW()-2)*5+6)</f>
        <v>-2.2859585</v>
      </c>
      <c r="C18" s="1" t="n">
        <f aca="false">INDEX(paste_data_here!C:C,(ROW()-2)*5+6)</f>
        <v>0.47914577</v>
      </c>
      <c r="D18" s="1" t="n">
        <f aca="false">INDEX(paste_data_here!D:D,(ROW()-2)*5+6)</f>
        <v>0.002591009</v>
      </c>
      <c r="E18" s="1" t="n">
        <f aca="false">INDEX(paste_data_here!E:E,(ROW()-2)*5+6)</f>
        <v>-1.964952908</v>
      </c>
      <c r="F18" s="1" t="n">
        <f aca="false">INDEX(paste_data_here!F:F,(ROW()-2)*5+6)</f>
        <v>-2.3714435195202</v>
      </c>
      <c r="G18" s="1" t="n">
        <f aca="false">RANK(E18,E:E)</f>
        <v>7</v>
      </c>
      <c r="H18" s="1" t="n">
        <f aca="false">RANK(F18,F:F)</f>
        <v>90</v>
      </c>
      <c r="I18" s="1" t="n">
        <f aca="false">ABS(F18-E18)</f>
        <v>0.406490611520199</v>
      </c>
      <c r="J18" s="1" t="n">
        <f aca="false">I18^2</f>
        <v>0.165234617254065</v>
      </c>
    </row>
    <row r="19" customFormat="false" ht="15" hidden="false" customHeight="false" outlineLevel="0" collapsed="false">
      <c r="A19" s="1" t="str">
        <f aca="false">INDEX(paste_data_here!A:A,(ROW()-2)*5+6)</f>
        <v>C=CCCCCCCCCCCCC</v>
      </c>
      <c r="B19" s="1" t="n">
        <f aca="false">INDEX(paste_data_here!B:B,(ROW()-2)*5+6)</f>
        <v>-2.5969143</v>
      </c>
      <c r="C19" s="1" t="n">
        <f aca="false">INDEX(paste_data_here!C:C,(ROW()-2)*5+6)</f>
        <v>0.80245686</v>
      </c>
      <c r="D19" s="1" t="n">
        <f aca="false">INDEX(paste_data_here!D:D,(ROW()-2)*5+6)</f>
        <v>0.001907487</v>
      </c>
      <c r="E19" s="1" t="n">
        <f aca="false">INDEX(paste_data_here!E:E,(ROW()-2)*5+6)</f>
        <v>-2.324218951</v>
      </c>
      <c r="F19" s="1" t="n">
        <f aca="false">INDEX(paste_data_here!F:F,(ROW()-2)*5+6)</f>
        <v>-2.37710419130733</v>
      </c>
      <c r="G19" s="1" t="n">
        <f aca="false">RANK(E19,E:E)</f>
        <v>74</v>
      </c>
      <c r="H19" s="1" t="n">
        <f aca="false">RANK(F19,F:F)</f>
        <v>92</v>
      </c>
      <c r="I19" s="1" t="n">
        <f aca="false">ABS(F19-E19)</f>
        <v>0.052885240307325</v>
      </c>
      <c r="J19" s="1" t="n">
        <f aca="false">I19^2</f>
        <v>0.00279684864236351</v>
      </c>
    </row>
    <row r="20" customFormat="false" ht="15" hidden="false" customHeight="false" outlineLevel="0" collapsed="false">
      <c r="A20" s="1" t="str">
        <f aca="false">INDEX(paste_data_here!A:A,(ROW()-2)*5+6)</f>
        <v>C=CCCCCCCCCCCCCCCC</v>
      </c>
      <c r="B20" s="1" t="n">
        <f aca="false">INDEX(paste_data_here!B:B,(ROW()-2)*5+6)</f>
        <v>-2.782455</v>
      </c>
      <c r="C20" s="1" t="n">
        <f aca="false">INDEX(paste_data_here!C:C,(ROW()-2)*5+6)</f>
        <v>0.8966048</v>
      </c>
      <c r="D20" s="1" t="n">
        <f aca="false">INDEX(paste_data_here!D:D,(ROW()-2)*5+6)</f>
        <v>0.00174374</v>
      </c>
      <c r="E20" s="1" t="n">
        <f aca="false">INDEX(paste_data_here!E:E,(ROW()-2)*5+6)</f>
        <v>-2.438728626</v>
      </c>
      <c r="F20" s="1" t="n">
        <f aca="false">INDEX(paste_data_here!F:F,(ROW()-2)*5+6)</f>
        <v>-2.41686309445112</v>
      </c>
      <c r="G20" s="1" t="n">
        <f aca="false">RANK(E20,E:E)</f>
        <v>96</v>
      </c>
      <c r="H20" s="1" t="n">
        <f aca="false">RANK(F20,F:F)</f>
        <v>99</v>
      </c>
      <c r="I20" s="1" t="n">
        <f aca="false">ABS(F20-E20)</f>
        <v>0.0218655315488769</v>
      </c>
      <c r="J20" s="1" t="n">
        <f aca="false">I20^2</f>
        <v>0.000478101469914933</v>
      </c>
    </row>
    <row r="21" customFormat="false" ht="15" hidden="false" customHeight="false" outlineLevel="0" collapsed="false">
      <c r="A21" s="1" t="str">
        <f aca="false">INDEX(paste_data_here!A:A,(ROW()-2)*5+6)</f>
        <v>c1(C(C)C)cc(C(C)C)cc(C(C)C)c1</v>
      </c>
      <c r="B21" s="1" t="n">
        <f aca="false">INDEX(paste_data_here!B:B,(ROW()-2)*5+6)</f>
        <v>-2.9709153</v>
      </c>
      <c r="C21" s="1" t="n">
        <f aca="false">INDEX(paste_data_here!C:C,(ROW()-2)*5+6)</f>
        <v>0.79479736</v>
      </c>
      <c r="D21" s="1" t="n">
        <f aca="false">INDEX(paste_data_here!D:D,(ROW()-2)*5+6)</f>
        <v>0.001595049</v>
      </c>
      <c r="E21" s="1" t="n">
        <f aca="false">INDEX(paste_data_here!E:E,(ROW()-2)*5+6)</f>
        <v>-2.802816828</v>
      </c>
      <c r="F21" s="1" t="n">
        <f aca="false">INDEX(paste_data_here!F:F,(ROW()-2)*5+6)</f>
        <v>-2.54286782493101</v>
      </c>
      <c r="G21" s="1" t="n">
        <f aca="false">RANK(E21,E:E)</f>
        <v>120</v>
      </c>
      <c r="H21" s="1" t="n">
        <f aca="false">RANK(F21,F:F)</f>
        <v>113</v>
      </c>
      <c r="I21" s="1" t="n">
        <f aca="false">ABS(F21-E21)</f>
        <v>0.259949003068991</v>
      </c>
      <c r="J21" s="1" t="n">
        <f aca="false">I21^2</f>
        <v>0.0675734841965623</v>
      </c>
    </row>
    <row r="22" customFormat="false" ht="15" hidden="false" customHeight="false" outlineLevel="0" collapsed="false">
      <c r="A22" s="1" t="str">
        <f aca="false">INDEX(paste_data_here!A:A,(ROW()-2)*5+6)</f>
        <v>c1(C(C)C)ccccc1</v>
      </c>
      <c r="B22" s="1" t="n">
        <f aca="false">INDEX(paste_data_here!B:B,(ROW()-2)*5+6)</f>
        <v>-2.4264932</v>
      </c>
      <c r="C22" s="1" t="n">
        <f aca="false">INDEX(paste_data_here!C:C,(ROW()-2)*5+6)</f>
        <v>0.6618688</v>
      </c>
      <c r="D22" s="1" t="n">
        <f aca="false">INDEX(paste_data_here!D:D,(ROW()-2)*5+6)</f>
        <v>0.001923077</v>
      </c>
      <c r="E22" s="1" t="n">
        <f aca="false">INDEX(paste_data_here!E:E,(ROW()-2)*5+6)</f>
        <v>-2.508759362</v>
      </c>
      <c r="F22" s="1" t="n">
        <f aca="false">INDEX(paste_data_here!F:F,(ROW()-2)*5+6)</f>
        <v>-2.39985804924287</v>
      </c>
      <c r="G22" s="1" t="n">
        <f aca="false">RANK(E22,E:E)</f>
        <v>105</v>
      </c>
      <c r="H22" s="1" t="n">
        <f aca="false">RANK(F22,F:F)</f>
        <v>95</v>
      </c>
      <c r="I22" s="1" t="n">
        <f aca="false">ABS(F22-E22)</f>
        <v>0.108901312757128</v>
      </c>
      <c r="J22" s="1" t="n">
        <f aca="false">I22^2</f>
        <v>0.0118594959202257</v>
      </c>
    </row>
    <row r="23" customFormat="false" ht="15" hidden="false" customHeight="false" outlineLevel="0" collapsed="false">
      <c r="A23" s="1" t="str">
        <f aca="false">INDEX(paste_data_here!A:A,(ROW()-2)*5+6)</f>
        <v>c1(C(F)(F)F)ccc(Cl)cc1</v>
      </c>
      <c r="B23" s="1" t="n">
        <f aca="false">INDEX(paste_data_here!B:B,(ROW()-2)*5+6)</f>
        <v>-3.3956232</v>
      </c>
      <c r="C23" s="1" t="n">
        <f aca="false">INDEX(paste_data_here!C:C,(ROW()-2)*5+6)</f>
        <v>0.7439794</v>
      </c>
      <c r="D23" s="1" t="n">
        <f aca="false">INDEX(paste_data_here!D:D,(ROW()-2)*5+6)</f>
        <v>0.002082032</v>
      </c>
      <c r="E23" s="1" t="n">
        <f aca="false">INDEX(paste_data_here!E:E,(ROW()-2)*5+6)</f>
        <v>-2.797158962</v>
      </c>
      <c r="F23" s="1" t="n">
        <f aca="false">INDEX(paste_data_here!F:F,(ROW()-2)*5+6)</f>
        <v>-2.58020343296489</v>
      </c>
      <c r="G23" s="1" t="n">
        <f aca="false">RANK(E23,E:E)</f>
        <v>119</v>
      </c>
      <c r="H23" s="1" t="n">
        <f aca="false">RANK(F23,F:F)</f>
        <v>117</v>
      </c>
      <c r="I23" s="1" t="n">
        <f aca="false">ABS(F23-E23)</f>
        <v>0.21695552903511</v>
      </c>
      <c r="J23" s="1" t="n">
        <f aca="false">I23^2</f>
        <v>0.0470697015789042</v>
      </c>
    </row>
    <row r="24" customFormat="false" ht="15" hidden="false" customHeight="false" outlineLevel="0" collapsed="false">
      <c r="A24" s="1" t="str">
        <f aca="false">INDEX(paste_data_here!A:A,(ROW()-2)*5+6)</f>
        <v>c1(C)c(C)c(CC)ccc1</v>
      </c>
      <c r="B24" s="1" t="n">
        <f aca="false">INDEX(paste_data_here!B:B,(ROW()-2)*5+6)</f>
        <v>-2.235273</v>
      </c>
      <c r="C24" s="1" t="n">
        <f aca="false">INDEX(paste_data_here!C:C,(ROW()-2)*5+6)</f>
        <v>0.6430313</v>
      </c>
      <c r="D24" s="1" t="n">
        <f aca="false">INDEX(paste_data_here!D:D,(ROW()-2)*5+6)</f>
        <v>0.002140823</v>
      </c>
      <c r="E24" s="1" t="n">
        <f aca="false">INDEX(paste_data_here!E:E,(ROW()-2)*5+6)</f>
        <v>-2.355553477</v>
      </c>
      <c r="F24" s="1" t="n">
        <f aca="false">INDEX(paste_data_here!F:F,(ROW()-2)*5+6)</f>
        <v>-2.32308080033232</v>
      </c>
      <c r="G24" s="1" t="n">
        <f aca="false">RANK(E24,E:E)</f>
        <v>82</v>
      </c>
      <c r="H24" s="1" t="n">
        <f aca="false">RANK(F24,F:F)</f>
        <v>81</v>
      </c>
      <c r="I24" s="1" t="n">
        <f aca="false">ABS(F24-E24)</f>
        <v>0.0324726766676777</v>
      </c>
      <c r="J24" s="1" t="n">
        <f aca="false">I24^2</f>
        <v>0.00105447472996354</v>
      </c>
    </row>
    <row r="25" customFormat="false" ht="15" hidden="false" customHeight="false" outlineLevel="0" collapsed="false">
      <c r="A25" s="1" t="str">
        <f aca="false">INDEX(paste_data_here!A:A,(ROW()-2)*5+6)</f>
        <v>c1(C)ccccc1(Cl)</v>
      </c>
      <c r="B25" s="1" t="n">
        <f aca="false">INDEX(paste_data_here!B:B,(ROW()-2)*5+6)</f>
        <v>-2.3842149</v>
      </c>
      <c r="C25" s="1" t="n">
        <f aca="false">INDEX(paste_data_here!C:C,(ROW()-2)*5+6)</f>
        <v>0.66033345</v>
      </c>
      <c r="D25" s="1" t="n">
        <f aca="false">INDEX(paste_data_here!D:D,(ROW()-2)*5+6)</f>
        <v>0.002313208</v>
      </c>
      <c r="E25" s="1" t="n">
        <f aca="false">INDEX(paste_data_here!E:E,(ROW()-2)*5+6)</f>
        <v>-2.312163116</v>
      </c>
      <c r="F25" s="1" t="n">
        <f aca="false">INDEX(paste_data_here!F:F,(ROW()-2)*5+6)</f>
        <v>-2.32257837894636</v>
      </c>
      <c r="G25" s="1" t="n">
        <f aca="false">RANK(E25,E:E)</f>
        <v>69</v>
      </c>
      <c r="H25" s="1" t="n">
        <f aca="false">RANK(F25,F:F)</f>
        <v>80</v>
      </c>
      <c r="I25" s="1" t="n">
        <f aca="false">ABS(F25-E25)</f>
        <v>0.0104152629463585</v>
      </c>
      <c r="J25" s="1" t="n">
        <f aca="false">I25^2</f>
        <v>0.000108477702241789</v>
      </c>
    </row>
    <row r="26" customFormat="false" ht="15" hidden="false" customHeight="false" outlineLevel="0" collapsed="false">
      <c r="A26" s="1" t="str">
        <f aca="false">INDEX(paste_data_here!A:A,(ROW()-2)*5+6)</f>
        <v>c1(CC(C)C)ccccc1</v>
      </c>
      <c r="B26" s="1" t="n">
        <f aca="false">INDEX(paste_data_here!B:B,(ROW()-2)*5+6)</f>
        <v>-2.335414</v>
      </c>
      <c r="C26" s="1" t="n">
        <f aca="false">INDEX(paste_data_here!C:C,(ROW()-2)*5+6)</f>
        <v>0.6580341</v>
      </c>
      <c r="D26" s="1" t="n">
        <f aca="false">INDEX(paste_data_here!D:D,(ROW()-2)*5+6)</f>
        <v>0.002242454</v>
      </c>
      <c r="E26" s="1" t="n">
        <f aca="false">INDEX(paste_data_here!E:E,(ROW()-2)*5+6)</f>
        <v>-2.379727943</v>
      </c>
      <c r="F26" s="1" t="n">
        <f aca="false">INDEX(paste_data_here!F:F,(ROW()-2)*5+6)</f>
        <v>-2.32337904780475</v>
      </c>
      <c r="G26" s="1" t="n">
        <f aca="false">RANK(E26,E:E)</f>
        <v>87</v>
      </c>
      <c r="H26" s="1" t="n">
        <f aca="false">RANK(F26,F:F)</f>
        <v>82</v>
      </c>
      <c r="I26" s="1" t="n">
        <f aca="false">ABS(F26-E26)</f>
        <v>0.0563488951952502</v>
      </c>
      <c r="J26" s="1" t="n">
        <f aca="false">I26^2</f>
        <v>0.00317519798972529</v>
      </c>
    </row>
    <row r="27" customFormat="false" ht="15" hidden="false" customHeight="false" outlineLevel="0" collapsed="false">
      <c r="A27" s="1" t="str">
        <f aca="false">INDEX(paste_data_here!A:A,(ROW()-2)*5+6)</f>
        <v>c1(CC)c(CC)cc(CC)cc1</v>
      </c>
      <c r="B27" s="1" t="n">
        <f aca="false">INDEX(paste_data_here!B:B,(ROW()-2)*5+6)</f>
        <v>-2.3362546</v>
      </c>
      <c r="C27" s="1" t="n">
        <f aca="false">INDEX(paste_data_here!C:C,(ROW()-2)*5+6)</f>
        <v>0.6553369</v>
      </c>
      <c r="D27" s="1" t="n">
        <f aca="false">INDEX(paste_data_here!D:D,(ROW()-2)*5+6)</f>
        <v>0.002036038</v>
      </c>
      <c r="E27" s="1" t="n">
        <f aca="false">INDEX(paste_data_here!E:E,(ROW()-2)*5+6)</f>
        <v>-2.4658087</v>
      </c>
      <c r="F27" s="1" t="n">
        <f aca="false">INDEX(paste_data_here!F:F,(ROW()-2)*5+6)</f>
        <v>-2.36037665479885</v>
      </c>
      <c r="G27" s="1" t="n">
        <f aca="false">RANK(E27,E:E)</f>
        <v>100</v>
      </c>
      <c r="H27" s="1" t="n">
        <f aca="false">RANK(F27,F:F)</f>
        <v>89</v>
      </c>
      <c r="I27" s="1" t="n">
        <f aca="false">ABS(F27-E27)</f>
        <v>0.105432045201154</v>
      </c>
      <c r="J27" s="1" t="n">
        <f aca="false">I27^2</f>
        <v>0.0111159161552983</v>
      </c>
    </row>
    <row r="28" customFormat="false" ht="15" hidden="false" customHeight="false" outlineLevel="0" collapsed="false">
      <c r="A28" s="1" t="str">
        <f aca="false">INDEX(paste_data_here!A:A,(ROW()-2)*5+6)</f>
        <v>C1(CCC=CC)=CC=CC=C1C</v>
      </c>
      <c r="B28" s="1" t="n">
        <f aca="false">INDEX(paste_data_here!B:B,(ROW()-2)*5+6)</f>
        <v>-2.2150536</v>
      </c>
      <c r="C28" s="1" t="n">
        <f aca="false">INDEX(paste_data_here!C:C,(ROW()-2)*5+6)</f>
        <v>0.64586496</v>
      </c>
      <c r="D28" s="1" t="n">
        <f aca="false">INDEX(paste_data_here!D:D,(ROW()-2)*5+6)</f>
        <v>0.002</v>
      </c>
      <c r="E28" s="1" t="n">
        <f aca="false">INDEX(paste_data_here!E:E,(ROW()-2)*5+6)</f>
        <v>-2.489878991</v>
      </c>
      <c r="F28" s="1" t="n">
        <f aca="false">INDEX(paste_data_here!F:F,(ROW()-2)*5+6)</f>
        <v>-2.3399104527854</v>
      </c>
      <c r="G28" s="1" t="n">
        <f aca="false">RANK(E28,E:E)</f>
        <v>104</v>
      </c>
      <c r="H28" s="1" t="n">
        <f aca="false">RANK(F28,F:F)</f>
        <v>85</v>
      </c>
      <c r="I28" s="1" t="n">
        <f aca="false">ABS(F28-E28)</f>
        <v>0.149968538214596</v>
      </c>
      <c r="J28" s="1" t="n">
        <f aca="false">I28^2</f>
        <v>0.0224905624542227</v>
      </c>
    </row>
    <row r="29" customFormat="false" ht="15" hidden="false" customHeight="false" outlineLevel="0" collapsed="false">
      <c r="A29" s="1" t="str">
        <f aca="false">INDEX(paste_data_here!A:A,(ROW()-2)*5+6)</f>
        <v>C1(CCCCC1)C=O</v>
      </c>
      <c r="B29" s="1" t="n">
        <f aca="false">INDEX(paste_data_here!B:B,(ROW()-2)*5+6)</f>
        <v>-1.689661</v>
      </c>
      <c r="C29" s="1" t="n">
        <f aca="false">INDEX(paste_data_here!C:C,(ROW()-2)*5+6)</f>
        <v>0.5952247</v>
      </c>
      <c r="D29" s="1" t="n">
        <f aca="false">INDEX(paste_data_here!D:D,(ROW()-2)*5+6)</f>
        <v>0.002312406</v>
      </c>
      <c r="E29" s="1" t="n">
        <f aca="false">INDEX(paste_data_here!E:E,(ROW()-2)*5+6)</f>
        <v>-2.248135194</v>
      </c>
      <c r="F29" s="1" t="n">
        <f aca="false">INDEX(paste_data_here!F:F,(ROW()-2)*5+6)</f>
        <v>-2.18114041402363</v>
      </c>
      <c r="G29" s="1" t="n">
        <f aca="false">RANK(E29,E:E)</f>
        <v>56</v>
      </c>
      <c r="H29" s="1" t="n">
        <f aca="false">RANK(F29,F:F)</f>
        <v>42</v>
      </c>
      <c r="I29" s="1" t="n">
        <f aca="false">ABS(F29-E29)</f>
        <v>0.0669947799763726</v>
      </c>
      <c r="J29" s="1" t="n">
        <f aca="false">I29^2</f>
        <v>0.00448830054408258</v>
      </c>
    </row>
    <row r="30" customFormat="false" ht="15" hidden="false" customHeight="false" outlineLevel="0" collapsed="false">
      <c r="A30" s="1" t="str">
        <f aca="false">INDEX(paste_data_here!A:A,(ROW()-2)*5+6)</f>
        <v>c1(CCCCCCC)ccccc1</v>
      </c>
      <c r="B30" s="1" t="n">
        <f aca="false">INDEX(paste_data_here!B:B,(ROW()-2)*5+6)</f>
        <v>-2.4421337</v>
      </c>
      <c r="C30" s="1" t="n">
        <f aca="false">INDEX(paste_data_here!C:C,(ROW()-2)*5+6)</f>
        <v>0.72870207</v>
      </c>
      <c r="D30" s="1" t="n">
        <f aca="false">INDEX(paste_data_here!D:D,(ROW()-2)*5+6)</f>
        <v>0.001567595</v>
      </c>
      <c r="E30" s="1" t="n">
        <f aca="false">INDEX(paste_data_here!E:E,(ROW()-2)*5+6)</f>
        <v>-2.753182388</v>
      </c>
      <c r="F30" s="1" t="n">
        <f aca="false">INDEX(paste_data_here!F:F,(ROW()-2)*5+6)</f>
        <v>-2.43789522475887</v>
      </c>
      <c r="G30" s="1" t="n">
        <f aca="false">RANK(E30,E:E)</f>
        <v>117</v>
      </c>
      <c r="H30" s="1" t="n">
        <f aca="false">RANK(F30,F:F)</f>
        <v>103</v>
      </c>
      <c r="I30" s="1" t="n">
        <f aca="false">ABS(F30-E30)</f>
        <v>0.315287163241129</v>
      </c>
      <c r="J30" s="1" t="n">
        <f aca="false">I30^2</f>
        <v>0.0994059953046382</v>
      </c>
    </row>
    <row r="31" customFormat="false" ht="15" hidden="false" customHeight="false" outlineLevel="0" collapsed="false">
      <c r="A31" s="1" t="str">
        <f aca="false">INDEX(paste_data_here!A:A,(ROW()-2)*5+6)</f>
        <v>C1(Cl)(F)C(Cl)(F)C(F)(F)C1(F)(F)</v>
      </c>
      <c r="B31" s="1" t="n">
        <f aca="false">INDEX(paste_data_here!B:B,(ROW()-2)*5+6)</f>
        <v>-3.6182494</v>
      </c>
      <c r="C31" s="1" t="n">
        <f aca="false">INDEX(paste_data_here!C:C,(ROW()-2)*5+6)</f>
        <v>0.4542088</v>
      </c>
      <c r="D31" s="1" t="n">
        <f aca="false">INDEX(paste_data_here!D:D,(ROW()-2)*5+6)</f>
        <v>0.002515091</v>
      </c>
      <c r="E31" s="1" t="n">
        <f aca="false">INDEX(paste_data_here!E:E,(ROW()-2)*5+6)</f>
        <v>-2.958990322</v>
      </c>
      <c r="F31" s="1" t="n">
        <f aca="false">INDEX(paste_data_here!F:F,(ROW()-2)*5+6)</f>
        <v>-2.74396374385342</v>
      </c>
      <c r="G31" s="1" t="n">
        <f aca="false">RANK(E31,E:E)</f>
        <v>122</v>
      </c>
      <c r="H31" s="1" t="n">
        <f aca="false">RANK(F31,F:F)</f>
        <v>122</v>
      </c>
      <c r="I31" s="1" t="n">
        <f aca="false">ABS(F31-E31)</f>
        <v>0.215026578146581</v>
      </c>
      <c r="J31" s="1" t="n">
        <f aca="false">I31^2</f>
        <v>0.0462364293094276</v>
      </c>
    </row>
    <row r="32" customFormat="false" ht="15" hidden="false" customHeight="false" outlineLevel="0" collapsed="false">
      <c r="A32" s="1" t="str">
        <f aca="false">INDEX(paste_data_here!A:A,(ROW()-2)*5+6)</f>
        <v>C1(Cl)=C(Cl)C(Cl)(Cl)C(Cl)=C1(Cl)</v>
      </c>
      <c r="B32" s="1" t="n">
        <f aca="false">INDEX(paste_data_here!B:B,(ROW()-2)*5+6)</f>
        <v>-2.813587</v>
      </c>
      <c r="C32" s="1" t="n">
        <f aca="false">INDEX(paste_data_here!C:C,(ROW()-2)*5+6)</f>
        <v>0.5781694</v>
      </c>
      <c r="D32" s="1" t="n">
        <f aca="false">INDEX(paste_data_here!D:D,(ROW()-2)*5+6)</f>
        <v>0.001952553</v>
      </c>
      <c r="E32" s="1" t="n">
        <f aca="false">INDEX(paste_data_here!E:E,(ROW()-2)*5+6)</f>
        <v>-2.480137168</v>
      </c>
      <c r="F32" s="1" t="n">
        <f aca="false">INDEX(paste_data_here!F:F,(ROW()-2)*5+6)</f>
        <v>-2.53805474330362</v>
      </c>
      <c r="G32" s="1" t="n">
        <f aca="false">RANK(E32,E:E)</f>
        <v>102</v>
      </c>
      <c r="H32" s="1" t="n">
        <f aca="false">RANK(F32,F:F)</f>
        <v>112</v>
      </c>
      <c r="I32" s="1" t="n">
        <f aca="false">ABS(F32-E32)</f>
        <v>0.0579175753036205</v>
      </c>
      <c r="J32" s="1" t="n">
        <f aca="false">I32^2</f>
        <v>0.00335444552905055</v>
      </c>
    </row>
    <row r="33" customFormat="false" ht="15" hidden="false" customHeight="false" outlineLevel="0" collapsed="false">
      <c r="A33" s="1" t="str">
        <f aca="false">INDEX(paste_data_here!A:A,(ROW()-2)*5+6)</f>
        <v>c1(F)ccccc1</v>
      </c>
      <c r="B33" s="1" t="n">
        <f aca="false">INDEX(paste_data_here!B:B,(ROW()-2)*5+6)</f>
        <v>-2.17223</v>
      </c>
      <c r="C33" s="1" t="n">
        <f aca="false">INDEX(paste_data_here!C:C,(ROW()-2)*5+6)</f>
        <v>0.6012905</v>
      </c>
      <c r="D33" s="1" t="n">
        <f aca="false">INDEX(paste_data_here!D:D,(ROW()-2)*5+6)</f>
        <v>0.002831658</v>
      </c>
      <c r="E33" s="1" t="n">
        <f aca="false">INDEX(paste_data_here!E:E,(ROW()-2)*5+6)</f>
        <v>-2.201673096</v>
      </c>
      <c r="F33" s="1" t="n">
        <f aca="false">INDEX(paste_data_here!F:F,(ROW()-2)*5+6)</f>
        <v>-2.22182322003399</v>
      </c>
      <c r="G33" s="1" t="n">
        <f aca="false">RANK(E33,E:E)</f>
        <v>44</v>
      </c>
      <c r="H33" s="1" t="n">
        <f aca="false">RANK(F33,F:F)</f>
        <v>57</v>
      </c>
      <c r="I33" s="1" t="n">
        <f aca="false">ABS(F33-E33)</f>
        <v>0.0201501240339872</v>
      </c>
      <c r="J33" s="1" t="n">
        <f aca="false">I33^2</f>
        <v>0.000406027498585068</v>
      </c>
    </row>
    <row r="34" customFormat="false" ht="15" hidden="false" customHeight="false" outlineLevel="0" collapsed="false">
      <c r="A34" s="1" t="str">
        <f aca="false">INDEX(paste_data_here!A:A,(ROW()-2)*5+6)</f>
        <v>c1(N)c(Cl)cccc1</v>
      </c>
      <c r="B34" s="1" t="n">
        <f aca="false">INDEX(paste_data_here!B:B,(ROW()-2)*5+6)</f>
        <v>-1.6800746</v>
      </c>
      <c r="C34" s="1" t="n">
        <f aca="false">INDEX(paste_data_here!C:C,(ROW()-2)*5+6)</f>
        <v>0.7016953</v>
      </c>
      <c r="D34" s="1" t="n">
        <f aca="false">INDEX(paste_data_here!D:D,(ROW()-2)*5+6)</f>
        <v>0.002074732</v>
      </c>
      <c r="E34" s="1" t="n">
        <f aca="false">INDEX(paste_data_here!E:E,(ROW()-2)*5+6)</f>
        <v>-2.164789953</v>
      </c>
      <c r="F34" s="1" t="n">
        <f aca="false">INDEX(paste_data_here!F:F,(ROW()-2)*5+6)</f>
        <v>-2.15797414506351</v>
      </c>
      <c r="G34" s="1" t="n">
        <f aca="false">RANK(E34,E:E)</f>
        <v>38</v>
      </c>
      <c r="H34" s="1" t="n">
        <f aca="false">RANK(F34,F:F)</f>
        <v>35</v>
      </c>
      <c r="I34" s="1" t="n">
        <f aca="false">ABS(F34-E34)</f>
        <v>0.00681580793648706</v>
      </c>
      <c r="J34" s="1" t="n">
        <f aca="false">I34^2</f>
        <v>4.645523782708E-005</v>
      </c>
    </row>
    <row r="35" customFormat="false" ht="15" hidden="false" customHeight="false" outlineLevel="0" collapsed="false">
      <c r="A35" s="1" t="str">
        <f aca="false">INDEX(paste_data_here!A:A,(ROW()-2)*5+6)</f>
        <v>C1(N)CCCCC1</v>
      </c>
      <c r="B35" s="1" t="n">
        <f aca="false">INDEX(paste_data_here!B:B,(ROW()-2)*5+6)</f>
        <v>-1.6674235</v>
      </c>
      <c r="C35" s="1" t="n">
        <f aca="false">INDEX(paste_data_here!C:C,(ROW()-2)*5+6)</f>
        <v>0.62701243</v>
      </c>
      <c r="D35" s="1" t="n">
        <f aca="false">INDEX(paste_data_here!D:D,(ROW()-2)*5+6)</f>
        <v>0.001772672</v>
      </c>
      <c r="E35" s="1" t="n">
        <f aca="false">INDEX(paste_data_here!E:E,(ROW()-2)*5+6)</f>
        <v>-2.370827219</v>
      </c>
      <c r="F35" s="1" t="n">
        <f aca="false">INDEX(paste_data_here!F:F,(ROW()-2)*5+6)</f>
        <v>-2.24429728524447</v>
      </c>
      <c r="G35" s="1" t="n">
        <f aca="false">RANK(E35,E:E)</f>
        <v>85</v>
      </c>
      <c r="H35" s="1" t="n">
        <f aca="false">RANK(F35,F:F)</f>
        <v>63</v>
      </c>
      <c r="I35" s="1" t="n">
        <f aca="false">ABS(F35-E35)</f>
        <v>0.126529933755532</v>
      </c>
      <c r="J35" s="1" t="n">
        <f aca="false">I35^2</f>
        <v>0.0160098241361793</v>
      </c>
    </row>
    <row r="36" customFormat="false" ht="15" hidden="false" customHeight="false" outlineLevel="0" collapsed="false">
      <c r="A36" s="1" t="str">
        <f aca="false">INDEX(paste_data_here!A:A,(ROW()-2)*5+6)</f>
        <v>c1(O)ccccc1(C=O)</v>
      </c>
      <c r="B36" s="1" t="n">
        <f aca="false">INDEX(paste_data_here!B:B,(ROW()-2)*5+6)</f>
        <v>-1.6642528</v>
      </c>
      <c r="C36" s="1" t="n">
        <f aca="false">INDEX(paste_data_here!C:C,(ROW()-2)*5+6)</f>
        <v>0.78434896</v>
      </c>
      <c r="D36" s="1" t="n">
        <f aca="false">INDEX(paste_data_here!D:D,(ROW()-2)*5+6)</f>
        <v>0.002129245</v>
      </c>
      <c r="E36" s="1" t="n">
        <f aca="false">INDEX(paste_data_here!E:E,(ROW()-2)*5+6)</f>
        <v>-2.101459692</v>
      </c>
      <c r="F36" s="1" t="n">
        <f aca="false">INDEX(paste_data_here!F:F,(ROW()-2)*5+6)</f>
        <v>-2.09809984728024</v>
      </c>
      <c r="G36" s="1" t="n">
        <f aca="false">RANK(E36,E:E)</f>
        <v>25</v>
      </c>
      <c r="H36" s="1" t="n">
        <f aca="false">RANK(F36,F:F)</f>
        <v>24</v>
      </c>
      <c r="I36" s="1" t="n">
        <f aca="false">ABS(F36-E36)</f>
        <v>0.00335984471975781</v>
      </c>
      <c r="J36" s="1" t="n">
        <f aca="false">I36^2</f>
        <v>1.12885565408844E-005</v>
      </c>
    </row>
    <row r="37" customFormat="false" ht="15" hidden="false" customHeight="false" outlineLevel="0" collapsed="false">
      <c r="A37" s="1" t="str">
        <f aca="false">INDEX(paste_data_here!A:A,(ROW()-2)*5+6)</f>
        <v>C1(S)CCCCC1</v>
      </c>
      <c r="B37" s="1" t="n">
        <f aca="false">INDEX(paste_data_here!B:B,(ROW()-2)*5+6)</f>
        <v>-1.9649795</v>
      </c>
      <c r="C37" s="1" t="n">
        <f aca="false">INDEX(paste_data_here!C:C,(ROW()-2)*5+6)</f>
        <v>0.5823677</v>
      </c>
      <c r="D37" s="1" t="n">
        <f aca="false">INDEX(paste_data_here!D:D,(ROW()-2)*5+6)</f>
        <v>0.002315067</v>
      </c>
      <c r="E37" s="1" t="n">
        <f aca="false">INDEX(paste_data_here!E:E,(ROW()-2)*5+6)</f>
        <v>-2.286512605</v>
      </c>
      <c r="F37" s="1" t="n">
        <f aca="false">INDEX(paste_data_here!F:F,(ROW()-2)*5+6)</f>
        <v>-2.26012659787863</v>
      </c>
      <c r="G37" s="1" t="n">
        <f aca="false">RANK(E37,E:E)</f>
        <v>65</v>
      </c>
      <c r="H37" s="1" t="n">
        <f aca="false">RANK(F37,F:F)</f>
        <v>68</v>
      </c>
      <c r="I37" s="1" t="n">
        <f aca="false">ABS(F37-E37)</f>
        <v>0.0263860071213733</v>
      </c>
      <c r="J37" s="1" t="n">
        <f aca="false">I37^2</f>
        <v>0.000696221371809162</v>
      </c>
    </row>
    <row r="38" customFormat="false" ht="15" hidden="false" customHeight="false" outlineLevel="0" collapsed="false">
      <c r="A38" s="1" t="str">
        <f aca="false">INDEX(paste_data_here!A:A,(ROW()-2)*5+6)</f>
        <v>C1[C@](O)([H])([C@](C)([H])(CCC1))</v>
      </c>
      <c r="B38" s="1" t="n">
        <f aca="false">INDEX(paste_data_here!B:B,(ROW()-2)*5+6)</f>
        <v>-1.6463966</v>
      </c>
      <c r="C38" s="1" t="n">
        <f aca="false">INDEX(paste_data_here!C:C,(ROW()-2)*5+6)</f>
        <v>0.6274496</v>
      </c>
      <c r="D38" s="1" t="n">
        <f aca="false">INDEX(paste_data_here!D:D,(ROW()-2)*5+6)</f>
        <v>0.002065262</v>
      </c>
      <c r="E38" s="1" t="n">
        <f aca="false">INDEX(paste_data_here!E:E,(ROW()-2)*5+6)</f>
        <v>-2.368910725</v>
      </c>
      <c r="F38" s="1" t="n">
        <f aca="false">INDEX(paste_data_here!F:F,(ROW()-2)*5+6)</f>
        <v>-2.19084492011906</v>
      </c>
      <c r="G38" s="1" t="n">
        <f aca="false">RANK(E38,E:E)</f>
        <v>84</v>
      </c>
      <c r="H38" s="1" t="n">
        <f aca="false">RANK(F38,F:F)</f>
        <v>47</v>
      </c>
      <c r="I38" s="1" t="n">
        <f aca="false">ABS(F38-E38)</f>
        <v>0.178065804880939</v>
      </c>
      <c r="J38" s="1" t="n">
        <f aca="false">I38^2</f>
        <v>0.0317074308678968</v>
      </c>
    </row>
    <row r="39" customFormat="false" ht="15" hidden="false" customHeight="false" outlineLevel="0" collapsed="false">
      <c r="A39" s="1" t="str">
        <f aca="false">INDEX(paste_data_here!A:A,(ROW()-2)*5+6)</f>
        <v>C1=CC=CC1</v>
      </c>
      <c r="B39" s="1" t="n">
        <f aca="false">INDEX(paste_data_here!B:B,(ROW()-2)*5+6)</f>
        <v>-0.88553023</v>
      </c>
      <c r="C39" s="1" t="n">
        <f aca="false">INDEX(paste_data_here!C:C,(ROW()-2)*5+6)</f>
        <v>0.40520573</v>
      </c>
      <c r="D39" s="1" t="n">
        <f aca="false">INDEX(paste_data_here!D:D,(ROW()-2)*5+6)</f>
        <v>0.003178134</v>
      </c>
      <c r="E39" s="1" t="n">
        <f aca="false">INDEX(paste_data_here!E:E,(ROW()-2)*5+6)</f>
        <v>-2.052664703</v>
      </c>
      <c r="F39" s="1" t="n">
        <f aca="false">INDEX(paste_data_here!F:F,(ROW()-2)*5+6)</f>
        <v>-1.99492324564956</v>
      </c>
      <c r="G39" s="1" t="n">
        <f aca="false">RANK(E39,E:E)</f>
        <v>19</v>
      </c>
      <c r="H39" s="1" t="n">
        <f aca="false">RANK(F39,F:F)</f>
        <v>15</v>
      </c>
      <c r="I39" s="1" t="n">
        <f aca="false">ABS(F39-E39)</f>
        <v>0.0577414573504411</v>
      </c>
      <c r="J39" s="1" t="n">
        <f aca="false">I39^2</f>
        <v>0.00333407589695281</v>
      </c>
    </row>
    <row r="40" customFormat="false" ht="15" hidden="false" customHeight="false" outlineLevel="0" collapsed="false">
      <c r="A40" s="1" t="str">
        <f aca="false">INDEX(paste_data_here!A:A,(ROW()-2)*5+6)</f>
        <v>C1=CCCC=CCC1</v>
      </c>
      <c r="B40" s="1" t="n">
        <f aca="false">INDEX(paste_data_here!B:B,(ROW()-2)*5+6)</f>
        <v>-1.7265859</v>
      </c>
      <c r="C40" s="1" t="n">
        <f aca="false">INDEX(paste_data_here!C:C,(ROW()-2)*5+6)</f>
        <v>0.52477944</v>
      </c>
      <c r="D40" s="1" t="n">
        <f aca="false">INDEX(paste_data_here!D:D,(ROW()-2)*5+6)</f>
        <v>0.002362558</v>
      </c>
      <c r="E40" s="1" t="n">
        <f aca="false">INDEX(paste_data_here!E:E,(ROW()-2)*5+6)</f>
        <v>-2.242299326</v>
      </c>
      <c r="F40" s="1" t="n">
        <f aca="false">INDEX(paste_data_here!F:F,(ROW()-2)*5+6)</f>
        <v>-2.22629514530222</v>
      </c>
      <c r="G40" s="1" t="n">
        <f aca="false">RANK(E40,E:E)</f>
        <v>52</v>
      </c>
      <c r="H40" s="1" t="n">
        <f aca="false">RANK(F40,F:F)</f>
        <v>58</v>
      </c>
      <c r="I40" s="1" t="n">
        <f aca="false">ABS(F40-E40)</f>
        <v>0.0160041806977849</v>
      </c>
      <c r="J40" s="1" t="n">
        <f aca="false">I40^2</f>
        <v>0.00025613379980735</v>
      </c>
    </row>
    <row r="41" customFormat="false" ht="15" hidden="false" customHeight="false" outlineLevel="0" collapsed="false">
      <c r="A41" s="1" t="str">
        <f aca="false">INDEX(paste_data_here!A:A,(ROW()-2)*5+6)</f>
        <v>C1=CCCCCC1</v>
      </c>
      <c r="B41" s="1" t="n">
        <f aca="false">INDEX(paste_data_here!B:B,(ROW()-2)*5+6)</f>
        <v>-2.046153</v>
      </c>
      <c r="C41" s="1" t="n">
        <f aca="false">INDEX(paste_data_here!C:C,(ROW()-2)*5+6)</f>
        <v>0.57325524</v>
      </c>
      <c r="D41" s="1" t="n">
        <f aca="false">INDEX(paste_data_here!D:D,(ROW()-2)*5+6)</f>
        <v>0.002580645</v>
      </c>
      <c r="E41" s="1" t="n">
        <f aca="false">INDEX(paste_data_here!E:E,(ROW()-2)*5+6)</f>
        <v>-2.2413583</v>
      </c>
      <c r="F41" s="1" t="n">
        <f aca="false">INDEX(paste_data_here!F:F,(ROW()-2)*5+6)</f>
        <v>-2.24712065226556</v>
      </c>
      <c r="G41" s="1" t="n">
        <f aca="false">RANK(E41,E:E)</f>
        <v>51</v>
      </c>
      <c r="H41" s="1" t="n">
        <f aca="false">RANK(F41,F:F)</f>
        <v>65</v>
      </c>
      <c r="I41" s="1" t="n">
        <f aca="false">ABS(F41-E41)</f>
        <v>0.00576235226555788</v>
      </c>
      <c r="J41" s="1" t="n">
        <f aca="false">I41^2</f>
        <v>3.320470363238E-005</v>
      </c>
    </row>
    <row r="42" customFormat="false" ht="15" hidden="false" customHeight="false" outlineLevel="0" collapsed="false">
      <c r="A42" s="1" t="str">
        <f aca="false">INDEX(paste_data_here!A:A,(ROW()-2)*5+6)</f>
        <v>C1=CCCCCCC1</v>
      </c>
      <c r="B42" s="1" t="n">
        <f aca="false">INDEX(paste_data_here!B:B,(ROW()-2)*5+6)</f>
        <v>-2.2657151</v>
      </c>
      <c r="C42" s="1" t="n">
        <f aca="false">INDEX(paste_data_here!C:C,(ROW()-2)*5+6)</f>
        <v>0.62227464</v>
      </c>
      <c r="D42" s="1" t="n">
        <f aca="false">INDEX(paste_data_here!D:D,(ROW()-2)*5+6)</f>
        <v>0.00240298</v>
      </c>
      <c r="E42" s="1" t="n">
        <f aca="false">INDEX(paste_data_here!E:E,(ROW()-2)*5+6)</f>
        <v>-2.287913228</v>
      </c>
      <c r="F42" s="1" t="n">
        <f aca="false">INDEX(paste_data_here!F:F,(ROW()-2)*5+6)</f>
        <v>-2.30011224649252</v>
      </c>
      <c r="G42" s="1" t="n">
        <f aca="false">RANK(E42,E:E)</f>
        <v>66</v>
      </c>
      <c r="H42" s="1" t="n">
        <f aca="false">RANK(F42,F:F)</f>
        <v>75</v>
      </c>
      <c r="I42" s="1" t="n">
        <f aca="false">ABS(F42-E42)</f>
        <v>0.0121990184925185</v>
      </c>
      <c r="J42" s="1" t="n">
        <f aca="false">I42^2</f>
        <v>0.000148816052180808</v>
      </c>
    </row>
    <row r="43" customFormat="false" ht="15" hidden="false" customHeight="false" outlineLevel="0" collapsed="false">
      <c r="A43" s="1" t="str">
        <f aca="false">INDEX(paste_data_here!A:A,(ROW()-2)*5+6)</f>
        <v>C1C(C)c2ccccc2CC1</v>
      </c>
      <c r="B43" s="1" t="n">
        <f aca="false">INDEX(paste_data_here!B:B,(ROW()-2)*5+6)</f>
        <v>-2.183545</v>
      </c>
      <c r="C43" s="1" t="n">
        <f aca="false">INDEX(paste_data_here!C:C,(ROW()-2)*5+6)</f>
        <v>0.6744239</v>
      </c>
      <c r="D43" s="1" t="n">
        <f aca="false">INDEX(paste_data_here!D:D,(ROW()-2)*5+6)</f>
        <v>0.002025522</v>
      </c>
      <c r="E43" s="1" t="n">
        <f aca="false">INDEX(paste_data_here!E:E,(ROW()-2)*5+6)</f>
        <v>-2.452637164</v>
      </c>
      <c r="F43" s="1" t="n">
        <f aca="false">INDEX(paste_data_here!F:F,(ROW()-2)*5+6)</f>
        <v>-2.31236566001324</v>
      </c>
      <c r="G43" s="1" t="n">
        <f aca="false">RANK(E43,E:E)</f>
        <v>98</v>
      </c>
      <c r="H43" s="1" t="n">
        <f aca="false">RANK(F43,F:F)</f>
        <v>78</v>
      </c>
      <c r="I43" s="1" t="n">
        <f aca="false">ABS(F43-E43)</f>
        <v>0.140271503986757</v>
      </c>
      <c r="J43" s="1" t="n">
        <f aca="false">I43^2</f>
        <v>0.0196760948307069</v>
      </c>
    </row>
    <row r="44" customFormat="false" ht="15" hidden="false" customHeight="false" outlineLevel="0" collapsed="false">
      <c r="A44" s="1" t="str">
        <f aca="false">INDEX(paste_data_here!A:A,(ROW()-2)*5+6)</f>
        <v>C1C(C)OC(=O)C1</v>
      </c>
      <c r="B44" s="1" t="n">
        <f aca="false">INDEX(paste_data_here!B:B,(ROW()-2)*5+6)</f>
        <v>-0.95342696</v>
      </c>
      <c r="C44" s="1" t="n">
        <f aca="false">INDEX(paste_data_here!C:C,(ROW()-2)*5+6)</f>
        <v>0.5325097</v>
      </c>
      <c r="D44" s="1" t="n">
        <f aca="false">INDEX(paste_data_here!D:D,(ROW()-2)*5+6)</f>
        <v>0.002080516</v>
      </c>
      <c r="E44" s="1" t="n">
        <f aca="false">INDEX(paste_data_here!E:E,(ROW()-2)*5+6)</f>
        <v>-2.111613597</v>
      </c>
      <c r="F44" s="1" t="n">
        <f aca="false">INDEX(paste_data_here!F:F,(ROW()-2)*5+6)</f>
        <v>-2.05941354078529</v>
      </c>
      <c r="G44" s="1" t="n">
        <f aca="false">RANK(E44,E:E)</f>
        <v>28</v>
      </c>
      <c r="H44" s="1" t="n">
        <f aca="false">RANK(F44,F:F)</f>
        <v>21</v>
      </c>
      <c r="I44" s="1" t="n">
        <f aca="false">ABS(F44-E44)</f>
        <v>0.0522000562147058</v>
      </c>
      <c r="J44" s="1" t="n">
        <f aca="false">I44^2</f>
        <v>0.00272484586881845</v>
      </c>
    </row>
    <row r="45" customFormat="false" ht="15" hidden="false" customHeight="false" outlineLevel="0" collapsed="false">
      <c r="A45" s="1" t="str">
        <f aca="false">INDEX(paste_data_here!A:A,(ROW()-2)*5+6)</f>
        <v>C1C(C2(C)(C))CC2C(C)=C1</v>
      </c>
      <c r="B45" s="1" t="n">
        <f aca="false">INDEX(paste_data_here!B:B,(ROW()-2)*5+6)</f>
        <v>-1.5536735</v>
      </c>
      <c r="C45" s="1" t="n">
        <f aca="false">INDEX(paste_data_here!C:C,(ROW()-2)*5+6)</f>
        <v>0.50649273</v>
      </c>
      <c r="D45" s="1" t="n">
        <f aca="false">INDEX(paste_data_here!D:D,(ROW()-2)*5+6)</f>
        <v>0.002329428</v>
      </c>
      <c r="E45" s="1" t="n">
        <f aca="false">INDEX(paste_data_here!E:E,(ROW()-2)*5+6)</f>
        <v>-2.341200204</v>
      </c>
      <c r="F45" s="1" t="n">
        <f aca="false">INDEX(paste_data_here!F:F,(ROW()-2)*5+6)</f>
        <v>-2.19690523279179</v>
      </c>
      <c r="G45" s="1" t="n">
        <f aca="false">RANK(E45,E:E)</f>
        <v>78</v>
      </c>
      <c r="H45" s="1" t="n">
        <f aca="false">RANK(F45,F:F)</f>
        <v>50</v>
      </c>
      <c r="I45" s="1" t="n">
        <f aca="false">ABS(F45-E45)</f>
        <v>0.144294971208208</v>
      </c>
      <c r="J45" s="1" t="n">
        <f aca="false">I45^2</f>
        <v>0.0208210387159776</v>
      </c>
    </row>
    <row r="46" customFormat="false" ht="15" hidden="false" customHeight="false" outlineLevel="0" collapsed="false">
      <c r="A46" s="1" t="str">
        <f aca="false">INDEX(paste_data_here!A:A,(ROW()-2)*5+6)</f>
        <v>C1C(CC)c2ccccc2CC1</v>
      </c>
      <c r="B46" s="1" t="n">
        <f aca="false">INDEX(paste_data_here!B:B,(ROW()-2)*5+6)</f>
        <v>-2.1412883</v>
      </c>
      <c r="C46" s="1" t="n">
        <f aca="false">INDEX(paste_data_here!C:C,(ROW()-2)*5+6)</f>
        <v>0.6634038</v>
      </c>
      <c r="D46" s="1" t="n">
        <f aca="false">INDEX(paste_data_here!D:D,(ROW()-2)*5+6)</f>
        <v>0.001950801</v>
      </c>
      <c r="E46" s="1" t="n">
        <f aca="false">INDEX(paste_data_here!E:E,(ROW()-2)*5+6)</f>
        <v>-2.458861125</v>
      </c>
      <c r="F46" s="1" t="n">
        <f aca="false">INDEX(paste_data_here!F:F,(ROW()-2)*5+6)</f>
        <v>-2.32007820064519</v>
      </c>
      <c r="G46" s="1" t="n">
        <f aca="false">RANK(E46,E:E)</f>
        <v>99</v>
      </c>
      <c r="H46" s="1" t="n">
        <f aca="false">RANK(F46,F:F)</f>
        <v>79</v>
      </c>
      <c r="I46" s="1" t="n">
        <f aca="false">ABS(F46-E46)</f>
        <v>0.13878292435481</v>
      </c>
      <c r="J46" s="1" t="n">
        <f aca="false">I46^2</f>
        <v>0.0192607000924728</v>
      </c>
    </row>
    <row r="47" customFormat="false" ht="15" hidden="false" customHeight="false" outlineLevel="0" collapsed="false">
      <c r="A47" s="1" t="str">
        <f aca="false">INDEX(paste_data_here!A:A,(ROW()-2)*5+6)</f>
        <v>c1c(CCCCOO)cccc1</v>
      </c>
      <c r="B47" s="1" t="n">
        <f aca="false">INDEX(paste_data_here!B:B,(ROW()-2)*5+6)</f>
        <v>-1.5145981</v>
      </c>
      <c r="C47" s="1" t="n">
        <f aca="false">INDEX(paste_data_here!C:C,(ROW()-2)*5+6)</f>
        <v>0.7147798</v>
      </c>
      <c r="D47" s="1" t="n">
        <f aca="false">INDEX(paste_data_here!D:D,(ROW()-2)*5+6)</f>
        <v>0.001739433</v>
      </c>
      <c r="E47" s="1" t="n">
        <f aca="false">INDEX(paste_data_here!E:E,(ROW()-2)*5+6)</f>
        <v>-2.272392163</v>
      </c>
      <c r="F47" s="1" t="n">
        <f aca="false">INDEX(paste_data_here!F:F,(ROW()-2)*5+6)</f>
        <v>-2.17021679813538</v>
      </c>
      <c r="G47" s="1" t="n">
        <f aca="false">RANK(E47,E:E)</f>
        <v>61</v>
      </c>
      <c r="H47" s="1" t="n">
        <f aca="false">RANK(F47,F:F)</f>
        <v>37</v>
      </c>
      <c r="I47" s="1" t="n">
        <f aca="false">ABS(F47-E47)</f>
        <v>0.102175364864617</v>
      </c>
      <c r="J47" s="1" t="n">
        <f aca="false">I47^2</f>
        <v>0.0104398051852176</v>
      </c>
    </row>
    <row r="48" customFormat="false" ht="15" hidden="false" customHeight="false" outlineLevel="0" collapsed="false">
      <c r="A48" s="1" t="str">
        <f aca="false">INDEX(paste_data_here!A:A,(ROW()-2)*5+6)</f>
        <v>C1C[C@]2(CCCC[C@]2(CC1)([H]))([H])</v>
      </c>
      <c r="B48" s="1" t="n">
        <f aca="false">INDEX(paste_data_here!B:B,(ROW()-2)*5+6)</f>
        <v>-2.0141015</v>
      </c>
      <c r="C48" s="1" t="n">
        <f aca="false">INDEX(paste_data_here!C:C,(ROW()-2)*5+6)</f>
        <v>0.59611946</v>
      </c>
      <c r="D48" s="1" t="n">
        <f aca="false">INDEX(paste_data_here!D:D,(ROW()-2)*5+6)</f>
        <v>0.002132333</v>
      </c>
      <c r="E48" s="1" t="n">
        <f aca="false">INDEX(paste_data_here!E:E,(ROW()-2)*5+6)</f>
        <v>-2.324267819</v>
      </c>
      <c r="F48" s="1" t="n">
        <f aca="false">INDEX(paste_data_here!F:F,(ROW()-2)*5+6)</f>
        <v>-2.292974775366</v>
      </c>
      <c r="G48" s="1" t="n">
        <f aca="false">RANK(E48,E:E)</f>
        <v>75</v>
      </c>
      <c r="H48" s="1" t="n">
        <f aca="false">RANK(F48,F:F)</f>
        <v>73</v>
      </c>
      <c r="I48" s="1" t="n">
        <f aca="false">ABS(F48-E48)</f>
        <v>0.0312930436340011</v>
      </c>
      <c r="J48" s="1" t="n">
        <f aca="false">I48^2</f>
        <v>0.000979254579879496</v>
      </c>
    </row>
    <row r="49" customFormat="false" ht="15" hidden="false" customHeight="false" outlineLevel="0" collapsed="false">
      <c r="A49" s="1" t="str">
        <f aca="false">INDEX(paste_data_here!A:A,(ROW()-2)*5+6)</f>
        <v>C1CC1(C(=O)O)</v>
      </c>
      <c r="B49" s="1" t="n">
        <f aca="false">INDEX(paste_data_here!B:B,(ROW()-2)*5+6)</f>
        <v>-0.5130553</v>
      </c>
      <c r="C49" s="1" t="n">
        <f aca="false">INDEX(paste_data_here!C:C,(ROW()-2)*5+6)</f>
        <v>0.50525856</v>
      </c>
      <c r="D49" s="1" t="n">
        <f aca="false">INDEX(paste_data_here!D:D,(ROW()-2)*5+6)</f>
        <v>0.002192261</v>
      </c>
      <c r="E49" s="1" t="n">
        <f aca="false">INDEX(paste_data_here!E:E,(ROW()-2)*5+6)</f>
        <v>-2.248339863</v>
      </c>
      <c r="F49" s="1" t="n">
        <f aca="false">INDEX(paste_data_here!F:F,(ROW()-2)*5+6)</f>
        <v>-1.94486765176467</v>
      </c>
      <c r="G49" s="1" t="n">
        <f aca="false">RANK(E49,E:E)</f>
        <v>57</v>
      </c>
      <c r="H49" s="1" t="n">
        <f aca="false">RANK(F49,F:F)</f>
        <v>9</v>
      </c>
      <c r="I49" s="1" t="n">
        <f aca="false">ABS(F49-E49)</f>
        <v>0.303472211235327</v>
      </c>
      <c r="J49" s="1" t="n">
        <f aca="false">I49^2</f>
        <v>0.0920953829920589</v>
      </c>
    </row>
    <row r="50" customFormat="false" ht="15" hidden="false" customHeight="false" outlineLevel="0" collapsed="false">
      <c r="A50" s="1" t="str">
        <f aca="false">INDEX(paste_data_here!A:A,(ROW()-2)*5+6)</f>
        <v>C1CCCc2ccccc21</v>
      </c>
      <c r="B50" s="1" t="n">
        <f aca="false">INDEX(paste_data_here!B:B,(ROW()-2)*5+6)</f>
        <v>-2.0452242</v>
      </c>
      <c r="C50" s="1" t="n">
        <f aca="false">INDEX(paste_data_here!C:C,(ROW()-2)*5+6)</f>
        <v>0.6541774</v>
      </c>
      <c r="D50" s="1" t="n">
        <f aca="false">INDEX(paste_data_here!D:D,(ROW()-2)*5+6)</f>
        <v>0.002079997</v>
      </c>
      <c r="E50" s="1" t="n">
        <f aca="false">INDEX(paste_data_here!E:E,(ROW()-2)*5+6)</f>
        <v>-2.12142481</v>
      </c>
      <c r="F50" s="1" t="n">
        <f aca="false">INDEX(paste_data_here!F:F,(ROW()-2)*5+6)</f>
        <v>-2.27776590265121</v>
      </c>
      <c r="G50" s="1" t="n">
        <f aca="false">RANK(E50,E:E)</f>
        <v>29</v>
      </c>
      <c r="H50" s="1" t="n">
        <f aca="false">RANK(F50,F:F)</f>
        <v>71</v>
      </c>
      <c r="I50" s="1" t="n">
        <f aca="false">ABS(F50-E50)</f>
        <v>0.156341092651207</v>
      </c>
      <c r="J50" s="1" t="n">
        <f aca="false">I50^2</f>
        <v>0.0244425372513732</v>
      </c>
    </row>
    <row r="51" customFormat="false" ht="15" hidden="false" customHeight="false" outlineLevel="0" collapsed="false">
      <c r="A51" s="1" t="str">
        <f aca="false">INDEX(paste_data_here!A:A,(ROW()-2)*5+6)</f>
        <v>c1cccc2oc(C)cc21</v>
      </c>
      <c r="B51" s="1" t="n">
        <f aca="false">INDEX(paste_data_here!B:B,(ROW()-2)*5+6)</f>
        <v>-2.0887513</v>
      </c>
      <c r="C51" s="1" t="n">
        <f aca="false">INDEX(paste_data_here!C:C,(ROW()-2)*5+6)</f>
        <v>0.7717323</v>
      </c>
      <c r="D51" s="1" t="n">
        <f aca="false">INDEX(paste_data_here!D:D,(ROW()-2)*5+6)</f>
        <v>0.002124721</v>
      </c>
      <c r="E51" s="1" t="n">
        <f aca="false">INDEX(paste_data_here!E:E,(ROW()-2)*5+6)</f>
        <v>-2.362439243</v>
      </c>
      <c r="F51" s="1" t="n">
        <f aca="false">INDEX(paste_data_here!F:F,(ROW()-2)*5+6)</f>
        <v>-2.21647623052163</v>
      </c>
      <c r="G51" s="1" t="n">
        <f aca="false">RANK(E51,E:E)</f>
        <v>83</v>
      </c>
      <c r="H51" s="1" t="n">
        <f aca="false">RANK(F51,F:F)</f>
        <v>56</v>
      </c>
      <c r="I51" s="1" t="n">
        <f aca="false">ABS(F51-E51)</f>
        <v>0.145963012478366</v>
      </c>
      <c r="J51" s="1" t="n">
        <f aca="false">I51^2</f>
        <v>0.0213052010117595</v>
      </c>
    </row>
    <row r="52" customFormat="false" ht="15" hidden="false" customHeight="false" outlineLevel="0" collapsed="false">
      <c r="A52" s="1" t="str">
        <f aca="false">INDEX(paste_data_here!A:A,(ROW()-2)*5+6)</f>
        <v>C1CCCCC1(CC)</v>
      </c>
      <c r="B52" s="1" t="n">
        <f aca="false">INDEX(paste_data_here!B:B,(ROW()-2)*5+6)</f>
        <v>-2.4410806</v>
      </c>
      <c r="C52" s="1" t="n">
        <f aca="false">INDEX(paste_data_here!C:C,(ROW()-2)*5+6)</f>
        <v>0.6115773</v>
      </c>
      <c r="D52" s="1" t="n">
        <f aca="false">INDEX(paste_data_here!D:D,(ROW()-2)*5+6)</f>
        <v>0.002469441</v>
      </c>
      <c r="E52" s="1" t="n">
        <f aca="false">INDEX(paste_data_here!E:E,(ROW()-2)*5+6)</f>
        <v>-2.354245076</v>
      </c>
      <c r="F52" s="1" t="n">
        <f aca="false">INDEX(paste_data_here!F:F,(ROW()-2)*5+6)</f>
        <v>-2.34186308362969</v>
      </c>
      <c r="G52" s="1" t="n">
        <f aca="false">RANK(E52,E:E)</f>
        <v>81</v>
      </c>
      <c r="H52" s="1" t="n">
        <f aca="false">RANK(F52,F:F)</f>
        <v>87</v>
      </c>
      <c r="I52" s="1" t="n">
        <f aca="false">ABS(F52-E52)</f>
        <v>0.0123819923703112</v>
      </c>
      <c r="J52" s="1" t="n">
        <f aca="false">I52^2</f>
        <v>0.000153313735058446</v>
      </c>
    </row>
    <row r="53" customFormat="false" ht="15" hidden="false" customHeight="false" outlineLevel="0" collapsed="false">
      <c r="A53" s="1" t="str">
        <f aca="false">INDEX(paste_data_here!A:A,(ROW()-2)*5+6)</f>
        <v>C1CCCCC1(CC)(CC)</v>
      </c>
      <c r="B53" s="1" t="n">
        <f aca="false">INDEX(paste_data_here!B:B,(ROW()-2)*5+6)</f>
        <v>-2.1383898</v>
      </c>
      <c r="C53" s="1" t="n">
        <f aca="false">INDEX(paste_data_here!C:C,(ROW()-2)*5+6)</f>
        <v>0.56279695</v>
      </c>
      <c r="D53" s="1" t="n">
        <f aca="false">INDEX(paste_data_here!D:D,(ROW()-2)*5+6)</f>
        <v>0.002223111</v>
      </c>
      <c r="E53" s="1" t="n">
        <f aca="false">INDEX(paste_data_here!E:E,(ROW()-2)*5+6)</f>
        <v>-2.438407226</v>
      </c>
      <c r="F53" s="1" t="n">
        <f aca="false">INDEX(paste_data_here!F:F,(ROW()-2)*5+6)</f>
        <v>-2.33051694243777</v>
      </c>
      <c r="G53" s="1" t="n">
        <f aca="false">RANK(E53,E:E)</f>
        <v>95</v>
      </c>
      <c r="H53" s="1" t="n">
        <f aca="false">RANK(F53,F:F)</f>
        <v>84</v>
      </c>
      <c r="I53" s="1" t="n">
        <f aca="false">ABS(F53-E53)</f>
        <v>0.107890283562234</v>
      </c>
      <c r="J53" s="1" t="n">
        <f aca="false">I53^2</f>
        <v>0.0116403132871392</v>
      </c>
    </row>
    <row r="54" customFormat="false" ht="15" hidden="false" customHeight="false" outlineLevel="0" collapsed="false">
      <c r="A54" s="1" t="str">
        <f aca="false">INDEX(paste_data_here!A:A,(ROW()-2)*5+6)</f>
        <v>c1ccccc1(Cl)</v>
      </c>
      <c r="B54" s="1" t="n">
        <f aca="false">INDEX(paste_data_here!B:B,(ROW()-2)*5+6)</f>
        <v>-2.255357</v>
      </c>
      <c r="C54" s="1" t="n">
        <f aca="false">INDEX(paste_data_here!C:C,(ROW()-2)*5+6)</f>
        <v>0.64407164</v>
      </c>
      <c r="D54" s="1" t="n">
        <f aca="false">INDEX(paste_data_here!D:D,(ROW()-2)*5+6)</f>
        <v>0.002469929</v>
      </c>
      <c r="E54" s="1" t="n">
        <f aca="false">INDEX(paste_data_here!E:E,(ROW()-2)*5+6)</f>
        <v>-2.239737804</v>
      </c>
      <c r="F54" s="1" t="n">
        <f aca="false">INDEX(paste_data_here!F:F,(ROW()-2)*5+6)</f>
        <v>-2.27256311259226</v>
      </c>
      <c r="G54" s="1" t="n">
        <f aca="false">RANK(E54,E:E)</f>
        <v>49</v>
      </c>
      <c r="H54" s="1" t="n">
        <f aca="false">RANK(F54,F:F)</f>
        <v>70</v>
      </c>
      <c r="I54" s="1" t="n">
        <f aca="false">ABS(F54-E54)</f>
        <v>0.0328253085922623</v>
      </c>
      <c r="J54" s="1" t="n">
        <f aca="false">I54^2</f>
        <v>0.00107750088417725</v>
      </c>
    </row>
    <row r="55" customFormat="false" ht="15" hidden="false" customHeight="false" outlineLevel="0" collapsed="false">
      <c r="A55" s="1" t="str">
        <f aca="false">INDEX(paste_data_here!A:A,(ROW()-2)*5+6)</f>
        <v>CC(=O)CC(=O)C</v>
      </c>
      <c r="B55" s="1" t="n">
        <f aca="false">INDEX(paste_data_here!B:B,(ROW()-2)*5+6)</f>
        <v>-1.3586289</v>
      </c>
      <c r="C55" s="1" t="n">
        <f aca="false">INDEX(paste_data_here!C:C,(ROW()-2)*5+6)</f>
        <v>0.5834118</v>
      </c>
      <c r="D55" s="1" t="n">
        <f aca="false">INDEX(paste_data_here!D:D,(ROW()-2)*5+6)</f>
        <v>0.002438132</v>
      </c>
      <c r="E55" s="1" t="n">
        <f aca="false">INDEX(paste_data_here!E:E,(ROW()-2)*5+6)</f>
        <v>-1.98772392</v>
      </c>
      <c r="F55" s="1" t="n">
        <f aca="false">INDEX(paste_data_here!F:F,(ROW()-2)*5+6)</f>
        <v>-2.08300844052854</v>
      </c>
      <c r="G55" s="1" t="n">
        <f aca="false">RANK(E55,E:E)</f>
        <v>9</v>
      </c>
      <c r="H55" s="1" t="n">
        <f aca="false">RANK(F55,F:F)</f>
        <v>23</v>
      </c>
      <c r="I55" s="1" t="n">
        <f aca="false">ABS(F55-E55)</f>
        <v>0.0952845205285433</v>
      </c>
      <c r="J55" s="1" t="n">
        <f aca="false">I55^2</f>
        <v>0.00907913985235439</v>
      </c>
    </row>
    <row r="56" customFormat="false" ht="15" hidden="false" customHeight="false" outlineLevel="0" collapsed="false">
      <c r="A56" s="1" t="str">
        <f aca="false">INDEX(paste_data_here!A:A,(ROW()-2)*5+6)</f>
        <v>CC(=O)CC(=O)OC</v>
      </c>
      <c r="B56" s="1" t="n">
        <f aca="false">INDEX(paste_data_here!B:B,(ROW()-2)*5+6)</f>
        <v>-1.1119103</v>
      </c>
      <c r="C56" s="1" t="n">
        <f aca="false">INDEX(paste_data_here!C:C,(ROW()-2)*5+6)</f>
        <v>0.5876039</v>
      </c>
      <c r="D56" s="1" t="n">
        <f aca="false">INDEX(paste_data_here!D:D,(ROW()-2)*5+6)</f>
        <v>0.002249972</v>
      </c>
      <c r="E56" s="1" t="n">
        <f aca="false">INDEX(paste_data_here!E:E,(ROW()-2)*5+6)</f>
        <v>-2.049307674</v>
      </c>
      <c r="F56" s="1" t="n">
        <f aca="false">INDEX(paste_data_here!F:F,(ROW()-2)*5+6)</f>
        <v>-2.04491387995565</v>
      </c>
      <c r="G56" s="1" t="n">
        <f aca="false">RANK(E56,E:E)</f>
        <v>18</v>
      </c>
      <c r="H56" s="1" t="n">
        <f aca="false">RANK(F56,F:F)</f>
        <v>19</v>
      </c>
      <c r="I56" s="1" t="n">
        <f aca="false">ABS(F56-E56)</f>
        <v>0.00439379404434837</v>
      </c>
      <c r="J56" s="1" t="n">
        <f aca="false">I56^2</f>
        <v>1.93054261041512E-005</v>
      </c>
    </row>
    <row r="57" customFormat="false" ht="15" hidden="false" customHeight="false" outlineLevel="0" collapsed="false">
      <c r="A57" s="1" t="str">
        <f aca="false">INDEX(paste_data_here!A:A,(ROW()-2)*5+6)</f>
        <v>CC(=O)CC(O)C</v>
      </c>
      <c r="B57" s="1" t="n">
        <f aca="false">INDEX(paste_data_here!B:B,(ROW()-2)*5+6)</f>
        <v>-1.0455307</v>
      </c>
      <c r="C57" s="1" t="n">
        <f aca="false">INDEX(paste_data_here!C:C,(ROW()-2)*5+6)</f>
        <v>0.540843</v>
      </c>
      <c r="D57" s="1" t="n">
        <f aca="false">INDEX(paste_data_here!D:D,(ROW()-2)*5+6)</f>
        <v>0.001720253</v>
      </c>
      <c r="E57" s="1" t="n">
        <f aca="false">INDEX(paste_data_here!E:E,(ROW()-2)*5+6)</f>
        <v>-2.236635789</v>
      </c>
      <c r="F57" s="1" t="n">
        <f aca="false">INDEX(paste_data_here!F:F,(ROW()-2)*5+6)</f>
        <v>-2.12958044482173</v>
      </c>
      <c r="G57" s="1" t="n">
        <f aca="false">RANK(E57,E:E)</f>
        <v>47</v>
      </c>
      <c r="H57" s="1" t="n">
        <f aca="false">RANK(F57,F:F)</f>
        <v>31</v>
      </c>
      <c r="I57" s="1" t="n">
        <f aca="false">ABS(F57-E57)</f>
        <v>0.107055344178273</v>
      </c>
      <c r="J57" s="1" t="n">
        <f aca="false">I57^2</f>
        <v>0.0114608467171286</v>
      </c>
    </row>
    <row r="58" customFormat="false" ht="15" hidden="false" customHeight="false" outlineLevel="0" collapsed="false">
      <c r="A58" s="1" t="str">
        <f aca="false">INDEX(paste_data_here!A:A,(ROW()-2)*5+6)</f>
        <v>CC(=O)CCC(C)C</v>
      </c>
      <c r="B58" s="1" t="n">
        <f aca="false">INDEX(paste_data_here!B:B,(ROW()-2)*5+6)</f>
        <v>-2.2016058</v>
      </c>
      <c r="C58" s="1" t="n">
        <f aca="false">INDEX(paste_data_here!C:C,(ROW()-2)*5+6)</f>
        <v>0.5458782</v>
      </c>
      <c r="D58" s="1" t="n">
        <f aca="false">INDEX(paste_data_here!D:D,(ROW()-2)*5+6)</f>
        <v>0.002069194</v>
      </c>
      <c r="E58" s="1" t="n">
        <f aca="false">INDEX(paste_data_here!E:E,(ROW()-2)*5+6)</f>
        <v>-2.319424092</v>
      </c>
      <c r="F58" s="1" t="n">
        <f aca="false">INDEX(paste_data_here!F:F,(ROW()-2)*5+6)</f>
        <v>-2.37862396445334</v>
      </c>
      <c r="G58" s="1" t="n">
        <f aca="false">RANK(E58,E:E)</f>
        <v>71</v>
      </c>
      <c r="H58" s="1" t="n">
        <f aca="false">RANK(F58,F:F)</f>
        <v>93</v>
      </c>
      <c r="I58" s="1" t="n">
        <f aca="false">ABS(F58-E58)</f>
        <v>0.0591998724533394</v>
      </c>
      <c r="J58" s="1" t="n">
        <f aca="false">I58^2</f>
        <v>0.00350462489849165</v>
      </c>
    </row>
    <row r="59" customFormat="false" ht="15" hidden="false" customHeight="false" outlineLevel="0" collapsed="false">
      <c r="A59" s="1" t="str">
        <f aca="false">INDEX(paste_data_here!A:A,(ROW()-2)*5+6)</f>
        <v>CC(=O)COC</v>
      </c>
      <c r="B59" s="1" t="n">
        <f aca="false">INDEX(paste_data_here!B:B,(ROW()-2)*5+6)</f>
        <v>-1.0735118</v>
      </c>
      <c r="C59" s="1" t="n">
        <f aca="false">INDEX(paste_data_here!C:C,(ROW()-2)*5+6)</f>
        <v>0.513541</v>
      </c>
      <c r="D59" s="1" t="n">
        <f aca="false">INDEX(paste_data_here!D:D,(ROW()-2)*5+6)</f>
        <v>0.002579647</v>
      </c>
      <c r="E59" s="1" t="n">
        <f aca="false">INDEX(paste_data_here!E:E,(ROW()-2)*5+6)</f>
        <v>-2.019208993</v>
      </c>
      <c r="F59" s="1" t="n">
        <f aca="false">INDEX(paste_data_here!F:F,(ROW()-2)*5+6)</f>
        <v>-2.03422777643901</v>
      </c>
      <c r="G59" s="1" t="n">
        <f aca="false">RANK(E59,E:E)</f>
        <v>12</v>
      </c>
      <c r="H59" s="1" t="n">
        <f aca="false">RANK(F59,F:F)</f>
        <v>18</v>
      </c>
      <c r="I59" s="1" t="n">
        <f aca="false">ABS(F59-E59)</f>
        <v>0.0150187834390105</v>
      </c>
      <c r="J59" s="1" t="n">
        <f aca="false">I59^2</f>
        <v>0.000225563855987897</v>
      </c>
    </row>
    <row r="60" customFormat="false" ht="15" hidden="false" customHeight="false" outlineLevel="0" collapsed="false">
      <c r="A60" s="1" t="str">
        <f aca="false">INDEX(paste_data_here!A:A,(ROW()-2)*5+6)</f>
        <v>CC(=O)O</v>
      </c>
      <c r="B60" s="1" t="n">
        <f aca="false">INDEX(paste_data_here!B:B,(ROW()-2)*5+6)</f>
        <v>1.5575513</v>
      </c>
      <c r="C60" s="1" t="n">
        <f aca="false">INDEX(paste_data_here!C:C,(ROW()-2)*5+6)</f>
        <v>0.1633594</v>
      </c>
      <c r="D60" s="1" t="n">
        <f aca="false">INDEX(paste_data_here!D:D,(ROW()-2)*5+6)</f>
        <v>0.002557218</v>
      </c>
      <c r="E60" s="1" t="n">
        <f aca="false">INDEX(paste_data_here!E:E,(ROW()-2)*5+6)</f>
        <v>-1.949948281</v>
      </c>
      <c r="F60" s="1" t="n">
        <f aca="false">INDEX(paste_data_here!F:F,(ROW()-2)*5+6)</f>
        <v>-1.58554006460776</v>
      </c>
      <c r="G60" s="1" t="n">
        <f aca="false">RANK(E60,E:E)</f>
        <v>6</v>
      </c>
      <c r="H60" s="1" t="n">
        <f aca="false">RANK(F60,F:F)</f>
        <v>2</v>
      </c>
      <c r="I60" s="1" t="n">
        <f aca="false">ABS(F60-E60)</f>
        <v>0.36440821639224</v>
      </c>
      <c r="J60" s="1" t="n">
        <f aca="false">I60^2</f>
        <v>0.132793348174173</v>
      </c>
    </row>
    <row r="61" customFormat="false" ht="15" hidden="false" customHeight="false" outlineLevel="0" collapsed="false">
      <c r="A61" s="1" t="str">
        <f aca="false">INDEX(paste_data_here!A:A,(ROW()-2)*5+6)</f>
        <v>CC(=O)OC</v>
      </c>
      <c r="B61" s="1" t="n">
        <f aca="false">INDEX(paste_data_here!B:B,(ROW()-2)*5+6)</f>
        <v>-0.69162977</v>
      </c>
      <c r="C61" s="1" t="n">
        <f aca="false">INDEX(paste_data_here!C:C,(ROW()-2)*5+6)</f>
        <v>0.42867202</v>
      </c>
      <c r="D61" s="1" t="n">
        <f aca="false">INDEX(paste_data_here!D:D,(ROW()-2)*5+6)</f>
        <v>0.002590674</v>
      </c>
      <c r="E61" s="1" t="n">
        <f aca="false">INDEX(paste_data_here!E:E,(ROW()-2)*5+6)</f>
        <v>-2.137130876</v>
      </c>
      <c r="F61" s="1" t="n">
        <f aca="false">INDEX(paste_data_here!F:F,(ROW()-2)*5+6)</f>
        <v>-1.99058958711896</v>
      </c>
      <c r="G61" s="1" t="n">
        <f aca="false">RANK(E61,E:E)</f>
        <v>32</v>
      </c>
      <c r="H61" s="1" t="n">
        <f aca="false">RANK(F61,F:F)</f>
        <v>14</v>
      </c>
      <c r="I61" s="1" t="n">
        <f aca="false">ABS(F61-E61)</f>
        <v>0.146541288881037</v>
      </c>
      <c r="J61" s="1" t="n">
        <f aca="false">I61^2</f>
        <v>0.0214743493469154</v>
      </c>
    </row>
    <row r="62" customFormat="false" ht="15" hidden="false" customHeight="false" outlineLevel="0" collapsed="false">
      <c r="A62" s="1" t="str">
        <f aca="false">INDEX(paste_data_here!A:A,(ROW()-2)*5+6)</f>
        <v>CC(=O)OCCCCC</v>
      </c>
      <c r="B62" s="1" t="n">
        <f aca="false">INDEX(paste_data_here!B:B,(ROW()-2)*5+6)</f>
        <v>-1.8397368</v>
      </c>
      <c r="C62" s="1" t="n">
        <f aca="false">INDEX(paste_data_here!C:C,(ROW()-2)*5+6)</f>
        <v>0.5999828</v>
      </c>
      <c r="D62" s="1" t="n">
        <f aca="false">INDEX(paste_data_here!D:D,(ROW()-2)*5+6)</f>
        <v>0.002130379</v>
      </c>
      <c r="E62" s="1" t="n">
        <f aca="false">INDEX(paste_data_here!E:E,(ROW()-2)*5+6)</f>
        <v>-2.396772703</v>
      </c>
      <c r="F62" s="1" t="n">
        <f aca="false">INDEX(paste_data_here!F:F,(ROW()-2)*5+6)</f>
        <v>-2.24575727562313</v>
      </c>
      <c r="G62" s="1" t="n">
        <f aca="false">RANK(E62,E:E)</f>
        <v>89</v>
      </c>
      <c r="H62" s="1" t="n">
        <f aca="false">RANK(F62,F:F)</f>
        <v>64</v>
      </c>
      <c r="I62" s="1" t="n">
        <f aca="false">ABS(F62-E62)</f>
        <v>0.151015427376866</v>
      </c>
      <c r="J62" s="1" t="n">
        <f aca="false">I62^2</f>
        <v>0.0228056593058175</v>
      </c>
    </row>
    <row r="63" customFormat="false" ht="15" hidden="false" customHeight="false" outlineLevel="0" collapsed="false">
      <c r="A63" s="1" t="str">
        <f aca="false">INDEX(paste_data_here!A:A,(ROW()-2)*5+6)</f>
        <v>CC(C)(C)NC=O</v>
      </c>
      <c r="B63" s="1" t="n">
        <f aca="false">INDEX(paste_data_here!B:B,(ROW()-2)*5+6)</f>
        <v>-1.2641665</v>
      </c>
      <c r="C63" s="1" t="n">
        <f aca="false">INDEX(paste_data_here!C:C,(ROW()-2)*5+6)</f>
        <v>0.46976984</v>
      </c>
      <c r="D63" s="1" t="n">
        <f aca="false">INDEX(paste_data_here!D:D,(ROW()-2)*5+6)</f>
        <v>0.002104599</v>
      </c>
      <c r="E63" s="1" t="n">
        <f aca="false">INDEX(paste_data_here!E:E,(ROW()-2)*5+6)</f>
        <v>-2.239800124</v>
      </c>
      <c r="F63" s="1" t="n">
        <f aca="false">INDEX(paste_data_here!F:F,(ROW()-2)*5+6)</f>
        <v>-2.17131059265256</v>
      </c>
      <c r="G63" s="1" t="n">
        <f aca="false">RANK(E63,E:E)</f>
        <v>50</v>
      </c>
      <c r="H63" s="1" t="n">
        <f aca="false">RANK(F63,F:F)</f>
        <v>39</v>
      </c>
      <c r="I63" s="1" t="n">
        <f aca="false">ABS(F63-E63)</f>
        <v>0.0684895313474359</v>
      </c>
      <c r="J63" s="1" t="n">
        <f aca="false">I63^2</f>
        <v>0.0046908159041914</v>
      </c>
    </row>
    <row r="64" customFormat="false" ht="15" hidden="false" customHeight="false" outlineLevel="0" collapsed="false">
      <c r="A64" s="1" t="str">
        <f aca="false">INDEX(paste_data_here!A:A,(ROW()-2)*5+6)</f>
        <v>CC(C)(C)OO</v>
      </c>
      <c r="B64" s="1" t="n">
        <f aca="false">INDEX(paste_data_here!B:B,(ROW()-2)*5+6)</f>
        <v>-1.0879443</v>
      </c>
      <c r="C64" s="1" t="n">
        <f aca="false">INDEX(paste_data_here!C:C,(ROW()-2)*5+6)</f>
        <v>0.55423295</v>
      </c>
      <c r="D64" s="1" t="n">
        <f aca="false">INDEX(paste_data_here!D:D,(ROW()-2)*5+6)</f>
        <v>0.002576324</v>
      </c>
      <c r="E64" s="1" t="n">
        <f aca="false">INDEX(paste_data_here!E:E,(ROW()-2)*5+6)</f>
        <v>-2.016227098</v>
      </c>
      <c r="F64" s="1" t="n">
        <f aca="false">INDEX(paste_data_here!F:F,(ROW()-2)*5+6)</f>
        <v>-2.01114433899833</v>
      </c>
      <c r="G64" s="1" t="n">
        <f aca="false">RANK(E64,E:E)</f>
        <v>11</v>
      </c>
      <c r="H64" s="1" t="n">
        <f aca="false">RANK(F64,F:F)</f>
        <v>16</v>
      </c>
      <c r="I64" s="1" t="n">
        <f aca="false">ABS(F64-E64)</f>
        <v>0.0050827590016751</v>
      </c>
      <c r="J64" s="1" t="n">
        <f aca="false">I64^2</f>
        <v>2.58344390691092E-005</v>
      </c>
    </row>
    <row r="65" customFormat="false" ht="15" hidden="false" customHeight="false" outlineLevel="0" collapsed="false">
      <c r="A65" s="1" t="str">
        <f aca="false">INDEX(paste_data_here!A:A,(ROW()-2)*5+6)</f>
        <v>CC(C)(C)SC(C)(C)C</v>
      </c>
      <c r="B65" s="1" t="n">
        <f aca="false">INDEX(paste_data_here!B:B,(ROW()-2)*5+6)</f>
        <v>-2.642101</v>
      </c>
      <c r="C65" s="1" t="n">
        <f aca="false">INDEX(paste_data_here!C:C,(ROW()-2)*5+6)</f>
        <v>0.60128635</v>
      </c>
      <c r="D65" s="1" t="n">
        <f aca="false">INDEX(paste_data_here!D:D,(ROW()-2)*5+6)</f>
        <v>0.002346592</v>
      </c>
      <c r="E65" s="1" t="n">
        <f aca="false">INDEX(paste_data_here!E:E,(ROW()-2)*5+6)</f>
        <v>-2.320936199</v>
      </c>
      <c r="F65" s="1" t="n">
        <f aca="false">INDEX(paste_data_here!F:F,(ROW()-2)*5+6)</f>
        <v>-2.42001680023877</v>
      </c>
      <c r="G65" s="1" t="n">
        <f aca="false">RANK(E65,E:E)</f>
        <v>73</v>
      </c>
      <c r="H65" s="1" t="n">
        <f aca="false">RANK(F65,F:F)</f>
        <v>100</v>
      </c>
      <c r="I65" s="1" t="n">
        <f aca="false">ABS(F65-E65)</f>
        <v>0.0990806012387719</v>
      </c>
      <c r="J65" s="1" t="n">
        <f aca="false">I65^2</f>
        <v>0.00981696554183653</v>
      </c>
    </row>
    <row r="66" customFormat="false" ht="15" hidden="false" customHeight="false" outlineLevel="0" collapsed="false">
      <c r="A66" s="1" t="str">
        <f aca="false">INDEX(paste_data_here!A:A,(ROW()-2)*5+6)</f>
        <v>CC(C)=CC</v>
      </c>
      <c r="B66" s="1" t="n">
        <f aca="false">INDEX(paste_data_here!B:B,(ROW()-2)*5+6)</f>
        <v>-2.3824956</v>
      </c>
      <c r="C66" s="1" t="n">
        <f aca="false">INDEX(paste_data_here!C:C,(ROW()-2)*5+6)</f>
        <v>0.50109625</v>
      </c>
      <c r="D66" s="1" t="n">
        <f aca="false">INDEX(paste_data_here!D:D,(ROW()-2)*5+6)</f>
        <v>0.003208213</v>
      </c>
      <c r="E66" s="1" t="n">
        <f aca="false">INDEX(paste_data_here!E:E,(ROW()-2)*5+6)</f>
        <v>-2.247573371</v>
      </c>
      <c r="F66" s="1" t="n">
        <f aca="false">INDEX(paste_data_here!F:F,(ROW()-2)*5+6)</f>
        <v>-2.30127570372041</v>
      </c>
      <c r="G66" s="1" t="n">
        <f aca="false">RANK(E66,E:E)</f>
        <v>55</v>
      </c>
      <c r="H66" s="1" t="n">
        <f aca="false">RANK(F66,F:F)</f>
        <v>76</v>
      </c>
      <c r="I66" s="1" t="n">
        <f aca="false">ABS(F66-E66)</f>
        <v>0.0537023327204094</v>
      </c>
      <c r="J66" s="1" t="n">
        <f aca="false">I66^2</f>
        <v>0.00288394053961355</v>
      </c>
    </row>
    <row r="67" customFormat="false" ht="15" hidden="false" customHeight="false" outlineLevel="0" collapsed="false">
      <c r="A67" s="1" t="str">
        <f aca="false">INDEX(paste_data_here!A:A,(ROW()-2)*5+6)</f>
        <v>CC(C)C(=O)OC1C(COC(=O)C)OC(OC2(COC(=O)C(C)C)C(OC(=O)C(C)C)C(OC(=O)C(C)C)C(COC(=O)C)O2)C(OC(=O)C(C)C)C1OC(=O)C(C)C</v>
      </c>
      <c r="B67" s="1" t="n">
        <f aca="false">INDEX(paste_data_here!B:B,(ROW()-2)*5+6)</f>
        <v>-3.7996395</v>
      </c>
      <c r="C67" s="1" t="n">
        <f aca="false">INDEX(paste_data_here!C:C,(ROW()-2)*5+6)</f>
        <v>1.1953604</v>
      </c>
      <c r="D67" s="1" t="n">
        <f aca="false">INDEX(paste_data_here!D:D,(ROW()-2)*5+6)</f>
        <v>0.001156738</v>
      </c>
      <c r="E67" s="1" t="n">
        <f aca="false">INDEX(paste_data_here!E:E,(ROW()-2)*5+6)</f>
        <v>-2.246394059</v>
      </c>
      <c r="F67" s="1" t="n">
        <f aca="false">INDEX(paste_data_here!F:F,(ROW()-2)*5+6)</f>
        <v>-2.72862133598196</v>
      </c>
      <c r="G67" s="1" t="n">
        <f aca="false">RANK(E67,E:E)</f>
        <v>53</v>
      </c>
      <c r="H67" s="1" t="n">
        <f aca="false">RANK(F67,F:F)</f>
        <v>121</v>
      </c>
      <c r="I67" s="1" t="n">
        <f aca="false">ABS(F67-E67)</f>
        <v>0.482227276981955</v>
      </c>
      <c r="J67" s="1" t="n">
        <f aca="false">I67^2</f>
        <v>0.232543146665431</v>
      </c>
    </row>
    <row r="68" customFormat="false" ht="15" hidden="false" customHeight="false" outlineLevel="0" collapsed="false">
      <c r="A68" s="1" t="str">
        <f aca="false">INDEX(paste_data_here!A:A,(ROW()-2)*5+6)</f>
        <v>CC(C)C(C)C</v>
      </c>
      <c r="B68" s="1" t="n">
        <f aca="false">INDEX(paste_data_here!B:B,(ROW()-2)*5+6)</f>
        <v>-3.0458477</v>
      </c>
      <c r="C68" s="1" t="n">
        <f aca="false">INDEX(paste_data_here!C:C,(ROW()-2)*5+6)</f>
        <v>0.5912687</v>
      </c>
      <c r="D68" s="1" t="n">
        <f aca="false">INDEX(paste_data_here!D:D,(ROW()-2)*5+6)</f>
        <v>0.002222222</v>
      </c>
      <c r="E68" s="1" t="n">
        <f aca="false">INDEX(paste_data_here!E:E,(ROW()-2)*5+6)</f>
        <v>-2.761040743</v>
      </c>
      <c r="F68" s="1" t="n">
        <f aca="false">INDEX(paste_data_here!F:F,(ROW()-2)*5+6)</f>
        <v>-2.55034818761246</v>
      </c>
      <c r="G68" s="1" t="n">
        <f aca="false">RANK(E68,E:E)</f>
        <v>118</v>
      </c>
      <c r="H68" s="1" t="n">
        <f aca="false">RANK(F68,F:F)</f>
        <v>115</v>
      </c>
      <c r="I68" s="1" t="n">
        <f aca="false">ABS(F68-E68)</f>
        <v>0.210692555387538</v>
      </c>
      <c r="J68" s="1" t="n">
        <f aca="false">I68^2</f>
        <v>0.0443913528957308</v>
      </c>
    </row>
    <row r="69" customFormat="false" ht="15" hidden="false" customHeight="false" outlineLevel="0" collapsed="false">
      <c r="A69" s="1" t="str">
        <f aca="false">INDEX(paste_data_here!A:A,(ROW()-2)*5+6)</f>
        <v>CC(C)CC(C)C</v>
      </c>
      <c r="B69" s="1" t="n">
        <f aca="false">INDEX(paste_data_here!B:B,(ROW()-2)*5+6)</f>
        <v>-3.1233208</v>
      </c>
      <c r="C69" s="1" t="n">
        <f aca="false">INDEX(paste_data_here!C:C,(ROW()-2)*5+6)</f>
        <v>0.5933992</v>
      </c>
      <c r="D69" s="1" t="n">
        <f aca="false">INDEX(paste_data_here!D:D,(ROW()-2)*5+6)</f>
        <v>0.002222222</v>
      </c>
      <c r="E69" s="1" t="n">
        <f aca="false">INDEX(paste_data_here!E:E,(ROW()-2)*5+6)</f>
        <v>-2.719197283</v>
      </c>
      <c r="F69" s="1" t="n">
        <f aca="false">INDEX(paste_data_here!F:F,(ROW()-2)*5+6)</f>
        <v>-2.56927853282486</v>
      </c>
      <c r="G69" s="1" t="n">
        <f aca="false">RANK(E69,E:E)</f>
        <v>116</v>
      </c>
      <c r="H69" s="1" t="n">
        <f aca="false">RANK(F69,F:F)</f>
        <v>116</v>
      </c>
      <c r="I69" s="1" t="n">
        <f aca="false">ABS(F69-E69)</f>
        <v>0.149918750175143</v>
      </c>
      <c r="J69" s="1" t="n">
        <f aca="false">I69^2</f>
        <v>0.0224756316540769</v>
      </c>
    </row>
    <row r="70" customFormat="false" ht="15" hidden="false" customHeight="false" outlineLevel="0" collapsed="false">
      <c r="A70" s="1" t="str">
        <f aca="false">INDEX(paste_data_here!A:A,(ROW()-2)*5+6)</f>
        <v>CC(C)CC(C)CC(=O)CC(C)C</v>
      </c>
      <c r="B70" s="1" t="n">
        <f aca="false">INDEX(paste_data_here!B:B,(ROW()-2)*5+6)</f>
        <v>-2.796904</v>
      </c>
      <c r="C70" s="1" t="n">
        <f aca="false">INDEX(paste_data_here!C:C,(ROW()-2)*5+6)</f>
        <v>0.68451375</v>
      </c>
      <c r="D70" s="1" t="n">
        <f aca="false">INDEX(paste_data_here!D:D,(ROW()-2)*5+6)</f>
        <v>0.001984127</v>
      </c>
      <c r="E70" s="1" t="n">
        <f aca="false">INDEX(paste_data_here!E:E,(ROW()-2)*5+6)</f>
        <v>-2.434430137</v>
      </c>
      <c r="F70" s="1" t="n">
        <f aca="false">INDEX(paste_data_here!F:F,(ROW()-2)*5+6)</f>
        <v>-2.47404879438025</v>
      </c>
      <c r="G70" s="1" t="n">
        <f aca="false">RANK(E70,E:E)</f>
        <v>94</v>
      </c>
      <c r="H70" s="1" t="n">
        <f aca="false">RANK(F70,F:F)</f>
        <v>108</v>
      </c>
      <c r="I70" s="1" t="n">
        <f aca="false">ABS(F70-E70)</f>
        <v>0.0396186573802448</v>
      </c>
      <c r="J70" s="1" t="n">
        <f aca="false">I70^2</f>
        <v>0.00156963801261323</v>
      </c>
    </row>
    <row r="71" customFormat="false" ht="15" hidden="false" customHeight="false" outlineLevel="0" collapsed="false">
      <c r="A71" s="1" t="str">
        <f aca="false">INDEX(paste_data_here!A:A,(ROW()-2)*5+6)</f>
        <v>CC(C)CCCCCCCCCC</v>
      </c>
      <c r="B71" s="1" t="n">
        <f aca="false">INDEX(paste_data_here!B:B,(ROW()-2)*5+6)</f>
        <v>-2.8407009</v>
      </c>
      <c r="C71" s="1" t="n">
        <f aca="false">INDEX(paste_data_here!C:C,(ROW()-2)*5+6)</f>
        <v>0.7742795</v>
      </c>
      <c r="D71" s="1" t="n">
        <f aca="false">INDEX(paste_data_here!D:D,(ROW()-2)*5+6)</f>
        <v>0.001989456</v>
      </c>
      <c r="E71" s="1" t="n">
        <f aca="false">INDEX(paste_data_here!E:E,(ROW()-2)*5+6)</f>
        <v>-2.325630372</v>
      </c>
      <c r="F71" s="1" t="n">
        <f aca="false">INDEX(paste_data_here!F:F,(ROW()-2)*5+6)</f>
        <v>-2.43802064633077</v>
      </c>
      <c r="G71" s="1" t="n">
        <f aca="false">RANK(E71,E:E)</f>
        <v>76</v>
      </c>
      <c r="H71" s="1" t="n">
        <f aca="false">RANK(F71,F:F)</f>
        <v>104</v>
      </c>
      <c r="I71" s="1" t="n">
        <f aca="false">ABS(F71-E71)</f>
        <v>0.112390274330767</v>
      </c>
      <c r="J71" s="1" t="n">
        <f aca="false">I71^2</f>
        <v>0.0126315737641451</v>
      </c>
    </row>
    <row r="72" customFormat="false" ht="15" hidden="false" customHeight="false" outlineLevel="0" collapsed="false">
      <c r="A72" s="1" t="str">
        <f aca="false">INDEX(paste_data_here!A:A,(ROW()-2)*5+6)</f>
        <v>CC(CC1C)(CCC1)C</v>
      </c>
      <c r="B72" s="1" t="n">
        <f aca="false">INDEX(paste_data_here!B:B,(ROW()-2)*5+6)</f>
        <v>-2.9209146</v>
      </c>
      <c r="C72" s="1" t="n">
        <f aca="false">INDEX(paste_data_here!C:C,(ROW()-2)*5+6)</f>
        <v>0.6863668</v>
      </c>
      <c r="D72" s="1" t="n">
        <f aca="false">INDEX(paste_data_here!D:D,(ROW()-2)*5+6)</f>
        <v>0.002440334</v>
      </c>
      <c r="E72" s="1" t="n">
        <f aca="false">INDEX(paste_data_here!E:E,(ROW()-2)*5+6)</f>
        <v>-2.419285289</v>
      </c>
      <c r="F72" s="1" t="n">
        <f aca="false">INDEX(paste_data_here!F:F,(ROW()-2)*5+6)</f>
        <v>-2.42387453445441</v>
      </c>
      <c r="G72" s="1" t="n">
        <f aca="false">RANK(E72,E:E)</f>
        <v>92</v>
      </c>
      <c r="H72" s="1" t="n">
        <f aca="false">RANK(F72,F:F)</f>
        <v>102</v>
      </c>
      <c r="I72" s="1" t="n">
        <f aca="false">ABS(F72-E72)</f>
        <v>0.00458924545440675</v>
      </c>
      <c r="J72" s="1" t="n">
        <f aca="false">I72^2</f>
        <v>2.10611738407931E-005</v>
      </c>
    </row>
    <row r="73" customFormat="false" ht="15" hidden="false" customHeight="false" outlineLevel="0" collapsed="false">
      <c r="A73" s="1" t="str">
        <f aca="false">INDEX(paste_data_here!A:A,(ROW()-2)*5+6)</f>
        <v>CC(Cl)C(Cl)C</v>
      </c>
      <c r="B73" s="1" t="n">
        <f aca="false">INDEX(paste_data_here!B:B,(ROW()-2)*5+6)</f>
        <v>-3.3029675</v>
      </c>
      <c r="C73" s="1" t="n">
        <f aca="false">INDEX(paste_data_here!C:C,(ROW()-2)*5+6)</f>
        <v>0.6643815</v>
      </c>
      <c r="D73" s="1" t="n">
        <f aca="false">INDEX(paste_data_here!D:D,(ROW()-2)*5+6)</f>
        <v>0.002086811</v>
      </c>
      <c r="E73" s="1" t="n">
        <f aca="false">INDEX(paste_data_here!E:E,(ROW()-2)*5+6)</f>
        <v>-2.624244527</v>
      </c>
      <c r="F73" s="1" t="n">
        <f aca="false">INDEX(paste_data_here!F:F,(ROW()-2)*5+6)</f>
        <v>-2.59839360718797</v>
      </c>
      <c r="G73" s="1" t="n">
        <f aca="false">RANK(E73,E:E)</f>
        <v>111</v>
      </c>
      <c r="H73" s="1" t="n">
        <f aca="false">RANK(F73,F:F)</f>
        <v>118</v>
      </c>
      <c r="I73" s="1" t="n">
        <f aca="false">ABS(F73-E73)</f>
        <v>0.0258509198120267</v>
      </c>
      <c r="J73" s="1" t="n">
        <f aca="false">I73^2</f>
        <v>0.000668270055127834</v>
      </c>
    </row>
    <row r="74" customFormat="false" ht="15" hidden="false" customHeight="false" outlineLevel="0" collapsed="false">
      <c r="A74" s="1" t="str">
        <f aca="false">INDEX(paste_data_here!A:A,(ROW()-2)*5+6)</f>
        <v>CC(I)C</v>
      </c>
      <c r="B74" s="1" t="n">
        <f aca="false">INDEX(paste_data_here!B:B,(ROW()-2)*5+6)</f>
        <v>-3.2365117</v>
      </c>
      <c r="C74" s="1" t="n">
        <f aca="false">INDEX(paste_data_here!C:C,(ROW()-2)*5+6)</f>
        <v>0.6036262</v>
      </c>
      <c r="D74" s="1" t="n">
        <f aca="false">INDEX(paste_data_here!D:D,(ROW()-2)*5+6)</f>
        <v>0.00275748</v>
      </c>
      <c r="E74" s="1" t="n">
        <f aca="false">INDEX(paste_data_here!E:E,(ROW()-2)*5+6)</f>
        <v>-2.622520511</v>
      </c>
      <c r="F74" s="1" t="n">
        <f aca="false">INDEX(paste_data_here!F:F,(ROW()-2)*5+6)</f>
        <v>-2.50873582879883</v>
      </c>
      <c r="G74" s="1" t="n">
        <f aca="false">RANK(E74,E:E)</f>
        <v>110</v>
      </c>
      <c r="H74" s="1" t="n">
        <f aca="false">RANK(F74,F:F)</f>
        <v>110</v>
      </c>
      <c r="I74" s="1" t="n">
        <f aca="false">ABS(F74-E74)</f>
        <v>0.113784682201171</v>
      </c>
      <c r="J74" s="1" t="n">
        <f aca="false">I74^2</f>
        <v>0.0129469539036214</v>
      </c>
    </row>
    <row r="75" customFormat="false" ht="15" hidden="false" customHeight="false" outlineLevel="0" collapsed="false">
      <c r="A75" s="1" t="str">
        <f aca="false">INDEX(paste_data_here!A:A,(ROW()-2)*5+6)</f>
        <v>CC/C=C/C=C</v>
      </c>
      <c r="B75" s="1" t="n">
        <f aca="false">INDEX(paste_data_here!B:B,(ROW()-2)*5+6)</f>
        <v>-1.6493878</v>
      </c>
      <c r="C75" s="1" t="n">
        <f aca="false">INDEX(paste_data_here!C:C,(ROW()-2)*5+6)</f>
        <v>0.4186053</v>
      </c>
      <c r="D75" s="1" t="n">
        <f aca="false">INDEX(paste_data_here!D:D,(ROW()-2)*5+6)</f>
        <v>0.0028931</v>
      </c>
      <c r="E75" s="1" t="n">
        <f aca="false">INDEX(paste_data_here!E:E,(ROW()-2)*5+6)</f>
        <v>-2.310337032</v>
      </c>
      <c r="F75" s="1" t="n">
        <f aca="false">INDEX(paste_data_here!F:F,(ROW()-2)*5+6)</f>
        <v>-2.2136877216509</v>
      </c>
      <c r="G75" s="1" t="n">
        <f aca="false">RANK(E75,E:E)</f>
        <v>68</v>
      </c>
      <c r="H75" s="1" t="n">
        <f aca="false">RANK(F75,F:F)</f>
        <v>54</v>
      </c>
      <c r="I75" s="1" t="n">
        <f aca="false">ABS(F75-E75)</f>
        <v>0.0966493103490982</v>
      </c>
      <c r="J75" s="1" t="n">
        <f aca="false">I75^2</f>
        <v>0.0093410891909563</v>
      </c>
    </row>
    <row r="76" customFormat="false" ht="15" hidden="false" customHeight="false" outlineLevel="0" collapsed="false">
      <c r="A76" s="1" t="str">
        <f aca="false">INDEX(paste_data_here!A:A,(ROW()-2)*5+6)</f>
        <v>CC#CC=C</v>
      </c>
      <c r="B76" s="1" t="n">
        <f aca="false">INDEX(paste_data_here!B:B,(ROW()-2)*5+6)</f>
        <v>-1.33953</v>
      </c>
      <c r="C76" s="1" t="n">
        <f aca="false">INDEX(paste_data_here!C:C,(ROW()-2)*5+6)</f>
        <v>0.40829033</v>
      </c>
      <c r="D76" s="1" t="n">
        <f aca="false">INDEX(paste_data_here!D:D,(ROW()-2)*5+6)</f>
        <v>0.003008424</v>
      </c>
      <c r="E76" s="1" t="n">
        <f aca="false">INDEX(paste_data_here!E:E,(ROW()-2)*5+6)</f>
        <v>-2.096292778</v>
      </c>
      <c r="F76" s="1" t="n">
        <f aca="false">INDEX(paste_data_here!F:F,(ROW()-2)*5+6)</f>
        <v>-2.12855913084468</v>
      </c>
      <c r="G76" s="1" t="n">
        <f aca="false">RANK(E76,E:E)</f>
        <v>24</v>
      </c>
      <c r="H76" s="1" t="n">
        <f aca="false">RANK(F76,F:F)</f>
        <v>29</v>
      </c>
      <c r="I76" s="1" t="n">
        <f aca="false">ABS(F76-E76)</f>
        <v>0.0322663528446787</v>
      </c>
      <c r="J76" s="1" t="n">
        <f aca="false">I76^2</f>
        <v>0.00104111752589731</v>
      </c>
    </row>
    <row r="77" customFormat="false" ht="15" hidden="false" customHeight="false" outlineLevel="0" collapsed="false">
      <c r="A77" s="1" t="str">
        <f aca="false">INDEX(paste_data_here!A:A,(ROW()-2)*5+6)</f>
        <v>CC#N</v>
      </c>
      <c r="B77" s="1" t="n">
        <f aca="false">INDEX(paste_data_here!B:B,(ROW()-2)*5+6)</f>
        <v>0.9096244</v>
      </c>
      <c r="C77" s="1" t="n">
        <f aca="false">INDEX(paste_data_here!C:C,(ROW()-2)*5+6)</f>
        <v>0.20000648</v>
      </c>
      <c r="D77" s="1" t="n">
        <f aca="false">INDEX(paste_data_here!D:D,(ROW()-2)*5+6)</f>
        <v>0.00281841</v>
      </c>
      <c r="E77" s="1" t="n">
        <f aca="false">INDEX(paste_data_here!E:E,(ROW()-2)*5+6)</f>
        <v>-1.802316721</v>
      </c>
      <c r="F77" s="1" t="n">
        <f aca="false">INDEX(paste_data_here!F:F,(ROW()-2)*5+6)</f>
        <v>-1.71617909771012</v>
      </c>
      <c r="G77" s="1" t="n">
        <f aca="false">RANK(E77,E:E)</f>
        <v>3</v>
      </c>
      <c r="H77" s="1" t="n">
        <f aca="false">RANK(F77,F:F)</f>
        <v>5</v>
      </c>
      <c r="I77" s="1" t="n">
        <f aca="false">ABS(F77-E77)</f>
        <v>0.0861376232898832</v>
      </c>
      <c r="J77" s="1" t="n">
        <f aca="false">I77^2</f>
        <v>0.00741969014602982</v>
      </c>
    </row>
    <row r="78" customFormat="false" ht="15" hidden="false" customHeight="false" outlineLevel="0" collapsed="false">
      <c r="A78" s="1" t="str">
        <f aca="false">INDEX(paste_data_here!A:A,(ROW()-2)*5+6)</f>
        <v>CC=C=CC</v>
      </c>
      <c r="B78" s="1" t="n">
        <f aca="false">INDEX(paste_data_here!B:B,(ROW()-2)*5+6)</f>
        <v>-1.739962</v>
      </c>
      <c r="C78" s="1" t="n">
        <f aca="false">INDEX(paste_data_here!C:C,(ROW()-2)*5+6)</f>
        <v>0.41860947</v>
      </c>
      <c r="D78" s="1" t="n">
        <f aca="false">INDEX(paste_data_here!D:D,(ROW()-2)*5+6)</f>
        <v>0.003111388</v>
      </c>
      <c r="E78" s="1" t="n">
        <f aca="false">INDEX(paste_data_here!E:E,(ROW()-2)*5+6)</f>
        <v>-2.136695471</v>
      </c>
      <c r="F78" s="1" t="n">
        <f aca="false">INDEX(paste_data_here!F:F,(ROW()-2)*5+6)</f>
        <v>-2.2134755416604</v>
      </c>
      <c r="G78" s="1" t="n">
        <f aca="false">RANK(E78,E:E)</f>
        <v>31</v>
      </c>
      <c r="H78" s="1" t="n">
        <f aca="false">RANK(F78,F:F)</f>
        <v>53</v>
      </c>
      <c r="I78" s="1" t="n">
        <f aca="false">ABS(F78-E78)</f>
        <v>0.0767800706603992</v>
      </c>
      <c r="J78" s="1" t="n">
        <f aca="false">I78^2</f>
        <v>0.00589517925061589</v>
      </c>
    </row>
    <row r="79" customFormat="false" ht="15" hidden="false" customHeight="false" outlineLevel="0" collapsed="false">
      <c r="A79" s="1" t="str">
        <f aca="false">INDEX(paste_data_here!A:A,(ROW()-2)*5+6)</f>
        <v>CC1(C)CO1</v>
      </c>
      <c r="B79" s="1" t="n">
        <f aca="false">INDEX(paste_data_here!B:B,(ROW()-2)*5+6)</f>
        <v>-1.2185509</v>
      </c>
      <c r="C79" s="1" t="n">
        <f aca="false">INDEX(paste_data_here!C:C,(ROW()-2)*5+6)</f>
        <v>0.5573173</v>
      </c>
      <c r="D79" s="1" t="n">
        <f aca="false">INDEX(paste_data_here!D:D,(ROW()-2)*5+6)</f>
        <v>0.0025005</v>
      </c>
      <c r="E79" s="1" t="n">
        <f aca="false">INDEX(paste_data_here!E:E,(ROW()-2)*5+6)</f>
        <v>-2.192812279</v>
      </c>
      <c r="F79" s="1" t="n">
        <f aca="false">INDEX(paste_data_here!F:F,(ROW()-2)*5+6)</f>
        <v>-2.05406458686707</v>
      </c>
      <c r="G79" s="1" t="n">
        <f aca="false">RANK(E79,E:E)</f>
        <v>42</v>
      </c>
      <c r="H79" s="1" t="n">
        <f aca="false">RANK(F79,F:F)</f>
        <v>20</v>
      </c>
      <c r="I79" s="1" t="n">
        <f aca="false">ABS(F79-E79)</f>
        <v>0.138747692132928</v>
      </c>
      <c r="J79" s="1" t="n">
        <f aca="false">I79^2</f>
        <v>0.0192509220722137</v>
      </c>
    </row>
    <row r="80" customFormat="false" ht="15" hidden="false" customHeight="false" outlineLevel="0" collapsed="false">
      <c r="A80" s="1" t="str">
        <f aca="false">INDEX(paste_data_here!A:A,(ROW()-2)*5+6)</f>
        <v>CC1CCC(=O)C1</v>
      </c>
      <c r="B80" s="1" t="n">
        <f aca="false">INDEX(paste_data_here!B:B,(ROW()-2)*5+6)</f>
        <v>-1.2989706</v>
      </c>
      <c r="C80" s="1" t="n">
        <f aca="false">INDEX(paste_data_here!C:C,(ROW()-2)*5+6)</f>
        <v>0.54656553</v>
      </c>
      <c r="D80" s="1" t="n">
        <f aca="false">INDEX(paste_data_here!D:D,(ROW()-2)*5+6)</f>
        <v>0.0019741</v>
      </c>
      <c r="E80" s="1" t="n">
        <f aca="false">INDEX(paste_data_here!E:E,(ROW()-2)*5+6)</f>
        <v>-2.253561448</v>
      </c>
      <c r="F80" s="1" t="n">
        <f aca="false">INDEX(paste_data_here!F:F,(ROW()-2)*5+6)</f>
        <v>-2.15686825320915</v>
      </c>
      <c r="G80" s="1" t="n">
        <f aca="false">RANK(E80,E:E)</f>
        <v>59</v>
      </c>
      <c r="H80" s="1" t="n">
        <f aca="false">RANK(F80,F:F)</f>
        <v>34</v>
      </c>
      <c r="I80" s="1" t="n">
        <f aca="false">ABS(F80-E80)</f>
        <v>0.0966931947908458</v>
      </c>
      <c r="J80" s="1" t="n">
        <f aca="false">I80^2</f>
        <v>0.00934957391886045</v>
      </c>
    </row>
    <row r="81" customFormat="false" ht="15" hidden="false" customHeight="false" outlineLevel="0" collapsed="false">
      <c r="A81" s="1" t="str">
        <f aca="false">INDEX(paste_data_here!A:A,(ROW()-2)*5+6)</f>
        <v>CCC(=O)OCC</v>
      </c>
      <c r="B81" s="1" t="n">
        <f aca="false">INDEX(paste_data_here!B:B,(ROW()-2)*5+6)</f>
        <v>-1.3729168</v>
      </c>
      <c r="C81" s="1" t="n">
        <f aca="false">INDEX(paste_data_here!C:C,(ROW()-2)*5+6)</f>
        <v>0.5111271</v>
      </c>
      <c r="D81" s="1" t="n">
        <f aca="false">INDEX(paste_data_here!D:D,(ROW()-2)*5+6)</f>
        <v>0.002020202</v>
      </c>
      <c r="E81" s="1" t="n">
        <f aca="false">INDEX(paste_data_here!E:E,(ROW()-2)*5+6)</f>
        <v>-2.416790162</v>
      </c>
      <c r="F81" s="1" t="n">
        <f aca="false">INDEX(paste_data_here!F:F,(ROW()-2)*5+6)</f>
        <v>-2.18818723847655</v>
      </c>
      <c r="G81" s="1" t="n">
        <f aca="false">RANK(E81,E:E)</f>
        <v>91</v>
      </c>
      <c r="H81" s="1" t="n">
        <f aca="false">RANK(F81,F:F)</f>
        <v>45</v>
      </c>
      <c r="I81" s="1" t="n">
        <f aca="false">ABS(F81-E81)</f>
        <v>0.228602923523453</v>
      </c>
      <c r="J81" s="1" t="n">
        <f aca="false">I81^2</f>
        <v>0.0522592966434698</v>
      </c>
    </row>
    <row r="82" customFormat="false" ht="15" hidden="false" customHeight="false" outlineLevel="0" collapsed="false">
      <c r="A82" s="1" t="str">
        <f aca="false">INDEX(paste_data_here!A:A,(ROW()-2)*5+6)</f>
        <v>CCC(C)(N)C</v>
      </c>
      <c r="B82" s="1" t="n">
        <f aca="false">INDEX(paste_data_here!B:B,(ROW()-2)*5+6)</f>
        <v>-1.8285387</v>
      </c>
      <c r="C82" s="1" t="n">
        <f aca="false">INDEX(paste_data_here!C:C,(ROW()-2)*5+6)</f>
        <v>0.49901667</v>
      </c>
      <c r="D82" s="1" t="n">
        <f aca="false">INDEX(paste_data_here!D:D,(ROW()-2)*5+6)</f>
        <v>0.002856735</v>
      </c>
      <c r="E82" s="1" t="n">
        <f aca="false">INDEX(paste_data_here!E:E,(ROW()-2)*5+6)</f>
        <v>-2.078543993</v>
      </c>
      <c r="F82" s="1" t="n">
        <f aca="false">INDEX(paste_data_here!F:F,(ROW()-2)*5+6)</f>
        <v>-2.2044903048237</v>
      </c>
      <c r="G82" s="1" t="n">
        <f aca="false">RANK(E82,E:E)</f>
        <v>23</v>
      </c>
      <c r="H82" s="1" t="n">
        <f aca="false">RANK(F82,F:F)</f>
        <v>51</v>
      </c>
      <c r="I82" s="1" t="n">
        <f aca="false">ABS(F82-E82)</f>
        <v>0.125946311823704</v>
      </c>
      <c r="J82" s="1" t="n">
        <f aca="false">I82^2</f>
        <v>0.0158624734619936</v>
      </c>
    </row>
    <row r="83" customFormat="false" ht="15" hidden="false" customHeight="false" outlineLevel="0" collapsed="false">
      <c r="A83" s="1" t="str">
        <f aca="false">INDEX(paste_data_here!A:A,(ROW()-2)*5+6)</f>
        <v>CCC(C)OC(C)(C)C</v>
      </c>
      <c r="B83" s="1" t="n">
        <f aca="false">INDEX(paste_data_here!B:B,(ROW()-2)*5+6)</f>
        <v>-2.8198857</v>
      </c>
      <c r="C83" s="1" t="n">
        <f aca="false">INDEX(paste_data_here!C:C,(ROW()-2)*5+6)</f>
        <v>0.58794403</v>
      </c>
      <c r="D83" s="1" t="n">
        <f aca="false">INDEX(paste_data_here!D:D,(ROW()-2)*5+6)</f>
        <v>0.002582978</v>
      </c>
      <c r="E83" s="1" t="n">
        <f aca="false">INDEX(paste_data_here!E:E,(ROW()-2)*5+6)</f>
        <v>-2.400710661</v>
      </c>
      <c r="F83" s="1" t="n">
        <f aca="false">INDEX(paste_data_here!F:F,(ROW()-2)*5+6)</f>
        <v>-2.43826353964745</v>
      </c>
      <c r="G83" s="1" t="n">
        <f aca="false">RANK(E83,E:E)</f>
        <v>90</v>
      </c>
      <c r="H83" s="1" t="n">
        <f aca="false">RANK(F83,F:F)</f>
        <v>105</v>
      </c>
      <c r="I83" s="1" t="n">
        <f aca="false">ABS(F83-E83)</f>
        <v>0.0375528786474493</v>
      </c>
      <c r="J83" s="1" t="n">
        <f aca="false">I83^2</f>
        <v>0.00141021869471005</v>
      </c>
    </row>
    <row r="84" customFormat="false" ht="15" hidden="false" customHeight="false" outlineLevel="0" collapsed="false">
      <c r="A84" s="1" t="str">
        <f aca="false">INDEX(paste_data_here!A:A,(ROW()-2)*5+6)</f>
        <v>CCC(O)CCC</v>
      </c>
      <c r="B84" s="1" t="n">
        <f aca="false">INDEX(paste_data_here!B:B,(ROW()-2)*5+6)</f>
        <v>-1.7018427</v>
      </c>
      <c r="C84" s="1" t="n">
        <f aca="false">INDEX(paste_data_here!C:C,(ROW()-2)*5+6)</f>
        <v>0.5459902</v>
      </c>
      <c r="D84" s="1" t="n">
        <f aca="false">INDEX(paste_data_here!D:D,(ROW()-2)*5+6)</f>
        <v>0.002462145</v>
      </c>
      <c r="E84" s="1" t="n">
        <f aca="false">INDEX(paste_data_here!E:E,(ROW()-2)*5+6)</f>
        <v>-2.246897679</v>
      </c>
      <c r="F84" s="1" t="n">
        <f aca="false">INDEX(paste_data_here!F:F,(ROW()-2)*5+6)</f>
        <v>-2.19266326485413</v>
      </c>
      <c r="G84" s="1" t="n">
        <f aca="false">RANK(E84,E:E)</f>
        <v>54</v>
      </c>
      <c r="H84" s="1" t="n">
        <f aca="false">RANK(F84,F:F)</f>
        <v>48</v>
      </c>
      <c r="I84" s="1" t="n">
        <f aca="false">ABS(F84-E84)</f>
        <v>0.0542344141458684</v>
      </c>
      <c r="J84" s="1" t="n">
        <f aca="false">I84^2</f>
        <v>0.00294137167774557</v>
      </c>
    </row>
    <row r="85" customFormat="false" ht="15" hidden="false" customHeight="false" outlineLevel="0" collapsed="false">
      <c r="A85" s="1" t="str">
        <f aca="false">INDEX(paste_data_here!A:A,(ROW()-2)*5+6)</f>
        <v>CCC1(CCCC1)CC</v>
      </c>
      <c r="B85" s="1" t="n">
        <f aca="false">INDEX(paste_data_here!B:B,(ROW()-2)*5+6)</f>
        <v>-1.9610271</v>
      </c>
      <c r="C85" s="1" t="n">
        <f aca="false">INDEX(paste_data_here!C:C,(ROW()-2)*5+6)</f>
        <v>0.5094403</v>
      </c>
      <c r="D85" s="1" t="n">
        <f aca="false">INDEX(paste_data_here!D:D,(ROW()-2)*5+6)</f>
        <v>0.001761152</v>
      </c>
      <c r="E85" s="1" t="n">
        <f aca="false">INDEX(paste_data_here!E:E,(ROW()-2)*5+6)</f>
        <v>-2.666506361</v>
      </c>
      <c r="F85" s="1" t="n">
        <f aca="false">INDEX(paste_data_here!F:F,(ROW()-2)*5+6)</f>
        <v>-2.37647621098939</v>
      </c>
      <c r="G85" s="1" t="n">
        <f aca="false">RANK(E85,E:E)</f>
        <v>113</v>
      </c>
      <c r="H85" s="1" t="n">
        <f aca="false">RANK(F85,F:F)</f>
        <v>91</v>
      </c>
      <c r="I85" s="1" t="n">
        <f aca="false">ABS(F85-E85)</f>
        <v>0.290030150010614</v>
      </c>
      <c r="J85" s="1" t="n">
        <f aca="false">I85^2</f>
        <v>0.0841174879151792</v>
      </c>
    </row>
    <row r="86" customFormat="false" ht="15" hidden="false" customHeight="false" outlineLevel="0" collapsed="false">
      <c r="A86" s="1" t="str">
        <f aca="false">INDEX(paste_data_here!A:A,(ROW()-2)*5+6)</f>
        <v>CCc1c(C)cc(C)c(C)c1</v>
      </c>
      <c r="B86" s="1" t="n">
        <f aca="false">INDEX(paste_data_here!B:B,(ROW()-2)*5+6)</f>
        <v>-2.336933</v>
      </c>
      <c r="C86" s="1" t="n">
        <f aca="false">INDEX(paste_data_here!C:C,(ROW()-2)*5+6)</f>
        <v>0.6721707</v>
      </c>
      <c r="D86" s="1" t="n">
        <f aca="false">INDEX(paste_data_here!D:D,(ROW()-2)*5+6)</f>
        <v>0.001818711</v>
      </c>
      <c r="E86" s="1" t="n">
        <f aca="false">INDEX(paste_data_here!E:E,(ROW()-2)*5+6)</f>
        <v>-2.593989616</v>
      </c>
      <c r="F86" s="1" t="n">
        <f aca="false">INDEX(paste_data_here!F:F,(ROW()-2)*5+6)</f>
        <v>-2.38965104228342</v>
      </c>
      <c r="G86" s="1" t="n">
        <f aca="false">RANK(E86,E:E)</f>
        <v>108</v>
      </c>
      <c r="H86" s="1" t="n">
        <f aca="false">RANK(F86,F:F)</f>
        <v>94</v>
      </c>
      <c r="I86" s="1" t="n">
        <f aca="false">ABS(F86-E86)</f>
        <v>0.204338573716578</v>
      </c>
      <c r="J86" s="1" t="n">
        <f aca="false">I86^2</f>
        <v>0.0417542527085254</v>
      </c>
    </row>
    <row r="87" customFormat="false" ht="15" hidden="false" customHeight="false" outlineLevel="0" collapsed="false">
      <c r="A87" s="1" t="str">
        <f aca="false">INDEX(paste_data_here!A:A,(ROW()-2)*5+6)</f>
        <v>CCC1CCCS1</v>
      </c>
      <c r="B87" s="1" t="n">
        <f aca="false">INDEX(paste_data_here!B:B,(ROW()-2)*5+6)</f>
        <v>-1.7867651</v>
      </c>
      <c r="C87" s="1" t="n">
        <f aca="false">INDEX(paste_data_here!C:C,(ROW()-2)*5+6)</f>
        <v>0.55101824</v>
      </c>
      <c r="D87" s="1" t="n">
        <f aca="false">INDEX(paste_data_here!D:D,(ROW()-2)*5+6)</f>
        <v>0.002330188</v>
      </c>
      <c r="E87" s="1" t="n">
        <f aca="false">INDEX(paste_data_here!E:E,(ROW()-2)*5+6)</f>
        <v>-2.266333987</v>
      </c>
      <c r="F87" s="1" t="n">
        <f aca="false">INDEX(paste_data_here!F:F,(ROW()-2)*5+6)</f>
        <v>-2.23046566890575</v>
      </c>
      <c r="G87" s="1" t="n">
        <f aca="false">RANK(E87,E:E)</f>
        <v>60</v>
      </c>
      <c r="H87" s="1" t="n">
        <f aca="false">RANK(F87,F:F)</f>
        <v>60</v>
      </c>
      <c r="I87" s="1" t="n">
        <f aca="false">ABS(F87-E87)</f>
        <v>0.0358683180942463</v>
      </c>
      <c r="J87" s="1" t="n">
        <f aca="false">I87^2</f>
        <v>0.00128653624291004</v>
      </c>
    </row>
    <row r="88" customFormat="false" ht="15" hidden="false" customHeight="false" outlineLevel="0" collapsed="false">
      <c r="A88" s="1" t="str">
        <f aca="false">INDEX(paste_data_here!A:A,(ROW()-2)*5+6)</f>
        <v>CCCC(O)C</v>
      </c>
      <c r="B88" s="1" t="n">
        <f aca="false">INDEX(paste_data_here!B:B,(ROW()-2)*5+6)</f>
        <v>-1.5558661</v>
      </c>
      <c r="C88" s="1" t="n">
        <f aca="false">INDEX(paste_data_here!C:C,(ROW()-2)*5+6)</f>
        <v>0.50361073</v>
      </c>
      <c r="D88" s="1" t="n">
        <f aca="false">INDEX(paste_data_here!D:D,(ROW()-2)*5+6)</f>
        <v>0.00254972</v>
      </c>
      <c r="E88" s="1" t="n">
        <f aca="false">INDEX(paste_data_here!E:E,(ROW()-2)*5+6)</f>
        <v>-2.211591288</v>
      </c>
      <c r="F88" s="1" t="n">
        <f aca="false">INDEX(paste_data_here!F:F,(ROW()-2)*5+6)</f>
        <v>-2.17035036476974</v>
      </c>
      <c r="G88" s="1" t="n">
        <f aca="false">RANK(E88,E:E)</f>
        <v>45</v>
      </c>
      <c r="H88" s="1" t="n">
        <f aca="false">RANK(F88,F:F)</f>
        <v>38</v>
      </c>
      <c r="I88" s="1" t="n">
        <f aca="false">ABS(F88-E88)</f>
        <v>0.0412409232302591</v>
      </c>
      <c r="J88" s="1" t="n">
        <f aca="false">I88^2</f>
        <v>0.00170081374888412</v>
      </c>
    </row>
    <row r="89" customFormat="false" ht="15" hidden="false" customHeight="false" outlineLevel="0" collapsed="false">
      <c r="A89" s="1" t="str">
        <f aca="false">INDEX(paste_data_here!A:A,(ROW()-2)*5+6)</f>
        <v>CCCCBr</v>
      </c>
      <c r="B89" s="1" t="n">
        <f aca="false">INDEX(paste_data_here!B:B,(ROW()-2)*5+6)</f>
        <v>-2.7711248</v>
      </c>
      <c r="C89" s="1" t="n">
        <f aca="false">INDEX(paste_data_here!C:C,(ROW()-2)*5+6)</f>
        <v>0.57607704</v>
      </c>
      <c r="D89" s="1" t="n">
        <f aca="false">INDEX(paste_data_here!D:D,(ROW()-2)*5+6)</f>
        <v>0.002670869</v>
      </c>
      <c r="E89" s="1" t="n">
        <f aca="false">INDEX(paste_data_here!E:E,(ROW()-2)*5+6)</f>
        <v>-2.450081564</v>
      </c>
      <c r="F89" s="1" t="n">
        <f aca="false">INDEX(paste_data_here!F:F,(ROW()-2)*5+6)</f>
        <v>-2.42037366514637</v>
      </c>
      <c r="G89" s="1" t="n">
        <f aca="false">RANK(E89,E:E)</f>
        <v>97</v>
      </c>
      <c r="H89" s="1" t="n">
        <f aca="false">RANK(F89,F:F)</f>
        <v>101</v>
      </c>
      <c r="I89" s="1" t="n">
        <f aca="false">ABS(F89-E89)</f>
        <v>0.0297078988536343</v>
      </c>
      <c r="J89" s="1" t="n">
        <f aca="false">I89^2</f>
        <v>0.000882559254297769</v>
      </c>
    </row>
    <row r="90" customFormat="false" ht="15" hidden="false" customHeight="false" outlineLevel="0" collapsed="false">
      <c r="A90" s="1" t="str">
        <f aca="false">INDEX(paste_data_here!A:A,(ROW()-2)*5+6)</f>
        <v>CCCCCC#N</v>
      </c>
      <c r="B90" s="1" t="n">
        <f aca="false">INDEX(paste_data_here!B:B,(ROW()-2)*5+6)</f>
        <v>-1.2203648</v>
      </c>
      <c r="C90" s="1" t="n">
        <f aca="false">INDEX(paste_data_here!C:C,(ROW()-2)*5+6)</f>
        <v>0.5248093</v>
      </c>
      <c r="D90" s="1" t="n">
        <f aca="false">INDEX(paste_data_here!D:D,(ROW()-2)*5+6)</f>
        <v>0.002290426</v>
      </c>
      <c r="E90" s="1" t="n">
        <f aca="false">INDEX(paste_data_here!E:E,(ROW()-2)*5+6)</f>
        <v>-2.154630144</v>
      </c>
      <c r="F90" s="1" t="n">
        <f aca="false">INDEX(paste_data_here!F:F,(ROW()-2)*5+6)</f>
        <v>-2.10438394159733</v>
      </c>
      <c r="G90" s="1" t="n">
        <f aca="false">RANK(E90,E:E)</f>
        <v>34</v>
      </c>
      <c r="H90" s="1" t="n">
        <f aca="false">RANK(F90,F:F)</f>
        <v>25</v>
      </c>
      <c r="I90" s="1" t="n">
        <f aca="false">ABS(F90-E90)</f>
        <v>0.050246202402672</v>
      </c>
      <c r="J90" s="1" t="n">
        <f aca="false">I90^2</f>
        <v>0.00252468085589028</v>
      </c>
    </row>
    <row r="91" customFormat="false" ht="15" hidden="false" customHeight="false" outlineLevel="0" collapsed="false">
      <c r="A91" s="1" t="str">
        <f aca="false">INDEX(paste_data_here!A:A,(ROW()-2)*5+6)</f>
        <v>CCCCCC=O</v>
      </c>
      <c r="B91" s="1" t="n">
        <f aca="false">INDEX(paste_data_here!B:B,(ROW()-2)*5+6)</f>
        <v>-1.3657851</v>
      </c>
      <c r="C91" s="1" t="n">
        <f aca="false">INDEX(paste_data_here!C:C,(ROW()-2)*5+6)</f>
        <v>0.52367115</v>
      </c>
      <c r="D91" s="1" t="n">
        <f aca="false">INDEX(paste_data_here!D:D,(ROW()-2)*5+6)</f>
        <v>0.002492833</v>
      </c>
      <c r="E91" s="1" t="n">
        <f aca="false">INDEX(paste_data_here!E:E,(ROW()-2)*5+6)</f>
        <v>-2.10301763</v>
      </c>
      <c r="F91" s="1" t="n">
        <f aca="false">INDEX(paste_data_here!F:F,(ROW()-2)*5+6)</f>
        <v>-2.11532294815325</v>
      </c>
      <c r="G91" s="1" t="n">
        <f aca="false">RANK(E91,E:E)</f>
        <v>26</v>
      </c>
      <c r="H91" s="1" t="n">
        <f aca="false">RANK(F91,F:F)</f>
        <v>27</v>
      </c>
      <c r="I91" s="1" t="n">
        <f aca="false">ABS(F91-E91)</f>
        <v>0.0123053181532544</v>
      </c>
      <c r="J91" s="1" t="n">
        <f aca="false">I91^2</f>
        <v>0.000151420854852813</v>
      </c>
    </row>
    <row r="92" customFormat="false" ht="15" hidden="false" customHeight="false" outlineLevel="0" collapsed="false">
      <c r="A92" s="1" t="str">
        <f aca="false">INDEX(paste_data_here!A:A,(ROW()-2)*5+6)</f>
        <v>CCCCCCC=O</v>
      </c>
      <c r="B92" s="1" t="n">
        <f aca="false">INDEX(paste_data_here!B:B,(ROW()-2)*5+6)</f>
        <v>-1.4281144</v>
      </c>
      <c r="C92" s="1" t="n">
        <f aca="false">INDEX(paste_data_here!C:C,(ROW()-2)*5+6)</f>
        <v>0.5605705</v>
      </c>
      <c r="D92" s="1" t="n">
        <f aca="false">INDEX(paste_data_here!D:D,(ROW()-2)*5+6)</f>
        <v>0.002346592</v>
      </c>
      <c r="E92" s="1" t="n">
        <f aca="false">INDEX(paste_data_here!E:E,(ROW()-2)*5+6)</f>
        <v>-2.150313802</v>
      </c>
      <c r="F92" s="1" t="n">
        <f aca="false">INDEX(paste_data_here!F:F,(ROW()-2)*5+6)</f>
        <v>-2.12894028922439</v>
      </c>
      <c r="G92" s="1" t="n">
        <f aca="false">RANK(E92,E:E)</f>
        <v>33</v>
      </c>
      <c r="H92" s="1" t="n">
        <f aca="false">RANK(F92,F:F)</f>
        <v>30</v>
      </c>
      <c r="I92" s="1" t="n">
        <f aca="false">ABS(F92-E92)</f>
        <v>0.0213735127756105</v>
      </c>
      <c r="J92" s="1" t="n">
        <f aca="false">I92^2</f>
        <v>0.000456827048369185</v>
      </c>
    </row>
    <row r="93" customFormat="false" ht="15" hidden="false" customHeight="false" outlineLevel="0" collapsed="false">
      <c r="A93" s="1" t="str">
        <f aca="false">INDEX(paste_data_here!A:A,(ROW()-2)*5+6)</f>
        <v>CCCCCCCC(CO)CCCC</v>
      </c>
      <c r="B93" s="1" t="n">
        <f aca="false">INDEX(paste_data_here!B:B,(ROW()-2)*5+6)</f>
        <v>-2.3972545</v>
      </c>
      <c r="C93" s="1" t="n">
        <f aca="false">INDEX(paste_data_here!C:C,(ROW()-2)*5+6)</f>
        <v>0.7909916</v>
      </c>
      <c r="D93" s="1" t="n">
        <f aca="false">INDEX(paste_data_here!D:D,(ROW()-2)*5+6)</f>
        <v>0.001858736</v>
      </c>
      <c r="E93" s="1" t="n">
        <f aca="false">INDEX(paste_data_here!E:E,(ROW()-2)*5+6)</f>
        <v>-2.419787672</v>
      </c>
      <c r="F93" s="1" t="n">
        <f aca="false">INDEX(paste_data_here!F:F,(ROW()-2)*5+6)</f>
        <v>-2.3408698068428</v>
      </c>
      <c r="G93" s="1" t="n">
        <f aca="false">RANK(E93,E:E)</f>
        <v>93</v>
      </c>
      <c r="H93" s="1" t="n">
        <f aca="false">RANK(F93,F:F)</f>
        <v>86</v>
      </c>
      <c r="I93" s="1" t="n">
        <f aca="false">ABS(F93-E93)</f>
        <v>0.0789178651572051</v>
      </c>
      <c r="J93" s="1" t="n">
        <f aca="false">I93^2</f>
        <v>0.00622802944097081</v>
      </c>
    </row>
    <row r="94" customFormat="false" ht="15" hidden="false" customHeight="false" outlineLevel="0" collapsed="false">
      <c r="A94" s="1" t="str">
        <f aca="false">INDEX(paste_data_here!A:A,(ROW()-2)*5+6)</f>
        <v>CCCCCCCCCCCCCC(=O)OC(C)C</v>
      </c>
      <c r="B94" s="1" t="n">
        <f aca="false">INDEX(paste_data_here!B:B,(ROW()-2)*5+6)</f>
        <v>-2.9296284</v>
      </c>
      <c r="C94" s="1" t="n">
        <f aca="false">INDEX(paste_data_here!C:C,(ROW()-2)*5+6)</f>
        <v>0.9103935</v>
      </c>
      <c r="D94" s="1" t="n">
        <f aca="false">INDEX(paste_data_here!D:D,(ROW()-2)*5+6)</f>
        <v>0.001463807</v>
      </c>
      <c r="E94" s="1" t="n">
        <f aca="false">INDEX(paste_data_here!E:E,(ROW()-2)*5+6)</f>
        <v>-2.478198112</v>
      </c>
      <c r="F94" s="1" t="n">
        <f aca="false">INDEX(paste_data_here!F:F,(ROW()-2)*5+6)</f>
        <v>-2.51523261635721</v>
      </c>
      <c r="G94" s="1" t="n">
        <f aca="false">RANK(E94,E:E)</f>
        <v>101</v>
      </c>
      <c r="H94" s="1" t="n">
        <f aca="false">RANK(F94,F:F)</f>
        <v>111</v>
      </c>
      <c r="I94" s="1" t="n">
        <f aca="false">ABS(F94-E94)</f>
        <v>0.0370345043572056</v>
      </c>
      <c r="J94" s="1" t="n">
        <f aca="false">I94^2</f>
        <v>0.00137155451298388</v>
      </c>
    </row>
    <row r="95" customFormat="false" ht="15" hidden="false" customHeight="false" outlineLevel="0" collapsed="false">
      <c r="A95" s="1" t="str">
        <f aca="false">INDEX(paste_data_here!A:A,(ROW()-2)*5+6)</f>
        <v>CCCCCCCCCCN</v>
      </c>
      <c r="B95" s="1" t="n">
        <f aca="false">INDEX(paste_data_here!B:B,(ROW()-2)*5+6)</f>
        <v>-1.7732176</v>
      </c>
      <c r="C95" s="1" t="n">
        <f aca="false">INDEX(paste_data_here!C:C,(ROW()-2)*5+6)</f>
        <v>0.72338</v>
      </c>
      <c r="D95" s="1" t="n">
        <f aca="false">INDEX(paste_data_here!D:D,(ROW()-2)*5+6)</f>
        <v>0.001837695</v>
      </c>
      <c r="E95" s="1" t="n">
        <f aca="false">INDEX(paste_data_here!E:E,(ROW()-2)*5+6)</f>
        <v>-2.055138434</v>
      </c>
      <c r="F95" s="1" t="n">
        <f aca="false">INDEX(paste_data_here!F:F,(ROW()-2)*5+6)</f>
        <v>-2.2151308122068</v>
      </c>
      <c r="G95" s="1" t="n">
        <f aca="false">RANK(E95,E:E)</f>
        <v>20</v>
      </c>
      <c r="H95" s="1" t="n">
        <f aca="false">RANK(F95,F:F)</f>
        <v>55</v>
      </c>
      <c r="I95" s="1" t="n">
        <f aca="false">ABS(F95-E95)</f>
        <v>0.159992378206801</v>
      </c>
      <c r="J95" s="1" t="n">
        <f aca="false">I95^2</f>
        <v>0.025597561084268</v>
      </c>
    </row>
    <row r="96" customFormat="false" ht="15" hidden="false" customHeight="false" outlineLevel="0" collapsed="false">
      <c r="A96" s="1" t="str">
        <f aca="false">INDEX(paste_data_here!A:A,(ROW()-2)*5+6)</f>
        <v>CCCCCCN</v>
      </c>
      <c r="B96" s="1" t="n">
        <f aca="false">INDEX(paste_data_here!B:B,(ROW()-2)*5+6)</f>
        <v>-1.0395367</v>
      </c>
      <c r="C96" s="1" t="n">
        <f aca="false">INDEX(paste_data_here!C:C,(ROW()-2)*5+6)</f>
        <v>0.5383233</v>
      </c>
      <c r="D96" s="1" t="n">
        <f aca="false">INDEX(paste_data_here!D:D,(ROW()-2)*5+6)</f>
        <v>0.002110417</v>
      </c>
      <c r="E96" s="1" t="n">
        <f aca="false">INDEX(paste_data_here!E:E,(ROW()-2)*5+6)</f>
        <v>-2.006907101</v>
      </c>
      <c r="F96" s="1" t="n">
        <f aca="false">INDEX(paste_data_here!F:F,(ROW()-2)*5+6)</f>
        <v>-2.07448680013834</v>
      </c>
      <c r="G96" s="1" t="n">
        <f aca="false">RANK(E96,E:E)</f>
        <v>10</v>
      </c>
      <c r="H96" s="1" t="n">
        <f aca="false">RANK(F96,F:F)</f>
        <v>22</v>
      </c>
      <c r="I96" s="1" t="n">
        <f aca="false">ABS(F96-E96)</f>
        <v>0.0675796991383448</v>
      </c>
      <c r="J96" s="1" t="n">
        <f aca="false">I96^2</f>
        <v>0.00456701573562921</v>
      </c>
    </row>
    <row r="97" customFormat="false" ht="15" hidden="false" customHeight="false" outlineLevel="0" collapsed="false">
      <c r="A97" s="1" t="str">
        <f aca="false">INDEX(paste_data_here!A:A,(ROW()-2)*5+6)</f>
        <v>CCCCCCOC(=O)CCCCC(=O)OCCCCCC</v>
      </c>
      <c r="B97" s="1" t="n">
        <f aca="false">INDEX(paste_data_here!B:B,(ROW()-2)*5+6)</f>
        <v>-2.9754243</v>
      </c>
      <c r="C97" s="1" t="n">
        <f aca="false">INDEX(paste_data_here!C:C,(ROW()-2)*5+6)</f>
        <v>0.9740556</v>
      </c>
      <c r="D97" s="1" t="n">
        <f aca="false">INDEX(paste_data_here!D:D,(ROW()-2)*5+6)</f>
        <v>0.001609917</v>
      </c>
      <c r="E97" s="1" t="n">
        <f aca="false">INDEX(paste_data_here!E:E,(ROW()-2)*5+6)</f>
        <v>-2.343979069</v>
      </c>
      <c r="F97" s="1" t="n">
        <f aca="false">INDEX(paste_data_here!F:F,(ROW()-2)*5+6)</f>
        <v>-2.46585967966826</v>
      </c>
      <c r="G97" s="1" t="n">
        <f aca="false">RANK(E97,E:E)</f>
        <v>79</v>
      </c>
      <c r="H97" s="1" t="n">
        <f aca="false">RANK(F97,F:F)</f>
        <v>107</v>
      </c>
      <c r="I97" s="1" t="n">
        <f aca="false">ABS(F97-E97)</f>
        <v>0.121880610668255</v>
      </c>
      <c r="J97" s="1" t="n">
        <f aca="false">I97^2</f>
        <v>0.0148548832568668</v>
      </c>
    </row>
    <row r="98" customFormat="false" ht="15" hidden="false" customHeight="false" outlineLevel="0" collapsed="false">
      <c r="A98" s="1" t="str">
        <f aca="false">INDEX(paste_data_here!A:A,(ROW()-2)*5+6)</f>
        <v>CCCCCOCCOCCO</v>
      </c>
      <c r="B98" s="1" t="n">
        <f aca="false">INDEX(paste_data_here!B:B,(ROW()-2)*5+6)</f>
        <v>-1.8164203</v>
      </c>
      <c r="C98" s="1" t="n">
        <f aca="false">INDEX(paste_data_here!C:C,(ROW()-2)*5+6)</f>
        <v>0.7621393</v>
      </c>
      <c r="D98" s="1" t="n">
        <f aca="false">INDEX(paste_data_here!D:D,(ROW()-2)*5+6)</f>
        <v>0.001924928</v>
      </c>
      <c r="E98" s="1" t="n">
        <f aca="false">INDEX(paste_data_here!E:E,(ROW()-2)*5+6)</f>
        <v>-2.238051228</v>
      </c>
      <c r="F98" s="1" t="n">
        <f aca="false">INDEX(paste_data_here!F:F,(ROW()-2)*5+6)</f>
        <v>-2.1905347620809</v>
      </c>
      <c r="G98" s="1" t="n">
        <f aca="false">RANK(E98,E:E)</f>
        <v>48</v>
      </c>
      <c r="H98" s="1" t="n">
        <f aca="false">RANK(F98,F:F)</f>
        <v>46</v>
      </c>
      <c r="I98" s="1" t="n">
        <f aca="false">ABS(F98-E98)</f>
        <v>0.047516465919105</v>
      </c>
      <c r="J98" s="1" t="n">
        <f aca="false">I98^2</f>
        <v>0.00225781453344146</v>
      </c>
    </row>
    <row r="99" customFormat="false" ht="15" hidden="false" customHeight="false" outlineLevel="0" collapsed="false">
      <c r="A99" s="1" t="str">
        <f aca="false">INDEX(paste_data_here!A:A,(ROW()-2)*5+6)</f>
        <v>CCCCOS(=O)(=O)O</v>
      </c>
      <c r="B99" s="1" t="n">
        <f aca="false">INDEX(paste_data_here!B:B,(ROW()-2)*5+6)</f>
        <v>-1.4154425</v>
      </c>
      <c r="C99" s="1" t="n">
        <f aca="false">INDEX(paste_data_here!C:C,(ROW()-2)*5+6)</f>
        <v>0.6224327</v>
      </c>
      <c r="D99" s="1" t="n">
        <f aca="false">INDEX(paste_data_here!D:D,(ROW()-2)*5+6)</f>
        <v>0.001743071</v>
      </c>
      <c r="E99" s="1" t="n">
        <f aca="false">INDEX(paste_data_here!E:E,(ROW()-2)*5+6)</f>
        <v>-2.714929225</v>
      </c>
      <c r="F99" s="1" t="n">
        <f aca="false">INDEX(paste_data_here!F:F,(ROW()-2)*5+6)</f>
        <v>-2.1856267021473</v>
      </c>
      <c r="G99" s="1" t="n">
        <f aca="false">RANK(E99,E:E)</f>
        <v>115</v>
      </c>
      <c r="H99" s="1" t="n">
        <f aca="false">RANK(F99,F:F)</f>
        <v>44</v>
      </c>
      <c r="I99" s="1" t="n">
        <f aca="false">ABS(F99-E99)</f>
        <v>0.529302522852704</v>
      </c>
      <c r="J99" s="1" t="n">
        <f aca="false">I99^2</f>
        <v>0.280161160698237</v>
      </c>
    </row>
    <row r="100" customFormat="false" ht="15" hidden="false" customHeight="false" outlineLevel="0" collapsed="false">
      <c r="A100" s="1" t="str">
        <f aca="false">INDEX(paste_data_here!A:A,(ROW()-2)*5+6)</f>
        <v>CCCCOS(=O)(=O)OCCCC</v>
      </c>
      <c r="B100" s="1" t="n">
        <f aca="false">INDEX(paste_data_here!B:B,(ROW()-2)*5+6)</f>
        <v>-2.605043</v>
      </c>
      <c r="C100" s="1" t="n">
        <f aca="false">INDEX(paste_data_here!C:C,(ROW()-2)*5+6)</f>
        <v>0.7371353</v>
      </c>
      <c r="D100" s="1" t="n">
        <f aca="false">INDEX(paste_data_here!D:D,(ROW()-2)*5+6)</f>
        <v>0.001904762</v>
      </c>
      <c r="E100" s="1" t="n">
        <f aca="false">INDEX(paste_data_here!E:E,(ROW()-2)*5+6)</f>
        <v>-2.704631053</v>
      </c>
      <c r="F100" s="1" t="n">
        <f aca="false">INDEX(paste_data_here!F:F,(ROW()-2)*5+6)</f>
        <v>-2.41216980864054</v>
      </c>
      <c r="G100" s="1" t="n">
        <f aca="false">RANK(E100,E:E)</f>
        <v>114</v>
      </c>
      <c r="H100" s="1" t="n">
        <f aca="false">RANK(F100,F:F)</f>
        <v>98</v>
      </c>
      <c r="I100" s="1" t="n">
        <f aca="false">ABS(F100-E100)</f>
        <v>0.292461244359465</v>
      </c>
      <c r="J100" s="1" t="n">
        <f aca="false">I100^2</f>
        <v>0.0855335794522867</v>
      </c>
    </row>
    <row r="101" customFormat="false" ht="15" hidden="false" customHeight="false" outlineLevel="0" collapsed="false">
      <c r="A101" s="1" t="str">
        <f aca="false">INDEX(paste_data_here!A:A,(ROW()-2)*5+6)</f>
        <v>CCCCSCCCC</v>
      </c>
      <c r="B101" s="1" t="n">
        <f aca="false">INDEX(paste_data_here!B:B,(ROW()-2)*5+6)</f>
        <v>-2.2051787</v>
      </c>
      <c r="C101" s="1" t="n">
        <f aca="false">INDEX(paste_data_here!C:C,(ROW()-2)*5+6)</f>
        <v>0.6201325</v>
      </c>
      <c r="D101" s="1" t="n">
        <f aca="false">INDEX(paste_data_here!D:D,(ROW()-2)*5+6)</f>
        <v>0.002164736</v>
      </c>
      <c r="E101" s="1" t="n">
        <f aca="false">INDEX(paste_data_here!E:E,(ROW()-2)*5+6)</f>
        <v>-2.331747832</v>
      </c>
      <c r="F101" s="1" t="n">
        <f aca="false">INDEX(paste_data_here!F:F,(ROW()-2)*5+6)</f>
        <v>-2.32414750601932</v>
      </c>
      <c r="G101" s="1" t="n">
        <f aca="false">RANK(E101,E:E)</f>
        <v>77</v>
      </c>
      <c r="H101" s="1" t="n">
        <f aca="false">RANK(F101,F:F)</f>
        <v>83</v>
      </c>
      <c r="I101" s="1" t="n">
        <f aca="false">ABS(F101-E101)</f>
        <v>0.00760032598068472</v>
      </c>
      <c r="J101" s="1" t="n">
        <f aca="false">I101^2</f>
        <v>5.77649550126711E-005</v>
      </c>
    </row>
    <row r="102" customFormat="false" ht="15" hidden="false" customHeight="false" outlineLevel="0" collapsed="false">
      <c r="A102" s="1" t="str">
        <f aca="false">INDEX(paste_data_here!A:A,(ROW()-2)*5+6)</f>
        <v>CCCOCCO</v>
      </c>
      <c r="B102" s="1" t="n">
        <f aca="false">INDEX(paste_data_here!B:B,(ROW()-2)*5+6)</f>
        <v>-0.7632032</v>
      </c>
      <c r="C102" s="1" t="n">
        <f aca="false">INDEX(paste_data_here!C:C,(ROW()-2)*5+6)</f>
        <v>0.52042335</v>
      </c>
      <c r="D102" s="1" t="n">
        <f aca="false">INDEX(paste_data_here!D:D,(ROW()-2)*5+6)</f>
        <v>0.002355713</v>
      </c>
      <c r="E102" s="1" t="n">
        <f aca="false">INDEX(paste_data_here!E:E,(ROW()-2)*5+6)</f>
        <v>-2.019329089</v>
      </c>
      <c r="F102" s="1" t="n">
        <f aca="false">INDEX(paste_data_here!F:F,(ROW()-2)*5+6)</f>
        <v>-1.97917881680115</v>
      </c>
      <c r="G102" s="1" t="n">
        <f aca="false">RANK(E102,E:E)</f>
        <v>13</v>
      </c>
      <c r="H102" s="1" t="n">
        <f aca="false">RANK(F102,F:F)</f>
        <v>13</v>
      </c>
      <c r="I102" s="1" t="n">
        <f aca="false">ABS(F102-E102)</f>
        <v>0.0401502721988529</v>
      </c>
      <c r="J102" s="1" t="n">
        <f aca="false">I102^2</f>
        <v>0.00161204435764198</v>
      </c>
    </row>
    <row r="103" customFormat="false" ht="15" hidden="false" customHeight="false" outlineLevel="0" collapsed="false">
      <c r="A103" s="1" t="str">
        <f aca="false">INDEX(paste_data_here!A:A,(ROW()-2)*5+6)</f>
        <v>CCOC(=O)CCC(=O)OCC</v>
      </c>
      <c r="B103" s="1" t="n">
        <f aca="false">INDEX(paste_data_here!B:B,(ROW()-2)*5+6)</f>
        <v>-2.07048</v>
      </c>
      <c r="C103" s="1" t="n">
        <f aca="false">INDEX(paste_data_here!C:C,(ROW()-2)*5+6)</f>
        <v>0.7101652</v>
      </c>
      <c r="D103" s="1" t="n">
        <f aca="false">INDEX(paste_data_here!D:D,(ROW()-2)*5+6)</f>
        <v>0.002113495</v>
      </c>
      <c r="E103" s="1" t="n">
        <f aca="false">INDEX(paste_data_here!E:E,(ROW()-2)*5+6)</f>
        <v>-2.028370113</v>
      </c>
      <c r="F103" s="1" t="n">
        <f aca="false">INDEX(paste_data_here!F:F,(ROW()-2)*5+6)</f>
        <v>-2.24784016167161</v>
      </c>
      <c r="G103" s="1" t="n">
        <f aca="false">RANK(E103,E:E)</f>
        <v>15</v>
      </c>
      <c r="H103" s="1" t="n">
        <f aca="false">RANK(F103,F:F)</f>
        <v>66</v>
      </c>
      <c r="I103" s="1" t="n">
        <f aca="false">ABS(F103-E103)</f>
        <v>0.21947004867161</v>
      </c>
      <c r="J103" s="1" t="n">
        <f aca="false">I103^2</f>
        <v>0.0481671022639189</v>
      </c>
    </row>
    <row r="104" customFormat="false" ht="15" hidden="false" customHeight="false" outlineLevel="0" collapsed="false">
      <c r="A104" s="1" t="str">
        <f aca="false">INDEX(paste_data_here!A:A,(ROW()-2)*5+6)</f>
        <v>CCOC(=O)OCC</v>
      </c>
      <c r="B104" s="1" t="n">
        <f aca="false">INDEX(paste_data_here!B:B,(ROW()-2)*5+6)</f>
        <v>-1.5430888</v>
      </c>
      <c r="C104" s="1" t="n">
        <f aca="false">INDEX(paste_data_here!C:C,(ROW()-2)*5+6)</f>
        <v>0.5323882</v>
      </c>
      <c r="D104" s="1" t="n">
        <f aca="false">INDEX(paste_data_here!D:D,(ROW()-2)*5+6)</f>
        <v>0.002500313</v>
      </c>
      <c r="E104" s="1" t="n">
        <f aca="false">INDEX(paste_data_here!E:E,(ROW()-2)*5+6)</f>
        <v>-2.320685603</v>
      </c>
      <c r="F104" s="1" t="n">
        <f aca="false">INDEX(paste_data_here!F:F,(ROW()-2)*5+6)</f>
        <v>-2.15477480963482</v>
      </c>
      <c r="G104" s="1" t="n">
        <f aca="false">RANK(E104,E:E)</f>
        <v>72</v>
      </c>
      <c r="H104" s="1" t="n">
        <f aca="false">RANK(F104,F:F)</f>
        <v>33</v>
      </c>
      <c r="I104" s="1" t="n">
        <f aca="false">ABS(F104-E104)</f>
        <v>0.165910793365179</v>
      </c>
      <c r="J104" s="1" t="n">
        <f aca="false">I104^2</f>
        <v>0.0275263913550632</v>
      </c>
    </row>
    <row r="105" customFormat="false" ht="15" hidden="false" customHeight="false" outlineLevel="0" collapsed="false">
      <c r="A105" s="1" t="str">
        <f aca="false">INDEX(paste_data_here!A:A,(ROW()-2)*5+6)</f>
        <v>CCOCC(C)OCC(C)O</v>
      </c>
      <c r="B105" s="1" t="n">
        <f aca="false">INDEX(paste_data_here!B:B,(ROW()-2)*5+6)</f>
        <v>-2.3106449</v>
      </c>
      <c r="C105" s="1" t="n">
        <f aca="false">INDEX(paste_data_here!C:C,(ROW()-2)*5+6)</f>
        <v>0.76684433</v>
      </c>
      <c r="D105" s="1" t="n">
        <f aca="false">INDEX(paste_data_here!D:D,(ROW()-2)*5+6)</f>
        <v>0.002114165</v>
      </c>
      <c r="E105" s="1" t="n">
        <f aca="false">INDEX(paste_data_here!E:E,(ROW()-2)*5+6)</f>
        <v>-2.390800977</v>
      </c>
      <c r="F105" s="1" t="n">
        <f aca="false">INDEX(paste_data_here!F:F,(ROW()-2)*5+6)</f>
        <v>-2.27903392258841</v>
      </c>
      <c r="G105" s="1" t="n">
        <f aca="false">RANK(E105,E:E)</f>
        <v>88</v>
      </c>
      <c r="H105" s="1" t="n">
        <f aca="false">RANK(F105,F:F)</f>
        <v>72</v>
      </c>
      <c r="I105" s="1" t="n">
        <f aca="false">ABS(F105-E105)</f>
        <v>0.111767054411592</v>
      </c>
      <c r="J105" s="1" t="n">
        <f aca="false">I105^2</f>
        <v>0.0124918744518437</v>
      </c>
    </row>
    <row r="106" customFormat="false" ht="15" hidden="false" customHeight="false" outlineLevel="0" collapsed="false">
      <c r="A106" s="1" t="str">
        <f aca="false">INDEX(paste_data_here!A:A,(ROW()-2)*5+6)</f>
        <v>ClC(=O)OCC</v>
      </c>
      <c r="B106" s="1" t="n">
        <f aca="false">INDEX(paste_data_here!B:B,(ROW()-2)*5+6)</f>
        <v>-1.3765343</v>
      </c>
      <c r="C106" s="1" t="n">
        <f aca="false">INDEX(paste_data_here!C:C,(ROW()-2)*5+6)</f>
        <v>0.4958239</v>
      </c>
      <c r="D106" s="1" t="n">
        <f aca="false">INDEX(paste_data_here!D:D,(ROW()-2)*5+6)</f>
        <v>0.00273224</v>
      </c>
      <c r="E106" s="1" t="n">
        <f aca="false">INDEX(paste_data_here!E:E,(ROW()-2)*5+6)</f>
        <v>-2.068588648</v>
      </c>
      <c r="F106" s="1" t="n">
        <f aca="false">INDEX(paste_data_here!F:F,(ROW()-2)*5+6)</f>
        <v>-2.10529390404101</v>
      </c>
      <c r="G106" s="1" t="n">
        <f aca="false">RANK(E106,E:E)</f>
        <v>22</v>
      </c>
      <c r="H106" s="1" t="n">
        <f aca="false">RANK(F106,F:F)</f>
        <v>26</v>
      </c>
      <c r="I106" s="1" t="n">
        <f aca="false">ABS(F106-E106)</f>
        <v>0.0367052560410102</v>
      </c>
      <c r="J106" s="1" t="n">
        <f aca="false">I106^2</f>
        <v>0.00134727582103611</v>
      </c>
    </row>
    <row r="107" customFormat="false" ht="15" hidden="false" customHeight="false" outlineLevel="0" collapsed="false">
      <c r="A107" s="1" t="str">
        <f aca="false">INDEX(paste_data_here!A:A,(ROW()-2)*5+6)</f>
        <v>ClCC(=O)Cl</v>
      </c>
      <c r="B107" s="1" t="n">
        <f aca="false">INDEX(paste_data_here!B:B,(ROW()-2)*5+6)</f>
        <v>-1.6905606</v>
      </c>
      <c r="C107" s="1" t="n">
        <f aca="false">INDEX(paste_data_here!C:C,(ROW()-2)*5+6)</f>
        <v>0.5823747</v>
      </c>
      <c r="D107" s="1" t="n">
        <f aca="false">INDEX(paste_data_here!D:D,(ROW()-2)*5+6)</f>
        <v>0.002637479</v>
      </c>
      <c r="E107" s="1" t="n">
        <f aca="false">INDEX(paste_data_here!E:E,(ROW()-2)*5+6)</f>
        <v>-2.221130602</v>
      </c>
      <c r="F107" s="1" t="n">
        <f aca="false">INDEX(paste_data_here!F:F,(ROW()-2)*5+6)</f>
        <v>-2.13983842782457</v>
      </c>
      <c r="G107" s="1" t="n">
        <f aca="false">RANK(E107,E:E)</f>
        <v>46</v>
      </c>
      <c r="H107" s="1" t="n">
        <f aca="false">RANK(F107,F:F)</f>
        <v>32</v>
      </c>
      <c r="I107" s="1" t="n">
        <f aca="false">ABS(F107-E107)</f>
        <v>0.0812921741754309</v>
      </c>
      <c r="J107" s="1" t="n">
        <f aca="false">I107^2</f>
        <v>0.00660841758216859</v>
      </c>
    </row>
    <row r="108" customFormat="false" ht="15" hidden="false" customHeight="false" outlineLevel="0" collapsed="false">
      <c r="A108" s="1" t="str">
        <f aca="false">INDEX(paste_data_here!A:A,(ROW()-2)*5+6)</f>
        <v>ClCCl</v>
      </c>
      <c r="B108" s="1" t="n">
        <f aca="false">INDEX(paste_data_here!B:B,(ROW()-2)*5+6)</f>
        <v>-2.2589738</v>
      </c>
      <c r="C108" s="1" t="n">
        <f aca="false">INDEX(paste_data_here!C:C,(ROW()-2)*5+6)</f>
        <v>0.54033625</v>
      </c>
      <c r="D108" s="1" t="n">
        <f aca="false">INDEX(paste_data_here!D:D,(ROW()-2)*5+6)</f>
        <v>0.003076923</v>
      </c>
      <c r="E108" s="1" t="n">
        <f aca="false">INDEX(paste_data_here!E:E,(ROW()-2)*5+6)</f>
        <v>-2.039986241</v>
      </c>
      <c r="F108" s="1" t="n">
        <f aca="false">INDEX(paste_data_here!F:F,(ROW()-2)*5+6)</f>
        <v>-2.25482826975584</v>
      </c>
      <c r="G108" s="1" t="n">
        <f aca="false">RANK(E108,E:E)</f>
        <v>16</v>
      </c>
      <c r="H108" s="1" t="n">
        <f aca="false">RANK(F108,F:F)</f>
        <v>67</v>
      </c>
      <c r="I108" s="1" t="n">
        <f aca="false">ABS(F108-E108)</f>
        <v>0.214842028755842</v>
      </c>
      <c r="J108" s="1" t="n">
        <f aca="false">I108^2</f>
        <v>0.0461570973199259</v>
      </c>
    </row>
    <row r="109" customFormat="false" ht="15" hidden="false" customHeight="false" outlineLevel="0" collapsed="false">
      <c r="A109" s="1" t="str">
        <f aca="false">INDEX(paste_data_here!A:A,(ROW()-2)*5+6)</f>
        <v>ClP(=O)(Cl)Cl</v>
      </c>
      <c r="B109" s="1" t="n">
        <f aca="false">INDEX(paste_data_here!B:B,(ROW()-2)*5+6)</f>
        <v>-2.6046104</v>
      </c>
      <c r="C109" s="1" t="n">
        <f aca="false">INDEX(paste_data_here!C:C,(ROW()-2)*5+6)</f>
        <v>0.6783311</v>
      </c>
      <c r="D109" s="1" t="n">
        <f aca="false">INDEX(paste_data_here!D:D,(ROW()-2)*5+6)</f>
        <v>0.002640961</v>
      </c>
      <c r="E109" s="1" t="n">
        <f aca="false">INDEX(paste_data_here!E:E,(ROW()-2)*5+6)</f>
        <v>-2.250877835</v>
      </c>
      <c r="F109" s="1" t="n">
        <f aca="false">INDEX(paste_data_here!F:F,(ROW()-2)*5+6)</f>
        <v>-2.31124133876091</v>
      </c>
      <c r="G109" s="1" t="n">
        <f aca="false">RANK(E109,E:E)</f>
        <v>58</v>
      </c>
      <c r="H109" s="1" t="n">
        <f aca="false">RANK(F109,F:F)</f>
        <v>77</v>
      </c>
      <c r="I109" s="1" t="n">
        <f aca="false">ABS(F109-E109)</f>
        <v>0.06036350376091</v>
      </c>
      <c r="J109" s="1" t="n">
        <f aca="false">I109^2</f>
        <v>0.0036437525862934</v>
      </c>
    </row>
    <row r="110" customFormat="false" ht="15" hidden="false" customHeight="false" outlineLevel="0" collapsed="false">
      <c r="A110" s="1" t="str">
        <f aca="false">INDEX(paste_data_here!A:A,(ROW()-2)*5+6)</f>
        <v>ClS(=O)(=O)Cl</v>
      </c>
      <c r="B110" s="1" t="n">
        <f aca="false">INDEX(paste_data_here!B:B,(ROW()-2)*5+6)</f>
        <v>-2.8784914</v>
      </c>
      <c r="C110" s="1" t="n">
        <f aca="false">INDEX(paste_data_here!C:C,(ROW()-2)*5+6)</f>
        <v>0.7270019</v>
      </c>
      <c r="D110" s="1" t="n">
        <f aca="false">INDEX(paste_data_here!D:D,(ROW()-2)*5+6)</f>
        <v>0.002919282</v>
      </c>
      <c r="E110" s="1" t="n">
        <f aca="false">INDEX(paste_data_here!E:E,(ROW()-2)*5+6)</f>
        <v>-2.155472334</v>
      </c>
      <c r="F110" s="1" t="n">
        <f aca="false">INDEX(paste_data_here!F:F,(ROW()-2)*5+6)</f>
        <v>-2.29640789252031</v>
      </c>
      <c r="G110" s="1" t="n">
        <f aca="false">RANK(E110,E:E)</f>
        <v>35</v>
      </c>
      <c r="H110" s="1" t="n">
        <f aca="false">RANK(F110,F:F)</f>
        <v>74</v>
      </c>
      <c r="I110" s="1" t="n">
        <f aca="false">ABS(F110-E110)</f>
        <v>0.140935558520306</v>
      </c>
      <c r="J110" s="1" t="n">
        <f aca="false">I110^2</f>
        <v>0.0198628316554305</v>
      </c>
    </row>
    <row r="111" customFormat="false" ht="15" hidden="false" customHeight="false" outlineLevel="0" collapsed="false">
      <c r="A111" s="1" t="str">
        <f aca="false">INDEX(paste_data_here!A:A,(ROW()-2)*5+6)</f>
        <v>COCOC</v>
      </c>
      <c r="B111" s="1" t="n">
        <f aca="false">INDEX(paste_data_here!B:B,(ROW()-2)*5+6)</f>
        <v>-1.0978781</v>
      </c>
      <c r="C111" s="1" t="n">
        <f aca="false">INDEX(paste_data_here!C:C,(ROW()-2)*5+6)</f>
        <v>0.44042102</v>
      </c>
      <c r="D111" s="1" t="n">
        <f aca="false">INDEX(paste_data_here!D:D,(ROW()-2)*5+6)</f>
        <v>0.002272676</v>
      </c>
      <c r="E111" s="1" t="n">
        <f aca="false">INDEX(paste_data_here!E:E,(ROW()-2)*5+6)</f>
        <v>-2.352940558</v>
      </c>
      <c r="F111" s="1" t="n">
        <f aca="false">INDEX(paste_data_here!F:F,(ROW()-2)*5+6)</f>
        <v>-2.12484384420067</v>
      </c>
      <c r="G111" s="1" t="n">
        <f aca="false">RANK(E111,E:E)</f>
        <v>80</v>
      </c>
      <c r="H111" s="1" t="n">
        <f aca="false">RANK(F111,F:F)</f>
        <v>28</v>
      </c>
      <c r="I111" s="1" t="n">
        <f aca="false">ABS(F111-E111)</f>
        <v>0.228096713799335</v>
      </c>
      <c r="J111" s="1" t="n">
        <f aca="false">I111^2</f>
        <v>0.0520281108460556</v>
      </c>
    </row>
    <row r="112" customFormat="false" ht="15" hidden="false" customHeight="false" outlineLevel="0" collapsed="false">
      <c r="A112" s="1" t="str">
        <f aca="false">INDEX(paste_data_here!A:A,(ROW()-2)*5+6)</f>
        <v>ICCCCCC</v>
      </c>
      <c r="B112" s="1" t="n">
        <f aca="false">INDEX(paste_data_here!B:B,(ROW()-2)*5+6)</f>
        <v>-3.3844147</v>
      </c>
      <c r="C112" s="1" t="n">
        <f aca="false">INDEX(paste_data_here!C:C,(ROW()-2)*5+6)</f>
        <v>0.64644384</v>
      </c>
      <c r="D112" s="1" t="n">
        <f aca="false">INDEX(paste_data_here!D:D,(ROW()-2)*5+6)</f>
        <v>0.00220022</v>
      </c>
      <c r="E112" s="1" t="n">
        <f aca="false">INDEX(paste_data_here!E:E,(ROW()-2)*5+6)</f>
        <v>-2.642251543</v>
      </c>
      <c r="F112" s="1" t="n">
        <f aca="false">INDEX(paste_data_here!F:F,(ROW()-2)*5+6)</f>
        <v>-2.61025252863014</v>
      </c>
      <c r="G112" s="1" t="n">
        <f aca="false">RANK(E112,E:E)</f>
        <v>112</v>
      </c>
      <c r="H112" s="1" t="n">
        <f aca="false">RANK(F112,F:F)</f>
        <v>119</v>
      </c>
      <c r="I112" s="1" t="n">
        <f aca="false">ABS(F112-E112)</f>
        <v>0.0319990143698554</v>
      </c>
      <c r="J112" s="1" t="n">
        <f aca="false">I112^2</f>
        <v>0.00102393692064221</v>
      </c>
    </row>
    <row r="113" customFormat="false" ht="15" hidden="false" customHeight="false" outlineLevel="0" collapsed="false">
      <c r="A113" s="1" t="str">
        <f aca="false">INDEX(paste_data_here!A:A,(ROW()-2)*5+6)</f>
        <v>N#CCC(=O)OC</v>
      </c>
      <c r="B113" s="1" t="n">
        <f aca="false">INDEX(paste_data_here!B:B,(ROW()-2)*5+6)</f>
        <v>-0.28357142</v>
      </c>
      <c r="C113" s="1" t="n">
        <f aca="false">INDEX(paste_data_here!C:C,(ROW()-2)*5+6)</f>
        <v>0.501198</v>
      </c>
      <c r="D113" s="1" t="n">
        <f aca="false">INDEX(paste_data_here!D:D,(ROW()-2)*5+6)</f>
        <v>0.002091</v>
      </c>
      <c r="E113" s="1" t="n">
        <f aca="false">INDEX(paste_data_here!E:E,(ROW()-2)*5+6)</f>
        <v>-2.041241534</v>
      </c>
      <c r="F113" s="1" t="n">
        <f aca="false">INDEX(paste_data_here!F:F,(ROW()-2)*5+6)</f>
        <v>-1.9006690692969</v>
      </c>
      <c r="G113" s="1" t="n">
        <f aca="false">RANK(E113,E:E)</f>
        <v>17</v>
      </c>
      <c r="H113" s="1" t="n">
        <f aca="false">RANK(F113,F:F)</f>
        <v>7</v>
      </c>
      <c r="I113" s="1" t="n">
        <f aca="false">ABS(F113-E113)</f>
        <v>0.140572464703101</v>
      </c>
      <c r="J113" s="1" t="n">
        <f aca="false">I113^2</f>
        <v>0.0197606178327045</v>
      </c>
    </row>
    <row r="114" customFormat="false" ht="15" hidden="false" customHeight="false" outlineLevel="0" collapsed="false">
      <c r="A114" s="1" t="str">
        <f aca="false">INDEX(paste_data_here!A:A,(ROW()-2)*5+6)</f>
        <v>N#CCCO</v>
      </c>
      <c r="B114" s="1" t="n">
        <f aca="false">INDEX(paste_data_here!B:B,(ROW()-2)*5+6)</f>
        <v>0.3587637</v>
      </c>
      <c r="C114" s="1" t="n">
        <f aca="false">INDEX(paste_data_here!C:C,(ROW()-2)*5+6)</f>
        <v>0.4285072</v>
      </c>
      <c r="D114" s="1" t="n">
        <f aca="false">INDEX(paste_data_here!D:D,(ROW()-2)*5+6)</f>
        <v>0.002023677</v>
      </c>
      <c r="E114" s="1" t="n">
        <f aca="false">INDEX(paste_data_here!E:E,(ROW()-2)*5+6)</f>
        <v>-1.883826374</v>
      </c>
      <c r="F114" s="1" t="n">
        <f aca="false">INDEX(paste_data_here!F:F,(ROW()-2)*5+6)</f>
        <v>-1.78056552954353</v>
      </c>
      <c r="G114" s="1" t="n">
        <f aca="false">RANK(E114,E:E)</f>
        <v>5</v>
      </c>
      <c r="H114" s="1" t="n">
        <f aca="false">RANK(F114,F:F)</f>
        <v>6</v>
      </c>
      <c r="I114" s="1" t="n">
        <f aca="false">ABS(F114-E114)</f>
        <v>0.103260844456472</v>
      </c>
      <c r="J114" s="1" t="n">
        <f aca="false">I114^2</f>
        <v>0.0106628019978637</v>
      </c>
    </row>
    <row r="115" customFormat="false" ht="15" hidden="false" customHeight="false" outlineLevel="0" collapsed="false">
      <c r="A115" s="1" t="str">
        <f aca="false">INDEX(paste_data_here!A:A,(ROW()-2)*5+6)</f>
        <v>N#CCCOCCC#N</v>
      </c>
      <c r="B115" s="1" t="n">
        <f aca="false">INDEX(paste_data_here!B:B,(ROW()-2)*5+6)</f>
        <v>-0.37239444</v>
      </c>
      <c r="C115" s="1" t="n">
        <f aca="false">INDEX(paste_data_here!C:C,(ROW()-2)*5+6)</f>
        <v>0.55128205</v>
      </c>
      <c r="D115" s="1" t="n">
        <f aca="false">INDEX(paste_data_here!D:D,(ROW()-2)*5+6)</f>
        <v>0.001727116</v>
      </c>
      <c r="E115" s="1" t="n">
        <f aca="false">INDEX(paste_data_here!E:E,(ROW()-2)*5+6)</f>
        <v>-2.19369616</v>
      </c>
      <c r="F115" s="1" t="n">
        <f aca="false">INDEX(paste_data_here!F:F,(ROW()-2)*5+6)</f>
        <v>-1.94873752068289</v>
      </c>
      <c r="G115" s="1" t="n">
        <f aca="false">RANK(E115,E:E)</f>
        <v>43</v>
      </c>
      <c r="H115" s="1" t="n">
        <f aca="false">RANK(F115,F:F)</f>
        <v>11</v>
      </c>
      <c r="I115" s="1" t="n">
        <f aca="false">ABS(F115-E115)</f>
        <v>0.244958639317112</v>
      </c>
      <c r="J115" s="1" t="n">
        <f aca="false">I115^2</f>
        <v>0.0600047349760909</v>
      </c>
    </row>
    <row r="116" customFormat="false" ht="15" hidden="false" customHeight="false" outlineLevel="0" collapsed="false">
      <c r="A116" s="1" t="str">
        <f aca="false">INDEX(paste_data_here!A:A,(ROW()-2)*5+6)</f>
        <v>N#CCO</v>
      </c>
      <c r="B116" s="1" t="n">
        <f aca="false">INDEX(paste_data_here!B:B,(ROW()-2)*5+6)</f>
        <v>1.0860399</v>
      </c>
      <c r="C116" s="1" t="n">
        <f aca="false">INDEX(paste_data_here!C:C,(ROW()-2)*5+6)</f>
        <v>0.3351305</v>
      </c>
      <c r="D116" s="1" t="n">
        <f aca="false">INDEX(paste_data_here!D:D,(ROW()-2)*5+6)</f>
        <v>0.002141328</v>
      </c>
      <c r="E116" s="1" t="n">
        <f aca="false">INDEX(paste_data_here!E:E,(ROW()-2)*5+6)</f>
        <v>-1.5631441</v>
      </c>
      <c r="F116" s="1" t="n">
        <f aca="false">INDEX(paste_data_here!F:F,(ROW()-2)*5+6)</f>
        <v>-1.63020772774483</v>
      </c>
      <c r="G116" s="1" t="n">
        <f aca="false">RANK(E116,E:E)</f>
        <v>2</v>
      </c>
      <c r="H116" s="1" t="n">
        <f aca="false">RANK(F116,F:F)</f>
        <v>3</v>
      </c>
      <c r="I116" s="1" t="n">
        <f aca="false">ABS(F116-E116)</f>
        <v>0.0670636277448282</v>
      </c>
      <c r="J116" s="1" t="n">
        <f aca="false">I116^2</f>
        <v>0.00449753016629689</v>
      </c>
    </row>
    <row r="117" customFormat="false" ht="15" hidden="false" customHeight="false" outlineLevel="0" collapsed="false">
      <c r="A117" s="1" t="str">
        <f aca="false">INDEX(paste_data_here!A:A,(ROW()-2)*5+6)</f>
        <v>n1(C)cccc1</v>
      </c>
      <c r="B117" s="1" t="n">
        <f aca="false">INDEX(paste_data_here!B:B,(ROW()-2)*5+6)</f>
        <v>-1.8140981</v>
      </c>
      <c r="C117" s="1" t="n">
        <f aca="false">INDEX(paste_data_here!C:C,(ROW()-2)*5+6)</f>
        <v>0.53978884</v>
      </c>
      <c r="D117" s="1" t="n">
        <f aca="false">INDEX(paste_data_here!D:D,(ROW()-2)*5+6)</f>
        <v>0.002591412</v>
      </c>
      <c r="E117" s="1" t="n">
        <f aca="false">INDEX(paste_data_here!E:E,(ROW()-2)*5+6)</f>
        <v>-2.107872194</v>
      </c>
      <c r="F117" s="1" t="n">
        <f aca="false">INDEX(paste_data_here!F:F,(ROW()-2)*5+6)</f>
        <v>-2.20769205147833</v>
      </c>
      <c r="G117" s="1" t="n">
        <f aca="false">RANK(E117,E:E)</f>
        <v>27</v>
      </c>
      <c r="H117" s="1" t="n">
        <f aca="false">RANK(F117,F:F)</f>
        <v>52</v>
      </c>
      <c r="I117" s="1" t="n">
        <f aca="false">ABS(F117-E117)</f>
        <v>0.0998198574783262</v>
      </c>
      <c r="J117" s="1" t="n">
        <f aca="false">I117^2</f>
        <v>0.00996400394699336</v>
      </c>
    </row>
    <row r="118" customFormat="false" ht="15" hidden="false" customHeight="false" outlineLevel="0" collapsed="false">
      <c r="A118" s="1" t="str">
        <f aca="false">INDEX(paste_data_here!A:A,(ROW()-2)*5+6)</f>
        <v>n1c(C)cccc1(C)</v>
      </c>
      <c r="B118" s="1" t="n">
        <f aca="false">INDEX(paste_data_here!B:B,(ROW()-2)*5+6)</f>
        <v>-1.8830041</v>
      </c>
      <c r="C118" s="1" t="n">
        <f aca="false">INDEX(paste_data_here!C:C,(ROW()-2)*5+6)</f>
        <v>0.6535599</v>
      </c>
      <c r="D118" s="1" t="n">
        <f aca="false">INDEX(paste_data_here!D:D,(ROW()-2)*5+6)</f>
        <v>0.002396932</v>
      </c>
      <c r="E118" s="1" t="n">
        <f aca="false">INDEX(paste_data_here!E:E,(ROW()-2)*5+6)</f>
        <v>-2.272622023</v>
      </c>
      <c r="F118" s="1" t="n">
        <f aca="false">INDEX(paste_data_here!F:F,(ROW()-2)*5+6)</f>
        <v>-2.18197468392225</v>
      </c>
      <c r="G118" s="1" t="n">
        <f aca="false">RANK(E118,E:E)</f>
        <v>62</v>
      </c>
      <c r="H118" s="1" t="n">
        <f aca="false">RANK(F118,F:F)</f>
        <v>43</v>
      </c>
      <c r="I118" s="1" t="n">
        <f aca="false">ABS(F118-E118)</f>
        <v>0.0906473390777465</v>
      </c>
      <c r="J118" s="1" t="n">
        <f aca="false">I118^2</f>
        <v>0.00821694008187594</v>
      </c>
    </row>
    <row r="119" customFormat="false" ht="15" hidden="false" customHeight="false" outlineLevel="0" collapsed="false">
      <c r="A119" s="1" t="str">
        <f aca="false">INDEX(paste_data_here!A:A,(ROW()-2)*5+6)</f>
        <v>O=C(C=C)OCCCCCCOC(=O)C=C</v>
      </c>
      <c r="B119" s="1" t="n">
        <f aca="false">INDEX(paste_data_here!B:B,(ROW()-2)*5+6)</f>
        <v>-2.6023865</v>
      </c>
      <c r="C119" s="1" t="n">
        <f aca="false">INDEX(paste_data_here!C:C,(ROW()-2)*5+6)</f>
        <v>0.8313496</v>
      </c>
      <c r="D119" s="1" t="n">
        <f aca="false">INDEX(paste_data_here!D:D,(ROW()-2)*5+6)</f>
        <v>0.001694915</v>
      </c>
      <c r="E119" s="1" t="n">
        <f aca="false">INDEX(paste_data_here!E:E,(ROW()-2)*5+6)</f>
        <v>-2.562941275</v>
      </c>
      <c r="F119" s="1" t="n">
        <f aca="false">INDEX(paste_data_here!F:F,(ROW()-2)*5+6)</f>
        <v>-2.41017729730356</v>
      </c>
      <c r="G119" s="1" t="n">
        <f aca="false">RANK(E119,E:E)</f>
        <v>107</v>
      </c>
      <c r="H119" s="1" t="n">
        <f aca="false">RANK(F119,F:F)</f>
        <v>96</v>
      </c>
      <c r="I119" s="1" t="n">
        <f aca="false">ABS(F119-E119)</f>
        <v>0.152763977696437</v>
      </c>
      <c r="J119" s="1" t="n">
        <f aca="false">I119^2</f>
        <v>0.0233368328816375</v>
      </c>
    </row>
    <row r="120" customFormat="false" ht="15" hidden="false" customHeight="false" outlineLevel="0" collapsed="false">
      <c r="A120" s="1" t="str">
        <f aca="false">INDEX(paste_data_here!A:A,(ROW()-2)*5+6)</f>
        <v>O=C(OC)CCCCCCCCCCCCCC</v>
      </c>
      <c r="B120" s="1" t="n">
        <f aca="false">INDEX(paste_data_here!B:B,(ROW()-2)*5+6)</f>
        <v>-2.6741168</v>
      </c>
      <c r="C120" s="1" t="n">
        <f aca="false">INDEX(paste_data_here!C:C,(ROW()-2)*5+6)</f>
        <v>0.90996915</v>
      </c>
      <c r="D120" s="1" t="n">
        <f aca="false">INDEX(paste_data_here!D:D,(ROW()-2)*5+6)</f>
        <v>0.001480889</v>
      </c>
      <c r="E120" s="1" t="n">
        <f aca="false">INDEX(paste_data_here!E:E,(ROW()-2)*5+6)</f>
        <v>-2.620888555</v>
      </c>
      <c r="F120" s="1" t="n">
        <f aca="false">INDEX(paste_data_here!F:F,(ROW()-2)*5+6)</f>
        <v>-2.44485162193341</v>
      </c>
      <c r="G120" s="1" t="n">
        <f aca="false">RANK(E120,E:E)</f>
        <v>109</v>
      </c>
      <c r="H120" s="1" t="n">
        <f aca="false">RANK(F120,F:F)</f>
        <v>106</v>
      </c>
      <c r="I120" s="1" t="n">
        <f aca="false">ABS(F120-E120)</f>
        <v>0.17603693306659</v>
      </c>
      <c r="J120" s="1" t="n">
        <f aca="false">I120^2</f>
        <v>0.030989001803491</v>
      </c>
    </row>
    <row r="121" customFormat="false" ht="15" hidden="false" customHeight="false" outlineLevel="0" collapsed="false">
      <c r="A121" s="1" t="str">
        <f aca="false">INDEX(paste_data_here!A:A,(ROW()-2)*5+6)</f>
        <v>O=CC=O</v>
      </c>
      <c r="B121" s="1" t="n">
        <f aca="false">INDEX(paste_data_here!B:B,(ROW()-2)*5+6)</f>
        <v>0.3576247</v>
      </c>
      <c r="C121" s="1" t="n">
        <f aca="false">INDEX(paste_data_here!C:C,(ROW()-2)*5+6)</f>
        <v>0.43788767</v>
      </c>
      <c r="D121" s="1" t="n">
        <f aca="false">INDEX(paste_data_here!D:D,(ROW()-2)*5+6)</f>
        <v>0.003090712</v>
      </c>
      <c r="E121" s="1" t="n">
        <f aca="false">INDEX(paste_data_here!E:E,(ROW()-2)*5+6)</f>
        <v>-1.824694076</v>
      </c>
      <c r="F121" s="1" t="n">
        <f aca="false">INDEX(paste_data_here!F:F,(ROW()-2)*5+6)</f>
        <v>-1.65432129176627</v>
      </c>
      <c r="G121" s="1" t="n">
        <f aca="false">RANK(E121,E:E)</f>
        <v>4</v>
      </c>
      <c r="H121" s="1" t="n">
        <f aca="false">RANK(F121,F:F)</f>
        <v>4</v>
      </c>
      <c r="I121" s="1" t="n">
        <f aca="false">ABS(F121-E121)</f>
        <v>0.170372784233728</v>
      </c>
      <c r="J121" s="1" t="n">
        <f aca="false">I121^2</f>
        <v>0.0290268856075524</v>
      </c>
    </row>
    <row r="122" customFormat="false" ht="15" hidden="false" customHeight="false" outlineLevel="0" collapsed="false">
      <c r="A122" s="1" t="str">
        <f aca="false">INDEX(paste_data_here!A:A,(ROW()-2)*5+6)</f>
        <v>Oc1ccc(C)cc1OC</v>
      </c>
      <c r="B122" s="1" t="n">
        <f aca="false">INDEX(paste_data_here!B:B,(ROW()-2)*5+6)</f>
        <v>-2.0537224</v>
      </c>
      <c r="C122" s="1" t="n">
        <f aca="false">INDEX(paste_data_here!C:C,(ROW()-2)*5+6)</f>
        <v>0.8637497</v>
      </c>
      <c r="D122" s="1" t="n">
        <f aca="false">INDEX(paste_data_here!D:D,(ROW()-2)*5+6)</f>
        <v>0.002029839</v>
      </c>
      <c r="E122" s="1" t="n">
        <f aca="false">INDEX(paste_data_here!E:E,(ROW()-2)*5+6)</f>
        <v>-2.374490722</v>
      </c>
      <c r="F122" s="1" t="n">
        <f aca="false">INDEX(paste_data_here!F:F,(ROW()-2)*5+6)</f>
        <v>-2.17780652457537</v>
      </c>
      <c r="G122" s="1" t="n">
        <f aca="false">RANK(E122,E:E)</f>
        <v>86</v>
      </c>
      <c r="H122" s="1" t="n">
        <f aca="false">RANK(F122,F:F)</f>
        <v>40</v>
      </c>
      <c r="I122" s="1" t="n">
        <f aca="false">ABS(F122-E122)</f>
        <v>0.196684197424629</v>
      </c>
      <c r="J122" s="1" t="n">
        <f aca="false">I122^2</f>
        <v>0.0386846735165704</v>
      </c>
    </row>
    <row r="123" customFormat="false" ht="15" hidden="false" customHeight="false" outlineLevel="0" collapsed="false">
      <c r="A123" s="1" t="str">
        <f aca="false">INDEX(paste_data_here!A:A,(ROW()-2)*5+6)</f>
        <v>OCCN(CCO)N=O</v>
      </c>
      <c r="B123" s="1" t="n">
        <f aca="false">INDEX(paste_data_here!B:B,(ROW()-2)*5+6)</f>
        <v>-0.41822773</v>
      </c>
      <c r="C123" s="1" t="n">
        <f aca="false">INDEX(paste_data_here!C:C,(ROW()-2)*5+6)</f>
        <v>0.7468278</v>
      </c>
      <c r="D123" s="1" t="n">
        <f aca="false">INDEX(paste_data_here!D:D,(ROW()-2)*5+6)</f>
        <v>0.001409086</v>
      </c>
      <c r="E123" s="1" t="n">
        <f aca="false">INDEX(paste_data_here!E:E,(ROW()-2)*5+6)</f>
        <v>-2.05801335</v>
      </c>
      <c r="F123" s="1" t="n">
        <f aca="false">INDEX(paste_data_here!F:F,(ROW()-2)*5+6)</f>
        <v>-1.93458419547684</v>
      </c>
      <c r="G123" s="1" t="n">
        <f aca="false">RANK(E123,E:E)</f>
        <v>21</v>
      </c>
      <c r="H123" s="1" t="n">
        <f aca="false">RANK(F123,F:F)</f>
        <v>8</v>
      </c>
      <c r="I123" s="1" t="n">
        <f aca="false">ABS(F123-E123)</f>
        <v>0.123429154523159</v>
      </c>
      <c r="J123" s="1" t="n">
        <f aca="false">I123^2</f>
        <v>0.015234756186302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3" activeCellId="0" sqref="H3"/>
    </sheetView>
  </sheetViews>
  <sheetFormatPr defaultColWidth="10.55078125" defaultRowHeight="16" zeroHeight="false" outlineLevelRow="0" outlineLevelCol="0"/>
  <cols>
    <col collapsed="false" customWidth="true" hidden="false" outlineLevel="0" max="6" min="1" style="1" width="13.66"/>
    <col collapsed="false" customWidth="true" hidden="false" outlineLevel="0" max="7" min="7" style="1" width="14.67"/>
  </cols>
  <sheetData>
    <row r="1" customFormat="false" ht="20" hidden="false" customHeight="true" outlineLevel="0" collapsed="false">
      <c r="A1" s="3" t="s">
        <v>135</v>
      </c>
      <c r="B1" s="4" t="s">
        <v>136</v>
      </c>
      <c r="C1" s="4" t="s">
        <v>137</v>
      </c>
      <c r="D1" s="4" t="s">
        <v>138</v>
      </c>
      <c r="E1" s="4" t="s">
        <v>139</v>
      </c>
      <c r="F1" s="4" t="s">
        <v>140</v>
      </c>
      <c r="G1" s="3" t="s">
        <v>141</v>
      </c>
    </row>
    <row r="2" customFormat="false" ht="40" hidden="false" customHeight="true" outlineLevel="0" collapsed="false">
      <c r="A2" s="5" t="s">
        <v>142</v>
      </c>
      <c r="B2" s="6" t="n">
        <f aca="false">CORREL(T1!G:G,T1!H:H)</f>
        <v>0.714078005161572</v>
      </c>
      <c r="C2" s="6" t="n">
        <f aca="false">CORREL(T2!G:G,T2!H:H)</f>
        <v>0.773617825597034</v>
      </c>
      <c r="D2" s="6" t="n">
        <f aca="false">CORREL(T3!G:G,T3!H:H)</f>
        <v>0.778296945684536</v>
      </c>
      <c r="E2" s="6" t="n">
        <f aca="false">CORREL(T4!G:G,T4!H:H)</f>
        <v>0.771113042386351</v>
      </c>
      <c r="F2" s="6" t="n">
        <f aca="false">CORREL(T5!G:G,T5!H:H)</f>
        <v>0.745364664051735</v>
      </c>
      <c r="G2" s="7" t="n">
        <f aca="false">AVERAGE(Table1[[#This Row],[T1]:[T5]])</f>
        <v>0.756494096576245</v>
      </c>
    </row>
    <row r="3" customFormat="false" ht="33" hidden="false" customHeight="true" outlineLevel="0" collapsed="false">
      <c r="A3" s="5" t="s">
        <v>143</v>
      </c>
      <c r="B3" s="6" t="n">
        <f aca="false">AVERAGE(T1!J:J)</f>
        <v>0.0183976078472919</v>
      </c>
      <c r="C3" s="6" t="n">
        <f aca="false">AVERAGE(T2!J:J)</f>
        <v>0.0187209972403138</v>
      </c>
      <c r="D3" s="6" t="n">
        <f aca="false">AVERAGE(T3!J:J)</f>
        <v>0.0195378748344658</v>
      </c>
      <c r="E3" s="6" t="n">
        <f aca="false">AVERAGE(T4!J:J)</f>
        <v>0.0187066647802873</v>
      </c>
      <c r="F3" s="6" t="n">
        <f aca="false">AVERAGE(T5!J:J)</f>
        <v>0.0248445647244067</v>
      </c>
      <c r="G3" s="7" t="n">
        <f aca="false">AVERAGE(B3:F3)</f>
        <v>0.0200415418853531</v>
      </c>
    </row>
    <row r="4" customFormat="false" ht="36" hidden="false" customHeight="true" outlineLevel="0" collapsed="false">
      <c r="A4" s="5" t="s">
        <v>144</v>
      </c>
      <c r="B4" s="6" t="n">
        <f aca="false">AVERAGE(T1!I:I)</f>
        <v>0.0950162875845229</v>
      </c>
      <c r="C4" s="6" t="n">
        <f aca="false">AVERAGE(T2!I:I)</f>
        <v>0.101182064508325</v>
      </c>
      <c r="D4" s="6" t="n">
        <f aca="false">AVERAGE(T3!I:I)</f>
        <v>0.1038846988623</v>
      </c>
      <c r="E4" s="6" t="n">
        <f aca="false">AVERAGE(T4!I:I)</f>
        <v>0.0967723574196982</v>
      </c>
      <c r="F4" s="6" t="n">
        <f aca="false">AVERAGE(T5!I:I)</f>
        <v>0.116041837073583</v>
      </c>
      <c r="G4" s="7" t="n">
        <f aca="false">AVERAGE(B4:F4)</f>
        <v>0.102579449089686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  <tableParts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2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2" activeCellId="0" sqref="I2"/>
    </sheetView>
  </sheetViews>
  <sheetFormatPr defaultColWidth="9.34375" defaultRowHeight="15" zeroHeight="false" outlineLevelRow="0" outlineLevelCol="0"/>
  <sheetData>
    <row r="1" customFormat="false" ht="15" hidden="false" customHeight="false" outlineLevel="0" collapsed="false">
      <c r="A1" s="0" t="s">
        <v>145</v>
      </c>
      <c r="B1" s="0" t="s">
        <v>146</v>
      </c>
      <c r="C1" s="0" t="s">
        <v>147</v>
      </c>
      <c r="D1" s="0" t="s">
        <v>148</v>
      </c>
      <c r="E1" s="1" t="s">
        <v>149</v>
      </c>
      <c r="F1" s="1" t="s">
        <v>150</v>
      </c>
      <c r="G1" s="1" t="s">
        <v>151</v>
      </c>
      <c r="H1" s="1" t="s">
        <v>152</v>
      </c>
      <c r="I1" s="1" t="s">
        <v>153</v>
      </c>
      <c r="J1" s="1" t="s">
        <v>154</v>
      </c>
    </row>
    <row r="2" customFormat="false" ht="15" hidden="false" customHeight="false" outlineLevel="0" collapsed="false">
      <c r="A2" s="0" t="n">
        <v>-2.066983439</v>
      </c>
      <c r="B2" s="0" t="n">
        <v>-1.88109191758793</v>
      </c>
      <c r="C2" s="0" t="n">
        <v>-2.117342766</v>
      </c>
      <c r="D2" s="0" t="n">
        <v>-1.90133626990615</v>
      </c>
      <c r="E2" s="1" t="n">
        <f aca="false">INDEX(paste_data_here!E:E,(ROW()-2)*5+4)</f>
        <v>-2.170373268</v>
      </c>
      <c r="F2" s="1" t="n">
        <f aca="false">INDEX(paste_data_here!F:F,(ROW()-2)*5+4)</f>
        <v>-1.91881361394735</v>
      </c>
      <c r="G2" s="1" t="n">
        <v>-2.226374266</v>
      </c>
      <c r="H2" s="1" t="n">
        <v>-1.93405490337655</v>
      </c>
      <c r="I2" s="1" t="n">
        <v>-2.285698394</v>
      </c>
      <c r="J2" s="1" t="n">
        <v>-1.94746345376029</v>
      </c>
    </row>
    <row r="3" customFormat="false" ht="15" hidden="false" customHeight="false" outlineLevel="0" collapsed="false">
      <c r="A3" s="0" t="n">
        <v>-2.475420585</v>
      </c>
      <c r="B3" s="0" t="n">
        <v>-2.11281320823929</v>
      </c>
      <c r="C3" s="0" t="n">
        <v>-2.551946922</v>
      </c>
      <c r="D3" s="0" t="n">
        <v>-2.3445944172506</v>
      </c>
      <c r="E3" s="1" t="n">
        <f aca="false">INDEX(paste_data_here!E:E,(ROW()-2)*5+4)</f>
        <v>-2.634818466</v>
      </c>
      <c r="F3" s="1" t="n">
        <f aca="false">INDEX(paste_data_here!F:F,(ROW()-2)*5+4)</f>
        <v>-2.50002160398254</v>
      </c>
      <c r="G3" s="1" t="n">
        <v>-2.725183364</v>
      </c>
      <c r="H3" s="1" t="n">
        <v>-2.61148777454636</v>
      </c>
      <c r="I3" s="1" t="n">
        <v>-2.82453267</v>
      </c>
      <c r="J3" s="1" t="n">
        <v>-2.69533340713946</v>
      </c>
    </row>
    <row r="4" customFormat="false" ht="15" hidden="false" customHeight="false" outlineLevel="0" collapsed="false">
      <c r="A4" s="0" t="n">
        <v>-1.303412365</v>
      </c>
      <c r="B4" s="0" t="n">
        <v>-1.41381781941043</v>
      </c>
      <c r="C4" s="0" t="n">
        <v>-1.312626217</v>
      </c>
      <c r="D4" s="0" t="n">
        <v>-1.41651277419904</v>
      </c>
      <c r="E4" s="1" t="n">
        <f aca="false">INDEX(paste_data_here!E:E,(ROW()-2)*5+4)</f>
        <v>-1.321925754</v>
      </c>
      <c r="F4" s="1" t="n">
        <f aca="false">INDEX(paste_data_here!F:F,(ROW()-2)*5+4)</f>
        <v>-1.41882808478724</v>
      </c>
      <c r="G4" s="1" t="n">
        <v>-1.331312586</v>
      </c>
      <c r="H4" s="1" t="n">
        <v>-1.42083886527189</v>
      </c>
      <c r="I4" s="1" t="n">
        <v>-1.340788365</v>
      </c>
      <c r="J4" s="1" t="n">
        <v>-1.42260148661458</v>
      </c>
    </row>
    <row r="5" customFormat="false" ht="15" hidden="false" customHeight="false" outlineLevel="0" collapsed="false">
      <c r="A5" s="0" t="n">
        <v>-1.995596987</v>
      </c>
      <c r="B5" s="0" t="n">
        <v>-1.97720660106352</v>
      </c>
      <c r="C5" s="0" t="n">
        <v>-2.097154901</v>
      </c>
      <c r="D5" s="0" t="n">
        <v>-2.15834722876459</v>
      </c>
      <c r="E5" s="1" t="n">
        <f aca="false">INDEX(paste_data_here!E:E,(ROW()-2)*5+4)</f>
        <v>-2.210204929</v>
      </c>
      <c r="F5" s="1" t="n">
        <f aca="false">INDEX(paste_data_here!F:F,(ROW()-2)*5+4)</f>
        <v>-2.2731520349135</v>
      </c>
      <c r="G5" s="1" t="n">
        <v>-2.337683757</v>
      </c>
      <c r="H5" s="1" t="n">
        <v>-2.35242107309961</v>
      </c>
      <c r="I5" s="1" t="n">
        <v>-2.483820919</v>
      </c>
      <c r="J5" s="1" t="n">
        <v>-2.41044209761895</v>
      </c>
    </row>
    <row r="6" customFormat="false" ht="15" hidden="false" customHeight="false" outlineLevel="0" collapsed="false">
      <c r="A6" s="0" t="n">
        <v>-1.746948724</v>
      </c>
      <c r="B6" s="0" t="n">
        <v>-2.3549639493047</v>
      </c>
      <c r="C6" s="0" t="n">
        <v>-1.808627127</v>
      </c>
      <c r="D6" s="0" t="n">
        <v>-2.42088706709126</v>
      </c>
      <c r="E6" s="1" t="n">
        <f aca="false">INDEX(paste_data_here!E:E,(ROW()-2)*5+4)</f>
        <v>-1.874361277</v>
      </c>
      <c r="F6" s="1" t="n">
        <f aca="false">INDEX(paste_data_here!F:F,(ROW()-2)*5+4)</f>
        <v>-2.47276730689065</v>
      </c>
      <c r="G6" s="1" t="n">
        <v>-1.944722334</v>
      </c>
      <c r="H6" s="1" t="n">
        <v>-2.51465975673999</v>
      </c>
      <c r="I6" s="1" t="n">
        <v>-2.020411312</v>
      </c>
      <c r="J6" s="1" t="n">
        <v>-2.54919536846742</v>
      </c>
    </row>
    <row r="7" customFormat="false" ht="15" hidden="false" customHeight="false" outlineLevel="0" collapsed="false">
      <c r="A7" s="0" t="n">
        <v>-1.896015428</v>
      </c>
      <c r="B7" s="0" t="n">
        <v>-2.08424496107088</v>
      </c>
      <c r="C7" s="0" t="n">
        <v>-1.956936163</v>
      </c>
      <c r="D7" s="0" t="n">
        <v>-2.13731630955658</v>
      </c>
      <c r="E7" s="1" t="n">
        <f aca="false">INDEX(paste_data_here!E:E,(ROW()-2)*5+4)</f>
        <v>-2.021810384</v>
      </c>
      <c r="F7" s="1" t="n">
        <f aca="false">INDEX(paste_data_here!F:F,(ROW()-2)*5+4)</f>
        <v>-2.17840926246739</v>
      </c>
      <c r="G7" s="1" t="n">
        <v>-2.091187051</v>
      </c>
      <c r="H7" s="1" t="n">
        <v>-2.21116815824166</v>
      </c>
      <c r="I7" s="1" t="n">
        <v>-2.165738047</v>
      </c>
      <c r="J7" s="1" t="n">
        <v>-2.23789473165562</v>
      </c>
    </row>
    <row r="8" customFormat="false" ht="15" hidden="false" customHeight="false" outlineLevel="0" collapsed="false">
      <c r="A8" s="0" t="n">
        <v>-2.19518933</v>
      </c>
      <c r="B8" s="0" t="n">
        <v>-2.10394927682235</v>
      </c>
      <c r="C8" s="0" t="n">
        <v>-2.264872986</v>
      </c>
      <c r="D8" s="0" t="n">
        <v>-2.24380827845863</v>
      </c>
      <c r="E8" s="1" t="n">
        <f aca="false">INDEX(paste_data_here!E:E,(ROW()-2)*5+4)</f>
        <v>-2.339778611</v>
      </c>
      <c r="F8" s="1" t="n">
        <f aca="false">INDEX(paste_data_here!F:F,(ROW()-2)*5+4)</f>
        <v>-2.34388306543049</v>
      </c>
      <c r="G8" s="1" t="n">
        <v>-2.420752718</v>
      </c>
      <c r="H8" s="1" t="n">
        <v>-2.41903539459698</v>
      </c>
      <c r="I8" s="1" t="n">
        <v>-2.508865959</v>
      </c>
      <c r="J8" s="1" t="n">
        <v>-2.47754396916131</v>
      </c>
    </row>
    <row r="9" customFormat="false" ht="15" hidden="false" customHeight="false" outlineLevel="0" collapsed="false">
      <c r="A9" s="0" t="n">
        <v>-1.851279157</v>
      </c>
      <c r="B9" s="0" t="n">
        <v>-1.94464613817719</v>
      </c>
      <c r="C9" s="0" t="n">
        <v>-1.921809721</v>
      </c>
      <c r="D9" s="0" t="n">
        <v>-2.06028295702916</v>
      </c>
      <c r="E9" s="1" t="n">
        <f aca="false">INDEX(paste_data_here!E:E,(ROW()-2)*5+4)</f>
        <v>-1.997694896</v>
      </c>
      <c r="F9" s="1" t="n">
        <f aca="false">INDEX(paste_data_here!F:F,(ROW()-2)*5+4)</f>
        <v>-2.14523836921721</v>
      </c>
      <c r="G9" s="1" t="n">
        <v>-2.079815008</v>
      </c>
      <c r="H9" s="1" t="n">
        <v>-2.21029297932443</v>
      </c>
      <c r="I9" s="1" t="n">
        <v>-2.169287075</v>
      </c>
      <c r="J9" s="1" t="n">
        <v>-2.26170637861773</v>
      </c>
    </row>
    <row r="10" customFormat="false" ht="15" hidden="false" customHeight="false" outlineLevel="0" collapsed="false">
      <c r="A10" s="0" t="n">
        <v>-1.827191649</v>
      </c>
      <c r="B10" s="0" t="n">
        <v>-1.87696121211387</v>
      </c>
      <c r="C10" s="0" t="n">
        <v>-1.895506946</v>
      </c>
      <c r="D10" s="0" t="n">
        <v>-1.99221841597837</v>
      </c>
      <c r="E10" s="1" t="n">
        <f aca="false">INDEX(paste_data_here!E:E,(ROW()-2)*5+4)</f>
        <v>-1.968833671</v>
      </c>
      <c r="F10" s="1" t="n">
        <f aca="false">INDEX(paste_data_here!F:F,(ROW()-2)*5+4)</f>
        <v>-2.07684468505414</v>
      </c>
      <c r="G10" s="1" t="n">
        <v>-2.047965694</v>
      </c>
      <c r="H10" s="1" t="n">
        <v>-2.14161869310686</v>
      </c>
      <c r="I10" s="1" t="n">
        <v>-2.133901875</v>
      </c>
      <c r="J10" s="1" t="n">
        <v>-2.19279250153103</v>
      </c>
    </row>
    <row r="11" customFormat="false" ht="15" hidden="false" customHeight="false" outlineLevel="0" collapsed="false">
      <c r="A11" s="0" t="n">
        <v>-1.892888975</v>
      </c>
      <c r="B11" s="0" t="n">
        <v>-1.76836742799392</v>
      </c>
      <c r="C11" s="0" t="n">
        <v>-1.982530264</v>
      </c>
      <c r="D11" s="0" t="n">
        <v>-2.03247011322971</v>
      </c>
      <c r="E11" s="1" t="n">
        <f aca="false">INDEX(paste_data_here!E:E,(ROW()-2)*5+4)</f>
        <v>-2.081005495</v>
      </c>
      <c r="F11" s="1" t="n">
        <f aca="false">INDEX(paste_data_here!F:F,(ROW()-2)*5+4)</f>
        <v>-2.18122788533948</v>
      </c>
      <c r="G11" s="1" t="n">
        <v>-2.190248061</v>
      </c>
      <c r="H11" s="1" t="n">
        <v>-2.27666104440389</v>
      </c>
      <c r="I11" s="1" t="n">
        <v>-2.312904948</v>
      </c>
      <c r="J11" s="1" t="n">
        <v>-2.34308432921854</v>
      </c>
    </row>
    <row r="12" customFormat="false" ht="15" hidden="false" customHeight="false" outlineLevel="0" collapsed="false">
      <c r="A12" s="0" t="n">
        <v>-1.626972137</v>
      </c>
      <c r="B12" s="0" t="n">
        <v>-1.74161666039878</v>
      </c>
      <c r="C12" s="0" t="n">
        <v>-1.705015747</v>
      </c>
      <c r="D12" s="0" t="n">
        <v>-1.84767442506364</v>
      </c>
      <c r="E12" s="1" t="n">
        <f aca="false">INDEX(paste_data_here!E:E,(ROW()-2)*5+4)</f>
        <v>-1.789669695</v>
      </c>
      <c r="F12" s="1" t="n">
        <f aca="false">INDEX(paste_data_here!F:F,(ROW()-2)*5+4)</f>
        <v>-1.9208737604406</v>
      </c>
      <c r="G12" s="1" t="n">
        <v>-1.882158277</v>
      </c>
      <c r="H12" s="1" t="n">
        <v>-1.9744365095641</v>
      </c>
      <c r="I12" s="1" t="n">
        <v>-1.984080949</v>
      </c>
      <c r="J12" s="1" t="n">
        <v>-2.01532992700403</v>
      </c>
    </row>
    <row r="13" customFormat="false" ht="15" hidden="false" customHeight="false" outlineLevel="0" collapsed="false">
      <c r="A13" s="0" t="n">
        <v>-1.748863068</v>
      </c>
      <c r="B13" s="0" t="n">
        <v>-1.67081998395854</v>
      </c>
      <c r="C13" s="0" t="n">
        <v>-1.837326888</v>
      </c>
      <c r="D13" s="0" t="n">
        <v>-1.89957940194148</v>
      </c>
      <c r="E13" s="1" t="n">
        <f aca="false">INDEX(paste_data_here!E:E,(ROW()-2)*5+4)</f>
        <v>-1.93438279</v>
      </c>
      <c r="F13" s="1" t="n">
        <f aca="false">INDEX(paste_data_here!F:F,(ROW()-2)*5+4)</f>
        <v>-2.03262553376787</v>
      </c>
      <c r="G13" s="1" t="n">
        <v>-2.041881112</v>
      </c>
      <c r="H13" s="1" t="n">
        <v>-2.11963578024693</v>
      </c>
      <c r="I13" s="1" t="n">
        <v>-2.162342849</v>
      </c>
      <c r="J13" s="1" t="n">
        <v>-2.18097976867405</v>
      </c>
    </row>
    <row r="14" customFormat="false" ht="15" hidden="false" customHeight="false" outlineLevel="0" collapsed="false">
      <c r="A14" s="0" t="n">
        <v>-1.795596936</v>
      </c>
      <c r="B14" s="0" t="n">
        <v>-1.78927027028181</v>
      </c>
      <c r="C14" s="0" t="n">
        <v>-1.875468643</v>
      </c>
      <c r="D14" s="0" t="n">
        <v>-1.98064993066187</v>
      </c>
      <c r="E14" s="1" t="n">
        <f aca="false">INDEX(paste_data_here!E:E,(ROW()-2)*5+4)</f>
        <v>-1.962277965</v>
      </c>
      <c r="F14" s="1" t="n">
        <f aca="false">INDEX(paste_data_here!F:F,(ROW()-2)*5+4)</f>
        <v>-2.09583194127406</v>
      </c>
      <c r="G14" s="1" t="n">
        <v>-2.057345734</v>
      </c>
      <c r="H14" s="1" t="n">
        <v>-2.17276787637817</v>
      </c>
      <c r="I14" s="1" t="n">
        <v>-2.162410049</v>
      </c>
      <c r="J14" s="1" t="n">
        <v>-2.22779479307521</v>
      </c>
    </row>
    <row r="15" customFormat="false" ht="15" hidden="false" customHeight="false" outlineLevel="0" collapsed="false">
      <c r="A15" s="0" t="n">
        <v>-1.763775985</v>
      </c>
      <c r="B15" s="0" t="n">
        <v>-1.76843082500067</v>
      </c>
      <c r="C15" s="0" t="n">
        <v>-1.851156524</v>
      </c>
      <c r="D15" s="0" t="n">
        <v>-1.97434682361542</v>
      </c>
      <c r="E15" s="1" t="n">
        <f aca="false">INDEX(paste_data_here!E:E,(ROW()-2)*5+4)</f>
        <v>-1.946909878</v>
      </c>
      <c r="F15" s="1" t="n">
        <f aca="false">INDEX(paste_data_here!F:F,(ROW()-2)*5+4)</f>
        <v>-2.09519199398154</v>
      </c>
      <c r="G15" s="1" t="n">
        <v>-2.052812319</v>
      </c>
      <c r="H15" s="1" t="n">
        <v>-2.17465932271615</v>
      </c>
      <c r="I15" s="1" t="n">
        <v>-2.171273173</v>
      </c>
      <c r="J15" s="1" t="n">
        <v>-2.23089403678074</v>
      </c>
    </row>
    <row r="16" customFormat="false" ht="15" hidden="false" customHeight="false" outlineLevel="0" collapsed="false">
      <c r="A16" s="0" t="n">
        <v>-1.737807802</v>
      </c>
      <c r="B16" s="0" t="n">
        <v>-1.71692282075778</v>
      </c>
      <c r="C16" s="0" t="n">
        <v>-1.867099916</v>
      </c>
      <c r="D16" s="0" t="n">
        <v>-1.82284446134163</v>
      </c>
      <c r="E16" s="1" t="n">
        <f aca="false">INDEX(paste_data_here!E:E,(ROW()-2)*5+4)</f>
        <v>-2.006479375</v>
      </c>
      <c r="F16" s="1" t="n">
        <f aca="false">INDEX(paste_data_here!F:F,(ROW()-2)*5+4)</f>
        <v>-1.89195480987946</v>
      </c>
      <c r="G16" s="1" t="n">
        <v>-2.154519139</v>
      </c>
      <c r="H16" s="1" t="n">
        <v>-1.94060270125738</v>
      </c>
      <c r="I16" s="1" t="n">
        <v>-2.306232204</v>
      </c>
      <c r="J16" s="1" t="n">
        <v>-1.97670417992413</v>
      </c>
    </row>
    <row r="17" customFormat="false" ht="15" hidden="false" customHeight="false" outlineLevel="0" collapsed="false">
      <c r="A17" s="0" t="n">
        <v>-1.741174745</v>
      </c>
      <c r="B17" s="0" t="n">
        <v>-1.82702634758706</v>
      </c>
      <c r="C17" s="0" t="n">
        <v>-1.85061594</v>
      </c>
      <c r="D17" s="0" t="n">
        <v>-1.96835621538952</v>
      </c>
      <c r="E17" s="1" t="n">
        <f aca="false">INDEX(paste_data_here!E:E,(ROW()-2)*5+4)</f>
        <v>-1.973523354</v>
      </c>
      <c r="F17" s="1" t="n">
        <f aca="false">INDEX(paste_data_here!F:F,(ROW()-2)*5+4)</f>
        <v>-2.05783515151369</v>
      </c>
      <c r="G17" s="1" t="n">
        <v>-2.113682054</v>
      </c>
      <c r="H17" s="1" t="n">
        <v>-2.11957479523984</v>
      </c>
      <c r="I17" s="1" t="n">
        <v>-2.276738025</v>
      </c>
      <c r="J17" s="1" t="n">
        <v>-2.1647430167974</v>
      </c>
    </row>
    <row r="18" customFormat="false" ht="15" hidden="false" customHeight="false" outlineLevel="0" collapsed="false">
      <c r="A18" s="0" t="n">
        <v>-1.719151712</v>
      </c>
      <c r="B18" s="0" t="n">
        <v>-1.94873440791492</v>
      </c>
      <c r="C18" s="0" t="n">
        <v>-1.775172561</v>
      </c>
      <c r="D18" s="0" t="n">
        <v>-2.13254882724176</v>
      </c>
      <c r="E18" s="1" t="n">
        <f aca="false">INDEX(paste_data_here!E:E,(ROW()-2)*5+4)</f>
        <v>-1.834518968</v>
      </c>
      <c r="F18" s="1" t="n">
        <f aca="false">INDEX(paste_data_here!F:F,(ROW()-2)*5+4)</f>
        <v>-2.24367163844125</v>
      </c>
      <c r="G18" s="1" t="n">
        <v>-1.897610817</v>
      </c>
      <c r="H18" s="1" t="n">
        <v>-2.31810453072949</v>
      </c>
      <c r="I18" s="1" t="n">
        <v>-1.964952908</v>
      </c>
      <c r="J18" s="1" t="n">
        <v>-2.3714435195202</v>
      </c>
    </row>
    <row r="19" customFormat="false" ht="15" hidden="false" customHeight="false" outlineLevel="0" collapsed="false">
      <c r="A19" s="0" t="n">
        <v>-1.920996364</v>
      </c>
      <c r="B19" s="0" t="n">
        <v>-1.97315750260389</v>
      </c>
      <c r="C19" s="0" t="n">
        <v>-2.007599636</v>
      </c>
      <c r="D19" s="0" t="n">
        <v>-2.13541391817444</v>
      </c>
      <c r="E19" s="1" t="n">
        <f aca="false">INDEX(paste_data_here!E:E,(ROW()-2)*5+4)</f>
        <v>-2.102420309</v>
      </c>
      <c r="F19" s="1" t="n">
        <f aca="false">INDEX(paste_data_here!F:F,(ROW()-2)*5+4)</f>
        <v>-2.24308164319209</v>
      </c>
      <c r="G19" s="1" t="n">
        <v>-2.207182864</v>
      </c>
      <c r="H19" s="1" t="n">
        <v>-2.31974228025408</v>
      </c>
      <c r="I19" s="1" t="n">
        <v>-2.324218951</v>
      </c>
      <c r="J19" s="1" t="n">
        <v>-2.37710419130733</v>
      </c>
    </row>
    <row r="20" customFormat="false" ht="15" hidden="false" customHeight="false" outlineLevel="0" collapsed="false">
      <c r="A20" s="0" t="n">
        <v>-1.92683665</v>
      </c>
      <c r="B20" s="0" t="n">
        <v>-2.00327847550565</v>
      </c>
      <c r="C20" s="0" t="n">
        <v>-2.032374812</v>
      </c>
      <c r="D20" s="0" t="n">
        <v>-2.16952635994012</v>
      </c>
      <c r="E20" s="1" t="n">
        <f aca="false">INDEX(paste_data_here!E:E,(ROW()-2)*5+4)</f>
        <v>-2.15037995</v>
      </c>
      <c r="F20" s="1" t="n">
        <f aca="false">INDEX(paste_data_here!F:F,(ROW()-2)*5+4)</f>
        <v>-2.27975367440236</v>
      </c>
      <c r="G20" s="1" t="n">
        <v>-2.284196975</v>
      </c>
      <c r="H20" s="1" t="n">
        <v>-2.35819325890954</v>
      </c>
      <c r="I20" s="1" t="n">
        <v>-2.438728626</v>
      </c>
      <c r="J20" s="1" t="n">
        <v>-2.41686309445112</v>
      </c>
    </row>
    <row r="21" customFormat="false" ht="15" hidden="false" customHeight="false" outlineLevel="0" collapsed="false">
      <c r="A21" s="0" t="n">
        <v>-2.146395626</v>
      </c>
      <c r="B21" s="0" t="n">
        <v>-2.0944466441011</v>
      </c>
      <c r="C21" s="0" t="n">
        <v>-2.293943078</v>
      </c>
      <c r="D21" s="0" t="n">
        <v>-2.29184525561779</v>
      </c>
      <c r="E21" s="1" t="n">
        <f aca="false">INDEX(paste_data_here!E:E,(ROW()-2)*5+4)</f>
        <v>-2.454993163</v>
      </c>
      <c r="F21" s="1" t="n">
        <f aca="false">INDEX(paste_data_here!F:F,(ROW()-2)*5+4)</f>
        <v>-2.4093748379971</v>
      </c>
      <c r="G21" s="1" t="n">
        <v>-2.627601897</v>
      </c>
      <c r="H21" s="1" t="n">
        <v>-2.48735238590743</v>
      </c>
      <c r="I21" s="1" t="n">
        <v>-2.802816828</v>
      </c>
      <c r="J21" s="1" t="n">
        <v>-2.54286782493101</v>
      </c>
    </row>
    <row r="22" customFormat="false" ht="15" hidden="false" customHeight="false" outlineLevel="0" collapsed="false">
      <c r="A22" s="0" t="n">
        <v>-1.898493531</v>
      </c>
      <c r="B22" s="0" t="n">
        <v>-1.75870470971023</v>
      </c>
      <c r="C22" s="0" t="n">
        <v>-2.036291893</v>
      </c>
      <c r="D22" s="0" t="n">
        <v>-2.07579939700242</v>
      </c>
      <c r="E22" s="1" t="n">
        <f aca="false">INDEX(paste_data_here!E:E,(ROW()-2)*5+4)</f>
        <v>-2.186108905</v>
      </c>
      <c r="F22" s="1" t="n">
        <f aca="false">INDEX(paste_data_here!F:F,(ROW()-2)*5+4)</f>
        <v>-2.23694404760144</v>
      </c>
      <c r="G22" s="1" t="n">
        <v>-2.346354612</v>
      </c>
      <c r="H22" s="1" t="n">
        <v>-2.33447828952486</v>
      </c>
      <c r="I22" s="1" t="n">
        <v>-2.508759362</v>
      </c>
      <c r="J22" s="1" t="n">
        <v>-2.39985804924287</v>
      </c>
    </row>
    <row r="23" customFormat="false" ht="15" hidden="false" customHeight="false" outlineLevel="0" collapsed="false">
      <c r="A23" s="0" t="n">
        <v>-2.275526376</v>
      </c>
      <c r="B23" s="0" t="n">
        <v>-2.17647185055756</v>
      </c>
      <c r="C23" s="0" t="n">
        <v>-2.382679961</v>
      </c>
      <c r="D23" s="0" t="n">
        <v>-2.33803720785495</v>
      </c>
      <c r="E23" s="1" t="n">
        <f aca="false">INDEX(paste_data_here!E:E,(ROW()-2)*5+4)</f>
        <v>-2.502708864</v>
      </c>
      <c r="F23" s="1" t="n">
        <f aca="false">INDEX(paste_data_here!F:F,(ROW()-2)*5+4)</f>
        <v>-2.44569342411633</v>
      </c>
      <c r="G23" s="1" t="n">
        <v>-2.639135232</v>
      </c>
      <c r="H23" s="1" t="n">
        <v>-2.52256452639233</v>
      </c>
      <c r="I23" s="1" t="n">
        <v>-2.797158962</v>
      </c>
      <c r="J23" s="1" t="n">
        <v>-2.58020343296489</v>
      </c>
    </row>
    <row r="24" customFormat="false" ht="15" hidden="false" customHeight="false" outlineLevel="0" collapsed="false">
      <c r="A24" s="0" t="n">
        <v>-1.95530361</v>
      </c>
      <c r="B24" s="0" t="n">
        <v>-1.93304706744458</v>
      </c>
      <c r="C24" s="0" t="n">
        <v>-2.041364736</v>
      </c>
      <c r="D24" s="0" t="n">
        <v>-2.09313818331603</v>
      </c>
      <c r="E24" s="1" t="n">
        <f aca="false">INDEX(paste_data_here!E:E,(ROW()-2)*5+4)</f>
        <v>-2.135535805</v>
      </c>
      <c r="F24" s="1" t="n">
        <f aca="false">INDEX(paste_data_here!F:F,(ROW()-2)*5+4)</f>
        <v>-2.19680184075751</v>
      </c>
      <c r="G24" s="1" t="n">
        <v>-2.239505835</v>
      </c>
      <c r="H24" s="1" t="n">
        <v>-2.2694015277323</v>
      </c>
      <c r="I24" s="1" t="n">
        <v>-2.355553477</v>
      </c>
      <c r="J24" s="1" t="n">
        <v>-2.32308080033232</v>
      </c>
    </row>
    <row r="25" customFormat="false" ht="15" hidden="false" customHeight="false" outlineLevel="0" collapsed="false">
      <c r="A25" s="0" t="n">
        <v>-1.979079888</v>
      </c>
      <c r="B25" s="0" t="n">
        <v>-1.99391985199142</v>
      </c>
      <c r="C25" s="0" t="n">
        <v>-2.052535235</v>
      </c>
      <c r="D25" s="0" t="n">
        <v>-2.11830522973602</v>
      </c>
      <c r="E25" s="1" t="n">
        <f aca="false">INDEX(paste_data_here!E:E,(ROW()-2)*5+4)</f>
        <v>-2.131817085</v>
      </c>
      <c r="F25" s="1" t="n">
        <f aca="false">INDEX(paste_data_here!F:F,(ROW()-2)*5+4)</f>
        <v>-2.20631103775268</v>
      </c>
      <c r="G25" s="1" t="n">
        <v>-2.217930012</v>
      </c>
      <c r="H25" s="1" t="n">
        <v>-2.27186135872361</v>
      </c>
      <c r="I25" s="1" t="n">
        <v>-2.312163116</v>
      </c>
      <c r="J25" s="1" t="n">
        <v>-2.32257837894636</v>
      </c>
    </row>
    <row r="26" customFormat="false" ht="15" hidden="false" customHeight="false" outlineLevel="0" collapsed="false">
      <c r="A26" s="0" t="n">
        <v>-1.991234347</v>
      </c>
      <c r="B26" s="0" t="n">
        <v>-1.93494899793307</v>
      </c>
      <c r="C26" s="0" t="n">
        <v>-2.075138493</v>
      </c>
      <c r="D26" s="0" t="n">
        <v>-2.09085385011606</v>
      </c>
      <c r="E26" s="1" t="n">
        <f aca="false">INDEX(paste_data_here!E:E,(ROW()-2)*5+4)</f>
        <v>-2.166732696</v>
      </c>
      <c r="F26" s="1" t="n">
        <f aca="false">INDEX(paste_data_here!F:F,(ROW()-2)*5+4)</f>
        <v>-2.1943949347841</v>
      </c>
      <c r="G26" s="1" t="n">
        <v>-2.267570135</v>
      </c>
      <c r="H26" s="1" t="n">
        <v>-2.26816009804491</v>
      </c>
      <c r="I26" s="1" t="n">
        <v>-2.379727943</v>
      </c>
      <c r="J26" s="1" t="n">
        <v>-2.32337904780475</v>
      </c>
    </row>
    <row r="27" customFormat="false" ht="15" hidden="false" customHeight="false" outlineLevel="0" collapsed="false">
      <c r="A27" s="0" t="n">
        <v>-1.980815531</v>
      </c>
      <c r="B27" s="0" t="n">
        <v>-1.83367241034106</v>
      </c>
      <c r="C27" s="0" t="n">
        <v>-2.08182403</v>
      </c>
      <c r="D27" s="0" t="n">
        <v>-2.07395740316365</v>
      </c>
      <c r="E27" s="1" t="n">
        <f aca="false">INDEX(paste_data_here!E:E,(ROW()-2)*5+4)</f>
        <v>-2.194193544</v>
      </c>
      <c r="F27" s="1" t="n">
        <f aca="false">INDEX(paste_data_here!F:F,(ROW()-2)*5+4)</f>
        <v>-2.21060792404772</v>
      </c>
      <c r="G27" s="1" t="n">
        <v>-2.320807482</v>
      </c>
      <c r="H27" s="1" t="n">
        <v>-2.29877636151791</v>
      </c>
      <c r="I27" s="1" t="n">
        <v>-2.4658087</v>
      </c>
      <c r="J27" s="1" t="n">
        <v>-2.36037665479885</v>
      </c>
    </row>
    <row r="28" customFormat="false" ht="15" hidden="false" customHeight="false" outlineLevel="0" collapsed="false">
      <c r="A28" s="0" t="n">
        <v>-2.07352212</v>
      </c>
      <c r="B28" s="0" t="n">
        <v>-2.00346673224091</v>
      </c>
      <c r="C28" s="0" t="n">
        <v>-2.162505014</v>
      </c>
      <c r="D28" s="0" t="n">
        <v>-2.13807658157886</v>
      </c>
      <c r="E28" s="1" t="n">
        <f aca="false">INDEX(paste_data_here!E:E,(ROW()-2)*5+4)</f>
        <v>-2.260186157</v>
      </c>
      <c r="F28" s="1" t="n">
        <f aca="false">INDEX(paste_data_here!F:F,(ROW()-2)*5+4)</f>
        <v>-2.22779255621172</v>
      </c>
      <c r="G28" s="1" t="n">
        <v>-2.368452171</v>
      </c>
      <c r="H28" s="1" t="n">
        <v>-2.29186366905329</v>
      </c>
      <c r="I28" s="1" t="n">
        <v>-2.489878991</v>
      </c>
      <c r="J28" s="1" t="n">
        <v>-2.3399104527854</v>
      </c>
    </row>
    <row r="29" customFormat="false" ht="15" hidden="false" customHeight="false" outlineLevel="0" collapsed="false">
      <c r="A29" s="0" t="n">
        <v>-1.938617485</v>
      </c>
      <c r="B29" s="0" t="n">
        <v>-1.95698959184873</v>
      </c>
      <c r="C29" s="0" t="n">
        <v>-2.007485157</v>
      </c>
      <c r="D29" s="0" t="n">
        <v>-2.03576889496247</v>
      </c>
      <c r="E29" s="1" t="n">
        <f aca="false">INDEX(paste_data_here!E:E,(ROW()-2)*5+4)</f>
        <v>-2.081448687</v>
      </c>
      <c r="F29" s="1" t="n">
        <f aca="false">INDEX(paste_data_here!F:F,(ROW()-2)*5+4)</f>
        <v>-2.09577405165031</v>
      </c>
      <c r="G29" s="1" t="n">
        <v>-2.161322905</v>
      </c>
      <c r="H29" s="1" t="n">
        <v>-2.14300165646751</v>
      </c>
      <c r="I29" s="1" t="n">
        <v>-2.248135194</v>
      </c>
      <c r="J29" s="1" t="n">
        <v>-2.18114041402363</v>
      </c>
    </row>
    <row r="30" customFormat="false" ht="15" hidden="false" customHeight="false" outlineLevel="0" collapsed="false">
      <c r="A30" s="0" t="n">
        <v>-2.057649253</v>
      </c>
      <c r="B30" s="0" t="n">
        <v>-1.89287435662293</v>
      </c>
      <c r="C30" s="0" t="n">
        <v>-2.210141283</v>
      </c>
      <c r="D30" s="0" t="n">
        <v>-2.15759773741992</v>
      </c>
      <c r="E30" s="1" t="n">
        <f aca="false">INDEX(paste_data_here!E:E,(ROW()-2)*5+4)</f>
        <v>-2.378525907</v>
      </c>
      <c r="F30" s="1" t="n">
        <f aca="false">INDEX(paste_data_here!F:F,(ROW()-2)*5+4)</f>
        <v>-2.2957150659662</v>
      </c>
      <c r="G30" s="1" t="n">
        <v>-2.562053794</v>
      </c>
      <c r="H30" s="1" t="n">
        <v>-2.3805242385561</v>
      </c>
      <c r="I30" s="1" t="n">
        <v>-2.753182388</v>
      </c>
      <c r="J30" s="1" t="n">
        <v>-2.43789522475887</v>
      </c>
    </row>
    <row r="31" customFormat="false" ht="15" hidden="false" customHeight="false" outlineLevel="0" collapsed="false">
      <c r="A31" s="0" t="n">
        <v>-2.540916447</v>
      </c>
      <c r="B31" s="0" t="n">
        <v>-2.56682176472932</v>
      </c>
      <c r="C31" s="0" t="n">
        <v>-2.630208534</v>
      </c>
      <c r="D31" s="0" t="n">
        <v>-2.62833145352636</v>
      </c>
      <c r="E31" s="1" t="n">
        <f aca="false">INDEX(paste_data_here!E:E,(ROW()-2)*5+4)</f>
        <v>-2.728262449</v>
      </c>
      <c r="F31" s="1" t="n">
        <f aca="false">INDEX(paste_data_here!F:F,(ROW()-2)*5+4)</f>
        <v>-2.67572261843813</v>
      </c>
      <c r="G31" s="1" t="n">
        <v>-2.836986675</v>
      </c>
      <c r="H31" s="1" t="n">
        <v>-2.71335595791641</v>
      </c>
      <c r="I31" s="1" t="n">
        <v>-2.958990322</v>
      </c>
      <c r="J31" s="1" t="n">
        <v>-2.74396374385342</v>
      </c>
    </row>
    <row r="32" customFormat="false" ht="15" hidden="false" customHeight="false" outlineLevel="0" collapsed="false">
      <c r="A32" s="0" t="n">
        <v>-2.122652767</v>
      </c>
      <c r="B32" s="0" t="n">
        <v>-2.30137846989715</v>
      </c>
      <c r="C32" s="0" t="n">
        <v>-2.200767399</v>
      </c>
      <c r="D32" s="0" t="n">
        <v>-2.39030346010684</v>
      </c>
      <c r="E32" s="1" t="n">
        <f aca="false">INDEX(paste_data_here!E:E,(ROW()-2)*5+4)</f>
        <v>-2.285504923</v>
      </c>
      <c r="F32" s="1" t="n">
        <f aca="false">INDEX(paste_data_here!F:F,(ROW()-2)*5+4)</f>
        <v>-2.45369539447582</v>
      </c>
      <c r="G32" s="1" t="n">
        <v>-2.378093287</v>
      </c>
      <c r="H32" s="1" t="n">
        <v>-2.50117042534336</v>
      </c>
      <c r="I32" s="1" t="n">
        <v>-2.480137168</v>
      </c>
      <c r="J32" s="1" t="n">
        <v>-2.53805474330362</v>
      </c>
    </row>
    <row r="33" customFormat="false" ht="15" hidden="false" customHeight="false" outlineLevel="0" collapsed="false">
      <c r="A33" s="0" t="n">
        <v>-1.945910946</v>
      </c>
      <c r="B33" s="0" t="n">
        <v>-2.00784697766344</v>
      </c>
      <c r="C33" s="0" t="n">
        <v>-2.003983452</v>
      </c>
      <c r="D33" s="0" t="n">
        <v>-2.07862781785598</v>
      </c>
      <c r="E33" s="1" t="n">
        <f aca="false">INDEX(paste_data_here!E:E,(ROW()-2)*5+4)</f>
        <v>-2.065637426</v>
      </c>
      <c r="F33" s="1" t="n">
        <f aca="false">INDEX(paste_data_here!F:F,(ROW()-2)*5+4)</f>
        <v>-2.13564283058858</v>
      </c>
      <c r="G33" s="1" t="n">
        <v>-2.13134383</v>
      </c>
      <c r="H33" s="1" t="n">
        <v>-2.18255192824567</v>
      </c>
      <c r="I33" s="1" t="n">
        <v>-2.201673096</v>
      </c>
      <c r="J33" s="1" t="n">
        <v>-2.22182322003399</v>
      </c>
    </row>
    <row r="34" customFormat="false" ht="15" hidden="false" customHeight="false" outlineLevel="0" collapsed="false">
      <c r="A34" s="0" t="n">
        <v>-1.846390116</v>
      </c>
      <c r="B34" s="0" t="n">
        <v>-1.86311592975123</v>
      </c>
      <c r="C34" s="0" t="n">
        <v>-1.916997167</v>
      </c>
      <c r="D34" s="0" t="n">
        <v>-1.9728482689363</v>
      </c>
      <c r="E34" s="1" t="n">
        <f aca="false">INDEX(paste_data_here!E:E,(ROW()-2)*5+4)</f>
        <v>-1.992970898</v>
      </c>
      <c r="F34" s="1" t="n">
        <f aca="false">INDEX(paste_data_here!F:F,(ROW()-2)*5+4)</f>
        <v>-2.05184267909125</v>
      </c>
      <c r="G34" s="1" t="n">
        <v>-2.075194732</v>
      </c>
      <c r="H34" s="1" t="n">
        <v>-2.11142752681695</v>
      </c>
      <c r="I34" s="1" t="n">
        <v>-2.164789953</v>
      </c>
      <c r="J34" s="1" t="n">
        <v>-2.15797414506351</v>
      </c>
    </row>
    <row r="35" customFormat="false" ht="15" hidden="false" customHeight="false" outlineLevel="0" collapsed="false">
      <c r="A35" s="0" t="n">
        <v>-1.982817811</v>
      </c>
      <c r="B35" s="0" t="n">
        <v>-1.89476576765032</v>
      </c>
      <c r="C35" s="0" t="n">
        <v>-2.059188025</v>
      </c>
      <c r="D35" s="0" t="n">
        <v>-2.04296728453836</v>
      </c>
      <c r="E35" s="1" t="n">
        <f aca="false">INDEX(paste_data_here!E:E,(ROW()-2)*5+4)</f>
        <v>-2.145191532</v>
      </c>
      <c r="F35" s="1" t="n">
        <f aca="false">INDEX(paste_data_here!F:F,(ROW()-2)*5+4)</f>
        <v>-2.13535249166978</v>
      </c>
      <c r="G35" s="1" t="n">
        <v>-2.245267919</v>
      </c>
      <c r="H35" s="1" t="n">
        <v>-2.19845719234244</v>
      </c>
      <c r="I35" s="1" t="n">
        <v>-2.370827219</v>
      </c>
      <c r="J35" s="1" t="n">
        <v>-2.24429728524447</v>
      </c>
    </row>
    <row r="36" customFormat="false" ht="15" hidden="false" customHeight="false" outlineLevel="0" collapsed="false">
      <c r="A36" s="0" t="n">
        <v>-1.758581109</v>
      </c>
      <c r="B36" s="0" t="n">
        <v>-1.78977945257687</v>
      </c>
      <c r="C36" s="0" t="n">
        <v>-1.833917888</v>
      </c>
      <c r="D36" s="0" t="n">
        <v>-1.90169123755798</v>
      </c>
      <c r="E36" s="1" t="n">
        <f aca="false">INDEX(paste_data_here!E:E,(ROW()-2)*5+4)</f>
        <v>-1.915396114</v>
      </c>
      <c r="F36" s="1" t="n">
        <f aca="false">INDEX(paste_data_here!F:F,(ROW()-2)*5+4)</f>
        <v>-1.98430195590888</v>
      </c>
      <c r="G36" s="1" t="n">
        <v>-2.004106674</v>
      </c>
      <c r="H36" s="1" t="n">
        <v>-2.04778739779612</v>
      </c>
      <c r="I36" s="1" t="n">
        <v>-2.101459692</v>
      </c>
      <c r="J36" s="1" t="n">
        <v>-2.09809984728024</v>
      </c>
    </row>
    <row r="37" customFormat="false" ht="15" hidden="false" customHeight="false" outlineLevel="0" collapsed="false">
      <c r="A37" s="0" t="n">
        <v>-1.92604344</v>
      </c>
      <c r="B37" s="0" t="n">
        <v>-1.81179352749601</v>
      </c>
      <c r="C37" s="0" t="n">
        <v>-2.004721704</v>
      </c>
      <c r="D37" s="0" t="n">
        <v>-2.00528343111681</v>
      </c>
      <c r="E37" s="1" t="n">
        <f aca="false">INDEX(paste_data_here!E:E,(ROW()-2)*5+4)</f>
        <v>-2.090122953</v>
      </c>
      <c r="F37" s="1" t="n">
        <f aca="false">INDEX(paste_data_here!F:F,(ROW()-2)*5+4)</f>
        <v>-2.12334614748754</v>
      </c>
      <c r="G37" s="1" t="n">
        <v>-2.183504395</v>
      </c>
      <c r="H37" s="1" t="n">
        <v>-2.20289206013635</v>
      </c>
      <c r="I37" s="1" t="n">
        <v>-2.286512605</v>
      </c>
      <c r="J37" s="1" t="n">
        <v>-2.26012659787863</v>
      </c>
    </row>
    <row r="38" customFormat="false" ht="15" hidden="false" customHeight="false" outlineLevel="0" collapsed="false">
      <c r="A38" s="0" t="n">
        <v>-1.922926555</v>
      </c>
      <c r="B38" s="0" t="n">
        <v>-1.94520820377935</v>
      </c>
      <c r="C38" s="0" t="n">
        <v>-2.017183965</v>
      </c>
      <c r="D38" s="0" t="n">
        <v>-2.03499579848037</v>
      </c>
      <c r="E38" s="1" t="n">
        <f aca="false">INDEX(paste_data_here!E:E,(ROW()-2)*5+4)</f>
        <v>-2.121259265</v>
      </c>
      <c r="F38" s="1" t="n">
        <f aca="false">INDEX(paste_data_here!F:F,(ROW()-2)*5+4)</f>
        <v>-2.10081401630445</v>
      </c>
      <c r="G38" s="1" t="n">
        <v>-2.237438101</v>
      </c>
      <c r="H38" s="1" t="n">
        <v>-2.15113050428847</v>
      </c>
      <c r="I38" s="1" t="n">
        <v>-2.368910725</v>
      </c>
      <c r="J38" s="1" t="n">
        <v>-2.19084492011906</v>
      </c>
    </row>
    <row r="39" customFormat="false" ht="15" hidden="false" customHeight="false" outlineLevel="0" collapsed="false">
      <c r="A39" s="0" t="n">
        <v>-1.782214448</v>
      </c>
      <c r="B39" s="0" t="n">
        <v>-1.76958891411777</v>
      </c>
      <c r="C39" s="0" t="n">
        <v>-1.843282769</v>
      </c>
      <c r="D39" s="0" t="n">
        <v>-1.85024117333437</v>
      </c>
      <c r="E39" s="1" t="n">
        <f aca="false">INDEX(paste_data_here!E:E,(ROW()-2)*5+4)</f>
        <v>-1.908324387</v>
      </c>
      <c r="F39" s="1" t="n">
        <f aca="false">INDEX(paste_data_here!F:F,(ROW()-2)*5+4)</f>
        <v>-1.91060201995421</v>
      </c>
      <c r="G39" s="1" t="n">
        <v>-1.977892537</v>
      </c>
      <c r="H39" s="1" t="n">
        <v>-1.95747357866305</v>
      </c>
      <c r="I39" s="1" t="n">
        <v>-2.052664703</v>
      </c>
      <c r="J39" s="1" t="n">
        <v>-1.99492324564956</v>
      </c>
    </row>
    <row r="40" customFormat="false" ht="15" hidden="false" customHeight="false" outlineLevel="0" collapsed="false">
      <c r="A40" s="0" t="n">
        <v>-1.887389565</v>
      </c>
      <c r="B40" s="0" t="n">
        <v>-1.87941153201007</v>
      </c>
      <c r="C40" s="0" t="n">
        <v>-1.965016914</v>
      </c>
      <c r="D40" s="0" t="n">
        <v>-2.02124306930977</v>
      </c>
      <c r="E40" s="1" t="n">
        <f aca="false">INDEX(paste_data_here!E:E,(ROW()-2)*5+4)</f>
        <v>-2.049181277</v>
      </c>
      <c r="F40" s="1" t="n">
        <f aca="false">INDEX(paste_data_here!F:F,(ROW()-2)*5+4)</f>
        <v>-2.1134895436719</v>
      </c>
      <c r="G40" s="1" t="n">
        <v>-2.141085705</v>
      </c>
      <c r="H40" s="1" t="n">
        <v>-2.17828465142064</v>
      </c>
      <c r="I40" s="1" t="n">
        <v>-2.242299326</v>
      </c>
      <c r="J40" s="1" t="n">
        <v>-2.22629514530222</v>
      </c>
    </row>
    <row r="41" customFormat="false" ht="15" hidden="false" customHeight="false" outlineLevel="0" collapsed="false">
      <c r="A41" s="0" t="n">
        <v>-1.92658719</v>
      </c>
      <c r="B41" s="0" t="n">
        <v>-1.94508932130682</v>
      </c>
      <c r="C41" s="0" t="n">
        <v>-1.996485131</v>
      </c>
      <c r="D41" s="0" t="n">
        <v>-2.05773881385833</v>
      </c>
      <c r="E41" s="1" t="n">
        <f aca="false">INDEX(paste_data_here!E:E,(ROW()-2)*5+4)</f>
        <v>-2.071638433</v>
      </c>
      <c r="F41" s="1" t="n">
        <f aca="false">INDEX(paste_data_here!F:F,(ROW()-2)*5+4)</f>
        <v>-2.13865107123565</v>
      </c>
      <c r="G41" s="1" t="n">
        <v>-2.152902075</v>
      </c>
      <c r="H41" s="1" t="n">
        <v>-2.19958242846244</v>
      </c>
      <c r="I41" s="1" t="n">
        <v>-2.2413583</v>
      </c>
      <c r="J41" s="1" t="n">
        <v>-2.24712065226556</v>
      </c>
    </row>
    <row r="42" customFormat="false" ht="15" hidden="false" customHeight="false" outlineLevel="0" collapsed="false">
      <c r="A42" s="0" t="n">
        <v>-1.937738511</v>
      </c>
      <c r="B42" s="0" t="n">
        <v>-1.93303387557455</v>
      </c>
      <c r="C42" s="0" t="n">
        <v>-2.014467034</v>
      </c>
      <c r="D42" s="0" t="n">
        <v>-2.07733750306606</v>
      </c>
      <c r="E42" s="1" t="n">
        <f aca="false">INDEX(paste_data_here!E:E,(ROW()-2)*5+4)</f>
        <v>-2.097575757</v>
      </c>
      <c r="F42" s="1" t="n">
        <f aca="false">INDEX(paste_data_here!F:F,(ROW()-2)*5+4)</f>
        <v>-2.17539416350459</v>
      </c>
      <c r="G42" s="1" t="n">
        <v>-2.188222768</v>
      </c>
      <c r="H42" s="1" t="n">
        <v>-2.24636557723724</v>
      </c>
      <c r="I42" s="1" t="n">
        <v>-2.287913228</v>
      </c>
      <c r="J42" s="1" t="n">
        <v>-2.30011224649252</v>
      </c>
    </row>
    <row r="43" customFormat="false" ht="15" hidden="false" customHeight="false" outlineLevel="0" collapsed="false">
      <c r="A43" s="0" t="n">
        <v>-2.010402168</v>
      </c>
      <c r="B43" s="0" t="n">
        <v>-1.77678578190701</v>
      </c>
      <c r="C43" s="0" t="n">
        <v>-2.103999198</v>
      </c>
      <c r="D43" s="0" t="n">
        <v>-2.02057445769583</v>
      </c>
      <c r="E43" s="1" t="n">
        <f aca="false">INDEX(paste_data_here!E:E,(ROW()-2)*5+4)</f>
        <v>-2.207269842</v>
      </c>
      <c r="F43" s="1" t="n">
        <f aca="false">INDEX(paste_data_here!F:F,(ROW()-2)*5+4)</f>
        <v>-2.1596253116656</v>
      </c>
      <c r="G43" s="1" t="n">
        <v>-2.322446666</v>
      </c>
      <c r="H43" s="1" t="n">
        <v>-2.24949989454632</v>
      </c>
      <c r="I43" s="1" t="n">
        <v>-2.452637164</v>
      </c>
      <c r="J43" s="1" t="n">
        <v>-2.31236566001324</v>
      </c>
    </row>
    <row r="44" customFormat="false" ht="15" hidden="false" customHeight="false" outlineLevel="0" collapsed="false">
      <c r="A44" s="0" t="n">
        <v>-1.754672117</v>
      </c>
      <c r="B44" s="0" t="n">
        <v>-1.77542827586464</v>
      </c>
      <c r="C44" s="0" t="n">
        <v>-1.832684078</v>
      </c>
      <c r="D44" s="0" t="n">
        <v>-1.88850721095671</v>
      </c>
      <c r="E44" s="1" t="n">
        <f aca="false">INDEX(paste_data_here!E:E,(ROW()-2)*5+4)</f>
        <v>-1.917300788</v>
      </c>
      <c r="F44" s="1" t="n">
        <f aca="false">INDEX(paste_data_here!F:F,(ROW()-2)*5+4)</f>
        <v>-1.96427381153996</v>
      </c>
      <c r="G44" s="1" t="n">
        <v>-2.009744915</v>
      </c>
      <c r="H44" s="1" t="n">
        <v>-2.01858041219285</v>
      </c>
      <c r="I44" s="1" t="n">
        <v>-2.111613597</v>
      </c>
      <c r="J44" s="1" t="n">
        <v>-2.05941354078529</v>
      </c>
    </row>
    <row r="45" customFormat="false" ht="15" hidden="false" customHeight="false" outlineLevel="0" collapsed="false">
      <c r="A45" s="0" t="n">
        <v>-1.967732753</v>
      </c>
      <c r="B45" s="0" t="n">
        <v>-1.87371617018569</v>
      </c>
      <c r="C45" s="0" t="n">
        <v>-2.048849703</v>
      </c>
      <c r="D45" s="0" t="n">
        <v>-2.00500849327047</v>
      </c>
      <c r="E45" s="1" t="n">
        <f aca="false">INDEX(paste_data_here!E:E,(ROW()-2)*5+4)</f>
        <v>-2.137132128</v>
      </c>
      <c r="F45" s="1" t="n">
        <f aca="false">INDEX(paste_data_here!F:F,(ROW()-2)*5+4)</f>
        <v>-2.09102996963204</v>
      </c>
      <c r="G45" s="1" t="n">
        <v>-2.2339697</v>
      </c>
      <c r="H45" s="1" t="n">
        <v>-2.15175218044753</v>
      </c>
      <c r="I45" s="1" t="n">
        <v>-2.341200204</v>
      </c>
      <c r="J45" s="1" t="n">
        <v>-2.19690523279179</v>
      </c>
    </row>
    <row r="46" customFormat="false" ht="15" hidden="false" customHeight="false" outlineLevel="0" collapsed="false">
      <c r="A46" s="0" t="n">
        <v>-2.0057436</v>
      </c>
      <c r="B46" s="0" t="n">
        <v>-1.83454018180657</v>
      </c>
      <c r="C46" s="0" t="n">
        <v>-2.101251858</v>
      </c>
      <c r="D46" s="0" t="n">
        <v>-2.05239602235327</v>
      </c>
      <c r="E46" s="1" t="n">
        <f aca="false">INDEX(paste_data_here!E:E,(ROW()-2)*5+4)</f>
        <v>-2.206854522</v>
      </c>
      <c r="F46" s="1" t="n">
        <f aca="false">INDEX(paste_data_here!F:F,(ROW()-2)*5+4)</f>
        <v>-2.1789983897693</v>
      </c>
      <c r="G46" s="1" t="n">
        <v>-2.324940325</v>
      </c>
      <c r="H46" s="1" t="n">
        <v>-2.26175347333069</v>
      </c>
      <c r="I46" s="1" t="n">
        <v>-2.458861125</v>
      </c>
      <c r="J46" s="1" t="n">
        <v>-2.32007820064519</v>
      </c>
    </row>
    <row r="47" customFormat="false" ht="15" hidden="false" customHeight="false" outlineLevel="0" collapsed="false">
      <c r="A47" s="0" t="n">
        <v>-1.768747205</v>
      </c>
      <c r="B47" s="0" t="n">
        <v>-1.79629329529698</v>
      </c>
      <c r="C47" s="0" t="n">
        <v>-1.860056545</v>
      </c>
      <c r="D47" s="0" t="n">
        <v>-1.9526341181096</v>
      </c>
      <c r="E47" s="1" t="n">
        <f aca="false">INDEX(paste_data_here!E:E,(ROW()-2)*5+4)</f>
        <v>-1.970005642</v>
      </c>
      <c r="F47" s="1" t="n">
        <f aca="false">INDEX(paste_data_here!F:F,(ROW()-2)*5+4)</f>
        <v>-2.05172178851972</v>
      </c>
      <c r="G47" s="1" t="n">
        <v>-2.104363624</v>
      </c>
      <c r="H47" s="1" t="n">
        <v>-2.12013881691597</v>
      </c>
      <c r="I47" s="1" t="n">
        <v>-2.272392163</v>
      </c>
      <c r="J47" s="1" t="n">
        <v>-2.17021679813538</v>
      </c>
    </row>
    <row r="48" customFormat="false" ht="15" hidden="false" customHeight="false" outlineLevel="0" collapsed="false">
      <c r="A48" s="0" t="n">
        <v>-2.128785799</v>
      </c>
      <c r="B48" s="0" t="n">
        <v>-1.94984708364606</v>
      </c>
      <c r="C48" s="0" t="n">
        <v>-2.174191687</v>
      </c>
      <c r="D48" s="0" t="n">
        <v>-2.08861975510099</v>
      </c>
      <c r="E48" s="1" t="n">
        <f aca="false">INDEX(paste_data_here!E:E,(ROW()-2)*5+4)</f>
        <v>-2.221757743</v>
      </c>
      <c r="F48" s="1" t="n">
        <f aca="false">INDEX(paste_data_here!F:F,(ROW()-2)*5+4)</f>
        <v>-2.1800008402527</v>
      </c>
      <c r="G48" s="1" t="n">
        <v>-2.271699816</v>
      </c>
      <c r="H48" s="1" t="n">
        <v>-2.24472639265091</v>
      </c>
      <c r="I48" s="1" t="n">
        <v>-2.324267819</v>
      </c>
      <c r="J48" s="1" t="n">
        <v>-2.292974775366</v>
      </c>
    </row>
    <row r="49" customFormat="false" ht="15" hidden="false" customHeight="false" outlineLevel="0" collapsed="false">
      <c r="A49" s="0" t="n">
        <v>-1.949454123</v>
      </c>
      <c r="B49" s="0" t="n">
        <v>-1.78072290695015</v>
      </c>
      <c r="C49" s="0" t="n">
        <v>-2.016223358</v>
      </c>
      <c r="D49" s="0" t="n">
        <v>-1.83710016941188</v>
      </c>
      <c r="E49" s="1" t="n">
        <f aca="false">INDEX(paste_data_here!E:E,(ROW()-2)*5+4)</f>
        <v>-2.087771726</v>
      </c>
      <c r="F49" s="1" t="n">
        <f aca="false">INDEX(paste_data_here!F:F,(ROW()-2)*5+4)</f>
        <v>-1.88098350056092</v>
      </c>
      <c r="G49" s="1" t="n">
        <v>-2.164836485</v>
      </c>
      <c r="H49" s="1" t="n">
        <v>-1.91611181985268</v>
      </c>
      <c r="I49" s="1" t="n">
        <v>-2.248339863</v>
      </c>
      <c r="J49" s="1" t="n">
        <v>-1.94486765176467</v>
      </c>
    </row>
    <row r="50" customFormat="false" ht="15" hidden="false" customHeight="false" outlineLevel="0" collapsed="false">
      <c r="A50" s="0" t="n">
        <v>-2.018109917</v>
      </c>
      <c r="B50" s="0" t="n">
        <v>-1.91467953358528</v>
      </c>
      <c r="C50" s="0" t="n">
        <v>-2.042955287</v>
      </c>
      <c r="D50" s="0" t="n">
        <v>-2.06101164477922</v>
      </c>
      <c r="E50" s="1" t="n">
        <f aca="false">INDEX(paste_data_here!E:E,(ROW()-2)*5+4)</f>
        <v>-2.068433711</v>
      </c>
      <c r="F50" s="1" t="n">
        <f aca="false">INDEX(paste_data_here!F:F,(ROW()-2)*5+4)</f>
        <v>-2.15774993667243</v>
      </c>
      <c r="G50" s="1" t="n">
        <v>-2.094578294</v>
      </c>
      <c r="H50" s="1" t="n">
        <v>-2.22645321566996</v>
      </c>
      <c r="I50" s="1" t="n">
        <v>-2.12142481</v>
      </c>
      <c r="J50" s="1" t="n">
        <v>-2.27776590265121</v>
      </c>
    </row>
    <row r="51" customFormat="false" ht="15" hidden="false" customHeight="false" outlineLevel="0" collapsed="false">
      <c r="A51" s="0" t="n">
        <v>-2.057872475</v>
      </c>
      <c r="B51" s="0" t="n">
        <v>-1.95468375130767</v>
      </c>
      <c r="C51" s="0" t="n">
        <v>-2.125765205</v>
      </c>
      <c r="D51" s="0" t="n">
        <v>-2.04624063491707</v>
      </c>
      <c r="E51" s="1" t="n">
        <f aca="false">INDEX(paste_data_here!E:E,(ROW()-2)*5+4)</f>
        <v>-2.198605285</v>
      </c>
      <c r="F51" s="1" t="n">
        <f aca="false">INDEX(paste_data_here!F:F,(ROW()-2)*5+4)</f>
        <v>-2.11630584055493</v>
      </c>
      <c r="G51" s="1" t="n">
        <v>-2.277170814</v>
      </c>
      <c r="H51" s="1" t="n">
        <v>-2.17165195631717</v>
      </c>
      <c r="I51" s="1" t="n">
        <v>-2.362439243</v>
      </c>
      <c r="J51" s="1" t="n">
        <v>-2.21647623052163</v>
      </c>
    </row>
    <row r="52" customFormat="false" ht="15" hidden="false" customHeight="false" outlineLevel="0" collapsed="false">
      <c r="A52" s="0" t="n">
        <v>-1.931196241</v>
      </c>
      <c r="B52" s="0" t="n">
        <v>-1.74937397001072</v>
      </c>
      <c r="C52" s="0" t="n">
        <v>-2.021381748</v>
      </c>
      <c r="D52" s="0" t="n">
        <v>-2.01912340134881</v>
      </c>
      <c r="E52" s="1" t="n">
        <f aca="false">INDEX(paste_data_here!E:E,(ROW()-2)*5+4)</f>
        <v>-2.12051423</v>
      </c>
      <c r="F52" s="1" t="n">
        <f aca="false">INDEX(paste_data_here!F:F,(ROW()-2)*5+4)</f>
        <v>-2.17293916793224</v>
      </c>
      <c r="G52" s="1" t="n">
        <v>-2.230566377</v>
      </c>
      <c r="H52" s="1" t="n">
        <v>-2.27234083779807</v>
      </c>
      <c r="I52" s="1" t="n">
        <v>-2.354245076</v>
      </c>
      <c r="J52" s="1" t="n">
        <v>-2.34186308362969</v>
      </c>
    </row>
    <row r="53" customFormat="false" ht="15" hidden="false" customHeight="false" outlineLevel="0" collapsed="false">
      <c r="A53" s="0" t="n">
        <v>-1.971582918</v>
      </c>
      <c r="B53" s="0" t="n">
        <v>-1.81022652203472</v>
      </c>
      <c r="C53" s="0" t="n">
        <v>-2.069474111</v>
      </c>
      <c r="D53" s="0" t="n">
        <v>-2.05168343686879</v>
      </c>
      <c r="E53" s="1" t="n">
        <f aca="false">INDEX(paste_data_here!E:E,(ROW()-2)*5+4)</f>
        <v>-2.177998271</v>
      </c>
      <c r="F53" s="1" t="n">
        <f aca="false">INDEX(paste_data_here!F:F,(ROW()-2)*5+4)</f>
        <v>-2.18590599496743</v>
      </c>
      <c r="G53" s="1" t="n">
        <v>-2.299749989</v>
      </c>
      <c r="H53" s="1" t="n">
        <v>-2.27134986269098</v>
      </c>
      <c r="I53" s="1" t="n">
        <v>-2.438407226</v>
      </c>
      <c r="J53" s="1" t="n">
        <v>-2.33051694243777</v>
      </c>
    </row>
    <row r="54" customFormat="false" ht="15" hidden="false" customHeight="false" outlineLevel="0" collapsed="false">
      <c r="A54" s="0" t="n">
        <v>-1.963245649</v>
      </c>
      <c r="B54" s="0" t="n">
        <v>-1.951234722847</v>
      </c>
      <c r="C54" s="0" t="n">
        <v>-2.025536147</v>
      </c>
      <c r="D54" s="0" t="n">
        <v>-2.07072948832307</v>
      </c>
      <c r="E54" s="1" t="n">
        <f aca="false">INDEX(paste_data_here!E:E,(ROW()-2)*5+4)</f>
        <v>-2.091966023</v>
      </c>
      <c r="F54" s="1" t="n">
        <f aca="false">INDEX(paste_data_here!F:F,(ROW()-2)*5+4)</f>
        <v>-2.15681655000554</v>
      </c>
      <c r="G54" s="1" t="n">
        <v>-2.163124831</v>
      </c>
      <c r="H54" s="1" t="n">
        <v>-2.22178767142951</v>
      </c>
      <c r="I54" s="1" t="n">
        <v>-2.239737804</v>
      </c>
      <c r="J54" s="1" t="n">
        <v>-2.27256311259226</v>
      </c>
    </row>
    <row r="55" customFormat="false" ht="15" hidden="false" customHeight="false" outlineLevel="0" collapsed="false">
      <c r="A55" s="0" t="n">
        <v>-1.826848159</v>
      </c>
      <c r="B55" s="0" t="n">
        <v>-1.84574261515488</v>
      </c>
      <c r="C55" s="0" t="n">
        <v>-1.864706362</v>
      </c>
      <c r="D55" s="0" t="n">
        <v>-1.92963443536157</v>
      </c>
      <c r="E55" s="1" t="n">
        <f aca="false">INDEX(paste_data_here!E:E,(ROW()-2)*5+4)</f>
        <v>-1.904054396</v>
      </c>
      <c r="F55" s="1" t="n">
        <f aca="false">INDEX(paste_data_here!F:F,(ROW()-2)*5+4)</f>
        <v>-1.99316655724719</v>
      </c>
      <c r="G55" s="1" t="n">
        <v>-1.945014339</v>
      </c>
      <c r="H55" s="1" t="n">
        <v>-2.04294860992691</v>
      </c>
      <c r="I55" s="1" t="n">
        <v>-1.98772392</v>
      </c>
      <c r="J55" s="1" t="n">
        <v>-2.08300844052854</v>
      </c>
    </row>
    <row r="56" customFormat="false" ht="15" hidden="false" customHeight="false" outlineLevel="0" collapsed="false">
      <c r="A56" s="0" t="n">
        <v>-1.662294075</v>
      </c>
      <c r="B56" s="0" t="n">
        <v>-1.68798285305134</v>
      </c>
      <c r="C56" s="0" t="n">
        <v>-1.745925209</v>
      </c>
      <c r="D56" s="0" t="n">
        <v>-1.83234341485967</v>
      </c>
      <c r="E56" s="1" t="n">
        <f aca="false">INDEX(paste_data_here!E:E,(ROW()-2)*5+4)</f>
        <v>-1.837194123</v>
      </c>
      <c r="F56" s="1" t="n">
        <f aca="false">INDEX(paste_data_here!F:F,(ROW()-2)*5+4)</f>
        <v>-1.92740031750197</v>
      </c>
      <c r="G56" s="1" t="n">
        <v>-1.93763739</v>
      </c>
      <c r="H56" s="1" t="n">
        <v>-1.99472730876847</v>
      </c>
      <c r="I56" s="1" t="n">
        <v>-2.049307674</v>
      </c>
      <c r="J56" s="1" t="n">
        <v>-2.04491387995565</v>
      </c>
    </row>
    <row r="57" customFormat="false" ht="15" hidden="false" customHeight="false" outlineLevel="0" collapsed="false">
      <c r="A57" s="0" t="n">
        <v>-1.58291011</v>
      </c>
      <c r="B57" s="0" t="n">
        <v>-1.75973588537078</v>
      </c>
      <c r="C57" s="0" t="n">
        <v>-1.72793054</v>
      </c>
      <c r="D57" s="0" t="n">
        <v>-1.92884831593163</v>
      </c>
      <c r="E57" s="1" t="n">
        <f aca="false">INDEX(paste_data_here!E:E,(ROW()-2)*5+4)</f>
        <v>-1.886845252</v>
      </c>
      <c r="F57" s="1" t="n">
        <f aca="false">INDEX(paste_data_here!F:F,(ROW()-2)*5+4)</f>
        <v>-2.02473243414351</v>
      </c>
      <c r="G57" s="1" t="n">
        <v>-2.058616189</v>
      </c>
      <c r="H57" s="1" t="n">
        <v>-2.0864867154559</v>
      </c>
      <c r="I57" s="1" t="n">
        <v>-2.236635789</v>
      </c>
      <c r="J57" s="1" t="n">
        <v>-2.12958044482173</v>
      </c>
    </row>
    <row r="58" customFormat="false" ht="15" hidden="false" customHeight="false" outlineLevel="0" collapsed="false">
      <c r="A58" s="0" t="n">
        <v>-1.728812614</v>
      </c>
      <c r="B58" s="0" t="n">
        <v>-1.95958348614013</v>
      </c>
      <c r="C58" s="0" t="n">
        <v>-1.847036501</v>
      </c>
      <c r="D58" s="0" t="n">
        <v>-2.14691757414695</v>
      </c>
      <c r="E58" s="1" t="n">
        <f aca="false">INDEX(paste_data_here!E:E,(ROW()-2)*5+4)</f>
        <v>-1.981134989</v>
      </c>
      <c r="F58" s="1" t="n">
        <f aca="false">INDEX(paste_data_here!F:F,(ROW()-2)*5+4)</f>
        <v>-2.25629411863745</v>
      </c>
      <c r="G58" s="1" t="n">
        <v>-2.136042295</v>
      </c>
      <c r="H58" s="1" t="n">
        <v>-2.32799385862773</v>
      </c>
      <c r="I58" s="1" t="n">
        <v>-2.319424092</v>
      </c>
      <c r="J58" s="1" t="n">
        <v>-2.37862396445334</v>
      </c>
    </row>
    <row r="59" customFormat="false" ht="15" hidden="false" customHeight="false" outlineLevel="0" collapsed="false">
      <c r="A59" s="0" t="n">
        <v>-1.71085632</v>
      </c>
      <c r="B59" s="0" t="n">
        <v>-1.80167615109051</v>
      </c>
      <c r="C59" s="0" t="n">
        <v>-1.77949492</v>
      </c>
      <c r="D59" s="0" t="n">
        <v>-1.88498128781947</v>
      </c>
      <c r="E59" s="1" t="n">
        <f aca="false">INDEX(paste_data_here!E:E,(ROW()-2)*5+4)</f>
        <v>-1.853194274</v>
      </c>
      <c r="F59" s="1" t="n">
        <f aca="false">INDEX(paste_data_here!F:F,(ROW()-2)*5+4)</f>
        <v>-1.94727680622324</v>
      </c>
      <c r="G59" s="1" t="n">
        <v>-1.932760472</v>
      </c>
      <c r="H59" s="1" t="n">
        <v>-1.99562075338707</v>
      </c>
      <c r="I59" s="1" t="n">
        <v>-2.019208993</v>
      </c>
      <c r="J59" s="1" t="n">
        <v>-2.03422777643901</v>
      </c>
    </row>
    <row r="60" customFormat="false" ht="15" hidden="false" customHeight="false" outlineLevel="0" collapsed="false">
      <c r="A60" s="0" t="n">
        <v>-1.8272902</v>
      </c>
      <c r="B60" s="0" t="n">
        <v>-1.54756102642389</v>
      </c>
      <c r="C60" s="0" t="n">
        <v>-1.856573279</v>
      </c>
      <c r="D60" s="0" t="n">
        <v>-1.55934360627068</v>
      </c>
      <c r="E60" s="1" t="n">
        <f aca="false">INDEX(paste_data_here!E:E,(ROW()-2)*5+4)</f>
        <v>-1.886739793</v>
      </c>
      <c r="F60" s="1" t="n">
        <f aca="false">INDEX(paste_data_here!F:F,(ROW()-2)*5+4)</f>
        <v>-1.56937419656441</v>
      </c>
      <c r="G60" s="1" t="n">
        <v>-1.917844706</v>
      </c>
      <c r="H60" s="1" t="n">
        <v>-1.57801648065599</v>
      </c>
      <c r="I60" s="1" t="n">
        <v>-1.949948281</v>
      </c>
      <c r="J60" s="1" t="n">
        <v>-1.58554006460776</v>
      </c>
    </row>
    <row r="61" customFormat="false" ht="15" hidden="false" customHeight="false" outlineLevel="0" collapsed="false">
      <c r="A61" s="0" t="n">
        <v>-1.60556949</v>
      </c>
      <c r="B61" s="0" t="n">
        <v>-1.64265748126285</v>
      </c>
      <c r="C61" s="0" t="n">
        <v>-1.725120829</v>
      </c>
      <c r="D61" s="0" t="n">
        <v>-1.79000705463647</v>
      </c>
      <c r="E61" s="1" t="n">
        <f aca="false">INDEX(paste_data_here!E:E,(ROW()-2)*5+4)</f>
        <v>-1.853947659</v>
      </c>
      <c r="F61" s="1" t="n">
        <f aca="false">INDEX(paste_data_here!F:F,(ROW()-2)*5+4)</f>
        <v>-1.88199063080153</v>
      </c>
      <c r="G61" s="1" t="n">
        <v>-1.991918118</v>
      </c>
      <c r="H61" s="1" t="n">
        <v>-1.94487803175567</v>
      </c>
      <c r="I61" s="1" t="n">
        <v>-2.137130876</v>
      </c>
      <c r="J61" s="1" t="n">
        <v>-1.99058958711896</v>
      </c>
    </row>
    <row r="62" customFormat="false" ht="15" hidden="false" customHeight="false" outlineLevel="0" collapsed="false">
      <c r="A62" s="0" t="n">
        <v>-1.84321404</v>
      </c>
      <c r="B62" s="0" t="n">
        <v>-1.80674328434165</v>
      </c>
      <c r="C62" s="0" t="n">
        <v>-1.955571116</v>
      </c>
      <c r="D62" s="0" t="n">
        <v>-1.99818101378752</v>
      </c>
      <c r="E62" s="1" t="n">
        <f aca="false">INDEX(paste_data_here!E:E,(ROW()-2)*5+4)</f>
        <v>-2.082169259</v>
      </c>
      <c r="F62" s="1" t="n">
        <f aca="false">INDEX(paste_data_here!F:F,(ROW()-2)*5+4)</f>
        <v>-2.11351389653376</v>
      </c>
      <c r="G62" s="1" t="n">
        <v>-2.227149752</v>
      </c>
      <c r="H62" s="1" t="n">
        <v>-2.19059938169935</v>
      </c>
      <c r="I62" s="1" t="n">
        <v>-2.396772703</v>
      </c>
      <c r="J62" s="1" t="n">
        <v>-2.24575727562313</v>
      </c>
    </row>
    <row r="63" customFormat="false" ht="15" hidden="false" customHeight="false" outlineLevel="0" collapsed="false">
      <c r="A63" s="0" t="n">
        <v>-1.917007198</v>
      </c>
      <c r="B63" s="0" t="n">
        <v>-2.00579557939863</v>
      </c>
      <c r="C63" s="0" t="n">
        <v>-1.98846996</v>
      </c>
      <c r="D63" s="0" t="n">
        <v>-2.06437185917947</v>
      </c>
      <c r="E63" s="1" t="n">
        <f aca="false">INDEX(paste_data_here!E:E,(ROW()-2)*5+4)</f>
        <v>-2.065435407</v>
      </c>
      <c r="F63" s="1" t="n">
        <f aca="false">INDEX(paste_data_here!F:F,(ROW()-2)*5+4)</f>
        <v>-2.10869296937906</v>
      </c>
      <c r="G63" s="1" t="n">
        <v>-2.148822188</v>
      </c>
      <c r="H63" s="1" t="n">
        <v>-2.14339816440838</v>
      </c>
      <c r="I63" s="1" t="n">
        <v>-2.239800124</v>
      </c>
      <c r="J63" s="1" t="n">
        <v>-2.17131059265256</v>
      </c>
    </row>
    <row r="64" customFormat="false" ht="15" hidden="false" customHeight="false" outlineLevel="0" collapsed="false">
      <c r="A64" s="0" t="n">
        <v>-1.750268166</v>
      </c>
      <c r="B64" s="0" t="n">
        <v>-1.86287578315065</v>
      </c>
      <c r="C64" s="0" t="n">
        <v>-1.810424143</v>
      </c>
      <c r="D64" s="0" t="n">
        <v>-1.91002905308276</v>
      </c>
      <c r="E64" s="1" t="n">
        <f aca="false">INDEX(paste_data_here!E:E,(ROW()-2)*5+4)</f>
        <v>-1.874431799</v>
      </c>
      <c r="F64" s="1" t="n">
        <f aca="false">INDEX(paste_data_here!F:F,(ROW()-2)*5+4)</f>
        <v>-1.94933980951523</v>
      </c>
      <c r="G64" s="1" t="n">
        <v>-1.942818313</v>
      </c>
      <c r="H64" s="1" t="n">
        <v>-1.98261467387639</v>
      </c>
      <c r="I64" s="1" t="n">
        <v>-2.016227098</v>
      </c>
      <c r="J64" s="1" t="n">
        <v>-2.01114433899833</v>
      </c>
    </row>
    <row r="65" customFormat="false" ht="15" hidden="false" customHeight="false" outlineLevel="0" collapsed="false">
      <c r="A65" s="0" t="n">
        <v>-2.008225676</v>
      </c>
      <c r="B65" s="0" t="n">
        <v>-2.19481262217305</v>
      </c>
      <c r="C65" s="0" t="n">
        <v>-2.077720024</v>
      </c>
      <c r="D65" s="0" t="n">
        <v>-2.27356758862528</v>
      </c>
      <c r="E65" s="1" t="n">
        <f aca="false">INDEX(paste_data_here!E:E,(ROW()-2)*5+4)</f>
        <v>-2.152406936</v>
      </c>
      <c r="F65" s="1" t="n">
        <f aca="false">INDEX(paste_data_here!F:F,(ROW()-2)*5+4)</f>
        <v>-2.33384036986984</v>
      </c>
      <c r="G65" s="1" t="n">
        <v>-2.233125497</v>
      </c>
      <c r="H65" s="1" t="n">
        <v>-2.38145354592403</v>
      </c>
      <c r="I65" s="1" t="n">
        <v>-2.320936199</v>
      </c>
      <c r="J65" s="1" t="n">
        <v>-2.42001680023877</v>
      </c>
    </row>
    <row r="66" customFormat="false" ht="15" hidden="false" customHeight="false" outlineLevel="0" collapsed="false">
      <c r="A66" s="0" t="n">
        <v>-1.859198128</v>
      </c>
      <c r="B66" s="0" t="n">
        <v>-1.78407805059097</v>
      </c>
      <c r="C66" s="0" t="n">
        <v>-1.943080454</v>
      </c>
      <c r="D66" s="0" t="n">
        <v>-2.004953692425</v>
      </c>
      <c r="E66" s="1" t="n">
        <f aca="false">INDEX(paste_data_here!E:E,(ROW()-2)*5+4)</f>
        <v>-2.034648651</v>
      </c>
      <c r="F66" s="1" t="n">
        <f aca="false">INDEX(paste_data_here!F:F,(ROW()-2)*5+4)</f>
        <v>-2.14145811802993</v>
      </c>
      <c r="G66" s="1" t="n">
        <v>-2.135454567</v>
      </c>
      <c r="H66" s="1" t="n">
        <v>-2.23418142841748</v>
      </c>
      <c r="I66" s="1" t="n">
        <v>-2.247573371</v>
      </c>
      <c r="J66" s="1" t="n">
        <v>-2.30127570372041</v>
      </c>
    </row>
    <row r="67" customFormat="false" ht="15" hidden="false" customHeight="false" outlineLevel="0" collapsed="false">
      <c r="A67" s="0" t="n">
        <v>-2.070309063</v>
      </c>
      <c r="B67" s="0" t="n">
        <v>-1.99959132222118</v>
      </c>
      <c r="C67" s="0" t="n">
        <v>-2.111509591</v>
      </c>
      <c r="D67" s="0" t="n">
        <v>-2.36567314661178</v>
      </c>
      <c r="E67" s="1" t="n">
        <f aca="false">INDEX(paste_data_here!E:E,(ROW()-2)*5+4)</f>
        <v>-2.154480817</v>
      </c>
      <c r="F67" s="1" t="n">
        <f aca="false">INDEX(paste_data_here!F:F,(ROW()-2)*5+4)</f>
        <v>-2.54753638530686</v>
      </c>
      <c r="G67" s="1" t="n">
        <v>-2.199381804</v>
      </c>
      <c r="H67" s="1" t="n">
        <v>-2.65628031069525</v>
      </c>
      <c r="I67" s="1" t="n">
        <v>-2.246394059</v>
      </c>
      <c r="J67" s="1" t="n">
        <v>-2.72862133598196</v>
      </c>
    </row>
    <row r="68" customFormat="false" ht="15" hidden="false" customHeight="false" outlineLevel="0" collapsed="false">
      <c r="A68" s="0" t="n">
        <v>-1.90107893</v>
      </c>
      <c r="B68" s="0" t="n">
        <v>-1.83245771079432</v>
      </c>
      <c r="C68" s="0" t="n">
        <v>-2.088854837</v>
      </c>
      <c r="D68" s="0" t="n">
        <v>-2.19725190093103</v>
      </c>
      <c r="E68" s="1" t="n">
        <f aca="false">INDEX(paste_data_here!E:E,(ROW()-2)*5+4)</f>
        <v>-2.299897817</v>
      </c>
      <c r="F68" s="1" t="n">
        <f aca="false">INDEX(paste_data_here!F:F,(ROW()-2)*5+4)</f>
        <v>-2.37522675548807</v>
      </c>
      <c r="G68" s="1" t="n">
        <v>-2.531573108</v>
      </c>
      <c r="H68" s="1" t="n">
        <v>-2.48063765475779</v>
      </c>
      <c r="I68" s="1" t="n">
        <v>-2.761040743</v>
      </c>
      <c r="J68" s="1" t="n">
        <v>-2.55034818761246</v>
      </c>
    </row>
    <row r="69" customFormat="false" ht="15" hidden="false" customHeight="false" outlineLevel="0" collapsed="false">
      <c r="A69" s="0" t="n">
        <v>-1.930565568</v>
      </c>
      <c r="B69" s="0" t="n">
        <v>-1.90906462750691</v>
      </c>
      <c r="C69" s="0" t="n">
        <v>-2.10278408</v>
      </c>
      <c r="D69" s="0" t="n">
        <v>-2.23492451715981</v>
      </c>
      <c r="E69" s="1" t="n">
        <f aca="false">INDEX(paste_data_here!E:E,(ROW()-2)*5+4)</f>
        <v>-2.294606598</v>
      </c>
      <c r="F69" s="1" t="n">
        <f aca="false">INDEX(paste_data_here!F:F,(ROW()-2)*5+4)</f>
        <v>-2.401019017633</v>
      </c>
      <c r="G69" s="1" t="n">
        <v>-2.504615097</v>
      </c>
      <c r="H69" s="1" t="n">
        <v>-2.50171222505732</v>
      </c>
      <c r="I69" s="1" t="n">
        <v>-2.719197283</v>
      </c>
      <c r="J69" s="1" t="n">
        <v>-2.56927853282486</v>
      </c>
    </row>
    <row r="70" customFormat="false" ht="15" hidden="false" customHeight="false" outlineLevel="0" collapsed="false">
      <c r="A70" s="0" t="n">
        <v>-1.875797859</v>
      </c>
      <c r="B70" s="0" t="n">
        <v>-1.92778668700846</v>
      </c>
      <c r="C70" s="0" t="n">
        <v>-1.988969118</v>
      </c>
      <c r="D70" s="0" t="n">
        <v>-2.1785300328165</v>
      </c>
      <c r="E70" s="1" t="n">
        <f aca="false">INDEX(paste_data_here!E:E,(ROW()-2)*5+4)</f>
        <v>-2.116602164</v>
      </c>
      <c r="F70" s="1" t="n">
        <f aca="false">INDEX(paste_data_here!F:F,(ROW()-2)*5+4)</f>
        <v>-2.31997489879198</v>
      </c>
      <c r="G70" s="1" t="n">
        <v>-2.262942113</v>
      </c>
      <c r="H70" s="1" t="n">
        <v>-2.41079751544591</v>
      </c>
      <c r="I70" s="1" t="n">
        <v>-2.434430137</v>
      </c>
      <c r="J70" s="1" t="n">
        <v>-2.47404879438025</v>
      </c>
    </row>
    <row r="71" customFormat="false" ht="15" hidden="false" customHeight="false" outlineLevel="0" collapsed="false">
      <c r="A71" s="0" t="n">
        <v>-1.956057308</v>
      </c>
      <c r="B71" s="0" t="n">
        <v>-2.02358640020167</v>
      </c>
      <c r="C71" s="0" t="n">
        <v>-2.036446309</v>
      </c>
      <c r="D71" s="0" t="n">
        <v>-2.1910289839503</v>
      </c>
      <c r="E71" s="1" t="n">
        <f aca="false">INDEX(paste_data_here!E:E,(ROW()-2)*5+4)</f>
        <v>-2.123867096</v>
      </c>
      <c r="F71" s="1" t="n">
        <f aca="false">INDEX(paste_data_here!F:F,(ROW()-2)*5+4)</f>
        <v>-2.3014143655569</v>
      </c>
      <c r="G71" s="1" t="n">
        <v>-2.21966879</v>
      </c>
      <c r="H71" s="1" t="n">
        <v>-2.37966090213176</v>
      </c>
      <c r="I71" s="1" t="n">
        <v>-2.325630372</v>
      </c>
      <c r="J71" s="1" t="n">
        <v>-2.43802064633077</v>
      </c>
    </row>
    <row r="72" customFormat="false" ht="15" hidden="false" customHeight="false" outlineLevel="0" collapsed="false">
      <c r="A72" s="0" t="n">
        <v>-2.052268324</v>
      </c>
      <c r="B72" s="0" t="n">
        <v>-1.99851360200291</v>
      </c>
      <c r="C72" s="0" t="n">
        <v>-2.132178279</v>
      </c>
      <c r="D72" s="0" t="n">
        <v>-2.16741654065739</v>
      </c>
      <c r="E72" s="1" t="n">
        <f aca="false">INDEX(paste_data_here!E:E,(ROW()-2)*5+4)</f>
        <v>-2.219032788</v>
      </c>
      <c r="F72" s="1" t="n">
        <f aca="false">INDEX(paste_data_here!F:F,(ROW()-2)*5+4)</f>
        <v>-2.28093426732966</v>
      </c>
      <c r="G72" s="1" t="n">
        <v>-2.314154759</v>
      </c>
      <c r="H72" s="1" t="n">
        <v>-2.36247173967606</v>
      </c>
      <c r="I72" s="1" t="n">
        <v>-2.419285289</v>
      </c>
      <c r="J72" s="1" t="n">
        <v>-2.42387453445441</v>
      </c>
    </row>
    <row r="73" customFormat="false" ht="15" hidden="false" customHeight="false" outlineLevel="0" collapsed="false">
      <c r="A73" s="0" t="n">
        <v>-2.023642735</v>
      </c>
      <c r="B73" s="0" t="n">
        <v>-2.06402464054635</v>
      </c>
      <c r="C73" s="0" t="n">
        <v>-2.14341734</v>
      </c>
      <c r="D73" s="0" t="n">
        <v>-2.30590774784765</v>
      </c>
      <c r="E73" s="1" t="n">
        <f aca="false">INDEX(paste_data_here!E:E,(ROW()-2)*5+4)</f>
        <v>-2.279515165</v>
      </c>
      <c r="F73" s="1" t="n">
        <f aca="false">INDEX(paste_data_here!F:F,(ROW()-2)*5+4)</f>
        <v>-2.44488221580845</v>
      </c>
      <c r="G73" s="1" t="n">
        <v>-2.437098031</v>
      </c>
      <c r="H73" s="1" t="n">
        <v>-2.53510164387702</v>
      </c>
      <c r="I73" s="1" t="n">
        <v>-2.624244527</v>
      </c>
      <c r="J73" s="1" t="n">
        <v>-2.59839360718797</v>
      </c>
    </row>
    <row r="74" customFormat="false" ht="15" hidden="false" customHeight="false" outlineLevel="0" collapsed="false">
      <c r="A74" s="0" t="n">
        <v>-2.315824463</v>
      </c>
      <c r="B74" s="0" t="n">
        <v>-2.08418366052637</v>
      </c>
      <c r="C74" s="0" t="n">
        <v>-2.384136967</v>
      </c>
      <c r="D74" s="0" t="n">
        <v>-2.25298508872298</v>
      </c>
      <c r="E74" s="1" t="n">
        <f aca="false">INDEX(paste_data_here!E:E,(ROW()-2)*5+4)</f>
        <v>-2.457460474</v>
      </c>
      <c r="F74" s="1" t="n">
        <f aca="false">INDEX(paste_data_here!F:F,(ROW()-2)*5+4)</f>
        <v>-2.36627204895125</v>
      </c>
      <c r="G74" s="1" t="n">
        <v>-2.536588749</v>
      </c>
      <c r="H74" s="1" t="n">
        <v>-2.44756298135311</v>
      </c>
      <c r="I74" s="1" t="n">
        <v>-2.622520511</v>
      </c>
      <c r="J74" s="1" t="n">
        <v>-2.50873582879883</v>
      </c>
    </row>
    <row r="75" customFormat="false" ht="15" hidden="false" customHeight="false" outlineLevel="0" collapsed="false">
      <c r="A75" s="0" t="n">
        <v>-2.002195749</v>
      </c>
      <c r="B75" s="0" t="n">
        <v>-2.00300855616274</v>
      </c>
      <c r="C75" s="0" t="n">
        <v>-2.065699438</v>
      </c>
      <c r="D75" s="0" t="n">
        <v>-2.07830256099306</v>
      </c>
      <c r="E75" s="1" t="n">
        <f aca="false">INDEX(paste_data_here!E:E,(ROW()-2)*5+4)</f>
        <v>-2.137142095</v>
      </c>
      <c r="F75" s="1" t="n">
        <f aca="false">INDEX(paste_data_here!F:F,(ROW()-2)*5+4)</f>
        <v>-2.13473550116685</v>
      </c>
      <c r="G75" s="1" t="n">
        <v>-2.218020642</v>
      </c>
      <c r="H75" s="1" t="n">
        <v>-2.17860564785596</v>
      </c>
      <c r="I75" s="1" t="n">
        <v>-2.310337032</v>
      </c>
      <c r="J75" s="1" t="n">
        <v>-2.2136877216509</v>
      </c>
    </row>
    <row r="76" customFormat="false" ht="15" hidden="false" customHeight="false" outlineLevel="0" collapsed="false">
      <c r="A76" s="0" t="n">
        <v>-1.915786135</v>
      </c>
      <c r="B76" s="0" t="n">
        <v>-2.02277059023872</v>
      </c>
      <c r="C76" s="0" t="n">
        <v>-1.957950923</v>
      </c>
      <c r="D76" s="0" t="n">
        <v>-2.05528030512463</v>
      </c>
      <c r="E76" s="1" t="n">
        <f aca="false">INDEX(paste_data_here!E:E,(ROW()-2)*5+4)</f>
        <v>-2.001972143</v>
      </c>
      <c r="F76" s="1" t="n">
        <f aca="false">INDEX(paste_data_here!F:F,(ROW()-2)*5+4)</f>
        <v>-2.08317445760676</v>
      </c>
      <c r="G76" s="1" t="n">
        <v>-2.048020824</v>
      </c>
      <c r="H76" s="1" t="n">
        <v>-2.10737093183209</v>
      </c>
      <c r="I76" s="1" t="n">
        <v>-2.096292778</v>
      </c>
      <c r="J76" s="1" t="n">
        <v>-2.12855913084468</v>
      </c>
    </row>
    <row r="77" customFormat="false" ht="15" hidden="false" customHeight="false" outlineLevel="0" collapsed="false">
      <c r="A77" s="0" t="n">
        <v>-1.535419298</v>
      </c>
      <c r="B77" s="0" t="n">
        <v>-1.63589390193108</v>
      </c>
      <c r="C77" s="0" t="n">
        <v>-1.595766185</v>
      </c>
      <c r="D77" s="0" t="n">
        <v>-1.66321190478756</v>
      </c>
      <c r="E77" s="1" t="n">
        <f aca="false">INDEX(paste_data_here!E:E,(ROW()-2)*5+4)</f>
        <v>-1.659990034</v>
      </c>
      <c r="F77" s="1" t="n">
        <f aca="false">INDEX(paste_data_here!F:F,(ROW()-2)*5+4)</f>
        <v>-1.68466081987221</v>
      </c>
      <c r="G77" s="1" t="n">
        <v>-1.728623401</v>
      </c>
      <c r="H77" s="1" t="n">
        <v>-1.70194863239657</v>
      </c>
      <c r="I77" s="1" t="n">
        <v>-1.802316721</v>
      </c>
      <c r="J77" s="1" t="n">
        <v>-1.71617909771012</v>
      </c>
    </row>
    <row r="78" customFormat="false" ht="15" hidden="false" customHeight="false" outlineLevel="0" collapsed="false">
      <c r="A78" s="0" t="n">
        <v>-1.770901517</v>
      </c>
      <c r="B78" s="0" t="n">
        <v>-1.81384016019407</v>
      </c>
      <c r="C78" s="0" t="n">
        <v>-1.85058191</v>
      </c>
      <c r="D78" s="0" t="n">
        <v>-1.98198104064818</v>
      </c>
      <c r="E78" s="1" t="n">
        <f aca="false">INDEX(paste_data_here!E:E,(ROW()-2)*5+4)</f>
        <v>-1.937165267</v>
      </c>
      <c r="F78" s="1" t="n">
        <f aca="false">INDEX(paste_data_here!F:F,(ROW()-2)*5+4)</f>
        <v>-2.08776385222704</v>
      </c>
      <c r="G78" s="1" t="n">
        <v>-2.031962065</v>
      </c>
      <c r="H78" s="1" t="n">
        <v>-2.16045204693869</v>
      </c>
      <c r="I78" s="1" t="n">
        <v>-2.136695471</v>
      </c>
      <c r="J78" s="1" t="n">
        <v>-2.2134755416604</v>
      </c>
    </row>
    <row r="79" customFormat="false" ht="15" hidden="false" customHeight="false" outlineLevel="0" collapsed="false">
      <c r="A79" s="0" t="n">
        <v>-1.663646758</v>
      </c>
      <c r="B79" s="0" t="n">
        <v>-1.67445792169896</v>
      </c>
      <c r="C79" s="0" t="n">
        <v>-1.772040661</v>
      </c>
      <c r="D79" s="0" t="n">
        <v>-1.82840705585589</v>
      </c>
      <c r="E79" s="1" t="n">
        <f aca="false">INDEX(paste_data_here!E:E,(ROW()-2)*5+4)</f>
        <v>-1.893628416</v>
      </c>
      <c r="F79" s="1" t="n">
        <f aca="false">INDEX(paste_data_here!F:F,(ROW()-2)*5+4)</f>
        <v>-1.92946744775042</v>
      </c>
      <c r="G79" s="1" t="n">
        <v>-2.032072957</v>
      </c>
      <c r="H79" s="1" t="n">
        <v>-2.0008985490448</v>
      </c>
      <c r="I79" s="1" t="n">
        <v>-2.192812279</v>
      </c>
      <c r="J79" s="1" t="n">
        <v>-2.05406458686707</v>
      </c>
    </row>
    <row r="80" customFormat="false" ht="15" hidden="false" customHeight="false" outlineLevel="0" collapsed="false">
      <c r="A80" s="0" t="n">
        <v>-1.672458906</v>
      </c>
      <c r="B80" s="0" t="n">
        <v>-1.77530055375705</v>
      </c>
      <c r="C80" s="0" t="n">
        <v>-1.789194597</v>
      </c>
      <c r="D80" s="0" t="n">
        <v>-1.94325776666572</v>
      </c>
      <c r="E80" s="1" t="n">
        <f aca="false">INDEX(paste_data_here!E:E,(ROW()-2)*5+4)</f>
        <v>-1.921381015</v>
      </c>
      <c r="F80" s="1" t="n">
        <f aca="false">INDEX(paste_data_here!F:F,(ROW()-2)*5+4)</f>
        <v>-2.04326704646407</v>
      </c>
      <c r="G80" s="1" t="n">
        <v>-2.073741204</v>
      </c>
      <c r="H80" s="1" t="n">
        <v>-2.10962414284528</v>
      </c>
      <c r="I80" s="1" t="n">
        <v>-2.253561448</v>
      </c>
      <c r="J80" s="1" t="n">
        <v>-2.15686825320915</v>
      </c>
    </row>
    <row r="81" customFormat="false" ht="15" hidden="false" customHeight="false" outlineLevel="0" collapsed="false">
      <c r="A81" s="0" t="n">
        <v>-1.810400387</v>
      </c>
      <c r="B81" s="0" t="n">
        <v>-1.78930613950945</v>
      </c>
      <c r="C81" s="0" t="n">
        <v>-1.931067443</v>
      </c>
      <c r="D81" s="0" t="n">
        <v>-1.96999350327293</v>
      </c>
      <c r="E81" s="1" t="n">
        <f aca="false">INDEX(paste_data_here!E:E,(ROW()-2)*5+4)</f>
        <v>-2.068319126</v>
      </c>
      <c r="F81" s="1" t="n">
        <f aca="false">INDEX(paste_data_here!F:F,(ROW()-2)*5+4)</f>
        <v>-2.07370820991804</v>
      </c>
      <c r="G81" s="1" t="n">
        <v>-2.227451821</v>
      </c>
      <c r="H81" s="1" t="n">
        <v>-2.14099888983679</v>
      </c>
      <c r="I81" s="1" t="n">
        <v>-2.416790162</v>
      </c>
      <c r="J81" s="1" t="n">
        <v>-2.18818723847655</v>
      </c>
    </row>
    <row r="82" customFormat="false" ht="15" hidden="false" customHeight="false" outlineLevel="0" collapsed="false">
      <c r="A82" s="0" t="n">
        <v>-1.700175922</v>
      </c>
      <c r="B82" s="0" t="n">
        <v>-1.80314896239651</v>
      </c>
      <c r="C82" s="0" t="n">
        <v>-1.774772394</v>
      </c>
      <c r="D82" s="0" t="n">
        <v>-1.9675602983939</v>
      </c>
      <c r="E82" s="1" t="n">
        <f aca="false">INDEX(paste_data_here!E:E,(ROW()-2)*5+4)</f>
        <v>-1.860751293</v>
      </c>
      <c r="F82" s="1" t="n">
        <f aca="false">INDEX(paste_data_here!F:F,(ROW()-2)*5+4)</f>
        <v>-2.07425955364963</v>
      </c>
      <c r="G82" s="1" t="n">
        <v>-1.960752557</v>
      </c>
      <c r="H82" s="1" t="n">
        <v>-2.14909705060964</v>
      </c>
      <c r="I82" s="1" t="n">
        <v>-2.078543993</v>
      </c>
      <c r="J82" s="1" t="n">
        <v>-2.2044903048237</v>
      </c>
    </row>
    <row r="83" customFormat="false" ht="15" hidden="false" customHeight="false" outlineLevel="0" collapsed="false">
      <c r="A83" s="0" t="n">
        <v>-2.048458007</v>
      </c>
      <c r="B83" s="0" t="n">
        <v>-2.14268846910211</v>
      </c>
      <c r="C83" s="0" t="n">
        <v>-2.125581398</v>
      </c>
      <c r="D83" s="0" t="n">
        <v>-2.25150019892263</v>
      </c>
      <c r="E83" s="1" t="n">
        <f aca="false">INDEX(paste_data_here!E:E,(ROW()-2)*5+4)</f>
        <v>-2.209153625</v>
      </c>
      <c r="F83" s="1" t="n">
        <f aca="false">INDEX(paste_data_here!F:F,(ROW()-2)*5+4)</f>
        <v>-2.33069774856538</v>
      </c>
      <c r="G83" s="1" t="n">
        <v>-2.300352376</v>
      </c>
      <c r="H83" s="1" t="n">
        <v>-2.39092269502087</v>
      </c>
      <c r="I83" s="1" t="n">
        <v>-2.400710661</v>
      </c>
      <c r="J83" s="1" t="n">
        <v>-2.43826353964745</v>
      </c>
    </row>
    <row r="84" customFormat="false" ht="15" hidden="false" customHeight="false" outlineLevel="0" collapsed="false">
      <c r="A84" s="0" t="n">
        <v>-1.85358197</v>
      </c>
      <c r="B84" s="0" t="n">
        <v>-1.8610115020947</v>
      </c>
      <c r="C84" s="0" t="n">
        <v>-1.938373358</v>
      </c>
      <c r="D84" s="0" t="n">
        <v>-1.99157943295718</v>
      </c>
      <c r="E84" s="1" t="n">
        <f aca="false">INDEX(paste_data_here!E:E,(ROW()-2)*5+4)</f>
        <v>-2.03102604</v>
      </c>
      <c r="F84" s="1" t="n">
        <f aca="false">INDEX(paste_data_here!F:F,(ROW()-2)*5+4)</f>
        <v>-2.08016131574653</v>
      </c>
      <c r="G84" s="1" t="n">
        <v>-2.133148065</v>
      </c>
      <c r="H84" s="1" t="n">
        <v>-2.14420368904272</v>
      </c>
      <c r="I84" s="1" t="n">
        <v>-2.246897679</v>
      </c>
      <c r="J84" s="1" t="n">
        <v>-2.19266326485413</v>
      </c>
    </row>
    <row r="85" customFormat="false" ht="15" hidden="false" customHeight="false" outlineLevel="0" collapsed="false">
      <c r="A85" s="0" t="n">
        <v>-1.971443465</v>
      </c>
      <c r="B85" s="0" t="n">
        <v>-1.8632403967342</v>
      </c>
      <c r="C85" s="0" t="n">
        <v>-2.121351925</v>
      </c>
      <c r="D85" s="0" t="n">
        <v>-2.12805718633693</v>
      </c>
      <c r="E85" s="1" t="n">
        <f aca="false">INDEX(paste_data_here!E:E,(ROW()-2)*5+4)</f>
        <v>-2.287696108</v>
      </c>
      <c r="F85" s="1" t="n">
        <f aca="false">INDEX(paste_data_here!F:F,(ROW()-2)*5+4)</f>
        <v>-2.25421979909189</v>
      </c>
      <c r="G85" s="1" t="n">
        <v>-2.470878225</v>
      </c>
      <c r="H85" s="1" t="n">
        <v>-2.32803063245622</v>
      </c>
      <c r="I85" s="1" t="n">
        <v>-2.666506361</v>
      </c>
      <c r="J85" s="1" t="n">
        <v>-2.37647621098939</v>
      </c>
    </row>
    <row r="86" customFormat="false" ht="15" hidden="false" customHeight="false" outlineLevel="0" collapsed="false">
      <c r="A86" s="0" t="n">
        <v>-2.049961737</v>
      </c>
      <c r="B86" s="0" t="n">
        <v>-2.03537149026522</v>
      </c>
      <c r="C86" s="0" t="n">
        <v>-2.16077997</v>
      </c>
      <c r="D86" s="0" t="n">
        <v>-2.18180350356855</v>
      </c>
      <c r="E86" s="1" t="n">
        <f aca="false">INDEX(paste_data_here!E:E,(ROW()-2)*5+4)</f>
        <v>-2.28542731</v>
      </c>
      <c r="F86" s="1" t="n">
        <f aca="false">INDEX(paste_data_here!F:F,(ROW()-2)*5+4)</f>
        <v>-2.2758646328442</v>
      </c>
      <c r="G86" s="1" t="n">
        <v>-2.427854042</v>
      </c>
      <c r="H86" s="1" t="n">
        <v>-2.34138840948046</v>
      </c>
      <c r="I86" s="1" t="n">
        <v>-2.593989616</v>
      </c>
      <c r="J86" s="1" t="n">
        <v>-2.38965104228342</v>
      </c>
    </row>
    <row r="87" customFormat="false" ht="15" hidden="false" customHeight="false" outlineLevel="0" collapsed="false">
      <c r="A87" s="0" t="n">
        <v>-1.898658287</v>
      </c>
      <c r="B87" s="0" t="n">
        <v>-1.85188214204769</v>
      </c>
      <c r="C87" s="0" t="n">
        <v>-1.978691792</v>
      </c>
      <c r="D87" s="0" t="n">
        <v>-2.00919918025018</v>
      </c>
      <c r="E87" s="1" t="n">
        <f aca="false">INDEX(paste_data_here!E:E,(ROW()-2)*5+4)</f>
        <v>-2.065692293</v>
      </c>
      <c r="F87" s="1" t="n">
        <f aca="false">INDEX(paste_data_here!F:F,(ROW()-2)*5+4)</f>
        <v>-2.10962653996553</v>
      </c>
      <c r="G87" s="1" t="n">
        <v>-2.160989422</v>
      </c>
      <c r="H87" s="1" t="n">
        <v>-2.17929790066777</v>
      </c>
      <c r="I87" s="1" t="n">
        <v>-2.266333987</v>
      </c>
      <c r="J87" s="1" t="n">
        <v>-2.23046566890575</v>
      </c>
    </row>
    <row r="88" customFormat="false" ht="15" hidden="false" customHeight="false" outlineLevel="0" collapsed="false">
      <c r="A88" s="0" t="n">
        <v>-1.813686111</v>
      </c>
      <c r="B88" s="0" t="n">
        <v>-1.84920338236038</v>
      </c>
      <c r="C88" s="0" t="n">
        <v>-1.899318697</v>
      </c>
      <c r="D88" s="0" t="n">
        <v>-1.9761474831031</v>
      </c>
      <c r="E88" s="1" t="n">
        <f aca="false">INDEX(paste_data_here!E:E,(ROW()-2)*5+4)</f>
        <v>-1.992976833</v>
      </c>
      <c r="F88" s="1" t="n">
        <f aca="false">INDEX(paste_data_here!F:F,(ROW()-2)*5+4)</f>
        <v>-2.06189155159554</v>
      </c>
      <c r="G88" s="1" t="n">
        <v>-2.096321884</v>
      </c>
      <c r="H88" s="1" t="n">
        <v>-2.12369242253257</v>
      </c>
      <c r="I88" s="1" t="n">
        <v>-2.211591288</v>
      </c>
      <c r="J88" s="1" t="n">
        <v>-2.17035036476974</v>
      </c>
    </row>
    <row r="89" customFormat="false" ht="15" hidden="false" customHeight="false" outlineLevel="0" collapsed="false">
      <c r="A89" s="0" t="n">
        <v>-2.027682186</v>
      </c>
      <c r="B89" s="0" t="n">
        <v>-1.88872430498928</v>
      </c>
      <c r="C89" s="0" t="n">
        <v>-2.117751268</v>
      </c>
      <c r="D89" s="0" t="n">
        <v>-2.12100450805378</v>
      </c>
      <c r="E89" s="1" t="n">
        <f aca="false">INDEX(paste_data_here!E:E,(ROW()-2)*5+4)</f>
        <v>-2.216743078</v>
      </c>
      <c r="F89" s="1" t="n">
        <f aca="false">INDEX(paste_data_here!F:F,(ROW()-2)*5+4)</f>
        <v>-2.26060861174221</v>
      </c>
      <c r="G89" s="1" t="n">
        <v>-2.326621849</v>
      </c>
      <c r="H89" s="1" t="n">
        <v>-2.35377661483428</v>
      </c>
      <c r="I89" s="1" t="n">
        <v>-2.450081564</v>
      </c>
      <c r="J89" s="1" t="n">
        <v>-2.42037366514637</v>
      </c>
    </row>
    <row r="90" customFormat="false" ht="15" hidden="false" customHeight="false" outlineLevel="0" collapsed="false">
      <c r="A90" s="0" t="n">
        <v>-1.731574426</v>
      </c>
      <c r="B90" s="0" t="n">
        <v>-1.70894788638348</v>
      </c>
      <c r="C90" s="0" t="n">
        <v>-1.821761166</v>
      </c>
      <c r="D90" s="0" t="n">
        <v>-1.87902361565375</v>
      </c>
      <c r="E90" s="1" t="n">
        <f aca="false">INDEX(paste_data_here!E:E,(ROW()-2)*5+4)</f>
        <v>-1.920895139</v>
      </c>
      <c r="F90" s="1" t="n">
        <f aca="false">INDEX(paste_data_here!F:F,(ROW()-2)*5+4)</f>
        <v>-1.98323504133423</v>
      </c>
      <c r="G90" s="1" t="n">
        <v>-2.030949124</v>
      </c>
      <c r="H90" s="1" t="n">
        <v>-2.05363596780892</v>
      </c>
      <c r="I90" s="1" t="n">
        <v>-2.154630144</v>
      </c>
      <c r="J90" s="1" t="n">
        <v>-2.10438394159733</v>
      </c>
    </row>
    <row r="91" customFormat="false" ht="15" hidden="false" customHeight="false" outlineLevel="0" collapsed="false">
      <c r="A91" s="0" t="n">
        <v>-1.763742219</v>
      </c>
      <c r="B91" s="0" t="n">
        <v>-1.8209658619865</v>
      </c>
      <c r="C91" s="0" t="n">
        <v>-1.838388654</v>
      </c>
      <c r="D91" s="0" t="n">
        <v>-1.93386085972787</v>
      </c>
      <c r="E91" s="1" t="n">
        <f aca="false">INDEX(paste_data_here!E:E,(ROW()-2)*5+4)</f>
        <v>-1.919059934</v>
      </c>
      <c r="F91" s="1" t="n">
        <f aca="false">INDEX(paste_data_here!F:F,(ROW()-2)*5+4)</f>
        <v>-2.01263142627573</v>
      </c>
      <c r="G91" s="1" t="n">
        <v>-2.006814679</v>
      </c>
      <c r="H91" s="1" t="n">
        <v>-2.0707183800925</v>
      </c>
      <c r="I91" s="1" t="n">
        <v>-2.10301763</v>
      </c>
      <c r="J91" s="1" t="n">
        <v>-2.11532294815325</v>
      </c>
    </row>
    <row r="92" customFormat="false" ht="15" hidden="false" customHeight="false" outlineLevel="0" collapsed="false">
      <c r="A92" s="0" t="n">
        <v>-1.783585095</v>
      </c>
      <c r="B92" s="0" t="n">
        <v>-1.8364296374014</v>
      </c>
      <c r="C92" s="0" t="n">
        <v>-1.863440963</v>
      </c>
      <c r="D92" s="0" t="n">
        <v>-1.94817135394103</v>
      </c>
      <c r="E92" s="1" t="n">
        <f aca="false">INDEX(paste_data_here!E:E,(ROW()-2)*5+4)</f>
        <v>-1.950231575</v>
      </c>
      <c r="F92" s="1" t="n">
        <f aca="false">INDEX(paste_data_here!F:F,(ROW()-2)*5+4)</f>
        <v>-2.02646446293425</v>
      </c>
      <c r="G92" s="1" t="n">
        <v>-2.045276901</v>
      </c>
      <c r="H92" s="1" t="n">
        <v>-2.08437285257281</v>
      </c>
      <c r="I92" s="1" t="n">
        <v>-2.150313802</v>
      </c>
      <c r="J92" s="1" t="n">
        <v>-2.12894028922439</v>
      </c>
    </row>
    <row r="93" customFormat="false" ht="15" hidden="false" customHeight="false" outlineLevel="0" collapsed="false">
      <c r="A93" s="0" t="n">
        <v>-1.917076464</v>
      </c>
      <c r="B93" s="0" t="n">
        <v>-1.96444419528493</v>
      </c>
      <c r="C93" s="0" t="n">
        <v>-2.021079996</v>
      </c>
      <c r="D93" s="0" t="n">
        <v>-2.11427935996521</v>
      </c>
      <c r="E93" s="1" t="n">
        <f aca="false">INDEX(paste_data_here!E:E,(ROW()-2)*5+4)</f>
        <v>-2.137169388</v>
      </c>
      <c r="F93" s="1" t="n">
        <f aca="false">INDEX(paste_data_here!F:F,(ROW()-2)*5+4)</f>
        <v>-2.21471217554195</v>
      </c>
      <c r="G93" s="1" t="n">
        <v>-2.268527445</v>
      </c>
      <c r="H93" s="1" t="n">
        <v>-2.28671815687275</v>
      </c>
      <c r="I93" s="1" t="n">
        <v>-2.419787672</v>
      </c>
      <c r="J93" s="1" t="n">
        <v>-2.3408698068428</v>
      </c>
    </row>
    <row r="94" customFormat="false" ht="15" hidden="false" customHeight="false" outlineLevel="0" collapsed="false">
      <c r="A94" s="0" t="n">
        <v>-1.934728347</v>
      </c>
      <c r="B94" s="0" t="n">
        <v>-1.97847679585905</v>
      </c>
      <c r="C94" s="0" t="n">
        <v>-2.045456086</v>
      </c>
      <c r="D94" s="0" t="n">
        <v>-2.22497086433847</v>
      </c>
      <c r="E94" s="1" t="n">
        <f aca="false">INDEX(paste_data_here!E:E,(ROW()-2)*5+4)</f>
        <v>-2.169988916</v>
      </c>
      <c r="F94" s="1" t="n">
        <f aca="false">INDEX(paste_data_here!F:F,(ROW()-2)*5+4)</f>
        <v>-2.363933195308</v>
      </c>
      <c r="G94" s="1" t="n">
        <v>-2.312266103</v>
      </c>
      <c r="H94" s="1" t="n">
        <v>-2.45312913568699</v>
      </c>
      <c r="I94" s="1" t="n">
        <v>-2.478198112</v>
      </c>
      <c r="J94" s="1" t="n">
        <v>-2.51523261635721</v>
      </c>
    </row>
    <row r="95" customFormat="false" ht="15" hidden="false" customHeight="false" outlineLevel="0" collapsed="false">
      <c r="A95" s="0" t="n">
        <v>-1.880304959</v>
      </c>
      <c r="B95" s="0" t="n">
        <v>-1.91003583550912</v>
      </c>
      <c r="C95" s="0" t="n">
        <v>-1.941011018</v>
      </c>
      <c r="D95" s="0" t="n">
        <v>-2.02764396130294</v>
      </c>
      <c r="E95" s="1" t="n">
        <f aca="false">INDEX(paste_data_here!E:E,(ROW()-2)*5+4)</f>
        <v>-1.991535365</v>
      </c>
      <c r="F95" s="1" t="n">
        <f aca="false">INDEX(paste_data_here!F:F,(ROW()-2)*5+4)</f>
        <v>-2.10926365154529</v>
      </c>
      <c r="G95" s="1" t="n">
        <v>-2.03008393</v>
      </c>
      <c r="H95" s="1" t="n">
        <v>-2.16922154845509</v>
      </c>
      <c r="I95" s="1" t="n">
        <v>-2.055138434</v>
      </c>
      <c r="J95" s="1" t="n">
        <v>-2.2151308122068</v>
      </c>
    </row>
    <row r="96" customFormat="false" ht="15" hidden="false" customHeight="false" outlineLevel="0" collapsed="false">
      <c r="A96" s="0" t="n">
        <v>-1.830735436</v>
      </c>
      <c r="B96" s="0" t="n">
        <v>-1.81453562791079</v>
      </c>
      <c r="C96" s="0" t="n">
        <v>-1.894394111</v>
      </c>
      <c r="D96" s="0" t="n">
        <v>-1.91465447954534</v>
      </c>
      <c r="E96" s="1" t="n">
        <f aca="false">INDEX(paste_data_here!E:E,(ROW()-2)*5+4)</f>
        <v>-1.946319182</v>
      </c>
      <c r="F96" s="1" t="n">
        <f aca="false">INDEX(paste_data_here!F:F,(ROW()-2)*5+4)</f>
        <v>-1.98420075690083</v>
      </c>
      <c r="G96" s="1" t="n">
        <v>-1.98439696</v>
      </c>
      <c r="H96" s="1" t="n">
        <v>-2.03532342513622</v>
      </c>
      <c r="I96" s="1" t="n">
        <v>-2.006907101</v>
      </c>
      <c r="J96" s="1" t="n">
        <v>-2.07448680013834</v>
      </c>
    </row>
    <row r="97" customFormat="false" ht="15" hidden="false" customHeight="false" outlineLevel="0" collapsed="false">
      <c r="A97" s="0" t="n">
        <v>-1.843072051</v>
      </c>
      <c r="B97" s="0" t="n">
        <v>-1.89653141740799</v>
      </c>
      <c r="C97" s="0" t="n">
        <v>-1.946772619</v>
      </c>
      <c r="D97" s="0" t="n">
        <v>-2.14927467124256</v>
      </c>
      <c r="E97" s="1" t="n">
        <f aca="false">INDEX(paste_data_here!E:E,(ROW()-2)*5+4)</f>
        <v>-2.062484587</v>
      </c>
      <c r="F97" s="1" t="n">
        <f aca="false">INDEX(paste_data_here!F:F,(ROW()-2)*5+4)</f>
        <v>-2.29816478040213</v>
      </c>
      <c r="G97" s="1" t="n">
        <v>-2.193359466</v>
      </c>
      <c r="H97" s="1" t="n">
        <v>-2.3963027801421</v>
      </c>
      <c r="I97" s="1" t="n">
        <v>-2.343979069</v>
      </c>
      <c r="J97" s="1" t="n">
        <v>-2.46585967966826</v>
      </c>
    </row>
    <row r="98" customFormat="false" ht="15" hidden="false" customHeight="false" outlineLevel="0" collapsed="false">
      <c r="A98" s="0" t="n">
        <v>-1.753113152</v>
      </c>
      <c r="B98" s="0" t="n">
        <v>-1.70995782808872</v>
      </c>
      <c r="C98" s="0" t="n">
        <v>-1.854112269</v>
      </c>
      <c r="D98" s="0" t="n">
        <v>-1.91637341509762</v>
      </c>
      <c r="E98" s="1" t="n">
        <f aca="false">INDEX(paste_data_here!E:E,(ROW()-2)*5+4)</f>
        <v>-1.96647017</v>
      </c>
      <c r="F98" s="1" t="n">
        <f aca="false">INDEX(paste_data_here!F:F,(ROW()-2)*5+4)</f>
        <v>-2.04305942884569</v>
      </c>
      <c r="G98" s="1" t="n">
        <v>-2.09306936</v>
      </c>
      <c r="H98" s="1" t="n">
        <v>-2.12873290071616</v>
      </c>
      <c r="I98" s="1" t="n">
        <v>-2.238051228</v>
      </c>
      <c r="J98" s="1" t="n">
        <v>-2.1905347620809</v>
      </c>
    </row>
    <row r="99" customFormat="false" ht="15" hidden="false" customHeight="false" outlineLevel="0" collapsed="false">
      <c r="A99" s="0" t="n">
        <v>-2.371766782</v>
      </c>
      <c r="B99" s="0" t="n">
        <v>-1.90552318440418</v>
      </c>
      <c r="C99" s="0" t="n">
        <v>-2.447157861</v>
      </c>
      <c r="D99" s="0" t="n">
        <v>-2.01729565371075</v>
      </c>
      <c r="E99" s="1" t="n">
        <f aca="false">INDEX(paste_data_here!E:E,(ROW()-2)*5+4)</f>
        <v>-2.528699611</v>
      </c>
      <c r="F99" s="1" t="n">
        <f aca="false">INDEX(paste_data_here!F:F,(ROW()-2)*5+4)</f>
        <v>-2.0920096958479</v>
      </c>
      <c r="G99" s="1" t="n">
        <v>-2.617485485</v>
      </c>
      <c r="H99" s="1" t="n">
        <v>-2.14547442383506</v>
      </c>
      <c r="I99" s="1" t="n">
        <v>-2.714929225</v>
      </c>
      <c r="J99" s="1" t="n">
        <v>-2.1856267021473</v>
      </c>
    </row>
    <row r="100" customFormat="false" ht="15" hidden="false" customHeight="false" outlineLevel="0" collapsed="false">
      <c r="A100" s="0" t="n">
        <v>-2.29613802</v>
      </c>
      <c r="B100" s="0" t="n">
        <v>-1.78590020234272</v>
      </c>
      <c r="C100" s="0" t="n">
        <v>-2.383699247</v>
      </c>
      <c r="D100" s="0" t="n">
        <v>-2.08335492094596</v>
      </c>
      <c r="E100" s="1" t="n">
        <f aca="false">INDEX(paste_data_here!E:E,(ROW()-2)*5+4)</f>
        <v>-2.479669647</v>
      </c>
      <c r="F100" s="1" t="n">
        <f aca="false">INDEX(paste_data_here!F:F,(ROW()-2)*5+4)</f>
        <v>-2.24354031820692</v>
      </c>
      <c r="G100" s="1" t="n">
        <v>-2.58583769</v>
      </c>
      <c r="H100" s="1" t="n">
        <v>-2.3436624810302</v>
      </c>
      <c r="I100" s="1" t="n">
        <v>-2.704631053</v>
      </c>
      <c r="J100" s="1" t="n">
        <v>-2.41216980864054</v>
      </c>
    </row>
    <row r="101" customFormat="false" ht="15" hidden="false" customHeight="false" outlineLevel="0" collapsed="false">
      <c r="A101" s="0" t="n">
        <v>-1.876987983</v>
      </c>
      <c r="B101" s="0" t="n">
        <v>-1.85894688073216</v>
      </c>
      <c r="C101" s="0" t="n">
        <v>-1.972783184</v>
      </c>
      <c r="D101" s="0" t="n">
        <v>-2.06238445715961</v>
      </c>
      <c r="E101" s="1" t="n">
        <f aca="false">INDEX(paste_data_here!E:E,(ROW()-2)*5+4)</f>
        <v>-2.078736824</v>
      </c>
      <c r="F101" s="1" t="n">
        <f aca="false">INDEX(paste_data_here!F:F,(ROW()-2)*5+4)</f>
        <v>-2.18451263147587</v>
      </c>
      <c r="G101" s="1" t="n">
        <v>-2.197261759</v>
      </c>
      <c r="H101" s="1" t="n">
        <v>-2.26595849340336</v>
      </c>
      <c r="I101" s="1" t="n">
        <v>-2.331747832</v>
      </c>
      <c r="J101" s="1" t="n">
        <v>-2.32414750601932</v>
      </c>
    </row>
    <row r="102" customFormat="false" ht="15" hidden="false" customHeight="false" outlineLevel="0" collapsed="false">
      <c r="A102" s="0" t="n">
        <v>-1.589336278</v>
      </c>
      <c r="B102" s="0" t="n">
        <v>-1.55873053227539</v>
      </c>
      <c r="C102" s="0" t="n">
        <v>-1.680762722</v>
      </c>
      <c r="D102" s="0" t="n">
        <v>-1.74198459412265</v>
      </c>
      <c r="E102" s="1" t="n">
        <f aca="false">INDEX(paste_data_here!E:E,(ROW()-2)*5+4)</f>
        <v>-1.781396843</v>
      </c>
      <c r="F102" s="1" t="n">
        <f aca="false">INDEX(paste_data_here!F:F,(ROW()-2)*5+4)</f>
        <v>-1.85245281750904</v>
      </c>
      <c r="G102" s="1" t="n">
        <v>-1.893303126</v>
      </c>
      <c r="H102" s="1" t="n">
        <v>-1.92631432810376</v>
      </c>
      <c r="I102" s="1" t="n">
        <v>-2.019329089</v>
      </c>
      <c r="J102" s="1" t="n">
        <v>-1.97917881680115</v>
      </c>
    </row>
    <row r="103" customFormat="false" ht="15" hidden="false" customHeight="false" outlineLevel="0" collapsed="false">
      <c r="A103" s="0" t="n">
        <v>-1.798919287</v>
      </c>
      <c r="B103" s="0" t="n">
        <v>-1.90547706047468</v>
      </c>
      <c r="C103" s="0" t="n">
        <v>-1.849883618</v>
      </c>
      <c r="D103" s="0" t="n">
        <v>-2.03721842794672</v>
      </c>
      <c r="E103" s="1" t="n">
        <f aca="false">INDEX(paste_data_here!E:E,(ROW()-2)*5+4)</f>
        <v>-1.90452063</v>
      </c>
      <c r="F103" s="1" t="n">
        <f aca="false">INDEX(paste_data_here!F:F,(ROW()-2)*5+4)</f>
        <v>-2.12881780174388</v>
      </c>
      <c r="G103" s="1" t="n">
        <v>-1.963620275</v>
      </c>
      <c r="H103" s="1" t="n">
        <v>-2.19619691239222</v>
      </c>
      <c r="I103" s="1" t="n">
        <v>-2.028370113</v>
      </c>
      <c r="J103" s="1" t="n">
        <v>-2.24784016167161</v>
      </c>
    </row>
    <row r="104" customFormat="false" ht="15" hidden="false" customHeight="false" outlineLevel="0" collapsed="false">
      <c r="A104" s="0" t="n">
        <v>-1.967928046</v>
      </c>
      <c r="B104" s="0" t="n">
        <v>-1.89918572555771</v>
      </c>
      <c r="C104" s="0" t="n">
        <v>-2.045147282</v>
      </c>
      <c r="D104" s="0" t="n">
        <v>-1.99293371866466</v>
      </c>
      <c r="E104" s="1" t="n">
        <f aca="false">INDEX(paste_data_here!E:E,(ROW()-2)*5+4)</f>
        <v>-2.128832075</v>
      </c>
      <c r="F104" s="1" t="n">
        <f aca="false">INDEX(paste_data_here!F:F,(ROW()-2)*5+4)</f>
        <v>-2.06141859559268</v>
      </c>
      <c r="G104" s="1" t="n">
        <v>-2.220164906</v>
      </c>
      <c r="H104" s="1" t="n">
        <v>-2.11363935341146</v>
      </c>
      <c r="I104" s="1" t="n">
        <v>-2.320685603</v>
      </c>
      <c r="J104" s="1" t="n">
        <v>-2.15477480963482</v>
      </c>
    </row>
    <row r="105" customFormat="false" ht="15" hidden="false" customHeight="false" outlineLevel="0" collapsed="false">
      <c r="A105" s="0" t="n">
        <v>-1.813064662</v>
      </c>
      <c r="B105" s="0" t="n">
        <v>-1.72266679433032</v>
      </c>
      <c r="C105" s="0" t="n">
        <v>-1.929270656</v>
      </c>
      <c r="D105" s="0" t="n">
        <v>-1.96521211692576</v>
      </c>
      <c r="E105" s="1" t="n">
        <f aca="false">INDEX(paste_data_here!E:E,(ROW()-2)*5+4)</f>
        <v>-2.060778073</v>
      </c>
      <c r="F105" s="1" t="n">
        <f aca="false">INDEX(paste_data_here!F:F,(ROW()-2)*5+4)</f>
        <v>-2.11138412889563</v>
      </c>
      <c r="G105" s="1" t="n">
        <v>-2.212236474</v>
      </c>
      <c r="H105" s="1" t="n">
        <v>-2.2091023579002</v>
      </c>
      <c r="I105" s="1" t="n">
        <v>-2.390800977</v>
      </c>
      <c r="J105" s="1" t="n">
        <v>-2.27903392258841</v>
      </c>
    </row>
    <row r="106" customFormat="false" ht="15" hidden="false" customHeight="false" outlineLevel="0" collapsed="false">
      <c r="A106" s="0" t="n">
        <v>-1.655911262</v>
      </c>
      <c r="B106" s="0" t="n">
        <v>-1.78578154051026</v>
      </c>
      <c r="C106" s="0" t="n">
        <v>-1.7442301</v>
      </c>
      <c r="D106" s="0" t="n">
        <v>-1.90992314689812</v>
      </c>
      <c r="E106" s="1" t="n">
        <f aca="false">INDEX(paste_data_here!E:E,(ROW()-2)*5+4)</f>
        <v>-1.841111491</v>
      </c>
      <c r="F106" s="1" t="n">
        <f aca="false">INDEX(paste_data_here!F:F,(ROW()-2)*5+4)</f>
        <v>-1.99535417520507</v>
      </c>
      <c r="G106" s="1" t="n">
        <v>-1.948395736</v>
      </c>
      <c r="H106" s="1" t="n">
        <v>-2.05773852601279</v>
      </c>
      <c r="I106" s="1" t="n">
        <v>-2.068588648</v>
      </c>
      <c r="J106" s="1" t="n">
        <v>-2.10529390404101</v>
      </c>
    </row>
    <row r="107" customFormat="false" ht="15" hidden="false" customHeight="false" outlineLevel="0" collapsed="false">
      <c r="A107" s="0" t="n">
        <v>-1.962125499</v>
      </c>
      <c r="B107" s="0" t="n">
        <v>-1.93610550672386</v>
      </c>
      <c r="C107" s="0" t="n">
        <v>-2.020862459</v>
      </c>
      <c r="D107" s="0" t="n">
        <v>-2.0043072896947</v>
      </c>
      <c r="E107" s="1" t="n">
        <f aca="false">INDEX(paste_data_here!E:E,(ROW()-2)*5+4)</f>
        <v>-2.083265929</v>
      </c>
      <c r="F107" s="1" t="n">
        <f aca="false">INDEX(paste_data_here!F:F,(ROW()-2)*5+4)</f>
        <v>-2.05865886070067</v>
      </c>
      <c r="G107" s="1" t="n">
        <v>-2.149824311</v>
      </c>
      <c r="H107" s="1" t="n">
        <v>-2.10299026542452</v>
      </c>
      <c r="I107" s="1" t="n">
        <v>-2.221130602</v>
      </c>
      <c r="J107" s="1" t="n">
        <v>-2.13983842782457</v>
      </c>
    </row>
    <row r="108" customFormat="false" ht="15" hidden="false" customHeight="false" outlineLevel="0" collapsed="false">
      <c r="A108" s="0" t="n">
        <v>-1.719949542</v>
      </c>
      <c r="B108" s="0" t="n">
        <v>-1.89754110094858</v>
      </c>
      <c r="C108" s="0" t="n">
        <v>-1.790875784</v>
      </c>
      <c r="D108" s="0" t="n">
        <v>-2.03271485124504</v>
      </c>
      <c r="E108" s="1" t="n">
        <f aca="false">INDEX(paste_data_here!E:E,(ROW()-2)*5+4)</f>
        <v>-1.867219224</v>
      </c>
      <c r="F108" s="1" t="n">
        <f aca="false">INDEX(paste_data_here!F:F,(ROW()-2)*5+4)</f>
        <v>-2.1283880717471</v>
      </c>
      <c r="G108" s="1" t="n">
        <v>-1.949876308</v>
      </c>
      <c r="H108" s="1" t="n">
        <v>-2.19966764512576</v>
      </c>
      <c r="I108" s="1" t="n">
        <v>-2.039986241</v>
      </c>
      <c r="J108" s="1" t="n">
        <v>-2.25482826975584</v>
      </c>
    </row>
    <row r="109" customFormat="false" ht="15" hidden="false" customHeight="false" outlineLevel="0" collapsed="false">
      <c r="A109" s="0" t="n">
        <v>-2.048105396</v>
      </c>
      <c r="B109" s="0" t="n">
        <v>-2.13394832320321</v>
      </c>
      <c r="C109" s="0" t="n">
        <v>-2.095075414</v>
      </c>
      <c r="D109" s="0" t="n">
        <v>-2.18981530534778</v>
      </c>
      <c r="E109" s="1" t="n">
        <f aca="false">INDEX(paste_data_here!E:E,(ROW()-2)*5+4)</f>
        <v>-2.144360814</v>
      </c>
      <c r="F109" s="1" t="n">
        <f aca="false">INDEX(paste_data_here!F:F,(ROW()-2)*5+4)</f>
        <v>-2.23675697665476</v>
      </c>
      <c r="G109" s="1" t="n">
        <v>-2.19620176</v>
      </c>
      <c r="H109" s="1" t="n">
        <v>-2.27675401282413</v>
      </c>
      <c r="I109" s="1" t="n">
        <v>-2.250877835</v>
      </c>
      <c r="J109" s="1" t="n">
        <v>-2.31124133876091</v>
      </c>
    </row>
    <row r="110" customFormat="false" ht="15" hidden="false" customHeight="false" outlineLevel="0" collapsed="false">
      <c r="A110" s="0" t="n">
        <v>-1.902147736</v>
      </c>
      <c r="B110" s="0" t="n">
        <v>-1.98480367487007</v>
      </c>
      <c r="C110" s="0" t="n">
        <v>-1.959719678</v>
      </c>
      <c r="D110" s="0" t="n">
        <v>-2.09159173017324</v>
      </c>
      <c r="E110" s="1" t="n">
        <f aca="false">INDEX(paste_data_here!E:E,(ROW()-2)*5+4)</f>
        <v>-2.020809724</v>
      </c>
      <c r="F110" s="1" t="n">
        <f aca="false">INDEX(paste_data_here!F:F,(ROW()-2)*5+4)</f>
        <v>-2.17488461404707</v>
      </c>
      <c r="G110" s="1" t="n">
        <v>-2.085875987</v>
      </c>
      <c r="H110" s="1" t="n">
        <v>-2.24166819048265</v>
      </c>
      <c r="I110" s="1" t="n">
        <v>-2.155472334</v>
      </c>
      <c r="J110" s="1" t="n">
        <v>-2.29640789252031</v>
      </c>
    </row>
    <row r="111" customFormat="false" ht="15" hidden="false" customHeight="false" outlineLevel="0" collapsed="false">
      <c r="A111" s="0" t="n">
        <v>-1.628295016</v>
      </c>
      <c r="B111" s="0" t="n">
        <v>-1.70311573190617</v>
      </c>
      <c r="C111" s="0" t="n">
        <v>-1.789520558</v>
      </c>
      <c r="D111" s="0" t="n">
        <v>-1.89968009145881</v>
      </c>
      <c r="E111" s="1" t="n">
        <f aca="false">INDEX(paste_data_here!E:E,(ROW()-2)*5+4)</f>
        <v>-1.967269517</v>
      </c>
      <c r="F111" s="1" t="n">
        <f aca="false">INDEX(paste_data_here!F:F,(ROW()-2)*5+4)</f>
        <v>-2.00831069358303</v>
      </c>
      <c r="G111" s="1" t="n">
        <v>-2.159318397</v>
      </c>
      <c r="H111" s="1" t="n">
        <v>-2.07722785915975</v>
      </c>
      <c r="I111" s="1" t="n">
        <v>-2.352940558</v>
      </c>
      <c r="J111" s="1" t="n">
        <v>-2.12484384420067</v>
      </c>
    </row>
    <row r="112" customFormat="false" ht="15" hidden="false" customHeight="false" outlineLevel="0" collapsed="false">
      <c r="A112" s="0" t="n">
        <v>-2.214217382</v>
      </c>
      <c r="B112" s="0" t="n">
        <v>-2.13158365925276</v>
      </c>
      <c r="C112" s="0" t="n">
        <v>-2.310318968</v>
      </c>
      <c r="D112" s="0" t="n">
        <v>-2.33895673988282</v>
      </c>
      <c r="E112" s="1" t="n">
        <f aca="false">INDEX(paste_data_here!E:E,(ROW()-2)*5+4)</f>
        <v>-2.412919771</v>
      </c>
      <c r="F112" s="1" t="n">
        <f aca="false">INDEX(paste_data_here!F:F,(ROW()-2)*5+4)</f>
        <v>-2.46489911399923</v>
      </c>
      <c r="G112" s="1" t="n">
        <v>-2.523100881</v>
      </c>
      <c r="H112" s="1" t="n">
        <v>-2.54950338382011</v>
      </c>
      <c r="I112" s="1" t="n">
        <v>-2.642251543</v>
      </c>
      <c r="J112" s="1" t="n">
        <v>-2.61025252863014</v>
      </c>
    </row>
    <row r="113" customFormat="false" ht="15" hidden="false" customHeight="false" outlineLevel="0" collapsed="false">
      <c r="A113" s="0" t="n">
        <v>-1.667107323</v>
      </c>
      <c r="B113" s="0" t="n">
        <v>-1.67188537712344</v>
      </c>
      <c r="C113" s="0" t="n">
        <v>-1.748348674</v>
      </c>
      <c r="D113" s="0" t="n">
        <v>-1.75882643148352</v>
      </c>
      <c r="E113" s="1" t="n">
        <f aca="false">INDEX(paste_data_here!E:E,(ROW()-2)*5+4)</f>
        <v>-1.836778484</v>
      </c>
      <c r="F113" s="1" t="n">
        <f aca="false">INDEX(paste_data_here!F:F,(ROW()-2)*5+4)</f>
        <v>-1.82007784153748</v>
      </c>
      <c r="G113" s="1" t="n">
        <v>-1.933793444</v>
      </c>
      <c r="H113" s="1" t="n">
        <v>-1.86556050227259</v>
      </c>
      <c r="I113" s="1" t="n">
        <v>-2.041241534</v>
      </c>
      <c r="J113" s="1" t="n">
        <v>-1.9006690692969</v>
      </c>
    </row>
    <row r="114" customFormat="false" ht="15" hidden="false" customHeight="false" outlineLevel="0" collapsed="false">
      <c r="A114" s="0" t="n">
        <v>-1.43724209</v>
      </c>
      <c r="B114" s="0" t="n">
        <v>-1.51755262926427</v>
      </c>
      <c r="C114" s="0" t="n">
        <v>-1.531605015</v>
      </c>
      <c r="D114" s="0" t="n">
        <v>-1.62781166817321</v>
      </c>
      <c r="E114" s="1" t="n">
        <f aca="false">INDEX(paste_data_here!E:E,(ROW()-2)*5+4)</f>
        <v>-1.635808992</v>
      </c>
      <c r="F114" s="1" t="n">
        <f aca="false">INDEX(paste_data_here!F:F,(ROW()-2)*5+4)</f>
        <v>-1.69747621365715</v>
      </c>
      <c r="G114" s="1" t="n">
        <v>-1.752148232</v>
      </c>
      <c r="H114" s="1" t="n">
        <v>-1.74547972552919</v>
      </c>
      <c r="I114" s="1" t="n">
        <v>-1.883826374</v>
      </c>
      <c r="J114" s="1" t="n">
        <v>-1.78056552954353</v>
      </c>
    </row>
    <row r="115" customFormat="false" ht="15" hidden="false" customHeight="false" outlineLevel="0" collapsed="false">
      <c r="A115" s="0" t="n">
        <v>-1.69537399</v>
      </c>
      <c r="B115" s="0" t="n">
        <v>-1.61531909623151</v>
      </c>
      <c r="C115" s="0" t="n">
        <v>-1.79863971</v>
      </c>
      <c r="D115" s="0" t="n">
        <v>-1.76161849394659</v>
      </c>
      <c r="E115" s="1" t="n">
        <f aca="false">INDEX(paste_data_here!E:E,(ROW()-2)*5+4)</f>
        <v>-1.913810407</v>
      </c>
      <c r="F115" s="1" t="n">
        <f aca="false">INDEX(paste_data_here!F:F,(ROW()-2)*5+4)</f>
        <v>-1.8490774152306</v>
      </c>
      <c r="G115" s="1" t="n">
        <v>-2.043993074</v>
      </c>
      <c r="H115" s="1" t="n">
        <v>-1.90725042793221</v>
      </c>
      <c r="I115" s="1" t="n">
        <v>-2.19369616</v>
      </c>
      <c r="J115" s="1" t="n">
        <v>-1.94873752068289</v>
      </c>
    </row>
    <row r="116" customFormat="false" ht="15" hidden="false" customHeight="false" outlineLevel="0" collapsed="false">
      <c r="A116" s="0" t="n">
        <v>-1.115420987</v>
      </c>
      <c r="B116" s="0" t="n">
        <v>-1.3830491126706</v>
      </c>
      <c r="C116" s="0" t="n">
        <v>-1.209984002</v>
      </c>
      <c r="D116" s="0" t="n">
        <v>-1.49092106472123</v>
      </c>
      <c r="E116" s="1" t="n">
        <f aca="false">INDEX(paste_data_here!E:E,(ROW()-2)*5+4)</f>
        <v>-1.314432074</v>
      </c>
      <c r="F116" s="1" t="n">
        <f aca="false">INDEX(paste_data_here!F:F,(ROW()-2)*5+4)</f>
        <v>-1.5558381736283</v>
      </c>
      <c r="G116" s="1" t="n">
        <v>-1.431075725</v>
      </c>
      <c r="H116" s="1" t="n">
        <v>-1.5991972286646</v>
      </c>
      <c r="I116" s="1" t="n">
        <v>-1.5631441</v>
      </c>
      <c r="J116" s="1" t="n">
        <v>-1.63020772774483</v>
      </c>
    </row>
    <row r="117" customFormat="false" ht="15" hidden="false" customHeight="false" outlineLevel="0" collapsed="false">
      <c r="A117" s="0" t="n">
        <v>-1.81029401</v>
      </c>
      <c r="B117" s="0" t="n">
        <v>-1.92408996411474</v>
      </c>
      <c r="C117" s="0" t="n">
        <v>-1.876803934</v>
      </c>
      <c r="D117" s="0" t="n">
        <v>-2.02966304353094</v>
      </c>
      <c r="E117" s="1" t="n">
        <f aca="false">INDEX(paste_data_here!E:E,(ROW()-2)*5+4)</f>
        <v>-1.948054607</v>
      </c>
      <c r="F117" s="1" t="n">
        <f aca="false">INDEX(paste_data_here!F:F,(ROW()-2)*5+4)</f>
        <v>-2.10564141521532</v>
      </c>
      <c r="G117" s="1" t="n">
        <v>-2.024774085</v>
      </c>
      <c r="H117" s="1" t="n">
        <v>-2.162939272841</v>
      </c>
      <c r="I117" s="1" t="n">
        <v>-2.107872194</v>
      </c>
      <c r="J117" s="1" t="n">
        <v>-2.20769205147833</v>
      </c>
    </row>
    <row r="118" customFormat="false" ht="15" hidden="false" customHeight="false" outlineLevel="0" collapsed="false">
      <c r="A118" s="0" t="n">
        <v>-1.985504814</v>
      </c>
      <c r="B118" s="0" t="n">
        <v>-1.95262777369232</v>
      </c>
      <c r="C118" s="0" t="n">
        <v>-2.049930337</v>
      </c>
      <c r="D118" s="0" t="n">
        <v>-2.03117267679496</v>
      </c>
      <c r="E118" s="1" t="n">
        <f aca="false">INDEX(paste_data_here!E:E,(ROW()-2)*5+4)</f>
        <v>-2.118794083</v>
      </c>
      <c r="F118" s="1" t="n">
        <f aca="false">INDEX(paste_data_here!F:F,(ROW()-2)*5+4)</f>
        <v>-2.09247505199646</v>
      </c>
      <c r="G118" s="1" t="n">
        <v>-2.192753085</v>
      </c>
      <c r="H118" s="1" t="n">
        <v>-2.1416509486944</v>
      </c>
      <c r="I118" s="1" t="n">
        <v>-2.272622023</v>
      </c>
      <c r="J118" s="1" t="n">
        <v>-2.18197468392225</v>
      </c>
    </row>
    <row r="119" customFormat="false" ht="15" hidden="false" customHeight="false" outlineLevel="0" collapsed="false">
      <c r="A119" s="0" t="n">
        <v>-2.060155338</v>
      </c>
      <c r="B119" s="0" t="n">
        <v>-2.00168314462753</v>
      </c>
      <c r="C119" s="0" t="n">
        <v>-2.164171409</v>
      </c>
      <c r="D119" s="0" t="n">
        <v>-2.17054155196333</v>
      </c>
      <c r="E119" s="1" t="n">
        <f aca="false">INDEX(paste_data_here!E:E,(ROW()-2)*5+4)</f>
        <v>-2.280276427</v>
      </c>
      <c r="F119" s="1" t="n">
        <f aca="false">INDEX(paste_data_here!F:F,(ROW()-2)*5+4)</f>
        <v>-2.27899480330878</v>
      </c>
      <c r="G119" s="1" t="n">
        <v>-2.411654498</v>
      </c>
      <c r="H119" s="1" t="n">
        <v>-2.35453780690402</v>
      </c>
      <c r="I119" s="1" t="n">
        <v>-2.562941275</v>
      </c>
      <c r="J119" s="1" t="n">
        <v>-2.41017729730356</v>
      </c>
    </row>
    <row r="120" customFormat="false" ht="15" hidden="false" customHeight="false" outlineLevel="0" collapsed="false">
      <c r="A120" s="0" t="n">
        <v>-1.948979788</v>
      </c>
      <c r="B120" s="0" t="n">
        <v>-1.98346999155244</v>
      </c>
      <c r="C120" s="0" t="n">
        <v>-2.100858588</v>
      </c>
      <c r="D120" s="0" t="n">
        <v>-2.18445772419389</v>
      </c>
      <c r="E120" s="1" t="n">
        <f aca="false">INDEX(paste_data_here!E:E,(ROW()-2)*5+4)</f>
        <v>-2.266595832</v>
      </c>
      <c r="F120" s="1" t="n">
        <f aca="false">INDEX(paste_data_here!F:F,(ROW()-2)*5+4)</f>
        <v>-2.30569603217194</v>
      </c>
      <c r="G120" s="1" t="n">
        <v>-2.443627524</v>
      </c>
      <c r="H120" s="1" t="n">
        <v>-2.3867924489673</v>
      </c>
      <c r="I120" s="1" t="n">
        <v>-2.620888555</v>
      </c>
      <c r="J120" s="1" t="n">
        <v>-2.44485162193341</v>
      </c>
    </row>
    <row r="121" customFormat="false" ht="15" hidden="false" customHeight="false" outlineLevel="0" collapsed="false">
      <c r="A121" s="0" t="n">
        <v>-1.728226426</v>
      </c>
      <c r="B121" s="0" t="n">
        <v>-1.61104999845713</v>
      </c>
      <c r="C121" s="0" t="n">
        <v>-1.751485004</v>
      </c>
      <c r="D121" s="0" t="n">
        <v>-1.62283488640105</v>
      </c>
      <c r="E121" s="1" t="n">
        <f aca="false">INDEX(paste_data_here!E:E,(ROW()-2)*5+4)</f>
        <v>-1.775297451</v>
      </c>
      <c r="F121" s="1" t="n">
        <f aca="false">INDEX(paste_data_here!F:F,(ROW()-2)*5+4)</f>
        <v>-1.63393764531353</v>
      </c>
      <c r="G121" s="1" t="n">
        <v>-1.799690791</v>
      </c>
      <c r="H121" s="1" t="n">
        <v>-1.64441617579475</v>
      </c>
      <c r="I121" s="1" t="n">
        <v>-1.824694076</v>
      </c>
      <c r="J121" s="1" t="n">
        <v>-1.65432129176627</v>
      </c>
    </row>
    <row r="122" customFormat="false" ht="15" hidden="false" customHeight="false" outlineLevel="0" collapsed="false">
      <c r="A122" s="0" t="n">
        <v>-2.014091863</v>
      </c>
      <c r="B122" s="0" t="n">
        <v>-1.82737981624796</v>
      </c>
      <c r="C122" s="0" t="n">
        <v>-2.092756866</v>
      </c>
      <c r="D122" s="0" t="n">
        <v>-1.95731943227429</v>
      </c>
      <c r="E122" s="1" t="n">
        <f aca="false">INDEX(paste_data_here!E:E,(ROW()-2)*5+4)</f>
        <v>-2.17814249</v>
      </c>
      <c r="F122" s="1" t="n">
        <f aca="false">INDEX(paste_data_here!F:F,(ROW()-2)*5+4)</f>
        <v>-2.05120669711067</v>
      </c>
      <c r="G122" s="1" t="n">
        <v>-2.271505249</v>
      </c>
      <c r="H122" s="1" t="n">
        <v>-2.12221837271179</v>
      </c>
      <c r="I122" s="1" t="n">
        <v>-2.374490722</v>
      </c>
      <c r="J122" s="1" t="n">
        <v>-2.17780652457537</v>
      </c>
    </row>
    <row r="123" customFormat="false" ht="15" hidden="false" customHeight="false" outlineLevel="0" collapsed="false">
      <c r="A123" s="0" t="n">
        <v>-1.464379153</v>
      </c>
      <c r="B123" s="0" t="n">
        <v>-1.53824088894349</v>
      </c>
      <c r="C123" s="0" t="n">
        <v>-1.583073615</v>
      </c>
      <c r="D123" s="0" t="n">
        <v>-1.71630044645899</v>
      </c>
      <c r="E123" s="1" t="n">
        <f aca="false">INDEX(paste_data_here!E:E,(ROW()-2)*5+4)</f>
        <v>-1.717778063</v>
      </c>
      <c r="F123" s="1" t="n">
        <f aca="false">INDEX(paste_data_here!F:F,(ROW()-2)*5+4)</f>
        <v>-1.8196079578279</v>
      </c>
      <c r="G123" s="1" t="n">
        <v>-1.87349496</v>
      </c>
      <c r="H123" s="1" t="n">
        <v>-1.88706958389195</v>
      </c>
      <c r="I123" s="1" t="n">
        <v>-2.05801335</v>
      </c>
      <c r="J123" s="1" t="n">
        <v>-1.93458419547684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</TotalTime>
  <Application>LibreOffice/24.2.3.2$Linux_X86_64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2024-06-10T14:04:51Z</dcterms:created>
  <dc:creator>Bhanu Mamillapalli</dc:creator>
  <dc:description/>
  <dc:language>en-US</dc:language>
  <cp:lastModifiedBy/>
  <dcterms:modified xsi:type="dcterms:W3CDTF">2024-06-18T15:31:05Z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