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bhanumamillapalli/Documents/GitHub/Thermal_Fluid_Prediction_GNN/Results/numerical_results/"/>
    </mc:Choice>
  </mc:AlternateContent>
  <xr:revisionPtr revIDLastSave="0" documentId="13_ncr:1_{1284AB09-E236-C54D-B6A4-DD98DD444B27}" xr6:coauthVersionLast="47" xr6:coauthVersionMax="47" xr10:uidLastSave="{00000000-0000-0000-0000-000000000000}"/>
  <bookViews>
    <workbookView xWindow="0" yWindow="740" windowWidth="30240" windowHeight="18900" tabRatio="500" firstSheet="1" activeTab="6" xr2:uid="{00000000-000D-0000-FFFF-FFFF00000000}"/>
  </bookViews>
  <sheets>
    <sheet name="paste_data_here" sheetId="1" r:id="rId1"/>
    <sheet name="T1" sheetId="2" r:id="rId2"/>
    <sheet name="T2" sheetId="3" r:id="rId3"/>
    <sheet name="T3" sheetId="4" r:id="rId4"/>
    <sheet name="T4" sheetId="5" r:id="rId5"/>
    <sheet name="T5" sheetId="6" r:id="rId6"/>
    <sheet name="Metrics" sheetId="7" r:id="rId7"/>
    <sheet name="parity" sheetId="8" r:id="rId8"/>
    <sheet name="Outliers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6" i="7" l="1"/>
  <c r="F6" i="7"/>
  <c r="E6" i="7"/>
  <c r="D6" i="7"/>
  <c r="C6" i="7"/>
  <c r="B6" i="7"/>
  <c r="L122" i="6"/>
  <c r="K122" i="6"/>
  <c r="M122" i="6" s="1"/>
  <c r="L121" i="6"/>
  <c r="K121" i="6"/>
  <c r="M121" i="6" s="1"/>
  <c r="M120" i="6"/>
  <c r="L120" i="6"/>
  <c r="K120" i="6"/>
  <c r="L119" i="6"/>
  <c r="K119" i="6"/>
  <c r="M119" i="6" s="1"/>
  <c r="L118" i="6"/>
  <c r="K118" i="6"/>
  <c r="M118" i="6" s="1"/>
  <c r="M117" i="6"/>
  <c r="L117" i="6"/>
  <c r="K117" i="6"/>
  <c r="L116" i="6"/>
  <c r="K116" i="6"/>
  <c r="M116" i="6" s="1"/>
  <c r="L115" i="6"/>
  <c r="K115" i="6"/>
  <c r="M115" i="6" s="1"/>
  <c r="L114" i="6"/>
  <c r="K114" i="6"/>
  <c r="M114" i="6" s="1"/>
  <c r="L113" i="6"/>
  <c r="K113" i="6"/>
  <c r="M113" i="6" s="1"/>
  <c r="M112" i="6"/>
  <c r="L112" i="6"/>
  <c r="K112" i="6"/>
  <c r="L111" i="6"/>
  <c r="K111" i="6"/>
  <c r="M111" i="6" s="1"/>
  <c r="L110" i="6"/>
  <c r="K110" i="6"/>
  <c r="M110" i="6" s="1"/>
  <c r="M109" i="6"/>
  <c r="L109" i="6"/>
  <c r="K109" i="6"/>
  <c r="L108" i="6"/>
  <c r="K108" i="6"/>
  <c r="M108" i="6" s="1"/>
  <c r="L107" i="6"/>
  <c r="K107" i="6"/>
  <c r="M107" i="6" s="1"/>
  <c r="L106" i="6"/>
  <c r="K106" i="6"/>
  <c r="M106" i="6" s="1"/>
  <c r="L105" i="6"/>
  <c r="K105" i="6"/>
  <c r="M105" i="6" s="1"/>
  <c r="M104" i="6"/>
  <c r="L104" i="6"/>
  <c r="K104" i="6"/>
  <c r="L103" i="6"/>
  <c r="K103" i="6"/>
  <c r="M103" i="6" s="1"/>
  <c r="L102" i="6"/>
  <c r="K102" i="6"/>
  <c r="M102" i="6" s="1"/>
  <c r="M101" i="6"/>
  <c r="L101" i="6"/>
  <c r="K101" i="6"/>
  <c r="L100" i="6"/>
  <c r="K100" i="6"/>
  <c r="M100" i="6" s="1"/>
  <c r="L99" i="6"/>
  <c r="K99" i="6"/>
  <c r="M99" i="6" s="1"/>
  <c r="L98" i="6"/>
  <c r="K98" i="6"/>
  <c r="M98" i="6" s="1"/>
  <c r="L97" i="6"/>
  <c r="K97" i="6"/>
  <c r="M97" i="6" s="1"/>
  <c r="M96" i="6"/>
  <c r="L96" i="6"/>
  <c r="K96" i="6"/>
  <c r="L95" i="6"/>
  <c r="K95" i="6"/>
  <c r="M95" i="6" s="1"/>
  <c r="L94" i="6"/>
  <c r="K94" i="6"/>
  <c r="M94" i="6" s="1"/>
  <c r="M93" i="6"/>
  <c r="L93" i="6"/>
  <c r="K93" i="6"/>
  <c r="L92" i="6"/>
  <c r="K92" i="6"/>
  <c r="M92" i="6" s="1"/>
  <c r="L91" i="6"/>
  <c r="K91" i="6"/>
  <c r="M91" i="6" s="1"/>
  <c r="L90" i="6"/>
  <c r="K90" i="6"/>
  <c r="M90" i="6" s="1"/>
  <c r="L89" i="6"/>
  <c r="K89" i="6"/>
  <c r="M89" i="6" s="1"/>
  <c r="M88" i="6"/>
  <c r="L88" i="6"/>
  <c r="K88" i="6"/>
  <c r="L87" i="6"/>
  <c r="K87" i="6"/>
  <c r="M87" i="6" s="1"/>
  <c r="L86" i="6"/>
  <c r="K86" i="6"/>
  <c r="M86" i="6" s="1"/>
  <c r="M85" i="6"/>
  <c r="L85" i="6"/>
  <c r="K85" i="6"/>
  <c r="L84" i="6"/>
  <c r="K84" i="6"/>
  <c r="M84" i="6" s="1"/>
  <c r="L83" i="6"/>
  <c r="K83" i="6"/>
  <c r="M83" i="6" s="1"/>
  <c r="L82" i="6"/>
  <c r="K82" i="6"/>
  <c r="M82" i="6" s="1"/>
  <c r="L81" i="6"/>
  <c r="K81" i="6"/>
  <c r="M81" i="6" s="1"/>
  <c r="M80" i="6"/>
  <c r="L80" i="6"/>
  <c r="K80" i="6"/>
  <c r="L79" i="6"/>
  <c r="K79" i="6"/>
  <c r="M79" i="6" s="1"/>
  <c r="L78" i="6"/>
  <c r="K78" i="6"/>
  <c r="M78" i="6" s="1"/>
  <c r="M77" i="6"/>
  <c r="L77" i="6"/>
  <c r="K77" i="6"/>
  <c r="L76" i="6"/>
  <c r="K76" i="6"/>
  <c r="M76" i="6" s="1"/>
  <c r="L75" i="6"/>
  <c r="K75" i="6"/>
  <c r="M75" i="6" s="1"/>
  <c r="L74" i="6"/>
  <c r="K74" i="6"/>
  <c r="M74" i="6" s="1"/>
  <c r="L73" i="6"/>
  <c r="K73" i="6"/>
  <c r="M73" i="6" s="1"/>
  <c r="M72" i="6"/>
  <c r="L72" i="6"/>
  <c r="K72" i="6"/>
  <c r="L71" i="6"/>
  <c r="K71" i="6"/>
  <c r="M71" i="6" s="1"/>
  <c r="L70" i="6"/>
  <c r="K70" i="6"/>
  <c r="M70" i="6" s="1"/>
  <c r="M69" i="6"/>
  <c r="L69" i="6"/>
  <c r="K69" i="6"/>
  <c r="L68" i="6"/>
  <c r="K68" i="6"/>
  <c r="M68" i="6" s="1"/>
  <c r="L67" i="6"/>
  <c r="K67" i="6"/>
  <c r="M67" i="6" s="1"/>
  <c r="L66" i="6"/>
  <c r="K66" i="6"/>
  <c r="M66" i="6" s="1"/>
  <c r="L65" i="6"/>
  <c r="K65" i="6"/>
  <c r="M65" i="6" s="1"/>
  <c r="M64" i="6"/>
  <c r="L64" i="6"/>
  <c r="K64" i="6"/>
  <c r="L63" i="6"/>
  <c r="K63" i="6"/>
  <c r="M63" i="6" s="1"/>
  <c r="L62" i="6"/>
  <c r="K62" i="6"/>
  <c r="M62" i="6" s="1"/>
  <c r="M61" i="6"/>
  <c r="L61" i="6"/>
  <c r="K61" i="6"/>
  <c r="L60" i="6"/>
  <c r="K60" i="6"/>
  <c r="M60" i="6" s="1"/>
  <c r="L59" i="6"/>
  <c r="K59" i="6"/>
  <c r="M59" i="6" s="1"/>
  <c r="L58" i="6"/>
  <c r="K58" i="6"/>
  <c r="M58" i="6" s="1"/>
  <c r="L57" i="6"/>
  <c r="K57" i="6"/>
  <c r="M57" i="6" s="1"/>
  <c r="M56" i="6"/>
  <c r="L56" i="6"/>
  <c r="K56" i="6"/>
  <c r="L55" i="6"/>
  <c r="K55" i="6"/>
  <c r="M55" i="6" s="1"/>
  <c r="L54" i="6"/>
  <c r="K54" i="6"/>
  <c r="M54" i="6" s="1"/>
  <c r="M53" i="6"/>
  <c r="L53" i="6"/>
  <c r="K53" i="6"/>
  <c r="L52" i="6"/>
  <c r="K52" i="6"/>
  <c r="M52" i="6" s="1"/>
  <c r="L51" i="6"/>
  <c r="K51" i="6"/>
  <c r="M51" i="6" s="1"/>
  <c r="L50" i="6"/>
  <c r="K50" i="6"/>
  <c r="M50" i="6" s="1"/>
  <c r="L49" i="6"/>
  <c r="K49" i="6"/>
  <c r="M49" i="6" s="1"/>
  <c r="M48" i="6"/>
  <c r="L48" i="6"/>
  <c r="K48" i="6"/>
  <c r="L47" i="6"/>
  <c r="K47" i="6"/>
  <c r="M47" i="6" s="1"/>
  <c r="L46" i="6"/>
  <c r="K46" i="6"/>
  <c r="M46" i="6" s="1"/>
  <c r="M45" i="6"/>
  <c r="L45" i="6"/>
  <c r="K45" i="6"/>
  <c r="M44" i="6"/>
  <c r="L44" i="6"/>
  <c r="K44" i="6"/>
  <c r="L43" i="6"/>
  <c r="K43" i="6"/>
  <c r="M43" i="6" s="1"/>
  <c r="L42" i="6"/>
  <c r="K42" i="6"/>
  <c r="M42" i="6" s="1"/>
  <c r="L41" i="6"/>
  <c r="K41" i="6"/>
  <c r="M41" i="6" s="1"/>
  <c r="M40" i="6"/>
  <c r="L40" i="6"/>
  <c r="K40" i="6"/>
  <c r="L39" i="6"/>
  <c r="K39" i="6"/>
  <c r="M39" i="6" s="1"/>
  <c r="L38" i="6"/>
  <c r="K38" i="6"/>
  <c r="M38" i="6" s="1"/>
  <c r="M37" i="6"/>
  <c r="L37" i="6"/>
  <c r="K37" i="6"/>
  <c r="L36" i="6"/>
  <c r="K36" i="6"/>
  <c r="M36" i="6" s="1"/>
  <c r="L35" i="6"/>
  <c r="K35" i="6"/>
  <c r="M35" i="6" s="1"/>
  <c r="L34" i="6"/>
  <c r="K34" i="6"/>
  <c r="M34" i="6" s="1"/>
  <c r="L33" i="6"/>
  <c r="K33" i="6"/>
  <c r="M33" i="6" s="1"/>
  <c r="M32" i="6"/>
  <c r="L32" i="6"/>
  <c r="K32" i="6"/>
  <c r="L31" i="6"/>
  <c r="K31" i="6"/>
  <c r="M31" i="6" s="1"/>
  <c r="L30" i="6"/>
  <c r="K30" i="6"/>
  <c r="M30" i="6" s="1"/>
  <c r="M29" i="6"/>
  <c r="L29" i="6"/>
  <c r="K29" i="6"/>
  <c r="L28" i="6"/>
  <c r="K28" i="6"/>
  <c r="M28" i="6" s="1"/>
  <c r="L27" i="6"/>
  <c r="K27" i="6"/>
  <c r="M27" i="6" s="1"/>
  <c r="L26" i="6"/>
  <c r="K26" i="6"/>
  <c r="M26" i="6" s="1"/>
  <c r="L25" i="6"/>
  <c r="K25" i="6"/>
  <c r="M25" i="6" s="1"/>
  <c r="M24" i="6"/>
  <c r="L24" i="6"/>
  <c r="K24" i="6"/>
  <c r="L23" i="6"/>
  <c r="K23" i="6"/>
  <c r="M23" i="6" s="1"/>
  <c r="L22" i="6"/>
  <c r="K22" i="6"/>
  <c r="M22" i="6" s="1"/>
  <c r="M21" i="6"/>
  <c r="L21" i="6"/>
  <c r="K21" i="6"/>
  <c r="L20" i="6"/>
  <c r="K20" i="6"/>
  <c r="M20" i="6" s="1"/>
  <c r="L19" i="6"/>
  <c r="K19" i="6"/>
  <c r="M19" i="6" s="1"/>
  <c r="L18" i="6"/>
  <c r="K18" i="6"/>
  <c r="M18" i="6" s="1"/>
  <c r="L17" i="6"/>
  <c r="K17" i="6"/>
  <c r="M17" i="6" s="1"/>
  <c r="M16" i="6"/>
  <c r="L16" i="6"/>
  <c r="K16" i="6"/>
  <c r="L15" i="6"/>
  <c r="K15" i="6"/>
  <c r="M15" i="6" s="1"/>
  <c r="L14" i="6"/>
  <c r="K14" i="6"/>
  <c r="M14" i="6" s="1"/>
  <c r="M13" i="6"/>
  <c r="L13" i="6"/>
  <c r="K13" i="6"/>
  <c r="L12" i="6"/>
  <c r="K12" i="6"/>
  <c r="M12" i="6" s="1"/>
  <c r="L11" i="6"/>
  <c r="K11" i="6"/>
  <c r="M11" i="6" s="1"/>
  <c r="L10" i="6"/>
  <c r="K10" i="6"/>
  <c r="M10" i="6" s="1"/>
  <c r="L9" i="6"/>
  <c r="K9" i="6"/>
  <c r="M9" i="6" s="1"/>
  <c r="M8" i="6"/>
  <c r="L8" i="6"/>
  <c r="K8" i="6"/>
  <c r="L7" i="6"/>
  <c r="K7" i="6"/>
  <c r="M7" i="6" s="1"/>
  <c r="L6" i="6"/>
  <c r="K6" i="6"/>
  <c r="M6" i="6" s="1"/>
  <c r="M5" i="6"/>
  <c r="L5" i="6"/>
  <c r="K5" i="6"/>
  <c r="L4" i="6"/>
  <c r="K4" i="6"/>
  <c r="M4" i="6" s="1"/>
  <c r="L3" i="6"/>
  <c r="K3" i="6"/>
  <c r="M3" i="6" s="1"/>
  <c r="L2" i="6"/>
  <c r="K2" i="6"/>
  <c r="M2" i="6" s="1"/>
  <c r="L122" i="5"/>
  <c r="K122" i="5"/>
  <c r="M122" i="5" s="1"/>
  <c r="L121" i="5"/>
  <c r="K121" i="5"/>
  <c r="M121" i="5" s="1"/>
  <c r="M120" i="5"/>
  <c r="L120" i="5"/>
  <c r="K120" i="5"/>
  <c r="L119" i="5"/>
  <c r="K119" i="5"/>
  <c r="M119" i="5" s="1"/>
  <c r="L118" i="5"/>
  <c r="K118" i="5"/>
  <c r="M118" i="5" s="1"/>
  <c r="L117" i="5"/>
  <c r="M117" i="5" s="1"/>
  <c r="K117" i="5"/>
  <c r="L116" i="5"/>
  <c r="K116" i="5"/>
  <c r="M116" i="5" s="1"/>
  <c r="L115" i="5"/>
  <c r="M115" i="5" s="1"/>
  <c r="K115" i="5"/>
  <c r="L114" i="5"/>
  <c r="K114" i="5"/>
  <c r="M114" i="5" s="1"/>
  <c r="L113" i="5"/>
  <c r="K113" i="5"/>
  <c r="M113" i="5" s="1"/>
  <c r="M112" i="5"/>
  <c r="L112" i="5"/>
  <c r="K112" i="5"/>
  <c r="L111" i="5"/>
  <c r="K111" i="5"/>
  <c r="M111" i="5" s="1"/>
  <c r="L110" i="5"/>
  <c r="K110" i="5"/>
  <c r="M110" i="5" s="1"/>
  <c r="L109" i="5"/>
  <c r="M109" i="5" s="1"/>
  <c r="K109" i="5"/>
  <c r="L108" i="5"/>
  <c r="K108" i="5"/>
  <c r="M108" i="5" s="1"/>
  <c r="L107" i="5"/>
  <c r="M107" i="5" s="1"/>
  <c r="K107" i="5"/>
  <c r="L106" i="5"/>
  <c r="K106" i="5"/>
  <c r="M106" i="5" s="1"/>
  <c r="L105" i="5"/>
  <c r="K105" i="5"/>
  <c r="M105" i="5" s="1"/>
  <c r="M104" i="5"/>
  <c r="L104" i="5"/>
  <c r="K104" i="5"/>
  <c r="L103" i="5"/>
  <c r="K103" i="5"/>
  <c r="M103" i="5" s="1"/>
  <c r="L102" i="5"/>
  <c r="K102" i="5"/>
  <c r="M102" i="5" s="1"/>
  <c r="L101" i="5"/>
  <c r="M101" i="5" s="1"/>
  <c r="K101" i="5"/>
  <c r="L100" i="5"/>
  <c r="K100" i="5"/>
  <c r="M100" i="5" s="1"/>
  <c r="L99" i="5"/>
  <c r="M99" i="5" s="1"/>
  <c r="K99" i="5"/>
  <c r="L98" i="5"/>
  <c r="K98" i="5"/>
  <c r="M98" i="5" s="1"/>
  <c r="L97" i="5"/>
  <c r="K97" i="5"/>
  <c r="M97" i="5" s="1"/>
  <c r="M96" i="5"/>
  <c r="L96" i="5"/>
  <c r="K96" i="5"/>
  <c r="L95" i="5"/>
  <c r="K95" i="5"/>
  <c r="M95" i="5" s="1"/>
  <c r="L94" i="5"/>
  <c r="K94" i="5"/>
  <c r="M94" i="5" s="1"/>
  <c r="L93" i="5"/>
  <c r="M93" i="5" s="1"/>
  <c r="K93" i="5"/>
  <c r="L92" i="5"/>
  <c r="K92" i="5"/>
  <c r="M92" i="5" s="1"/>
  <c r="L91" i="5"/>
  <c r="M91" i="5" s="1"/>
  <c r="K91" i="5"/>
  <c r="L90" i="5"/>
  <c r="K90" i="5"/>
  <c r="M90" i="5" s="1"/>
  <c r="L89" i="5"/>
  <c r="K89" i="5"/>
  <c r="M89" i="5" s="1"/>
  <c r="M88" i="5"/>
  <c r="L88" i="5"/>
  <c r="K88" i="5"/>
  <c r="L87" i="5"/>
  <c r="K87" i="5"/>
  <c r="M87" i="5" s="1"/>
  <c r="L86" i="5"/>
  <c r="K86" i="5"/>
  <c r="M86" i="5" s="1"/>
  <c r="L85" i="5"/>
  <c r="M85" i="5" s="1"/>
  <c r="K85" i="5"/>
  <c r="L84" i="5"/>
  <c r="K84" i="5"/>
  <c r="M84" i="5" s="1"/>
  <c r="L83" i="5"/>
  <c r="M83" i="5" s="1"/>
  <c r="K83" i="5"/>
  <c r="L82" i="5"/>
  <c r="K82" i="5"/>
  <c r="M82" i="5" s="1"/>
  <c r="L81" i="5"/>
  <c r="K81" i="5"/>
  <c r="M81" i="5" s="1"/>
  <c r="M80" i="5"/>
  <c r="L80" i="5"/>
  <c r="K80" i="5"/>
  <c r="L79" i="5"/>
  <c r="K79" i="5"/>
  <c r="M79" i="5" s="1"/>
  <c r="L78" i="5"/>
  <c r="K78" i="5"/>
  <c r="M78" i="5" s="1"/>
  <c r="L77" i="5"/>
  <c r="M77" i="5" s="1"/>
  <c r="K77" i="5"/>
  <c r="L76" i="5"/>
  <c r="K76" i="5"/>
  <c r="M76" i="5" s="1"/>
  <c r="L75" i="5"/>
  <c r="M75" i="5" s="1"/>
  <c r="K75" i="5"/>
  <c r="L74" i="5"/>
  <c r="K74" i="5"/>
  <c r="M74" i="5" s="1"/>
  <c r="L73" i="5"/>
  <c r="K73" i="5"/>
  <c r="M73" i="5" s="1"/>
  <c r="M72" i="5"/>
  <c r="L72" i="5"/>
  <c r="K72" i="5"/>
  <c r="L71" i="5"/>
  <c r="K71" i="5"/>
  <c r="M71" i="5" s="1"/>
  <c r="L70" i="5"/>
  <c r="K70" i="5"/>
  <c r="M70" i="5" s="1"/>
  <c r="L69" i="5"/>
  <c r="M69" i="5" s="1"/>
  <c r="K69" i="5"/>
  <c r="L68" i="5"/>
  <c r="K68" i="5"/>
  <c r="M68" i="5" s="1"/>
  <c r="L67" i="5"/>
  <c r="M67" i="5" s="1"/>
  <c r="K67" i="5"/>
  <c r="L66" i="5"/>
  <c r="K66" i="5"/>
  <c r="M66" i="5" s="1"/>
  <c r="L65" i="5"/>
  <c r="K65" i="5"/>
  <c r="M65" i="5" s="1"/>
  <c r="M64" i="5"/>
  <c r="L64" i="5"/>
  <c r="K64" i="5"/>
  <c r="L63" i="5"/>
  <c r="K63" i="5"/>
  <c r="M63" i="5" s="1"/>
  <c r="L62" i="5"/>
  <c r="K62" i="5"/>
  <c r="M62" i="5" s="1"/>
  <c r="L61" i="5"/>
  <c r="M61" i="5" s="1"/>
  <c r="K61" i="5"/>
  <c r="L60" i="5"/>
  <c r="K60" i="5"/>
  <c r="M60" i="5" s="1"/>
  <c r="L59" i="5"/>
  <c r="M59" i="5" s="1"/>
  <c r="K59" i="5"/>
  <c r="L58" i="5"/>
  <c r="K58" i="5"/>
  <c r="M58" i="5" s="1"/>
  <c r="L57" i="5"/>
  <c r="K57" i="5"/>
  <c r="M57" i="5" s="1"/>
  <c r="M56" i="5"/>
  <c r="L56" i="5"/>
  <c r="K56" i="5"/>
  <c r="L55" i="5"/>
  <c r="K55" i="5"/>
  <c r="M55" i="5" s="1"/>
  <c r="L54" i="5"/>
  <c r="K54" i="5"/>
  <c r="M54" i="5" s="1"/>
  <c r="L53" i="5"/>
  <c r="M53" i="5" s="1"/>
  <c r="K53" i="5"/>
  <c r="L52" i="5"/>
  <c r="K52" i="5"/>
  <c r="M52" i="5" s="1"/>
  <c r="L51" i="5"/>
  <c r="M51" i="5" s="1"/>
  <c r="K51" i="5"/>
  <c r="L50" i="5"/>
  <c r="K50" i="5"/>
  <c r="M50" i="5" s="1"/>
  <c r="L49" i="5"/>
  <c r="K49" i="5"/>
  <c r="M49" i="5" s="1"/>
  <c r="M48" i="5"/>
  <c r="L48" i="5"/>
  <c r="K48" i="5"/>
  <c r="L47" i="5"/>
  <c r="K47" i="5"/>
  <c r="M47" i="5" s="1"/>
  <c r="L46" i="5"/>
  <c r="K46" i="5"/>
  <c r="M46" i="5" s="1"/>
  <c r="L45" i="5"/>
  <c r="M45" i="5" s="1"/>
  <c r="K45" i="5"/>
  <c r="L44" i="5"/>
  <c r="K44" i="5"/>
  <c r="M44" i="5" s="1"/>
  <c r="L43" i="5"/>
  <c r="M43" i="5" s="1"/>
  <c r="K43" i="5"/>
  <c r="L42" i="5"/>
  <c r="K42" i="5"/>
  <c r="M42" i="5" s="1"/>
  <c r="L41" i="5"/>
  <c r="K41" i="5"/>
  <c r="M41" i="5" s="1"/>
  <c r="M40" i="5"/>
  <c r="L40" i="5"/>
  <c r="K40" i="5"/>
  <c r="L39" i="5"/>
  <c r="K39" i="5"/>
  <c r="M39" i="5" s="1"/>
  <c r="L38" i="5"/>
  <c r="K38" i="5"/>
  <c r="M38" i="5" s="1"/>
  <c r="L37" i="5"/>
  <c r="M37" i="5" s="1"/>
  <c r="K37" i="5"/>
  <c r="L36" i="5"/>
  <c r="K36" i="5"/>
  <c r="M36" i="5" s="1"/>
  <c r="L35" i="5"/>
  <c r="M35" i="5" s="1"/>
  <c r="K35" i="5"/>
  <c r="M34" i="5"/>
  <c r="L34" i="5"/>
  <c r="K34" i="5"/>
  <c r="L33" i="5"/>
  <c r="K33" i="5"/>
  <c r="M33" i="5" s="1"/>
  <c r="M32" i="5"/>
  <c r="L32" i="5"/>
  <c r="K32" i="5"/>
  <c r="L31" i="5"/>
  <c r="K31" i="5"/>
  <c r="M31" i="5" s="1"/>
  <c r="L30" i="5"/>
  <c r="K30" i="5"/>
  <c r="M30" i="5" s="1"/>
  <c r="L29" i="5"/>
  <c r="M29" i="5" s="1"/>
  <c r="K29" i="5"/>
  <c r="L28" i="5"/>
  <c r="K28" i="5"/>
  <c r="M28" i="5" s="1"/>
  <c r="L27" i="5"/>
  <c r="M27" i="5" s="1"/>
  <c r="K27" i="5"/>
  <c r="L26" i="5"/>
  <c r="K26" i="5"/>
  <c r="M26" i="5" s="1"/>
  <c r="L25" i="5"/>
  <c r="K25" i="5"/>
  <c r="M25" i="5" s="1"/>
  <c r="M24" i="5"/>
  <c r="L24" i="5"/>
  <c r="K24" i="5"/>
  <c r="L23" i="5"/>
  <c r="K23" i="5"/>
  <c r="M23" i="5" s="1"/>
  <c r="L22" i="5"/>
  <c r="K22" i="5"/>
  <c r="M22" i="5" s="1"/>
  <c r="L21" i="5"/>
  <c r="M21" i="5" s="1"/>
  <c r="K21" i="5"/>
  <c r="L20" i="5"/>
  <c r="K20" i="5"/>
  <c r="M20" i="5" s="1"/>
  <c r="L19" i="5"/>
  <c r="M19" i="5" s="1"/>
  <c r="K19" i="5"/>
  <c r="L18" i="5"/>
  <c r="K18" i="5"/>
  <c r="M18" i="5" s="1"/>
  <c r="L17" i="5"/>
  <c r="K17" i="5"/>
  <c r="M17" i="5" s="1"/>
  <c r="M16" i="5"/>
  <c r="L16" i="5"/>
  <c r="K16" i="5"/>
  <c r="L15" i="5"/>
  <c r="K15" i="5"/>
  <c r="M15" i="5" s="1"/>
  <c r="L14" i="5"/>
  <c r="K14" i="5"/>
  <c r="M14" i="5" s="1"/>
  <c r="L13" i="5"/>
  <c r="M13" i="5" s="1"/>
  <c r="K13" i="5"/>
  <c r="L12" i="5"/>
  <c r="K12" i="5"/>
  <c r="M12" i="5" s="1"/>
  <c r="L11" i="5"/>
  <c r="M11" i="5" s="1"/>
  <c r="K11" i="5"/>
  <c r="L10" i="5"/>
  <c r="K10" i="5"/>
  <c r="M10" i="5" s="1"/>
  <c r="L9" i="5"/>
  <c r="K9" i="5"/>
  <c r="M9" i="5" s="1"/>
  <c r="M8" i="5"/>
  <c r="L8" i="5"/>
  <c r="K8" i="5"/>
  <c r="L7" i="5"/>
  <c r="K7" i="5"/>
  <c r="M7" i="5" s="1"/>
  <c r="L6" i="5"/>
  <c r="K6" i="5"/>
  <c r="M6" i="5" s="1"/>
  <c r="L5" i="5"/>
  <c r="M5" i="5" s="1"/>
  <c r="K5" i="5"/>
  <c r="M4" i="5"/>
  <c r="L4" i="5"/>
  <c r="K4" i="5"/>
  <c r="L3" i="5"/>
  <c r="M3" i="5" s="1"/>
  <c r="K3" i="5"/>
  <c r="L2" i="5"/>
  <c r="K2" i="5"/>
  <c r="M2" i="5" s="1"/>
  <c r="L122" i="4"/>
  <c r="K122" i="4"/>
  <c r="M122" i="4" s="1"/>
  <c r="L121" i="4"/>
  <c r="K121" i="4"/>
  <c r="M121" i="4" s="1"/>
  <c r="L120" i="4"/>
  <c r="M120" i="4" s="1"/>
  <c r="K120" i="4"/>
  <c r="L119" i="4"/>
  <c r="K119" i="4"/>
  <c r="M119" i="4" s="1"/>
  <c r="L118" i="4"/>
  <c r="K118" i="4"/>
  <c r="M118" i="4" s="1"/>
  <c r="M117" i="4"/>
  <c r="L117" i="4"/>
  <c r="K117" i="4"/>
  <c r="L116" i="4"/>
  <c r="K116" i="4"/>
  <c r="M116" i="4" s="1"/>
  <c r="L115" i="4"/>
  <c r="K115" i="4"/>
  <c r="M115" i="4" s="1"/>
  <c r="L114" i="4"/>
  <c r="K114" i="4"/>
  <c r="M114" i="4" s="1"/>
  <c r="L113" i="4"/>
  <c r="K113" i="4"/>
  <c r="M113" i="4" s="1"/>
  <c r="L112" i="4"/>
  <c r="M112" i="4" s="1"/>
  <c r="K112" i="4"/>
  <c r="L111" i="4"/>
  <c r="K111" i="4"/>
  <c r="M111" i="4" s="1"/>
  <c r="L110" i="4"/>
  <c r="K110" i="4"/>
  <c r="M110" i="4" s="1"/>
  <c r="M109" i="4"/>
  <c r="L109" i="4"/>
  <c r="K109" i="4"/>
  <c r="L108" i="4"/>
  <c r="K108" i="4"/>
  <c r="M108" i="4" s="1"/>
  <c r="L107" i="4"/>
  <c r="K107" i="4"/>
  <c r="M107" i="4" s="1"/>
  <c r="M106" i="4"/>
  <c r="L106" i="4"/>
  <c r="K106" i="4"/>
  <c r="L105" i="4"/>
  <c r="K105" i="4"/>
  <c r="M105" i="4" s="1"/>
  <c r="L104" i="4"/>
  <c r="M104" i="4" s="1"/>
  <c r="K104" i="4"/>
  <c r="L103" i="4"/>
  <c r="K103" i="4"/>
  <c r="M103" i="4" s="1"/>
  <c r="L102" i="4"/>
  <c r="K102" i="4"/>
  <c r="M102" i="4" s="1"/>
  <c r="M101" i="4"/>
  <c r="L101" i="4"/>
  <c r="K101" i="4"/>
  <c r="L100" i="4"/>
  <c r="K100" i="4"/>
  <c r="M100" i="4" s="1"/>
  <c r="L99" i="4"/>
  <c r="K99" i="4"/>
  <c r="M99" i="4" s="1"/>
  <c r="M98" i="4"/>
  <c r="L98" i="4"/>
  <c r="K98" i="4"/>
  <c r="L97" i="4"/>
  <c r="K97" i="4"/>
  <c r="M97" i="4" s="1"/>
  <c r="L96" i="4"/>
  <c r="M96" i="4" s="1"/>
  <c r="K96" i="4"/>
  <c r="L95" i="4"/>
  <c r="K95" i="4"/>
  <c r="M95" i="4" s="1"/>
  <c r="L94" i="4"/>
  <c r="K94" i="4"/>
  <c r="M94" i="4" s="1"/>
  <c r="M93" i="4"/>
  <c r="L93" i="4"/>
  <c r="K93" i="4"/>
  <c r="L92" i="4"/>
  <c r="K92" i="4"/>
  <c r="M92" i="4" s="1"/>
  <c r="L91" i="4"/>
  <c r="K91" i="4"/>
  <c r="M91" i="4" s="1"/>
  <c r="M90" i="4"/>
  <c r="L90" i="4"/>
  <c r="K90" i="4"/>
  <c r="L89" i="4"/>
  <c r="K89" i="4"/>
  <c r="M89" i="4" s="1"/>
  <c r="L88" i="4"/>
  <c r="M88" i="4" s="1"/>
  <c r="K88" i="4"/>
  <c r="L87" i="4"/>
  <c r="K87" i="4"/>
  <c r="M87" i="4" s="1"/>
  <c r="L86" i="4"/>
  <c r="K86" i="4"/>
  <c r="M86" i="4" s="1"/>
  <c r="M85" i="4"/>
  <c r="L85" i="4"/>
  <c r="K85" i="4"/>
  <c r="L84" i="4"/>
  <c r="K84" i="4"/>
  <c r="M84" i="4" s="1"/>
  <c r="L83" i="4"/>
  <c r="K83" i="4"/>
  <c r="M83" i="4" s="1"/>
  <c r="M82" i="4"/>
  <c r="L82" i="4"/>
  <c r="K82" i="4"/>
  <c r="L81" i="4"/>
  <c r="K81" i="4"/>
  <c r="M81" i="4" s="1"/>
  <c r="L80" i="4"/>
  <c r="M80" i="4" s="1"/>
  <c r="K80" i="4"/>
  <c r="L79" i="4"/>
  <c r="K79" i="4"/>
  <c r="M79" i="4" s="1"/>
  <c r="L78" i="4"/>
  <c r="K78" i="4"/>
  <c r="M78" i="4" s="1"/>
  <c r="M77" i="4"/>
  <c r="L77" i="4"/>
  <c r="K77" i="4"/>
  <c r="L76" i="4"/>
  <c r="K76" i="4"/>
  <c r="M76" i="4" s="1"/>
  <c r="L75" i="4"/>
  <c r="K75" i="4"/>
  <c r="M75" i="4" s="1"/>
  <c r="M74" i="4"/>
  <c r="L74" i="4"/>
  <c r="K74" i="4"/>
  <c r="L73" i="4"/>
  <c r="K73" i="4"/>
  <c r="M73" i="4" s="1"/>
  <c r="L72" i="4"/>
  <c r="M72" i="4" s="1"/>
  <c r="K72" i="4"/>
  <c r="L71" i="4"/>
  <c r="K71" i="4"/>
  <c r="M71" i="4" s="1"/>
  <c r="L70" i="4"/>
  <c r="K70" i="4"/>
  <c r="M70" i="4" s="1"/>
  <c r="M69" i="4"/>
  <c r="L69" i="4"/>
  <c r="K69" i="4"/>
  <c r="L68" i="4"/>
  <c r="K68" i="4"/>
  <c r="M68" i="4" s="1"/>
  <c r="L67" i="4"/>
  <c r="K67" i="4"/>
  <c r="M67" i="4" s="1"/>
  <c r="M66" i="4"/>
  <c r="L66" i="4"/>
  <c r="K66" i="4"/>
  <c r="L65" i="4"/>
  <c r="K65" i="4"/>
  <c r="M65" i="4" s="1"/>
  <c r="L64" i="4"/>
  <c r="M64" i="4" s="1"/>
  <c r="K64" i="4"/>
  <c r="L63" i="4"/>
  <c r="K63" i="4"/>
  <c r="M63" i="4" s="1"/>
  <c r="L62" i="4"/>
  <c r="K62" i="4"/>
  <c r="M62" i="4" s="1"/>
  <c r="M61" i="4"/>
  <c r="L61" i="4"/>
  <c r="K61" i="4"/>
  <c r="L60" i="4"/>
  <c r="K60" i="4"/>
  <c r="M60" i="4" s="1"/>
  <c r="L59" i="4"/>
  <c r="K59" i="4"/>
  <c r="M59" i="4" s="1"/>
  <c r="M58" i="4"/>
  <c r="L58" i="4"/>
  <c r="K58" i="4"/>
  <c r="L57" i="4"/>
  <c r="K57" i="4"/>
  <c r="M57" i="4" s="1"/>
  <c r="L56" i="4"/>
  <c r="M56" i="4" s="1"/>
  <c r="K56" i="4"/>
  <c r="L55" i="4"/>
  <c r="K55" i="4"/>
  <c r="M55" i="4" s="1"/>
  <c r="L54" i="4"/>
  <c r="K54" i="4"/>
  <c r="M54" i="4" s="1"/>
  <c r="M53" i="4"/>
  <c r="L53" i="4"/>
  <c r="K53" i="4"/>
  <c r="L52" i="4"/>
  <c r="K52" i="4"/>
  <c r="M52" i="4" s="1"/>
  <c r="L51" i="4"/>
  <c r="K51" i="4"/>
  <c r="M51" i="4" s="1"/>
  <c r="M50" i="4"/>
  <c r="L50" i="4"/>
  <c r="K50" i="4"/>
  <c r="L49" i="4"/>
  <c r="K49" i="4"/>
  <c r="M49" i="4" s="1"/>
  <c r="L48" i="4"/>
  <c r="M48" i="4" s="1"/>
  <c r="K48" i="4"/>
  <c r="L47" i="4"/>
  <c r="K47" i="4"/>
  <c r="M47" i="4" s="1"/>
  <c r="L46" i="4"/>
  <c r="K46" i="4"/>
  <c r="M46" i="4" s="1"/>
  <c r="M45" i="4"/>
  <c r="L45" i="4"/>
  <c r="K45" i="4"/>
  <c r="L44" i="4"/>
  <c r="K44" i="4"/>
  <c r="M44" i="4" s="1"/>
  <c r="L43" i="4"/>
  <c r="K43" i="4"/>
  <c r="M43" i="4" s="1"/>
  <c r="M42" i="4"/>
  <c r="L42" i="4"/>
  <c r="K42" i="4"/>
  <c r="L41" i="4"/>
  <c r="K41" i="4"/>
  <c r="M41" i="4" s="1"/>
  <c r="L40" i="4"/>
  <c r="M40" i="4" s="1"/>
  <c r="K40" i="4"/>
  <c r="L39" i="4"/>
  <c r="K39" i="4"/>
  <c r="M39" i="4" s="1"/>
  <c r="L38" i="4"/>
  <c r="K38" i="4"/>
  <c r="M38" i="4" s="1"/>
  <c r="M37" i="4"/>
  <c r="L37" i="4"/>
  <c r="K37" i="4"/>
  <c r="L36" i="4"/>
  <c r="K36" i="4"/>
  <c r="M36" i="4" s="1"/>
  <c r="L35" i="4"/>
  <c r="K35" i="4"/>
  <c r="M35" i="4" s="1"/>
  <c r="M34" i="4"/>
  <c r="L34" i="4"/>
  <c r="K34" i="4"/>
  <c r="L33" i="4"/>
  <c r="K33" i="4"/>
  <c r="M33" i="4" s="1"/>
  <c r="L32" i="4"/>
  <c r="M32" i="4" s="1"/>
  <c r="K32" i="4"/>
  <c r="L31" i="4"/>
  <c r="K31" i="4"/>
  <c r="M31" i="4" s="1"/>
  <c r="L30" i="4"/>
  <c r="K30" i="4"/>
  <c r="M30" i="4" s="1"/>
  <c r="M29" i="4"/>
  <c r="L29" i="4"/>
  <c r="K29" i="4"/>
  <c r="L28" i="4"/>
  <c r="K28" i="4"/>
  <c r="M28" i="4" s="1"/>
  <c r="L27" i="4"/>
  <c r="K27" i="4"/>
  <c r="M27" i="4" s="1"/>
  <c r="M26" i="4"/>
  <c r="L26" i="4"/>
  <c r="K26" i="4"/>
  <c r="L25" i="4"/>
  <c r="K25" i="4"/>
  <c r="M25" i="4" s="1"/>
  <c r="L24" i="4"/>
  <c r="M24" i="4" s="1"/>
  <c r="K24" i="4"/>
  <c r="L23" i="4"/>
  <c r="K23" i="4"/>
  <c r="M23" i="4" s="1"/>
  <c r="L22" i="4"/>
  <c r="K22" i="4"/>
  <c r="M22" i="4" s="1"/>
  <c r="M21" i="4"/>
  <c r="L21" i="4"/>
  <c r="K21" i="4"/>
  <c r="L20" i="4"/>
  <c r="K20" i="4"/>
  <c r="M20" i="4" s="1"/>
  <c r="L19" i="4"/>
  <c r="K19" i="4"/>
  <c r="M19" i="4" s="1"/>
  <c r="M18" i="4"/>
  <c r="L18" i="4"/>
  <c r="K18" i="4"/>
  <c r="L17" i="4"/>
  <c r="K17" i="4"/>
  <c r="M17" i="4" s="1"/>
  <c r="L16" i="4"/>
  <c r="M16" i="4" s="1"/>
  <c r="K16" i="4"/>
  <c r="L15" i="4"/>
  <c r="K15" i="4"/>
  <c r="M15" i="4" s="1"/>
  <c r="L14" i="4"/>
  <c r="K14" i="4"/>
  <c r="M14" i="4" s="1"/>
  <c r="M13" i="4"/>
  <c r="L13" i="4"/>
  <c r="K13" i="4"/>
  <c r="L12" i="4"/>
  <c r="K12" i="4"/>
  <c r="M12" i="4" s="1"/>
  <c r="L11" i="4"/>
  <c r="K11" i="4"/>
  <c r="M11" i="4" s="1"/>
  <c r="M10" i="4"/>
  <c r="L10" i="4"/>
  <c r="K10" i="4"/>
  <c r="L9" i="4"/>
  <c r="K9" i="4"/>
  <c r="M9" i="4" s="1"/>
  <c r="L8" i="4"/>
  <c r="M8" i="4" s="1"/>
  <c r="K8" i="4"/>
  <c r="L7" i="4"/>
  <c r="K7" i="4"/>
  <c r="M7" i="4" s="1"/>
  <c r="L6" i="4"/>
  <c r="K6" i="4"/>
  <c r="M6" i="4" s="1"/>
  <c r="M5" i="4"/>
  <c r="L5" i="4"/>
  <c r="K5" i="4"/>
  <c r="L4" i="4"/>
  <c r="K4" i="4"/>
  <c r="M4" i="4" s="1"/>
  <c r="L3" i="4"/>
  <c r="K3" i="4"/>
  <c r="M3" i="4" s="1"/>
  <c r="M2" i="4"/>
  <c r="L2" i="4"/>
  <c r="K2" i="4"/>
  <c r="K3" i="3"/>
  <c r="M3" i="3" s="1"/>
  <c r="L3" i="3"/>
  <c r="K4" i="3"/>
  <c r="L4" i="3"/>
  <c r="M4" i="3" s="1"/>
  <c r="K5" i="3"/>
  <c r="M5" i="3" s="1"/>
  <c r="L5" i="3"/>
  <c r="K6" i="3"/>
  <c r="M6" i="3" s="1"/>
  <c r="L6" i="3"/>
  <c r="K7" i="3"/>
  <c r="M7" i="3" s="1"/>
  <c r="L7" i="3"/>
  <c r="K8" i="3"/>
  <c r="M8" i="3" s="1"/>
  <c r="L8" i="3"/>
  <c r="K9" i="3"/>
  <c r="L9" i="3"/>
  <c r="M9" i="3"/>
  <c r="K10" i="3"/>
  <c r="L10" i="3"/>
  <c r="M10" i="3"/>
  <c r="K11" i="3"/>
  <c r="M11" i="3" s="1"/>
  <c r="L11" i="3"/>
  <c r="K12" i="3"/>
  <c r="L12" i="3"/>
  <c r="M12" i="3" s="1"/>
  <c r="K13" i="3"/>
  <c r="M13" i="3" s="1"/>
  <c r="L13" i="3"/>
  <c r="K14" i="3"/>
  <c r="L14" i="3"/>
  <c r="M14" i="3" s="1"/>
  <c r="K15" i="3"/>
  <c r="M15" i="3" s="1"/>
  <c r="L15" i="3"/>
  <c r="K16" i="3"/>
  <c r="M16" i="3" s="1"/>
  <c r="L16" i="3"/>
  <c r="K17" i="3"/>
  <c r="L17" i="3"/>
  <c r="M17" i="3"/>
  <c r="K18" i="3"/>
  <c r="L18" i="3"/>
  <c r="M18" i="3"/>
  <c r="K19" i="3"/>
  <c r="M19" i="3" s="1"/>
  <c r="L19" i="3"/>
  <c r="K20" i="3"/>
  <c r="L20" i="3"/>
  <c r="M20" i="3" s="1"/>
  <c r="K21" i="3"/>
  <c r="M21" i="3" s="1"/>
  <c r="L21" i="3"/>
  <c r="K22" i="3"/>
  <c r="L22" i="3"/>
  <c r="M22" i="3" s="1"/>
  <c r="K23" i="3"/>
  <c r="M23" i="3" s="1"/>
  <c r="L23" i="3"/>
  <c r="K24" i="3"/>
  <c r="M24" i="3" s="1"/>
  <c r="L24" i="3"/>
  <c r="K25" i="3"/>
  <c r="L25" i="3"/>
  <c r="M25" i="3"/>
  <c r="K26" i="3"/>
  <c r="L26" i="3"/>
  <c r="M26" i="3"/>
  <c r="K27" i="3"/>
  <c r="M27" i="3" s="1"/>
  <c r="L27" i="3"/>
  <c r="K28" i="3"/>
  <c r="L28" i="3"/>
  <c r="M28" i="3" s="1"/>
  <c r="K29" i="3"/>
  <c r="M29" i="3" s="1"/>
  <c r="L29" i="3"/>
  <c r="K30" i="3"/>
  <c r="L30" i="3"/>
  <c r="M30" i="3" s="1"/>
  <c r="K31" i="3"/>
  <c r="M31" i="3" s="1"/>
  <c r="L31" i="3"/>
  <c r="K32" i="3"/>
  <c r="M32" i="3" s="1"/>
  <c r="L32" i="3"/>
  <c r="K33" i="3"/>
  <c r="L33" i="3"/>
  <c r="M33" i="3"/>
  <c r="K34" i="3"/>
  <c r="L34" i="3"/>
  <c r="M34" i="3"/>
  <c r="K35" i="3"/>
  <c r="M35" i="3" s="1"/>
  <c r="L35" i="3"/>
  <c r="K36" i="3"/>
  <c r="L36" i="3"/>
  <c r="M36" i="3" s="1"/>
  <c r="K37" i="3"/>
  <c r="M37" i="3" s="1"/>
  <c r="L37" i="3"/>
  <c r="K38" i="3"/>
  <c r="L38" i="3"/>
  <c r="M38" i="3" s="1"/>
  <c r="K39" i="3"/>
  <c r="M39" i="3" s="1"/>
  <c r="L39" i="3"/>
  <c r="K40" i="3"/>
  <c r="M40" i="3" s="1"/>
  <c r="L40" i="3"/>
  <c r="K41" i="3"/>
  <c r="L41" i="3"/>
  <c r="M41" i="3"/>
  <c r="K42" i="3"/>
  <c r="L42" i="3"/>
  <c r="M42" i="3"/>
  <c r="K43" i="3"/>
  <c r="M43" i="3" s="1"/>
  <c r="L43" i="3"/>
  <c r="K44" i="3"/>
  <c r="L44" i="3"/>
  <c r="M44" i="3" s="1"/>
  <c r="K45" i="3"/>
  <c r="M45" i="3" s="1"/>
  <c r="L45" i="3"/>
  <c r="K46" i="3"/>
  <c r="L46" i="3"/>
  <c r="M46" i="3" s="1"/>
  <c r="K47" i="3"/>
  <c r="M47" i="3" s="1"/>
  <c r="L47" i="3"/>
  <c r="K48" i="3"/>
  <c r="M48" i="3" s="1"/>
  <c r="L48" i="3"/>
  <c r="K49" i="3"/>
  <c r="L49" i="3"/>
  <c r="M49" i="3"/>
  <c r="K50" i="3"/>
  <c r="L50" i="3"/>
  <c r="M50" i="3"/>
  <c r="K51" i="3"/>
  <c r="M51" i="3" s="1"/>
  <c r="L51" i="3"/>
  <c r="K52" i="3"/>
  <c r="L52" i="3"/>
  <c r="M52" i="3" s="1"/>
  <c r="K53" i="3"/>
  <c r="M53" i="3" s="1"/>
  <c r="L53" i="3"/>
  <c r="K54" i="3"/>
  <c r="L54" i="3"/>
  <c r="M54" i="3" s="1"/>
  <c r="K55" i="3"/>
  <c r="M55" i="3" s="1"/>
  <c r="L55" i="3"/>
  <c r="K56" i="3"/>
  <c r="M56" i="3" s="1"/>
  <c r="L56" i="3"/>
  <c r="K57" i="3"/>
  <c r="L57" i="3"/>
  <c r="M57" i="3"/>
  <c r="K58" i="3"/>
  <c r="L58" i="3"/>
  <c r="M58" i="3"/>
  <c r="K59" i="3"/>
  <c r="M59" i="3" s="1"/>
  <c r="L59" i="3"/>
  <c r="K60" i="3"/>
  <c r="L60" i="3"/>
  <c r="M60" i="3" s="1"/>
  <c r="K61" i="3"/>
  <c r="M61" i="3" s="1"/>
  <c r="L61" i="3"/>
  <c r="K62" i="3"/>
  <c r="M62" i="3" s="1"/>
  <c r="L62" i="3"/>
  <c r="K63" i="3"/>
  <c r="M63" i="3" s="1"/>
  <c r="L63" i="3"/>
  <c r="K64" i="3"/>
  <c r="M64" i="3" s="1"/>
  <c r="L64" i="3"/>
  <c r="K65" i="3"/>
  <c r="L65" i="3"/>
  <c r="M65" i="3"/>
  <c r="K66" i="3"/>
  <c r="L66" i="3"/>
  <c r="M66" i="3"/>
  <c r="K67" i="3"/>
  <c r="M67" i="3" s="1"/>
  <c r="L67" i="3"/>
  <c r="K68" i="3"/>
  <c r="L68" i="3"/>
  <c r="M68" i="3" s="1"/>
  <c r="K69" i="3"/>
  <c r="M69" i="3" s="1"/>
  <c r="L69" i="3"/>
  <c r="K70" i="3"/>
  <c r="L70" i="3"/>
  <c r="M70" i="3" s="1"/>
  <c r="K71" i="3"/>
  <c r="M71" i="3" s="1"/>
  <c r="L71" i="3"/>
  <c r="K72" i="3"/>
  <c r="M72" i="3" s="1"/>
  <c r="L72" i="3"/>
  <c r="K73" i="3"/>
  <c r="L73" i="3"/>
  <c r="M73" i="3"/>
  <c r="K74" i="3"/>
  <c r="L74" i="3"/>
  <c r="M74" i="3"/>
  <c r="K75" i="3"/>
  <c r="M75" i="3" s="1"/>
  <c r="L75" i="3"/>
  <c r="K76" i="3"/>
  <c r="L76" i="3"/>
  <c r="M76" i="3" s="1"/>
  <c r="K77" i="3"/>
  <c r="M77" i="3" s="1"/>
  <c r="L77" i="3"/>
  <c r="K78" i="3"/>
  <c r="L78" i="3"/>
  <c r="M78" i="3" s="1"/>
  <c r="K79" i="3"/>
  <c r="M79" i="3" s="1"/>
  <c r="L79" i="3"/>
  <c r="K80" i="3"/>
  <c r="M80" i="3" s="1"/>
  <c r="L80" i="3"/>
  <c r="K81" i="3"/>
  <c r="L81" i="3"/>
  <c r="M81" i="3"/>
  <c r="K82" i="3"/>
  <c r="L82" i="3"/>
  <c r="M82" i="3"/>
  <c r="K83" i="3"/>
  <c r="L83" i="3"/>
  <c r="M83" i="3"/>
  <c r="K84" i="3"/>
  <c r="L84" i="3"/>
  <c r="M84" i="3" s="1"/>
  <c r="K85" i="3"/>
  <c r="M85" i="3" s="1"/>
  <c r="L85" i="3"/>
  <c r="K86" i="3"/>
  <c r="L86" i="3"/>
  <c r="M86" i="3" s="1"/>
  <c r="K87" i="3"/>
  <c r="M87" i="3" s="1"/>
  <c r="L87" i="3"/>
  <c r="K88" i="3"/>
  <c r="M88" i="3" s="1"/>
  <c r="L88" i="3"/>
  <c r="K89" i="3"/>
  <c r="L89" i="3"/>
  <c r="M89" i="3"/>
  <c r="K90" i="3"/>
  <c r="L90" i="3"/>
  <c r="M90" i="3"/>
  <c r="K91" i="3"/>
  <c r="L91" i="3"/>
  <c r="M91" i="3"/>
  <c r="K92" i="3"/>
  <c r="L92" i="3"/>
  <c r="M92" i="3" s="1"/>
  <c r="K93" i="3"/>
  <c r="M93" i="3" s="1"/>
  <c r="L93" i="3"/>
  <c r="K94" i="3"/>
  <c r="M94" i="3" s="1"/>
  <c r="L94" i="3"/>
  <c r="K95" i="3"/>
  <c r="M95" i="3" s="1"/>
  <c r="L95" i="3"/>
  <c r="K96" i="3"/>
  <c r="M96" i="3" s="1"/>
  <c r="L96" i="3"/>
  <c r="K97" i="3"/>
  <c r="L97" i="3"/>
  <c r="M97" i="3"/>
  <c r="K98" i="3"/>
  <c r="L98" i="3"/>
  <c r="M98" i="3"/>
  <c r="K99" i="3"/>
  <c r="M99" i="3" s="1"/>
  <c r="L99" i="3"/>
  <c r="K100" i="3"/>
  <c r="L100" i="3"/>
  <c r="M100" i="3" s="1"/>
  <c r="K101" i="3"/>
  <c r="M101" i="3" s="1"/>
  <c r="L101" i="3"/>
  <c r="K102" i="3"/>
  <c r="L102" i="3"/>
  <c r="M102" i="3" s="1"/>
  <c r="K103" i="3"/>
  <c r="M103" i="3" s="1"/>
  <c r="L103" i="3"/>
  <c r="K104" i="3"/>
  <c r="M104" i="3" s="1"/>
  <c r="L104" i="3"/>
  <c r="K105" i="3"/>
  <c r="L105" i="3"/>
  <c r="M105" i="3"/>
  <c r="K106" i="3"/>
  <c r="L106" i="3"/>
  <c r="M106" i="3"/>
  <c r="K107" i="3"/>
  <c r="M107" i="3" s="1"/>
  <c r="L107" i="3"/>
  <c r="K108" i="3"/>
  <c r="L108" i="3"/>
  <c r="M108" i="3" s="1"/>
  <c r="K109" i="3"/>
  <c r="M109" i="3" s="1"/>
  <c r="L109" i="3"/>
  <c r="K110" i="3"/>
  <c r="L110" i="3"/>
  <c r="M110" i="3" s="1"/>
  <c r="K111" i="3"/>
  <c r="M111" i="3" s="1"/>
  <c r="L111" i="3"/>
  <c r="K112" i="3"/>
  <c r="M112" i="3" s="1"/>
  <c r="L112" i="3"/>
  <c r="K113" i="3"/>
  <c r="L113" i="3"/>
  <c r="M113" i="3"/>
  <c r="K114" i="3"/>
  <c r="L114" i="3"/>
  <c r="M114" i="3"/>
  <c r="K115" i="3"/>
  <c r="M115" i="3" s="1"/>
  <c r="L115" i="3"/>
  <c r="K116" i="3"/>
  <c r="L116" i="3"/>
  <c r="M116" i="3" s="1"/>
  <c r="K117" i="3"/>
  <c r="M117" i="3" s="1"/>
  <c r="L117" i="3"/>
  <c r="K118" i="3"/>
  <c r="L118" i="3"/>
  <c r="M118" i="3" s="1"/>
  <c r="K119" i="3"/>
  <c r="M119" i="3" s="1"/>
  <c r="L119" i="3"/>
  <c r="K120" i="3"/>
  <c r="M120" i="3" s="1"/>
  <c r="L120" i="3"/>
  <c r="K121" i="3"/>
  <c r="L121" i="3"/>
  <c r="M121" i="3"/>
  <c r="K122" i="3"/>
  <c r="L122" i="3"/>
  <c r="M122" i="3"/>
  <c r="M2" i="3"/>
  <c r="L2" i="3"/>
  <c r="K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L2" i="2"/>
  <c r="K2" i="2"/>
  <c r="F6" i="9"/>
  <c r="F5" i="9"/>
  <c r="F4" i="9"/>
  <c r="F3" i="9"/>
  <c r="F2" i="9"/>
  <c r="E122" i="6"/>
  <c r="D122" i="6"/>
  <c r="C122" i="6"/>
  <c r="B122" i="6"/>
  <c r="A122" i="6"/>
  <c r="E121" i="6"/>
  <c r="D121" i="6"/>
  <c r="C121" i="6"/>
  <c r="B121" i="6"/>
  <c r="A121" i="6"/>
  <c r="E120" i="6"/>
  <c r="I120" i="8" s="1"/>
  <c r="D120" i="6"/>
  <c r="C120" i="6"/>
  <c r="B120" i="6"/>
  <c r="A120" i="6"/>
  <c r="E119" i="6"/>
  <c r="I119" i="8" s="1"/>
  <c r="D119" i="6"/>
  <c r="C119" i="6"/>
  <c r="B119" i="6"/>
  <c r="A119" i="6"/>
  <c r="E118" i="6"/>
  <c r="D118" i="6"/>
  <c r="C118" i="6"/>
  <c r="B118" i="6"/>
  <c r="A118" i="6"/>
  <c r="E117" i="6"/>
  <c r="I117" i="8" s="1"/>
  <c r="D117" i="6"/>
  <c r="C117" i="6"/>
  <c r="B117" i="6"/>
  <c r="A117" i="6"/>
  <c r="E116" i="6"/>
  <c r="I116" i="8" s="1"/>
  <c r="D116" i="6"/>
  <c r="C116" i="6"/>
  <c r="B116" i="6"/>
  <c r="A116" i="6"/>
  <c r="E115" i="6"/>
  <c r="I115" i="8" s="1"/>
  <c r="D115" i="6"/>
  <c r="C115" i="6"/>
  <c r="B115" i="6"/>
  <c r="A115" i="6"/>
  <c r="E114" i="6"/>
  <c r="D114" i="6"/>
  <c r="C114" i="6"/>
  <c r="B114" i="6"/>
  <c r="A114" i="6"/>
  <c r="E113" i="6"/>
  <c r="I113" i="8" s="1"/>
  <c r="D113" i="6"/>
  <c r="C113" i="6"/>
  <c r="B113" i="6"/>
  <c r="A113" i="6"/>
  <c r="E112" i="6"/>
  <c r="I112" i="8" s="1"/>
  <c r="D112" i="6"/>
  <c r="C112" i="6"/>
  <c r="B112" i="6"/>
  <c r="A112" i="6"/>
  <c r="E111" i="6"/>
  <c r="I111" i="8" s="1"/>
  <c r="D111" i="6"/>
  <c r="C111" i="6"/>
  <c r="B111" i="6"/>
  <c r="A111" i="6"/>
  <c r="E110" i="6"/>
  <c r="D110" i="6"/>
  <c r="C110" i="6"/>
  <c r="B110" i="6"/>
  <c r="A110" i="6"/>
  <c r="E109" i="6"/>
  <c r="I109" i="8" s="1"/>
  <c r="D109" i="6"/>
  <c r="C109" i="6"/>
  <c r="B109" i="6"/>
  <c r="A109" i="6"/>
  <c r="E108" i="6"/>
  <c r="I108" i="8" s="1"/>
  <c r="D108" i="6"/>
  <c r="C108" i="6"/>
  <c r="B108" i="6"/>
  <c r="A108" i="6"/>
  <c r="E107" i="6"/>
  <c r="I107" i="8" s="1"/>
  <c r="D107" i="6"/>
  <c r="C107" i="6"/>
  <c r="B107" i="6"/>
  <c r="A107" i="6"/>
  <c r="E106" i="6"/>
  <c r="D106" i="6"/>
  <c r="C106" i="6"/>
  <c r="B106" i="6"/>
  <c r="A106" i="6"/>
  <c r="E105" i="6"/>
  <c r="D105" i="6"/>
  <c r="C105" i="6"/>
  <c r="B105" i="6"/>
  <c r="A105" i="6"/>
  <c r="E104" i="6"/>
  <c r="I104" i="8" s="1"/>
  <c r="D104" i="6"/>
  <c r="C104" i="6"/>
  <c r="B104" i="6"/>
  <c r="A104" i="6"/>
  <c r="E103" i="6"/>
  <c r="I103" i="8" s="1"/>
  <c r="D103" i="6"/>
  <c r="C103" i="6"/>
  <c r="B103" i="6"/>
  <c r="A103" i="6"/>
  <c r="E102" i="6"/>
  <c r="D102" i="6"/>
  <c r="C102" i="6"/>
  <c r="B102" i="6"/>
  <c r="A102" i="6"/>
  <c r="E101" i="6"/>
  <c r="I101" i="8" s="1"/>
  <c r="D101" i="6"/>
  <c r="C101" i="6"/>
  <c r="B101" i="6"/>
  <c r="A101" i="6"/>
  <c r="E100" i="6"/>
  <c r="I100" i="8" s="1"/>
  <c r="D100" i="6"/>
  <c r="C100" i="6"/>
  <c r="B100" i="6"/>
  <c r="A100" i="6"/>
  <c r="E99" i="6"/>
  <c r="I99" i="8" s="1"/>
  <c r="D99" i="6"/>
  <c r="C99" i="6"/>
  <c r="B99" i="6"/>
  <c r="A99" i="6"/>
  <c r="E98" i="6"/>
  <c r="D98" i="6"/>
  <c r="C98" i="6"/>
  <c r="B98" i="6"/>
  <c r="A98" i="6"/>
  <c r="E97" i="6"/>
  <c r="I97" i="8" s="1"/>
  <c r="D97" i="6"/>
  <c r="C97" i="6"/>
  <c r="B97" i="6"/>
  <c r="A97" i="6"/>
  <c r="E96" i="6"/>
  <c r="I96" i="8" s="1"/>
  <c r="D96" i="6"/>
  <c r="C96" i="6"/>
  <c r="B96" i="6"/>
  <c r="A96" i="6"/>
  <c r="E95" i="6"/>
  <c r="I95" i="8" s="1"/>
  <c r="D95" i="6"/>
  <c r="C95" i="6"/>
  <c r="B95" i="6"/>
  <c r="A95" i="6"/>
  <c r="E94" i="6"/>
  <c r="D94" i="6"/>
  <c r="C94" i="6"/>
  <c r="B94" i="6"/>
  <c r="A94" i="6"/>
  <c r="E93" i="6"/>
  <c r="I93" i="8" s="1"/>
  <c r="D93" i="6"/>
  <c r="C93" i="6"/>
  <c r="B93" i="6"/>
  <c r="A93" i="6"/>
  <c r="E92" i="6"/>
  <c r="I92" i="8" s="1"/>
  <c r="D92" i="6"/>
  <c r="C92" i="6"/>
  <c r="B92" i="6"/>
  <c r="A92" i="6"/>
  <c r="E91" i="6"/>
  <c r="I91" i="8" s="1"/>
  <c r="D91" i="6"/>
  <c r="C91" i="6"/>
  <c r="B91" i="6"/>
  <c r="A91" i="6"/>
  <c r="E90" i="6"/>
  <c r="D90" i="6"/>
  <c r="C90" i="6"/>
  <c r="B90" i="6"/>
  <c r="A90" i="6"/>
  <c r="E89" i="6"/>
  <c r="D89" i="6"/>
  <c r="C89" i="6"/>
  <c r="B89" i="6"/>
  <c r="A89" i="6"/>
  <c r="E88" i="6"/>
  <c r="I88" i="8" s="1"/>
  <c r="D88" i="6"/>
  <c r="C88" i="6"/>
  <c r="B88" i="6"/>
  <c r="A88" i="6"/>
  <c r="E87" i="6"/>
  <c r="I87" i="8" s="1"/>
  <c r="D87" i="6"/>
  <c r="C87" i="6"/>
  <c r="B87" i="6"/>
  <c r="A87" i="6"/>
  <c r="E86" i="6"/>
  <c r="D86" i="6"/>
  <c r="C86" i="6"/>
  <c r="B86" i="6"/>
  <c r="A86" i="6"/>
  <c r="E85" i="6"/>
  <c r="I85" i="8" s="1"/>
  <c r="D85" i="6"/>
  <c r="C85" i="6"/>
  <c r="B85" i="6"/>
  <c r="A85" i="6"/>
  <c r="E84" i="6"/>
  <c r="I84" i="8" s="1"/>
  <c r="D84" i="6"/>
  <c r="C84" i="6"/>
  <c r="B84" i="6"/>
  <c r="A84" i="6"/>
  <c r="E83" i="6"/>
  <c r="I83" i="8" s="1"/>
  <c r="D83" i="6"/>
  <c r="C83" i="6"/>
  <c r="B83" i="6"/>
  <c r="A83" i="6"/>
  <c r="E82" i="6"/>
  <c r="D82" i="6"/>
  <c r="C82" i="6"/>
  <c r="B82" i="6"/>
  <c r="A82" i="6"/>
  <c r="E81" i="6"/>
  <c r="I81" i="8" s="1"/>
  <c r="D81" i="6"/>
  <c r="C81" i="6"/>
  <c r="B81" i="6"/>
  <c r="A81" i="6"/>
  <c r="E80" i="6"/>
  <c r="I80" i="8" s="1"/>
  <c r="D80" i="6"/>
  <c r="C80" i="6"/>
  <c r="B80" i="6"/>
  <c r="A80" i="6"/>
  <c r="E79" i="6"/>
  <c r="I79" i="8" s="1"/>
  <c r="D79" i="6"/>
  <c r="C79" i="6"/>
  <c r="B79" i="6"/>
  <c r="A79" i="6"/>
  <c r="E78" i="6"/>
  <c r="D78" i="6"/>
  <c r="C78" i="6"/>
  <c r="B78" i="6"/>
  <c r="A78" i="6"/>
  <c r="E77" i="6"/>
  <c r="I77" i="8" s="1"/>
  <c r="D77" i="6"/>
  <c r="C77" i="6"/>
  <c r="B77" i="6"/>
  <c r="A77" i="6"/>
  <c r="E76" i="6"/>
  <c r="I76" i="8" s="1"/>
  <c r="D76" i="6"/>
  <c r="C76" i="6"/>
  <c r="B76" i="6"/>
  <c r="A76" i="6"/>
  <c r="E75" i="6"/>
  <c r="I75" i="8" s="1"/>
  <c r="D75" i="6"/>
  <c r="C75" i="6"/>
  <c r="B75" i="6"/>
  <c r="A75" i="6"/>
  <c r="E74" i="6"/>
  <c r="D74" i="6"/>
  <c r="C74" i="6"/>
  <c r="B74" i="6"/>
  <c r="A74" i="6"/>
  <c r="E73" i="6"/>
  <c r="D73" i="6"/>
  <c r="C73" i="6"/>
  <c r="B73" i="6"/>
  <c r="A73" i="6"/>
  <c r="E72" i="6"/>
  <c r="I72" i="8" s="1"/>
  <c r="D72" i="6"/>
  <c r="C72" i="6"/>
  <c r="B72" i="6"/>
  <c r="A72" i="6"/>
  <c r="E71" i="6"/>
  <c r="I71" i="8" s="1"/>
  <c r="D71" i="6"/>
  <c r="C71" i="6"/>
  <c r="B71" i="6"/>
  <c r="A71" i="6"/>
  <c r="E70" i="6"/>
  <c r="D70" i="6"/>
  <c r="C70" i="6"/>
  <c r="B70" i="6"/>
  <c r="A70" i="6"/>
  <c r="E69" i="6"/>
  <c r="I69" i="8" s="1"/>
  <c r="D69" i="6"/>
  <c r="C69" i="6"/>
  <c r="B69" i="6"/>
  <c r="A69" i="6"/>
  <c r="E68" i="6"/>
  <c r="I68" i="8" s="1"/>
  <c r="D68" i="6"/>
  <c r="C68" i="6"/>
  <c r="B68" i="6"/>
  <c r="A68" i="6"/>
  <c r="E67" i="6"/>
  <c r="I67" i="8" s="1"/>
  <c r="D67" i="6"/>
  <c r="C67" i="6"/>
  <c r="B67" i="6"/>
  <c r="A67" i="6"/>
  <c r="E66" i="6"/>
  <c r="D66" i="6"/>
  <c r="C66" i="6"/>
  <c r="B66" i="6"/>
  <c r="A66" i="6"/>
  <c r="E65" i="6"/>
  <c r="I65" i="8" s="1"/>
  <c r="D65" i="6"/>
  <c r="C65" i="6"/>
  <c r="B65" i="6"/>
  <c r="A65" i="6"/>
  <c r="E64" i="6"/>
  <c r="I64" i="8" s="1"/>
  <c r="D64" i="6"/>
  <c r="C64" i="6"/>
  <c r="B64" i="6"/>
  <c r="A64" i="6"/>
  <c r="E63" i="6"/>
  <c r="I63" i="8" s="1"/>
  <c r="D63" i="6"/>
  <c r="C63" i="6"/>
  <c r="B63" i="6"/>
  <c r="A63" i="6"/>
  <c r="E62" i="6"/>
  <c r="D62" i="6"/>
  <c r="C62" i="6"/>
  <c r="B62" i="6"/>
  <c r="A62" i="6"/>
  <c r="E61" i="6"/>
  <c r="I61" i="8" s="1"/>
  <c r="D61" i="6"/>
  <c r="C61" i="6"/>
  <c r="B61" i="6"/>
  <c r="A61" i="6"/>
  <c r="E60" i="6"/>
  <c r="I60" i="8" s="1"/>
  <c r="D60" i="6"/>
  <c r="C60" i="6"/>
  <c r="B60" i="6"/>
  <c r="A60" i="6"/>
  <c r="E59" i="6"/>
  <c r="I59" i="8" s="1"/>
  <c r="D59" i="6"/>
  <c r="C59" i="6"/>
  <c r="B59" i="6"/>
  <c r="A59" i="6"/>
  <c r="E58" i="6"/>
  <c r="I58" i="8" s="1"/>
  <c r="D58" i="6"/>
  <c r="C58" i="6"/>
  <c r="B58" i="6"/>
  <c r="A58" i="6"/>
  <c r="E57" i="6"/>
  <c r="D57" i="6"/>
  <c r="C57" i="6"/>
  <c r="B57" i="6"/>
  <c r="A57" i="6"/>
  <c r="E56" i="6"/>
  <c r="I56" i="8" s="1"/>
  <c r="D56" i="6"/>
  <c r="C56" i="6"/>
  <c r="B56" i="6"/>
  <c r="A56" i="6"/>
  <c r="E55" i="6"/>
  <c r="D55" i="6"/>
  <c r="C55" i="6"/>
  <c r="B55" i="6"/>
  <c r="A55" i="6"/>
  <c r="E54" i="6"/>
  <c r="I54" i="8" s="1"/>
  <c r="D54" i="6"/>
  <c r="C54" i="6"/>
  <c r="B54" i="6"/>
  <c r="A54" i="6"/>
  <c r="E53" i="6"/>
  <c r="I53" i="8" s="1"/>
  <c r="D53" i="6"/>
  <c r="C53" i="6"/>
  <c r="B53" i="6"/>
  <c r="A53" i="6"/>
  <c r="E52" i="6"/>
  <c r="I52" i="8" s="1"/>
  <c r="D52" i="6"/>
  <c r="C52" i="6"/>
  <c r="B52" i="6"/>
  <c r="A52" i="6"/>
  <c r="E51" i="6"/>
  <c r="I51" i="8" s="1"/>
  <c r="D51" i="6"/>
  <c r="C51" i="6"/>
  <c r="B51" i="6"/>
  <c r="A51" i="6"/>
  <c r="E50" i="6"/>
  <c r="D50" i="6"/>
  <c r="C50" i="6"/>
  <c r="B50" i="6"/>
  <c r="A50" i="6"/>
  <c r="E49" i="6"/>
  <c r="I49" i="8" s="1"/>
  <c r="D49" i="6"/>
  <c r="C49" i="6"/>
  <c r="B49" i="6"/>
  <c r="A49" i="6"/>
  <c r="E48" i="6"/>
  <c r="I48" i="8" s="1"/>
  <c r="D48" i="6"/>
  <c r="C48" i="6"/>
  <c r="B48" i="6"/>
  <c r="A48" i="6"/>
  <c r="E47" i="6"/>
  <c r="I47" i="8" s="1"/>
  <c r="D47" i="6"/>
  <c r="C47" i="6"/>
  <c r="B47" i="6"/>
  <c r="A47" i="6"/>
  <c r="E46" i="6"/>
  <c r="I46" i="8" s="1"/>
  <c r="D46" i="6"/>
  <c r="C46" i="6"/>
  <c r="B46" i="6"/>
  <c r="A46" i="6"/>
  <c r="E45" i="6"/>
  <c r="I45" i="8" s="1"/>
  <c r="D45" i="6"/>
  <c r="C45" i="6"/>
  <c r="B45" i="6"/>
  <c r="A45" i="6"/>
  <c r="E44" i="6"/>
  <c r="D44" i="6"/>
  <c r="C44" i="6"/>
  <c r="B44" i="6"/>
  <c r="A44" i="6"/>
  <c r="E43" i="6"/>
  <c r="I43" i="8" s="1"/>
  <c r="D43" i="6"/>
  <c r="C43" i="6"/>
  <c r="B43" i="6"/>
  <c r="A43" i="6"/>
  <c r="E42" i="6"/>
  <c r="I42" i="8" s="1"/>
  <c r="D42" i="6"/>
  <c r="C42" i="6"/>
  <c r="B42" i="6"/>
  <c r="A42" i="6"/>
  <c r="E41" i="6"/>
  <c r="I41" i="8" s="1"/>
  <c r="D41" i="6"/>
  <c r="C41" i="6"/>
  <c r="B41" i="6"/>
  <c r="A41" i="6"/>
  <c r="E40" i="6"/>
  <c r="D40" i="6"/>
  <c r="C40" i="6"/>
  <c r="B40" i="6"/>
  <c r="A40" i="6"/>
  <c r="E39" i="6"/>
  <c r="I39" i="8" s="1"/>
  <c r="D39" i="6"/>
  <c r="C39" i="6"/>
  <c r="B39" i="6"/>
  <c r="A39" i="6"/>
  <c r="E38" i="6"/>
  <c r="I38" i="8" s="1"/>
  <c r="D38" i="6"/>
  <c r="C38" i="6"/>
  <c r="B38" i="6"/>
  <c r="A38" i="6"/>
  <c r="E37" i="6"/>
  <c r="I37" i="8" s="1"/>
  <c r="D37" i="6"/>
  <c r="C37" i="6"/>
  <c r="B37" i="6"/>
  <c r="A37" i="6"/>
  <c r="E36" i="6"/>
  <c r="I36" i="8" s="1"/>
  <c r="D36" i="6"/>
  <c r="C36" i="6"/>
  <c r="B36" i="6"/>
  <c r="A36" i="6"/>
  <c r="E35" i="6"/>
  <c r="I35" i="8" s="1"/>
  <c r="D35" i="6"/>
  <c r="C35" i="6"/>
  <c r="B35" i="6"/>
  <c r="A35" i="6"/>
  <c r="E34" i="6"/>
  <c r="I34" i="8" s="1"/>
  <c r="D34" i="6"/>
  <c r="C34" i="6"/>
  <c r="B34" i="6"/>
  <c r="A34" i="6"/>
  <c r="E33" i="6"/>
  <c r="I33" i="8" s="1"/>
  <c r="D33" i="6"/>
  <c r="C33" i="6"/>
  <c r="B33" i="6"/>
  <c r="A33" i="6"/>
  <c r="E32" i="6"/>
  <c r="I32" i="8" s="1"/>
  <c r="D32" i="6"/>
  <c r="C32" i="6"/>
  <c r="B32" i="6"/>
  <c r="A32" i="6"/>
  <c r="E31" i="6"/>
  <c r="I31" i="8" s="1"/>
  <c r="D31" i="6"/>
  <c r="C31" i="6"/>
  <c r="B31" i="6"/>
  <c r="A31" i="6"/>
  <c r="E30" i="6"/>
  <c r="I30" i="8" s="1"/>
  <c r="D30" i="6"/>
  <c r="C30" i="6"/>
  <c r="B30" i="6"/>
  <c r="A30" i="6"/>
  <c r="E29" i="6"/>
  <c r="I29" i="8" s="1"/>
  <c r="D29" i="6"/>
  <c r="C29" i="6"/>
  <c r="B29" i="6"/>
  <c r="A29" i="6"/>
  <c r="E28" i="6"/>
  <c r="I28" i="8" s="1"/>
  <c r="D28" i="6"/>
  <c r="C28" i="6"/>
  <c r="B28" i="6"/>
  <c r="A28" i="6"/>
  <c r="E27" i="6"/>
  <c r="I27" i="8" s="1"/>
  <c r="D27" i="6"/>
  <c r="C27" i="6"/>
  <c r="B27" i="6"/>
  <c r="A27" i="6"/>
  <c r="E26" i="6"/>
  <c r="I26" i="8" s="1"/>
  <c r="D26" i="6"/>
  <c r="C26" i="6"/>
  <c r="B26" i="6"/>
  <c r="A26" i="6"/>
  <c r="E25" i="6"/>
  <c r="I25" i="8" s="1"/>
  <c r="D25" i="6"/>
  <c r="C25" i="6"/>
  <c r="B25" i="6"/>
  <c r="A25" i="6"/>
  <c r="E24" i="6"/>
  <c r="I24" i="8" s="1"/>
  <c r="D24" i="6"/>
  <c r="C24" i="6"/>
  <c r="B24" i="6"/>
  <c r="A24" i="6"/>
  <c r="E23" i="6"/>
  <c r="I23" i="8" s="1"/>
  <c r="D23" i="6"/>
  <c r="C23" i="6"/>
  <c r="B23" i="6"/>
  <c r="A23" i="6"/>
  <c r="E22" i="6"/>
  <c r="I22" i="8" s="1"/>
  <c r="D22" i="6"/>
  <c r="C22" i="6"/>
  <c r="B22" i="6"/>
  <c r="A22" i="6"/>
  <c r="E21" i="6"/>
  <c r="I21" i="8" s="1"/>
  <c r="D21" i="6"/>
  <c r="C21" i="6"/>
  <c r="B21" i="6"/>
  <c r="A21" i="6"/>
  <c r="E20" i="6"/>
  <c r="I20" i="8" s="1"/>
  <c r="D20" i="6"/>
  <c r="C20" i="6"/>
  <c r="B20" i="6"/>
  <c r="A20" i="6"/>
  <c r="E19" i="6"/>
  <c r="I19" i="8" s="1"/>
  <c r="D19" i="6"/>
  <c r="C19" i="6"/>
  <c r="B19" i="6"/>
  <c r="A19" i="6"/>
  <c r="E18" i="6"/>
  <c r="I18" i="8" s="1"/>
  <c r="D18" i="6"/>
  <c r="C18" i="6"/>
  <c r="B18" i="6"/>
  <c r="A18" i="6"/>
  <c r="E17" i="6"/>
  <c r="I17" i="8" s="1"/>
  <c r="D17" i="6"/>
  <c r="C17" i="6"/>
  <c r="B17" i="6"/>
  <c r="A17" i="6"/>
  <c r="E16" i="6"/>
  <c r="I16" i="8" s="1"/>
  <c r="D16" i="6"/>
  <c r="C16" i="6"/>
  <c r="B16" i="6"/>
  <c r="A16" i="6"/>
  <c r="E15" i="6"/>
  <c r="I15" i="8" s="1"/>
  <c r="D15" i="6"/>
  <c r="C15" i="6"/>
  <c r="B15" i="6"/>
  <c r="A15" i="6"/>
  <c r="E14" i="6"/>
  <c r="I14" i="8" s="1"/>
  <c r="D14" i="6"/>
  <c r="C14" i="6"/>
  <c r="B14" i="6"/>
  <c r="A14" i="6"/>
  <c r="E13" i="6"/>
  <c r="I13" i="8" s="1"/>
  <c r="D13" i="6"/>
  <c r="C13" i="6"/>
  <c r="B13" i="6"/>
  <c r="A13" i="6"/>
  <c r="E12" i="6"/>
  <c r="I12" i="8" s="1"/>
  <c r="D12" i="6"/>
  <c r="C12" i="6"/>
  <c r="B12" i="6"/>
  <c r="A12" i="6"/>
  <c r="E11" i="6"/>
  <c r="I11" i="8" s="1"/>
  <c r="D11" i="6"/>
  <c r="C11" i="6"/>
  <c r="B11" i="6"/>
  <c r="A11" i="6"/>
  <c r="E10" i="6"/>
  <c r="I10" i="8" s="1"/>
  <c r="D10" i="6"/>
  <c r="C10" i="6"/>
  <c r="B10" i="6"/>
  <c r="A10" i="6"/>
  <c r="E9" i="6"/>
  <c r="I9" i="8" s="1"/>
  <c r="D9" i="6"/>
  <c r="C9" i="6"/>
  <c r="B9" i="6"/>
  <c r="A9" i="6"/>
  <c r="E8" i="6"/>
  <c r="I8" i="8" s="1"/>
  <c r="D8" i="6"/>
  <c r="C8" i="6"/>
  <c r="B8" i="6"/>
  <c r="A8" i="6"/>
  <c r="E7" i="6"/>
  <c r="I7" i="8" s="1"/>
  <c r="D7" i="6"/>
  <c r="C7" i="6"/>
  <c r="B7" i="6"/>
  <c r="A7" i="6"/>
  <c r="E6" i="6"/>
  <c r="I6" i="8" s="1"/>
  <c r="D6" i="6"/>
  <c r="C6" i="6"/>
  <c r="B6" i="6"/>
  <c r="A6" i="6"/>
  <c r="E5" i="6"/>
  <c r="I5" i="8" s="1"/>
  <c r="D5" i="6"/>
  <c r="C5" i="6"/>
  <c r="B5" i="6"/>
  <c r="A5" i="6"/>
  <c r="E4" i="6"/>
  <c r="I4" i="8" s="1"/>
  <c r="D4" i="6"/>
  <c r="C4" i="6"/>
  <c r="B4" i="6"/>
  <c r="A4" i="6"/>
  <c r="E3" i="6"/>
  <c r="I3" i="8" s="1"/>
  <c r="D3" i="6"/>
  <c r="C3" i="6"/>
  <c r="B3" i="6"/>
  <c r="A3" i="6"/>
  <c r="E2" i="6"/>
  <c r="G120" i="6" s="1"/>
  <c r="D2" i="6"/>
  <c r="C2" i="6"/>
  <c r="B2" i="6"/>
  <c r="A2" i="6"/>
  <c r="E122" i="5"/>
  <c r="G122" i="8" s="1"/>
  <c r="D122" i="5"/>
  <c r="C122" i="5"/>
  <c r="B122" i="5"/>
  <c r="A122" i="5"/>
  <c r="E121" i="5"/>
  <c r="G121" i="8" s="1"/>
  <c r="D121" i="5"/>
  <c r="C121" i="5"/>
  <c r="B121" i="5"/>
  <c r="A121" i="5"/>
  <c r="E120" i="5"/>
  <c r="G120" i="8" s="1"/>
  <c r="D120" i="5"/>
  <c r="C120" i="5"/>
  <c r="B120" i="5"/>
  <c r="A120" i="5"/>
  <c r="E119" i="5"/>
  <c r="G119" i="8" s="1"/>
  <c r="D119" i="5"/>
  <c r="C119" i="5"/>
  <c r="B119" i="5"/>
  <c r="A119" i="5"/>
  <c r="E118" i="5"/>
  <c r="G118" i="8" s="1"/>
  <c r="D118" i="5"/>
  <c r="C118" i="5"/>
  <c r="B118" i="5"/>
  <c r="A118" i="5"/>
  <c r="E117" i="5"/>
  <c r="G117" i="8" s="1"/>
  <c r="D117" i="5"/>
  <c r="C117" i="5"/>
  <c r="B117" i="5"/>
  <c r="A117" i="5"/>
  <c r="E116" i="5"/>
  <c r="G116" i="8" s="1"/>
  <c r="D116" i="5"/>
  <c r="C116" i="5"/>
  <c r="B116" i="5"/>
  <c r="A116" i="5"/>
  <c r="E115" i="5"/>
  <c r="G115" i="8" s="1"/>
  <c r="D115" i="5"/>
  <c r="C115" i="5"/>
  <c r="B115" i="5"/>
  <c r="A115" i="5"/>
  <c r="E114" i="5"/>
  <c r="G114" i="8" s="1"/>
  <c r="D114" i="5"/>
  <c r="C114" i="5"/>
  <c r="B114" i="5"/>
  <c r="A114" i="5"/>
  <c r="E113" i="5"/>
  <c r="G113" i="8" s="1"/>
  <c r="D113" i="5"/>
  <c r="C113" i="5"/>
  <c r="B113" i="5"/>
  <c r="A113" i="5"/>
  <c r="E112" i="5"/>
  <c r="G112" i="8" s="1"/>
  <c r="D112" i="5"/>
  <c r="C112" i="5"/>
  <c r="B112" i="5"/>
  <c r="A112" i="5"/>
  <c r="E111" i="5"/>
  <c r="G111" i="8" s="1"/>
  <c r="D111" i="5"/>
  <c r="C111" i="5"/>
  <c r="B111" i="5"/>
  <c r="A111" i="5"/>
  <c r="E110" i="5"/>
  <c r="G110" i="8" s="1"/>
  <c r="D110" i="5"/>
  <c r="C110" i="5"/>
  <c r="B110" i="5"/>
  <c r="A110" i="5"/>
  <c r="E109" i="5"/>
  <c r="D109" i="5"/>
  <c r="C109" i="5"/>
  <c r="B109" i="5"/>
  <c r="A109" i="5"/>
  <c r="E108" i="5"/>
  <c r="G108" i="8" s="1"/>
  <c r="D108" i="5"/>
  <c r="C108" i="5"/>
  <c r="B108" i="5"/>
  <c r="A108" i="5"/>
  <c r="E107" i="5"/>
  <c r="G107" i="8" s="1"/>
  <c r="D107" i="5"/>
  <c r="C107" i="5"/>
  <c r="B107" i="5"/>
  <c r="A107" i="5"/>
  <c r="E106" i="5"/>
  <c r="G106" i="8" s="1"/>
  <c r="D106" i="5"/>
  <c r="C106" i="5"/>
  <c r="B106" i="5"/>
  <c r="A106" i="5"/>
  <c r="E105" i="5"/>
  <c r="G105" i="8" s="1"/>
  <c r="D105" i="5"/>
  <c r="C105" i="5"/>
  <c r="B105" i="5"/>
  <c r="A105" i="5"/>
  <c r="E104" i="5"/>
  <c r="G104" i="8" s="1"/>
  <c r="D104" i="5"/>
  <c r="C104" i="5"/>
  <c r="B104" i="5"/>
  <c r="A104" i="5"/>
  <c r="E103" i="5"/>
  <c r="G103" i="8" s="1"/>
  <c r="D103" i="5"/>
  <c r="C103" i="5"/>
  <c r="B103" i="5"/>
  <c r="A103" i="5"/>
  <c r="E102" i="5"/>
  <c r="G102" i="8" s="1"/>
  <c r="D102" i="5"/>
  <c r="C102" i="5"/>
  <c r="B102" i="5"/>
  <c r="A102" i="5"/>
  <c r="E101" i="5"/>
  <c r="G101" i="8" s="1"/>
  <c r="D101" i="5"/>
  <c r="C101" i="5"/>
  <c r="B101" i="5"/>
  <c r="A101" i="5"/>
  <c r="E100" i="5"/>
  <c r="G100" i="8" s="1"/>
  <c r="D100" i="5"/>
  <c r="C100" i="5"/>
  <c r="B100" i="5"/>
  <c r="A100" i="5"/>
  <c r="E99" i="5"/>
  <c r="G99" i="8" s="1"/>
  <c r="D99" i="5"/>
  <c r="C99" i="5"/>
  <c r="B99" i="5"/>
  <c r="A99" i="5"/>
  <c r="E98" i="5"/>
  <c r="G98" i="8" s="1"/>
  <c r="D98" i="5"/>
  <c r="C98" i="5"/>
  <c r="B98" i="5"/>
  <c r="A98" i="5"/>
  <c r="E97" i="5"/>
  <c r="G97" i="8" s="1"/>
  <c r="D97" i="5"/>
  <c r="C97" i="5"/>
  <c r="B97" i="5"/>
  <c r="A97" i="5"/>
  <c r="E96" i="5"/>
  <c r="G96" i="8" s="1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G91" i="8" s="1"/>
  <c r="D91" i="5"/>
  <c r="C91" i="5"/>
  <c r="B91" i="5"/>
  <c r="A91" i="5"/>
  <c r="E90" i="5"/>
  <c r="G90" i="8" s="1"/>
  <c r="D90" i="5"/>
  <c r="C90" i="5"/>
  <c r="B90" i="5"/>
  <c r="A90" i="5"/>
  <c r="E89" i="5"/>
  <c r="G89" i="8" s="1"/>
  <c r="D89" i="5"/>
  <c r="C89" i="5"/>
  <c r="B89" i="5"/>
  <c r="A89" i="5"/>
  <c r="E88" i="5"/>
  <c r="G88" i="8" s="1"/>
  <c r="D88" i="5"/>
  <c r="C88" i="5"/>
  <c r="B88" i="5"/>
  <c r="A88" i="5"/>
  <c r="E87" i="5"/>
  <c r="G87" i="8" s="1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G84" i="8" s="1"/>
  <c r="D84" i="5"/>
  <c r="C84" i="5"/>
  <c r="B84" i="5"/>
  <c r="A84" i="5"/>
  <c r="E83" i="5"/>
  <c r="G83" i="8" s="1"/>
  <c r="D83" i="5"/>
  <c r="C83" i="5"/>
  <c r="B83" i="5"/>
  <c r="A83" i="5"/>
  <c r="E82" i="5"/>
  <c r="D82" i="5"/>
  <c r="C82" i="5"/>
  <c r="B82" i="5"/>
  <c r="A82" i="5"/>
  <c r="E81" i="5"/>
  <c r="G81" i="8" s="1"/>
  <c r="D81" i="5"/>
  <c r="C81" i="5"/>
  <c r="B81" i="5"/>
  <c r="A81" i="5"/>
  <c r="E80" i="5"/>
  <c r="G80" i="8" s="1"/>
  <c r="D80" i="5"/>
  <c r="C80" i="5"/>
  <c r="B80" i="5"/>
  <c r="A80" i="5"/>
  <c r="E79" i="5"/>
  <c r="D79" i="5"/>
  <c r="C79" i="5"/>
  <c r="B79" i="5"/>
  <c r="A79" i="5"/>
  <c r="E78" i="5"/>
  <c r="G78" i="8" s="1"/>
  <c r="D78" i="5"/>
  <c r="C78" i="5"/>
  <c r="B78" i="5"/>
  <c r="A78" i="5"/>
  <c r="E77" i="5"/>
  <c r="G77" i="8" s="1"/>
  <c r="D77" i="5"/>
  <c r="C77" i="5"/>
  <c r="B77" i="5"/>
  <c r="A77" i="5"/>
  <c r="E76" i="5"/>
  <c r="G76" i="8" s="1"/>
  <c r="D76" i="5"/>
  <c r="C76" i="5"/>
  <c r="B76" i="5"/>
  <c r="A76" i="5"/>
  <c r="E75" i="5"/>
  <c r="G75" i="8" s="1"/>
  <c r="D75" i="5"/>
  <c r="C75" i="5"/>
  <c r="B75" i="5"/>
  <c r="A75" i="5"/>
  <c r="E74" i="5"/>
  <c r="G74" i="8" s="1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G71" i="8" s="1"/>
  <c r="D71" i="5"/>
  <c r="C71" i="5"/>
  <c r="B71" i="5"/>
  <c r="A71" i="5"/>
  <c r="E70" i="5"/>
  <c r="G70" i="8" s="1"/>
  <c r="D70" i="5"/>
  <c r="C70" i="5"/>
  <c r="B70" i="5"/>
  <c r="A70" i="5"/>
  <c r="E69" i="5"/>
  <c r="G69" i="8" s="1"/>
  <c r="D69" i="5"/>
  <c r="C69" i="5"/>
  <c r="B69" i="5"/>
  <c r="A69" i="5"/>
  <c r="E68" i="5"/>
  <c r="G68" i="8" s="1"/>
  <c r="D68" i="5"/>
  <c r="C68" i="5"/>
  <c r="B68" i="5"/>
  <c r="A68" i="5"/>
  <c r="E67" i="5"/>
  <c r="D67" i="5"/>
  <c r="C67" i="5"/>
  <c r="B67" i="5"/>
  <c r="A67" i="5"/>
  <c r="E66" i="5"/>
  <c r="G66" i="8" s="1"/>
  <c r="D66" i="5"/>
  <c r="C66" i="5"/>
  <c r="B66" i="5"/>
  <c r="A66" i="5"/>
  <c r="E65" i="5"/>
  <c r="G65" i="8" s="1"/>
  <c r="D65" i="5"/>
  <c r="C65" i="5"/>
  <c r="B65" i="5"/>
  <c r="A65" i="5"/>
  <c r="E64" i="5"/>
  <c r="G64" i="8" s="1"/>
  <c r="D64" i="5"/>
  <c r="C64" i="5"/>
  <c r="B64" i="5"/>
  <c r="A64" i="5"/>
  <c r="E63" i="5"/>
  <c r="G63" i="8" s="1"/>
  <c r="D63" i="5"/>
  <c r="C63" i="5"/>
  <c r="B63" i="5"/>
  <c r="A63" i="5"/>
  <c r="E62" i="5"/>
  <c r="G62" i="8" s="1"/>
  <c r="D62" i="5"/>
  <c r="C62" i="5"/>
  <c r="B62" i="5"/>
  <c r="A62" i="5"/>
  <c r="E61" i="5"/>
  <c r="G61" i="8" s="1"/>
  <c r="D61" i="5"/>
  <c r="C61" i="5"/>
  <c r="B61" i="5"/>
  <c r="A61" i="5"/>
  <c r="E60" i="5"/>
  <c r="D60" i="5"/>
  <c r="C60" i="5"/>
  <c r="B60" i="5"/>
  <c r="A60" i="5"/>
  <c r="E59" i="5"/>
  <c r="G59" i="8" s="1"/>
  <c r="D59" i="5"/>
  <c r="C59" i="5"/>
  <c r="B59" i="5"/>
  <c r="A59" i="5"/>
  <c r="E58" i="5"/>
  <c r="G58" i="8" s="1"/>
  <c r="D58" i="5"/>
  <c r="C58" i="5"/>
  <c r="B58" i="5"/>
  <c r="A58" i="5"/>
  <c r="E57" i="5"/>
  <c r="G57" i="8" s="1"/>
  <c r="D57" i="5"/>
  <c r="C57" i="5"/>
  <c r="B57" i="5"/>
  <c r="A57" i="5"/>
  <c r="E56" i="5"/>
  <c r="G56" i="8" s="1"/>
  <c r="D56" i="5"/>
  <c r="C56" i="5"/>
  <c r="B56" i="5"/>
  <c r="A56" i="5"/>
  <c r="E55" i="5"/>
  <c r="G55" i="8" s="1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G52" i="8" s="1"/>
  <c r="D52" i="5"/>
  <c r="C52" i="5"/>
  <c r="B52" i="5"/>
  <c r="A52" i="5"/>
  <c r="E51" i="5"/>
  <c r="G51" i="8" s="1"/>
  <c r="D51" i="5"/>
  <c r="C51" i="5"/>
  <c r="B51" i="5"/>
  <c r="A51" i="5"/>
  <c r="E50" i="5"/>
  <c r="G50" i="8" s="1"/>
  <c r="D50" i="5"/>
  <c r="C50" i="5"/>
  <c r="B50" i="5"/>
  <c r="A50" i="5"/>
  <c r="E49" i="5"/>
  <c r="G49" i="8" s="1"/>
  <c r="D49" i="5"/>
  <c r="C49" i="5"/>
  <c r="B49" i="5"/>
  <c r="A49" i="5"/>
  <c r="E48" i="5"/>
  <c r="G48" i="8" s="1"/>
  <c r="D48" i="5"/>
  <c r="C48" i="5"/>
  <c r="B48" i="5"/>
  <c r="A48" i="5"/>
  <c r="E47" i="5"/>
  <c r="D47" i="5"/>
  <c r="C47" i="5"/>
  <c r="B47" i="5"/>
  <c r="A47" i="5"/>
  <c r="E46" i="5"/>
  <c r="G46" i="8" s="1"/>
  <c r="D46" i="5"/>
  <c r="C46" i="5"/>
  <c r="B46" i="5"/>
  <c r="A46" i="5"/>
  <c r="E45" i="5"/>
  <c r="G45" i="8" s="1"/>
  <c r="D45" i="5"/>
  <c r="C45" i="5"/>
  <c r="B45" i="5"/>
  <c r="A45" i="5"/>
  <c r="E44" i="5"/>
  <c r="G44" i="8" s="1"/>
  <c r="D44" i="5"/>
  <c r="C44" i="5"/>
  <c r="B44" i="5"/>
  <c r="A44" i="5"/>
  <c r="E43" i="5"/>
  <c r="G43" i="8" s="1"/>
  <c r="D43" i="5"/>
  <c r="C43" i="5"/>
  <c r="B43" i="5"/>
  <c r="A43" i="5"/>
  <c r="E42" i="5"/>
  <c r="G42" i="8" s="1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G39" i="8" s="1"/>
  <c r="D39" i="5"/>
  <c r="C39" i="5"/>
  <c r="B39" i="5"/>
  <c r="A39" i="5"/>
  <c r="E38" i="5"/>
  <c r="G38" i="8" s="1"/>
  <c r="D38" i="5"/>
  <c r="C38" i="5"/>
  <c r="B38" i="5"/>
  <c r="A38" i="5"/>
  <c r="E37" i="5"/>
  <c r="G37" i="8" s="1"/>
  <c r="D37" i="5"/>
  <c r="C37" i="5"/>
  <c r="B37" i="5"/>
  <c r="A37" i="5"/>
  <c r="E36" i="5"/>
  <c r="G36" i="8" s="1"/>
  <c r="D36" i="5"/>
  <c r="C36" i="5"/>
  <c r="B36" i="5"/>
  <c r="A36" i="5"/>
  <c r="E35" i="5"/>
  <c r="D35" i="5"/>
  <c r="C35" i="5"/>
  <c r="B35" i="5"/>
  <c r="A35" i="5"/>
  <c r="E34" i="5"/>
  <c r="G34" i="8" s="1"/>
  <c r="D34" i="5"/>
  <c r="C34" i="5"/>
  <c r="B34" i="5"/>
  <c r="A34" i="5"/>
  <c r="E33" i="5"/>
  <c r="G33" i="8" s="1"/>
  <c r="D33" i="5"/>
  <c r="C33" i="5"/>
  <c r="B33" i="5"/>
  <c r="A33" i="5"/>
  <c r="E32" i="5"/>
  <c r="G32" i="8" s="1"/>
  <c r="D32" i="5"/>
  <c r="C32" i="5"/>
  <c r="B32" i="5"/>
  <c r="A32" i="5"/>
  <c r="E31" i="5"/>
  <c r="D31" i="5"/>
  <c r="C31" i="5"/>
  <c r="B31" i="5"/>
  <c r="A31" i="5"/>
  <c r="E30" i="5"/>
  <c r="G30" i="8" s="1"/>
  <c r="D30" i="5"/>
  <c r="C30" i="5"/>
  <c r="B30" i="5"/>
  <c r="A30" i="5"/>
  <c r="E29" i="5"/>
  <c r="D29" i="5"/>
  <c r="C29" i="5"/>
  <c r="B29" i="5"/>
  <c r="A29" i="5"/>
  <c r="E28" i="5"/>
  <c r="G28" i="8" s="1"/>
  <c r="D28" i="5"/>
  <c r="C28" i="5"/>
  <c r="B28" i="5"/>
  <c r="A28" i="5"/>
  <c r="E27" i="5"/>
  <c r="D27" i="5"/>
  <c r="C27" i="5"/>
  <c r="B27" i="5"/>
  <c r="A27" i="5"/>
  <c r="E26" i="5"/>
  <c r="G26" i="8" s="1"/>
  <c r="D26" i="5"/>
  <c r="C26" i="5"/>
  <c r="B26" i="5"/>
  <c r="A26" i="5"/>
  <c r="E25" i="5"/>
  <c r="G25" i="8" s="1"/>
  <c r="D25" i="5"/>
  <c r="C25" i="5"/>
  <c r="B25" i="5"/>
  <c r="A25" i="5"/>
  <c r="E24" i="5"/>
  <c r="G24" i="8" s="1"/>
  <c r="D24" i="5"/>
  <c r="C24" i="5"/>
  <c r="B24" i="5"/>
  <c r="A24" i="5"/>
  <c r="E23" i="5"/>
  <c r="G23" i="8" s="1"/>
  <c r="D23" i="5"/>
  <c r="C23" i="5"/>
  <c r="B23" i="5"/>
  <c r="A23" i="5"/>
  <c r="E22" i="5"/>
  <c r="G22" i="8" s="1"/>
  <c r="D22" i="5"/>
  <c r="C22" i="5"/>
  <c r="B22" i="5"/>
  <c r="A22" i="5"/>
  <c r="E21" i="5"/>
  <c r="G21" i="8" s="1"/>
  <c r="D21" i="5"/>
  <c r="C21" i="5"/>
  <c r="B21" i="5"/>
  <c r="A21" i="5"/>
  <c r="E20" i="5"/>
  <c r="G20" i="8" s="1"/>
  <c r="D20" i="5"/>
  <c r="C20" i="5"/>
  <c r="B20" i="5"/>
  <c r="A20" i="5"/>
  <c r="E19" i="5"/>
  <c r="G19" i="8" s="1"/>
  <c r="D19" i="5"/>
  <c r="C19" i="5"/>
  <c r="B19" i="5"/>
  <c r="A19" i="5"/>
  <c r="E18" i="5"/>
  <c r="G18" i="8" s="1"/>
  <c r="D18" i="5"/>
  <c r="C18" i="5"/>
  <c r="B18" i="5"/>
  <c r="A18" i="5"/>
  <c r="E17" i="5"/>
  <c r="G17" i="8" s="1"/>
  <c r="D17" i="5"/>
  <c r="C17" i="5"/>
  <c r="B17" i="5"/>
  <c r="A17" i="5"/>
  <c r="E16" i="5"/>
  <c r="G16" i="8" s="1"/>
  <c r="D16" i="5"/>
  <c r="C16" i="5"/>
  <c r="B16" i="5"/>
  <c r="A16" i="5"/>
  <c r="E15" i="5"/>
  <c r="D15" i="5"/>
  <c r="C15" i="5"/>
  <c r="B15" i="5"/>
  <c r="A15" i="5"/>
  <c r="E14" i="5"/>
  <c r="G14" i="8" s="1"/>
  <c r="D14" i="5"/>
  <c r="C14" i="5"/>
  <c r="B14" i="5"/>
  <c r="A14" i="5"/>
  <c r="E13" i="5"/>
  <c r="G13" i="8" s="1"/>
  <c r="D13" i="5"/>
  <c r="C13" i="5"/>
  <c r="B13" i="5"/>
  <c r="A13" i="5"/>
  <c r="E12" i="5"/>
  <c r="G12" i="8" s="1"/>
  <c r="D12" i="5"/>
  <c r="C12" i="5"/>
  <c r="B12" i="5"/>
  <c r="A12" i="5"/>
  <c r="E11" i="5"/>
  <c r="G11" i="8" s="1"/>
  <c r="D11" i="5"/>
  <c r="C11" i="5"/>
  <c r="B11" i="5"/>
  <c r="A11" i="5"/>
  <c r="E10" i="5"/>
  <c r="G10" i="8" s="1"/>
  <c r="D10" i="5"/>
  <c r="C10" i="5"/>
  <c r="B10" i="5"/>
  <c r="A10" i="5"/>
  <c r="E9" i="5"/>
  <c r="D9" i="5"/>
  <c r="C9" i="5"/>
  <c r="B9" i="5"/>
  <c r="A9" i="5"/>
  <c r="E8" i="5"/>
  <c r="G8" i="8" s="1"/>
  <c r="D8" i="5"/>
  <c r="C8" i="5"/>
  <c r="B8" i="5"/>
  <c r="A8" i="5"/>
  <c r="E7" i="5"/>
  <c r="G7" i="8" s="1"/>
  <c r="D7" i="5"/>
  <c r="C7" i="5"/>
  <c r="B7" i="5"/>
  <c r="A7" i="5"/>
  <c r="E6" i="5"/>
  <c r="G6" i="8" s="1"/>
  <c r="D6" i="5"/>
  <c r="C6" i="5"/>
  <c r="B6" i="5"/>
  <c r="A6" i="5"/>
  <c r="E5" i="5"/>
  <c r="G5" i="8" s="1"/>
  <c r="D5" i="5"/>
  <c r="C5" i="5"/>
  <c r="B5" i="5"/>
  <c r="A5" i="5"/>
  <c r="E4" i="5"/>
  <c r="G4" i="8" s="1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22" i="4"/>
  <c r="E122" i="8" s="1"/>
  <c r="D122" i="4"/>
  <c r="C122" i="4"/>
  <c r="B122" i="4"/>
  <c r="A122" i="4"/>
  <c r="E121" i="4"/>
  <c r="E121" i="8" s="1"/>
  <c r="D121" i="4"/>
  <c r="C121" i="4"/>
  <c r="B121" i="4"/>
  <c r="A121" i="4"/>
  <c r="E120" i="4"/>
  <c r="E120" i="8" s="1"/>
  <c r="D120" i="4"/>
  <c r="C120" i="4"/>
  <c r="B120" i="4"/>
  <c r="A120" i="4"/>
  <c r="E119" i="4"/>
  <c r="E119" i="8" s="1"/>
  <c r="D119" i="4"/>
  <c r="C119" i="4"/>
  <c r="B119" i="4"/>
  <c r="A119" i="4"/>
  <c r="E118" i="4"/>
  <c r="D118" i="4"/>
  <c r="C118" i="4"/>
  <c r="B118" i="4"/>
  <c r="A118" i="4"/>
  <c r="E117" i="4"/>
  <c r="E117" i="8" s="1"/>
  <c r="D117" i="4"/>
  <c r="C117" i="4"/>
  <c r="B117" i="4"/>
  <c r="A117" i="4"/>
  <c r="E116" i="4"/>
  <c r="E116" i="8" s="1"/>
  <c r="D116" i="4"/>
  <c r="C116" i="4"/>
  <c r="B116" i="4"/>
  <c r="A116" i="4"/>
  <c r="E115" i="4"/>
  <c r="E115" i="8" s="1"/>
  <c r="D115" i="4"/>
  <c r="C115" i="4"/>
  <c r="B115" i="4"/>
  <c r="A115" i="4"/>
  <c r="E114" i="4"/>
  <c r="E114" i="8" s="1"/>
  <c r="D114" i="4"/>
  <c r="C114" i="4"/>
  <c r="B114" i="4"/>
  <c r="A114" i="4"/>
  <c r="E113" i="4"/>
  <c r="D113" i="4"/>
  <c r="C113" i="4"/>
  <c r="B113" i="4"/>
  <c r="A113" i="4"/>
  <c r="E112" i="4"/>
  <c r="E112" i="8" s="1"/>
  <c r="D112" i="4"/>
  <c r="C112" i="4"/>
  <c r="B112" i="4"/>
  <c r="A112" i="4"/>
  <c r="E111" i="4"/>
  <c r="E111" i="8" s="1"/>
  <c r="D111" i="4"/>
  <c r="C111" i="4"/>
  <c r="B111" i="4"/>
  <c r="A111" i="4"/>
  <c r="E110" i="4"/>
  <c r="E110" i="8" s="1"/>
  <c r="D110" i="4"/>
  <c r="C110" i="4"/>
  <c r="B110" i="4"/>
  <c r="A110" i="4"/>
  <c r="E109" i="4"/>
  <c r="E109" i="8" s="1"/>
  <c r="D109" i="4"/>
  <c r="C109" i="4"/>
  <c r="B109" i="4"/>
  <c r="A109" i="4"/>
  <c r="E108" i="4"/>
  <c r="E108" i="8" s="1"/>
  <c r="D108" i="4"/>
  <c r="C108" i="4"/>
  <c r="B108" i="4"/>
  <c r="A108" i="4"/>
  <c r="E107" i="4"/>
  <c r="E107" i="8" s="1"/>
  <c r="D107" i="4"/>
  <c r="C107" i="4"/>
  <c r="B107" i="4"/>
  <c r="A107" i="4"/>
  <c r="E106" i="4"/>
  <c r="E106" i="8" s="1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E103" i="8" s="1"/>
  <c r="D103" i="4"/>
  <c r="C103" i="4"/>
  <c r="B103" i="4"/>
  <c r="A103" i="4"/>
  <c r="E102" i="4"/>
  <c r="E102" i="8" s="1"/>
  <c r="D102" i="4"/>
  <c r="C102" i="4"/>
  <c r="B102" i="4"/>
  <c r="A102" i="4"/>
  <c r="E101" i="4"/>
  <c r="E101" i="8" s="1"/>
  <c r="D101" i="4"/>
  <c r="C101" i="4"/>
  <c r="B101" i="4"/>
  <c r="A101" i="4"/>
  <c r="E100" i="4"/>
  <c r="D100" i="4"/>
  <c r="C100" i="4"/>
  <c r="B100" i="4"/>
  <c r="A100" i="4"/>
  <c r="E99" i="4"/>
  <c r="E99" i="8" s="1"/>
  <c r="D99" i="4"/>
  <c r="C99" i="4"/>
  <c r="B99" i="4"/>
  <c r="A99" i="4"/>
  <c r="E98" i="4"/>
  <c r="D98" i="4"/>
  <c r="C98" i="4"/>
  <c r="B98" i="4"/>
  <c r="A98" i="4"/>
  <c r="E97" i="4"/>
  <c r="E97" i="8" s="1"/>
  <c r="D97" i="4"/>
  <c r="C97" i="4"/>
  <c r="B97" i="4"/>
  <c r="A97" i="4"/>
  <c r="E96" i="4"/>
  <c r="E96" i="8" s="1"/>
  <c r="D96" i="4"/>
  <c r="C96" i="4"/>
  <c r="B96" i="4"/>
  <c r="A96" i="4"/>
  <c r="E95" i="4"/>
  <c r="E95" i="8" s="1"/>
  <c r="D95" i="4"/>
  <c r="C95" i="4"/>
  <c r="B95" i="4"/>
  <c r="A95" i="4"/>
  <c r="E94" i="4"/>
  <c r="D94" i="4"/>
  <c r="C94" i="4"/>
  <c r="B94" i="4"/>
  <c r="A94" i="4"/>
  <c r="E93" i="4"/>
  <c r="E93" i="8" s="1"/>
  <c r="D93" i="4"/>
  <c r="C93" i="4"/>
  <c r="B93" i="4"/>
  <c r="A93" i="4"/>
  <c r="E92" i="4"/>
  <c r="E92" i="8" s="1"/>
  <c r="D92" i="4"/>
  <c r="C92" i="4"/>
  <c r="B92" i="4"/>
  <c r="A92" i="4"/>
  <c r="E91" i="4"/>
  <c r="D91" i="4"/>
  <c r="C91" i="4"/>
  <c r="B91" i="4"/>
  <c r="A91" i="4"/>
  <c r="E90" i="4"/>
  <c r="E90" i="8" s="1"/>
  <c r="D90" i="4"/>
  <c r="C90" i="4"/>
  <c r="B90" i="4"/>
  <c r="A90" i="4"/>
  <c r="E89" i="4"/>
  <c r="E89" i="8" s="1"/>
  <c r="D89" i="4"/>
  <c r="C89" i="4"/>
  <c r="B89" i="4"/>
  <c r="A89" i="4"/>
  <c r="E88" i="4"/>
  <c r="E88" i="8" s="1"/>
  <c r="D88" i="4"/>
  <c r="C88" i="4"/>
  <c r="B88" i="4"/>
  <c r="A88" i="4"/>
  <c r="E87" i="4"/>
  <c r="D87" i="4"/>
  <c r="C87" i="4"/>
  <c r="B87" i="4"/>
  <c r="A87" i="4"/>
  <c r="E86" i="4"/>
  <c r="E86" i="8" s="1"/>
  <c r="D86" i="4"/>
  <c r="C86" i="4"/>
  <c r="B86" i="4"/>
  <c r="A86" i="4"/>
  <c r="E85" i="4"/>
  <c r="E85" i="8" s="1"/>
  <c r="D85" i="4"/>
  <c r="C85" i="4"/>
  <c r="B85" i="4"/>
  <c r="A85" i="4"/>
  <c r="E84" i="4"/>
  <c r="E84" i="8" s="1"/>
  <c r="D84" i="4"/>
  <c r="C84" i="4"/>
  <c r="B84" i="4"/>
  <c r="A84" i="4"/>
  <c r="E83" i="4"/>
  <c r="E83" i="8" s="1"/>
  <c r="D83" i="4"/>
  <c r="C83" i="4"/>
  <c r="B83" i="4"/>
  <c r="A83" i="4"/>
  <c r="E82" i="4"/>
  <c r="E82" i="8" s="1"/>
  <c r="D82" i="4"/>
  <c r="C82" i="4"/>
  <c r="B82" i="4"/>
  <c r="A82" i="4"/>
  <c r="E81" i="4"/>
  <c r="D81" i="4"/>
  <c r="C81" i="4"/>
  <c r="B81" i="4"/>
  <c r="A81" i="4"/>
  <c r="E80" i="4"/>
  <c r="E80" i="8" s="1"/>
  <c r="D80" i="4"/>
  <c r="C80" i="4"/>
  <c r="B80" i="4"/>
  <c r="A80" i="4"/>
  <c r="E79" i="4"/>
  <c r="E79" i="8" s="1"/>
  <c r="D79" i="4"/>
  <c r="C79" i="4"/>
  <c r="B79" i="4"/>
  <c r="A79" i="4"/>
  <c r="E78" i="4"/>
  <c r="E78" i="8" s="1"/>
  <c r="D78" i="4"/>
  <c r="C78" i="4"/>
  <c r="B78" i="4"/>
  <c r="A78" i="4"/>
  <c r="E77" i="4"/>
  <c r="E77" i="8" s="1"/>
  <c r="D77" i="4"/>
  <c r="C77" i="4"/>
  <c r="B77" i="4"/>
  <c r="A77" i="4"/>
  <c r="E76" i="4"/>
  <c r="E76" i="8" s="1"/>
  <c r="D76" i="4"/>
  <c r="C76" i="4"/>
  <c r="B76" i="4"/>
  <c r="A76" i="4"/>
  <c r="E75" i="4"/>
  <c r="E75" i="8" s="1"/>
  <c r="D75" i="4"/>
  <c r="C75" i="4"/>
  <c r="B75" i="4"/>
  <c r="A75" i="4"/>
  <c r="E74" i="4"/>
  <c r="D74" i="4"/>
  <c r="C74" i="4"/>
  <c r="B74" i="4"/>
  <c r="A74" i="4"/>
  <c r="E73" i="4"/>
  <c r="E73" i="8" s="1"/>
  <c r="D73" i="4"/>
  <c r="C73" i="4"/>
  <c r="B73" i="4"/>
  <c r="A73" i="4"/>
  <c r="E72" i="4"/>
  <c r="E72" i="8" s="1"/>
  <c r="D72" i="4"/>
  <c r="C72" i="4"/>
  <c r="B72" i="4"/>
  <c r="A72" i="4"/>
  <c r="E71" i="4"/>
  <c r="E71" i="8" s="1"/>
  <c r="D71" i="4"/>
  <c r="C71" i="4"/>
  <c r="B71" i="4"/>
  <c r="A71" i="4"/>
  <c r="E70" i="4"/>
  <c r="E70" i="8" s="1"/>
  <c r="D70" i="4"/>
  <c r="C70" i="4"/>
  <c r="B70" i="4"/>
  <c r="A70" i="4"/>
  <c r="E69" i="4"/>
  <c r="E69" i="8" s="1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E66" i="8" s="1"/>
  <c r="D66" i="4"/>
  <c r="C66" i="4"/>
  <c r="B66" i="4"/>
  <c r="A66" i="4"/>
  <c r="E65" i="4"/>
  <c r="D65" i="4"/>
  <c r="C65" i="4"/>
  <c r="B65" i="4"/>
  <c r="A65" i="4"/>
  <c r="E64" i="4"/>
  <c r="E64" i="8" s="1"/>
  <c r="D64" i="4"/>
  <c r="C64" i="4"/>
  <c r="B64" i="4"/>
  <c r="A64" i="4"/>
  <c r="E63" i="4"/>
  <c r="E63" i="8" s="1"/>
  <c r="D63" i="4"/>
  <c r="C63" i="4"/>
  <c r="B63" i="4"/>
  <c r="A63" i="4"/>
  <c r="E62" i="4"/>
  <c r="E62" i="8" s="1"/>
  <c r="D62" i="4"/>
  <c r="C62" i="4"/>
  <c r="B62" i="4"/>
  <c r="A62" i="4"/>
  <c r="E61" i="4"/>
  <c r="E61" i="8" s="1"/>
  <c r="D61" i="4"/>
  <c r="C61" i="4"/>
  <c r="B61" i="4"/>
  <c r="A61" i="4"/>
  <c r="E60" i="4"/>
  <c r="E60" i="8" s="1"/>
  <c r="D60" i="4"/>
  <c r="C60" i="4"/>
  <c r="B60" i="4"/>
  <c r="A60" i="4"/>
  <c r="E59" i="4"/>
  <c r="E59" i="8" s="1"/>
  <c r="D59" i="4"/>
  <c r="C59" i="4"/>
  <c r="B59" i="4"/>
  <c r="A59" i="4"/>
  <c r="E58" i="4"/>
  <c r="E58" i="8" s="1"/>
  <c r="D58" i="4"/>
  <c r="C58" i="4"/>
  <c r="B58" i="4"/>
  <c r="A58" i="4"/>
  <c r="E57" i="4"/>
  <c r="E57" i="8" s="1"/>
  <c r="D57" i="4"/>
  <c r="C57" i="4"/>
  <c r="B57" i="4"/>
  <c r="A57" i="4"/>
  <c r="E56" i="4"/>
  <c r="D56" i="4"/>
  <c r="C56" i="4"/>
  <c r="B56" i="4"/>
  <c r="A56" i="4"/>
  <c r="E55" i="4"/>
  <c r="E55" i="8" s="1"/>
  <c r="D55" i="4"/>
  <c r="C55" i="4"/>
  <c r="B55" i="4"/>
  <c r="A55" i="4"/>
  <c r="E54" i="4"/>
  <c r="E54" i="8" s="1"/>
  <c r="D54" i="4"/>
  <c r="C54" i="4"/>
  <c r="B54" i="4"/>
  <c r="A54" i="4"/>
  <c r="E53" i="4"/>
  <c r="E53" i="8" s="1"/>
  <c r="D53" i="4"/>
  <c r="C53" i="4"/>
  <c r="B53" i="4"/>
  <c r="A53" i="4"/>
  <c r="E52" i="4"/>
  <c r="E52" i="8" s="1"/>
  <c r="D52" i="4"/>
  <c r="C52" i="4"/>
  <c r="B52" i="4"/>
  <c r="A52" i="4"/>
  <c r="E51" i="4"/>
  <c r="E51" i="8" s="1"/>
  <c r="D51" i="4"/>
  <c r="C51" i="4"/>
  <c r="B51" i="4"/>
  <c r="A51" i="4"/>
  <c r="E50" i="4"/>
  <c r="D50" i="4"/>
  <c r="C50" i="4"/>
  <c r="B50" i="4"/>
  <c r="A50" i="4"/>
  <c r="E49" i="4"/>
  <c r="E49" i="8" s="1"/>
  <c r="D49" i="4"/>
  <c r="C49" i="4"/>
  <c r="B49" i="4"/>
  <c r="A49" i="4"/>
  <c r="E48" i="4"/>
  <c r="E48" i="8" s="1"/>
  <c r="D48" i="4"/>
  <c r="C48" i="4"/>
  <c r="B48" i="4"/>
  <c r="A48" i="4"/>
  <c r="E47" i="4"/>
  <c r="E47" i="8" s="1"/>
  <c r="D47" i="4"/>
  <c r="C47" i="4"/>
  <c r="B47" i="4"/>
  <c r="A47" i="4"/>
  <c r="E46" i="4"/>
  <c r="E46" i="8" s="1"/>
  <c r="D46" i="4"/>
  <c r="C46" i="4"/>
  <c r="B46" i="4"/>
  <c r="A46" i="4"/>
  <c r="E45" i="4"/>
  <c r="E45" i="8" s="1"/>
  <c r="D45" i="4"/>
  <c r="C45" i="4"/>
  <c r="B45" i="4"/>
  <c r="A45" i="4"/>
  <c r="E44" i="4"/>
  <c r="E44" i="8" s="1"/>
  <c r="D44" i="4"/>
  <c r="C44" i="4"/>
  <c r="B44" i="4"/>
  <c r="A44" i="4"/>
  <c r="E43" i="4"/>
  <c r="D43" i="4"/>
  <c r="C43" i="4"/>
  <c r="B43" i="4"/>
  <c r="A43" i="4"/>
  <c r="E42" i="4"/>
  <c r="E42" i="8" s="1"/>
  <c r="D42" i="4"/>
  <c r="C42" i="4"/>
  <c r="B42" i="4"/>
  <c r="A42" i="4"/>
  <c r="E41" i="4"/>
  <c r="E41" i="8" s="1"/>
  <c r="D41" i="4"/>
  <c r="C41" i="4"/>
  <c r="B41" i="4"/>
  <c r="A41" i="4"/>
  <c r="E40" i="4"/>
  <c r="E40" i="8" s="1"/>
  <c r="D40" i="4"/>
  <c r="C40" i="4"/>
  <c r="B40" i="4"/>
  <c r="A40" i="4"/>
  <c r="E39" i="4"/>
  <c r="E39" i="8" s="1"/>
  <c r="D39" i="4"/>
  <c r="C39" i="4"/>
  <c r="B39" i="4"/>
  <c r="A39" i="4"/>
  <c r="E38" i="4"/>
  <c r="D38" i="4"/>
  <c r="C38" i="4"/>
  <c r="B38" i="4"/>
  <c r="A38" i="4"/>
  <c r="E37" i="4"/>
  <c r="E37" i="8" s="1"/>
  <c r="D37" i="4"/>
  <c r="C37" i="4"/>
  <c r="B37" i="4"/>
  <c r="A37" i="4"/>
  <c r="E36" i="4"/>
  <c r="E36" i="8" s="1"/>
  <c r="D36" i="4"/>
  <c r="C36" i="4"/>
  <c r="B36" i="4"/>
  <c r="A36" i="4"/>
  <c r="E35" i="4"/>
  <c r="E35" i="8" s="1"/>
  <c r="D35" i="4"/>
  <c r="C35" i="4"/>
  <c r="B35" i="4"/>
  <c r="A35" i="4"/>
  <c r="E34" i="4"/>
  <c r="E34" i="8" s="1"/>
  <c r="D34" i="4"/>
  <c r="C34" i="4"/>
  <c r="B34" i="4"/>
  <c r="A34" i="4"/>
  <c r="E33" i="4"/>
  <c r="E33" i="8" s="1"/>
  <c r="D33" i="4"/>
  <c r="C33" i="4"/>
  <c r="B33" i="4"/>
  <c r="A33" i="4"/>
  <c r="E32" i="4"/>
  <c r="E32" i="8" s="1"/>
  <c r="D32" i="4"/>
  <c r="C32" i="4"/>
  <c r="B32" i="4"/>
  <c r="A32" i="4"/>
  <c r="E31" i="4"/>
  <c r="D31" i="4"/>
  <c r="C31" i="4"/>
  <c r="B31" i="4"/>
  <c r="A31" i="4"/>
  <c r="E30" i="4"/>
  <c r="E30" i="8" s="1"/>
  <c r="D30" i="4"/>
  <c r="C30" i="4"/>
  <c r="B30" i="4"/>
  <c r="A30" i="4"/>
  <c r="E29" i="4"/>
  <c r="D29" i="4"/>
  <c r="C29" i="4"/>
  <c r="B29" i="4"/>
  <c r="A29" i="4"/>
  <c r="E28" i="4"/>
  <c r="E28" i="8" s="1"/>
  <c r="D28" i="4"/>
  <c r="C28" i="4"/>
  <c r="B28" i="4"/>
  <c r="A28" i="4"/>
  <c r="E27" i="4"/>
  <c r="E27" i="8" s="1"/>
  <c r="D27" i="4"/>
  <c r="C27" i="4"/>
  <c r="B27" i="4"/>
  <c r="A27" i="4"/>
  <c r="E26" i="4"/>
  <c r="D26" i="4"/>
  <c r="C26" i="4"/>
  <c r="B26" i="4"/>
  <c r="A26" i="4"/>
  <c r="E25" i="4"/>
  <c r="E25" i="8" s="1"/>
  <c r="D25" i="4"/>
  <c r="C25" i="4"/>
  <c r="B25" i="4"/>
  <c r="A25" i="4"/>
  <c r="E24" i="4"/>
  <c r="E24" i="8" s="1"/>
  <c r="D24" i="4"/>
  <c r="C24" i="4"/>
  <c r="B24" i="4"/>
  <c r="A24" i="4"/>
  <c r="E23" i="4"/>
  <c r="E23" i="8" s="1"/>
  <c r="D23" i="4"/>
  <c r="C23" i="4"/>
  <c r="B23" i="4"/>
  <c r="A23" i="4"/>
  <c r="E22" i="4"/>
  <c r="E22" i="8" s="1"/>
  <c r="D22" i="4"/>
  <c r="C22" i="4"/>
  <c r="B22" i="4"/>
  <c r="A22" i="4"/>
  <c r="E21" i="4"/>
  <c r="E21" i="8" s="1"/>
  <c r="D21" i="4"/>
  <c r="C21" i="4"/>
  <c r="B21" i="4"/>
  <c r="A21" i="4"/>
  <c r="E20" i="4"/>
  <c r="E20" i="8" s="1"/>
  <c r="D20" i="4"/>
  <c r="C20" i="4"/>
  <c r="B20" i="4"/>
  <c r="A20" i="4"/>
  <c r="E19" i="4"/>
  <c r="D19" i="4"/>
  <c r="C19" i="4"/>
  <c r="B19" i="4"/>
  <c r="A19" i="4"/>
  <c r="G18" i="4"/>
  <c r="E18" i="4"/>
  <c r="E18" i="8" s="1"/>
  <c r="D18" i="4"/>
  <c r="C18" i="4"/>
  <c r="B18" i="4"/>
  <c r="A18" i="4"/>
  <c r="E17" i="4"/>
  <c r="E17" i="8" s="1"/>
  <c r="D17" i="4"/>
  <c r="C17" i="4"/>
  <c r="B17" i="4"/>
  <c r="A17" i="4"/>
  <c r="E16" i="4"/>
  <c r="E16" i="8" s="1"/>
  <c r="D16" i="4"/>
  <c r="C16" i="4"/>
  <c r="B16" i="4"/>
  <c r="A16" i="4"/>
  <c r="E15" i="4"/>
  <c r="D15" i="4"/>
  <c r="C15" i="4"/>
  <c r="B15" i="4"/>
  <c r="A15" i="4"/>
  <c r="G14" i="4"/>
  <c r="E14" i="4"/>
  <c r="E14" i="8" s="1"/>
  <c r="D14" i="4"/>
  <c r="C14" i="4"/>
  <c r="B14" i="4"/>
  <c r="A14" i="4"/>
  <c r="E13" i="4"/>
  <c r="E13" i="8" s="1"/>
  <c r="D13" i="4"/>
  <c r="C13" i="4"/>
  <c r="B13" i="4"/>
  <c r="A13" i="4"/>
  <c r="E12" i="4"/>
  <c r="E12" i="8" s="1"/>
  <c r="D12" i="4"/>
  <c r="C12" i="4"/>
  <c r="B12" i="4"/>
  <c r="A12" i="4"/>
  <c r="E11" i="4"/>
  <c r="D11" i="4"/>
  <c r="C11" i="4"/>
  <c r="B11" i="4"/>
  <c r="A11" i="4"/>
  <c r="G10" i="4"/>
  <c r="E10" i="4"/>
  <c r="E10" i="8" s="1"/>
  <c r="D10" i="4"/>
  <c r="C10" i="4"/>
  <c r="B10" i="4"/>
  <c r="A10" i="4"/>
  <c r="G9" i="4"/>
  <c r="E9" i="4"/>
  <c r="E9" i="8" s="1"/>
  <c r="D9" i="4"/>
  <c r="C9" i="4"/>
  <c r="B9" i="4"/>
  <c r="A9" i="4"/>
  <c r="E8" i="4"/>
  <c r="E8" i="8" s="1"/>
  <c r="D8" i="4"/>
  <c r="C8" i="4"/>
  <c r="B8" i="4"/>
  <c r="A8" i="4"/>
  <c r="E7" i="4"/>
  <c r="D7" i="4"/>
  <c r="C7" i="4"/>
  <c r="B7" i="4"/>
  <c r="A7" i="4"/>
  <c r="G6" i="4"/>
  <c r="E6" i="4"/>
  <c r="E6" i="8" s="1"/>
  <c r="D6" i="4"/>
  <c r="C6" i="4"/>
  <c r="B6" i="4"/>
  <c r="A6" i="4"/>
  <c r="G5" i="4"/>
  <c r="E5" i="4"/>
  <c r="E5" i="8" s="1"/>
  <c r="D5" i="4"/>
  <c r="C5" i="4"/>
  <c r="B5" i="4"/>
  <c r="A5" i="4"/>
  <c r="E4" i="4"/>
  <c r="E4" i="8" s="1"/>
  <c r="D4" i="4"/>
  <c r="C4" i="4"/>
  <c r="B4" i="4"/>
  <c r="A4" i="4"/>
  <c r="E3" i="4"/>
  <c r="D3" i="4"/>
  <c r="C3" i="4"/>
  <c r="B3" i="4"/>
  <c r="A3" i="4"/>
  <c r="G2" i="4"/>
  <c r="E2" i="4"/>
  <c r="D2" i="4"/>
  <c r="C2" i="4"/>
  <c r="B2" i="4"/>
  <c r="A2" i="4"/>
  <c r="E122" i="3"/>
  <c r="C122" i="8" s="1"/>
  <c r="D122" i="3"/>
  <c r="C122" i="3"/>
  <c r="B122" i="3"/>
  <c r="A122" i="3"/>
  <c r="E121" i="3"/>
  <c r="C121" i="8" s="1"/>
  <c r="D121" i="3"/>
  <c r="C121" i="3"/>
  <c r="B121" i="3"/>
  <c r="A121" i="3"/>
  <c r="E120" i="3"/>
  <c r="D120" i="3"/>
  <c r="C120" i="3"/>
  <c r="B120" i="3"/>
  <c r="A120" i="3"/>
  <c r="E119" i="3"/>
  <c r="C119" i="8" s="1"/>
  <c r="D119" i="3"/>
  <c r="C119" i="3"/>
  <c r="B119" i="3"/>
  <c r="A119" i="3"/>
  <c r="E118" i="3"/>
  <c r="C118" i="8" s="1"/>
  <c r="D118" i="3"/>
  <c r="C118" i="3"/>
  <c r="B118" i="3"/>
  <c r="A118" i="3"/>
  <c r="E117" i="3"/>
  <c r="C117" i="8" s="1"/>
  <c r="D117" i="3"/>
  <c r="C117" i="3"/>
  <c r="B117" i="3"/>
  <c r="A117" i="3"/>
  <c r="E116" i="3"/>
  <c r="D116" i="3"/>
  <c r="C116" i="3"/>
  <c r="B116" i="3"/>
  <c r="A116" i="3"/>
  <c r="E115" i="3"/>
  <c r="C115" i="8" s="1"/>
  <c r="D115" i="3"/>
  <c r="C115" i="3"/>
  <c r="B115" i="3"/>
  <c r="A115" i="3"/>
  <c r="E114" i="3"/>
  <c r="C114" i="8" s="1"/>
  <c r="D114" i="3"/>
  <c r="C114" i="3"/>
  <c r="B114" i="3"/>
  <c r="A114" i="3"/>
  <c r="E113" i="3"/>
  <c r="C113" i="8" s="1"/>
  <c r="D113" i="3"/>
  <c r="C113" i="3"/>
  <c r="B113" i="3"/>
  <c r="A113" i="3"/>
  <c r="E112" i="3"/>
  <c r="D112" i="3"/>
  <c r="C112" i="3"/>
  <c r="B112" i="3"/>
  <c r="A112" i="3"/>
  <c r="E111" i="3"/>
  <c r="C111" i="8" s="1"/>
  <c r="D111" i="3"/>
  <c r="C111" i="3"/>
  <c r="B111" i="3"/>
  <c r="A111" i="3"/>
  <c r="E110" i="3"/>
  <c r="C110" i="8" s="1"/>
  <c r="D110" i="3"/>
  <c r="C110" i="3"/>
  <c r="B110" i="3"/>
  <c r="A110" i="3"/>
  <c r="E109" i="3"/>
  <c r="C109" i="8" s="1"/>
  <c r="D109" i="3"/>
  <c r="C109" i="3"/>
  <c r="B109" i="3"/>
  <c r="A109" i="3"/>
  <c r="E108" i="3"/>
  <c r="D108" i="3"/>
  <c r="C108" i="3"/>
  <c r="B108" i="3"/>
  <c r="A108" i="3"/>
  <c r="E107" i="3"/>
  <c r="C107" i="8" s="1"/>
  <c r="D107" i="3"/>
  <c r="C107" i="3"/>
  <c r="B107" i="3"/>
  <c r="A107" i="3"/>
  <c r="E106" i="3"/>
  <c r="C106" i="8" s="1"/>
  <c r="D106" i="3"/>
  <c r="C106" i="3"/>
  <c r="B106" i="3"/>
  <c r="A106" i="3"/>
  <c r="E105" i="3"/>
  <c r="C105" i="8" s="1"/>
  <c r="D105" i="3"/>
  <c r="C105" i="3"/>
  <c r="B105" i="3"/>
  <c r="A105" i="3"/>
  <c r="E104" i="3"/>
  <c r="D104" i="3"/>
  <c r="C104" i="3"/>
  <c r="B104" i="3"/>
  <c r="A104" i="3"/>
  <c r="E103" i="3"/>
  <c r="C103" i="8" s="1"/>
  <c r="D103" i="3"/>
  <c r="C103" i="3"/>
  <c r="B103" i="3"/>
  <c r="A103" i="3"/>
  <c r="E102" i="3"/>
  <c r="C102" i="8" s="1"/>
  <c r="D102" i="3"/>
  <c r="C102" i="3"/>
  <c r="B102" i="3"/>
  <c r="A102" i="3"/>
  <c r="E101" i="3"/>
  <c r="C101" i="8" s="1"/>
  <c r="D101" i="3"/>
  <c r="C101" i="3"/>
  <c r="B101" i="3"/>
  <c r="A101" i="3"/>
  <c r="E100" i="3"/>
  <c r="D100" i="3"/>
  <c r="C100" i="3"/>
  <c r="B100" i="3"/>
  <c r="A100" i="3"/>
  <c r="E99" i="3"/>
  <c r="C99" i="8" s="1"/>
  <c r="D99" i="3"/>
  <c r="C99" i="3"/>
  <c r="B99" i="3"/>
  <c r="A99" i="3"/>
  <c r="E98" i="3"/>
  <c r="C98" i="8" s="1"/>
  <c r="D98" i="3"/>
  <c r="C98" i="3"/>
  <c r="B98" i="3"/>
  <c r="A98" i="3"/>
  <c r="E97" i="3"/>
  <c r="C97" i="8" s="1"/>
  <c r="D97" i="3"/>
  <c r="C97" i="3"/>
  <c r="B97" i="3"/>
  <c r="A97" i="3"/>
  <c r="E96" i="3"/>
  <c r="D96" i="3"/>
  <c r="C96" i="3"/>
  <c r="B96" i="3"/>
  <c r="A96" i="3"/>
  <c r="E95" i="3"/>
  <c r="C95" i="8" s="1"/>
  <c r="D95" i="3"/>
  <c r="C95" i="3"/>
  <c r="B95" i="3"/>
  <c r="A95" i="3"/>
  <c r="E94" i="3"/>
  <c r="D94" i="3"/>
  <c r="C94" i="3"/>
  <c r="B94" i="3"/>
  <c r="A94" i="3"/>
  <c r="E93" i="3"/>
  <c r="C93" i="8" s="1"/>
  <c r="D93" i="3"/>
  <c r="C93" i="3"/>
  <c r="B93" i="3"/>
  <c r="A93" i="3"/>
  <c r="E92" i="3"/>
  <c r="D92" i="3"/>
  <c r="C92" i="3"/>
  <c r="B92" i="3"/>
  <c r="A92" i="3"/>
  <c r="E91" i="3"/>
  <c r="C91" i="8" s="1"/>
  <c r="D91" i="3"/>
  <c r="C91" i="3"/>
  <c r="B91" i="3"/>
  <c r="A91" i="3"/>
  <c r="E90" i="3"/>
  <c r="D90" i="3"/>
  <c r="C90" i="3"/>
  <c r="B90" i="3"/>
  <c r="A90" i="3"/>
  <c r="E89" i="3"/>
  <c r="C89" i="8" s="1"/>
  <c r="D89" i="3"/>
  <c r="C89" i="3"/>
  <c r="B89" i="3"/>
  <c r="A89" i="3"/>
  <c r="E88" i="3"/>
  <c r="D88" i="3"/>
  <c r="C88" i="3"/>
  <c r="B88" i="3"/>
  <c r="A88" i="3"/>
  <c r="E87" i="3"/>
  <c r="C87" i="8" s="1"/>
  <c r="D87" i="3"/>
  <c r="C87" i="3"/>
  <c r="B87" i="3"/>
  <c r="A87" i="3"/>
  <c r="E86" i="3"/>
  <c r="D86" i="3"/>
  <c r="C86" i="3"/>
  <c r="B86" i="3"/>
  <c r="A86" i="3"/>
  <c r="E85" i="3"/>
  <c r="C85" i="8" s="1"/>
  <c r="D85" i="3"/>
  <c r="C85" i="3"/>
  <c r="B85" i="3"/>
  <c r="A85" i="3"/>
  <c r="E84" i="3"/>
  <c r="D84" i="3"/>
  <c r="C84" i="3"/>
  <c r="B84" i="3"/>
  <c r="A84" i="3"/>
  <c r="E83" i="3"/>
  <c r="C83" i="8" s="1"/>
  <c r="D83" i="3"/>
  <c r="C83" i="3"/>
  <c r="B83" i="3"/>
  <c r="A83" i="3"/>
  <c r="E82" i="3"/>
  <c r="D82" i="3"/>
  <c r="C82" i="3"/>
  <c r="B82" i="3"/>
  <c r="A82" i="3"/>
  <c r="E81" i="3"/>
  <c r="C81" i="8" s="1"/>
  <c r="D81" i="3"/>
  <c r="C81" i="3"/>
  <c r="B81" i="3"/>
  <c r="A81" i="3"/>
  <c r="E80" i="3"/>
  <c r="D80" i="3"/>
  <c r="C80" i="3"/>
  <c r="B80" i="3"/>
  <c r="A80" i="3"/>
  <c r="E79" i="3"/>
  <c r="C79" i="8" s="1"/>
  <c r="D79" i="3"/>
  <c r="C79" i="3"/>
  <c r="B79" i="3"/>
  <c r="A79" i="3"/>
  <c r="E78" i="3"/>
  <c r="D78" i="3"/>
  <c r="C78" i="3"/>
  <c r="B78" i="3"/>
  <c r="A78" i="3"/>
  <c r="E77" i="3"/>
  <c r="C77" i="8" s="1"/>
  <c r="D77" i="3"/>
  <c r="C77" i="3"/>
  <c r="B77" i="3"/>
  <c r="A77" i="3"/>
  <c r="E76" i="3"/>
  <c r="D76" i="3"/>
  <c r="C76" i="3"/>
  <c r="B76" i="3"/>
  <c r="A76" i="3"/>
  <c r="E75" i="3"/>
  <c r="C75" i="8" s="1"/>
  <c r="D75" i="3"/>
  <c r="C75" i="3"/>
  <c r="B75" i="3"/>
  <c r="A75" i="3"/>
  <c r="E74" i="3"/>
  <c r="D74" i="3"/>
  <c r="C74" i="3"/>
  <c r="B74" i="3"/>
  <c r="A74" i="3"/>
  <c r="E73" i="3"/>
  <c r="C73" i="8" s="1"/>
  <c r="D73" i="3"/>
  <c r="C73" i="3"/>
  <c r="B73" i="3"/>
  <c r="A73" i="3"/>
  <c r="E72" i="3"/>
  <c r="C72" i="8" s="1"/>
  <c r="D72" i="3"/>
  <c r="C72" i="3"/>
  <c r="B72" i="3"/>
  <c r="A72" i="3"/>
  <c r="E71" i="3"/>
  <c r="C71" i="8" s="1"/>
  <c r="D71" i="3"/>
  <c r="C71" i="3"/>
  <c r="B71" i="3"/>
  <c r="A71" i="3"/>
  <c r="E70" i="3"/>
  <c r="C70" i="8" s="1"/>
  <c r="D70" i="3"/>
  <c r="C70" i="3"/>
  <c r="B70" i="3"/>
  <c r="A70" i="3"/>
  <c r="E69" i="3"/>
  <c r="C69" i="8" s="1"/>
  <c r="D69" i="3"/>
  <c r="C69" i="3"/>
  <c r="B69" i="3"/>
  <c r="A69" i="3"/>
  <c r="E68" i="3"/>
  <c r="C68" i="8" s="1"/>
  <c r="D68" i="3"/>
  <c r="C68" i="3"/>
  <c r="B68" i="3"/>
  <c r="A68" i="3"/>
  <c r="E67" i="3"/>
  <c r="C67" i="8" s="1"/>
  <c r="D67" i="3"/>
  <c r="C67" i="3"/>
  <c r="B67" i="3"/>
  <c r="A67" i="3"/>
  <c r="E66" i="3"/>
  <c r="D66" i="3"/>
  <c r="C66" i="3"/>
  <c r="B66" i="3"/>
  <c r="A66" i="3"/>
  <c r="E65" i="3"/>
  <c r="C65" i="8" s="1"/>
  <c r="D65" i="3"/>
  <c r="C65" i="3"/>
  <c r="B65" i="3"/>
  <c r="A65" i="3"/>
  <c r="E64" i="3"/>
  <c r="C64" i="8" s="1"/>
  <c r="D64" i="3"/>
  <c r="C64" i="3"/>
  <c r="B64" i="3"/>
  <c r="A64" i="3"/>
  <c r="E63" i="3"/>
  <c r="D63" i="3"/>
  <c r="C63" i="3"/>
  <c r="B63" i="3"/>
  <c r="A63" i="3"/>
  <c r="E62" i="3"/>
  <c r="C62" i="8" s="1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C59" i="8" s="1"/>
  <c r="D59" i="3"/>
  <c r="C59" i="3"/>
  <c r="B59" i="3"/>
  <c r="A59" i="3"/>
  <c r="E58" i="3"/>
  <c r="D58" i="3"/>
  <c r="C58" i="3"/>
  <c r="B58" i="3"/>
  <c r="A58" i="3"/>
  <c r="E57" i="3"/>
  <c r="C57" i="8" s="1"/>
  <c r="D57" i="3"/>
  <c r="C57" i="3"/>
  <c r="B57" i="3"/>
  <c r="A57" i="3"/>
  <c r="E56" i="3"/>
  <c r="C56" i="8" s="1"/>
  <c r="D56" i="3"/>
  <c r="C56" i="3"/>
  <c r="B56" i="3"/>
  <c r="A56" i="3"/>
  <c r="E55" i="3"/>
  <c r="C55" i="8" s="1"/>
  <c r="D55" i="3"/>
  <c r="C55" i="3"/>
  <c r="B55" i="3"/>
  <c r="A55" i="3"/>
  <c r="E54" i="3"/>
  <c r="C54" i="8" s="1"/>
  <c r="D54" i="3"/>
  <c r="C54" i="3"/>
  <c r="B54" i="3"/>
  <c r="A54" i="3"/>
  <c r="E53" i="3"/>
  <c r="C53" i="8" s="1"/>
  <c r="D53" i="3"/>
  <c r="C53" i="3"/>
  <c r="B53" i="3"/>
  <c r="A53" i="3"/>
  <c r="E52" i="3"/>
  <c r="C52" i="8" s="1"/>
  <c r="D52" i="3"/>
  <c r="C52" i="3"/>
  <c r="B52" i="3"/>
  <c r="A52" i="3"/>
  <c r="E51" i="3"/>
  <c r="C51" i="8" s="1"/>
  <c r="D51" i="3"/>
  <c r="C51" i="3"/>
  <c r="B51" i="3"/>
  <c r="A51" i="3"/>
  <c r="E50" i="3"/>
  <c r="D50" i="3"/>
  <c r="C50" i="3"/>
  <c r="B50" i="3"/>
  <c r="A50" i="3"/>
  <c r="E49" i="3"/>
  <c r="C49" i="8" s="1"/>
  <c r="D49" i="3"/>
  <c r="C49" i="3"/>
  <c r="B49" i="3"/>
  <c r="A49" i="3"/>
  <c r="E48" i="3"/>
  <c r="C48" i="8" s="1"/>
  <c r="D48" i="3"/>
  <c r="C48" i="3"/>
  <c r="B48" i="3"/>
  <c r="A48" i="3"/>
  <c r="E47" i="3"/>
  <c r="C47" i="8" s="1"/>
  <c r="D47" i="3"/>
  <c r="C47" i="3"/>
  <c r="B47" i="3"/>
  <c r="A47" i="3"/>
  <c r="E46" i="3"/>
  <c r="C46" i="8" s="1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C43" i="8" s="1"/>
  <c r="D43" i="3"/>
  <c r="C43" i="3"/>
  <c r="B43" i="3"/>
  <c r="A43" i="3"/>
  <c r="E42" i="3"/>
  <c r="D42" i="3"/>
  <c r="C42" i="3"/>
  <c r="B42" i="3"/>
  <c r="A42" i="3"/>
  <c r="E41" i="3"/>
  <c r="C41" i="8" s="1"/>
  <c r="D41" i="3"/>
  <c r="C41" i="3"/>
  <c r="B41" i="3"/>
  <c r="A41" i="3"/>
  <c r="E40" i="3"/>
  <c r="C40" i="8" s="1"/>
  <c r="D40" i="3"/>
  <c r="C40" i="3"/>
  <c r="B40" i="3"/>
  <c r="A40" i="3"/>
  <c r="E39" i="3"/>
  <c r="C39" i="8" s="1"/>
  <c r="D39" i="3"/>
  <c r="C39" i="3"/>
  <c r="B39" i="3"/>
  <c r="A39" i="3"/>
  <c r="E38" i="3"/>
  <c r="C38" i="8" s="1"/>
  <c r="D38" i="3"/>
  <c r="C38" i="3"/>
  <c r="B38" i="3"/>
  <c r="A38" i="3"/>
  <c r="E37" i="3"/>
  <c r="D37" i="3"/>
  <c r="C37" i="3"/>
  <c r="B37" i="3"/>
  <c r="A37" i="3"/>
  <c r="E36" i="3"/>
  <c r="C36" i="8" s="1"/>
  <c r="D36" i="3"/>
  <c r="C36" i="3"/>
  <c r="B36" i="3"/>
  <c r="A36" i="3"/>
  <c r="E35" i="3"/>
  <c r="C35" i="8" s="1"/>
  <c r="D35" i="3"/>
  <c r="C35" i="3"/>
  <c r="B35" i="3"/>
  <c r="A35" i="3"/>
  <c r="E34" i="3"/>
  <c r="C34" i="8" s="1"/>
  <c r="D34" i="3"/>
  <c r="C34" i="3"/>
  <c r="B34" i="3"/>
  <c r="A34" i="3"/>
  <c r="E33" i="3"/>
  <c r="C33" i="8" s="1"/>
  <c r="D33" i="3"/>
  <c r="C33" i="3"/>
  <c r="B33" i="3"/>
  <c r="A33" i="3"/>
  <c r="E32" i="3"/>
  <c r="C32" i="8" s="1"/>
  <c r="D32" i="3"/>
  <c r="C32" i="3"/>
  <c r="B32" i="3"/>
  <c r="A32" i="3"/>
  <c r="E31" i="3"/>
  <c r="C31" i="8" s="1"/>
  <c r="D31" i="3"/>
  <c r="C31" i="3"/>
  <c r="B31" i="3"/>
  <c r="A31" i="3"/>
  <c r="E30" i="3"/>
  <c r="C30" i="8" s="1"/>
  <c r="D30" i="3"/>
  <c r="C30" i="3"/>
  <c r="B30" i="3"/>
  <c r="A30" i="3"/>
  <c r="E29" i="3"/>
  <c r="C29" i="8" s="1"/>
  <c r="D29" i="3"/>
  <c r="C29" i="3"/>
  <c r="B29" i="3"/>
  <c r="A29" i="3"/>
  <c r="E28" i="3"/>
  <c r="C28" i="8" s="1"/>
  <c r="D28" i="3"/>
  <c r="C28" i="3"/>
  <c r="B28" i="3"/>
  <c r="A28" i="3"/>
  <c r="E27" i="3"/>
  <c r="C27" i="8" s="1"/>
  <c r="D27" i="3"/>
  <c r="C27" i="3"/>
  <c r="B27" i="3"/>
  <c r="A27" i="3"/>
  <c r="E26" i="3"/>
  <c r="C26" i="8" s="1"/>
  <c r="D26" i="3"/>
  <c r="C26" i="3"/>
  <c r="B26" i="3"/>
  <c r="A26" i="3"/>
  <c r="E25" i="3"/>
  <c r="C25" i="8" s="1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C22" i="8" s="1"/>
  <c r="D22" i="3"/>
  <c r="C22" i="3"/>
  <c r="B22" i="3"/>
  <c r="A22" i="3"/>
  <c r="E21" i="3"/>
  <c r="C21" i="8" s="1"/>
  <c r="D21" i="3"/>
  <c r="C21" i="3"/>
  <c r="B21" i="3"/>
  <c r="A21" i="3"/>
  <c r="E20" i="3"/>
  <c r="C20" i="8" s="1"/>
  <c r="D20" i="3"/>
  <c r="C20" i="3"/>
  <c r="B20" i="3"/>
  <c r="A20" i="3"/>
  <c r="E19" i="3"/>
  <c r="C19" i="8" s="1"/>
  <c r="D19" i="3"/>
  <c r="C19" i="3"/>
  <c r="B19" i="3"/>
  <c r="A19" i="3"/>
  <c r="E18" i="3"/>
  <c r="C18" i="8" s="1"/>
  <c r="D18" i="3"/>
  <c r="C18" i="3"/>
  <c r="B18" i="3"/>
  <c r="A18" i="3"/>
  <c r="E17" i="3"/>
  <c r="C17" i="8" s="1"/>
  <c r="D17" i="3"/>
  <c r="C17" i="3"/>
  <c r="B17" i="3"/>
  <c r="A17" i="3"/>
  <c r="E16" i="3"/>
  <c r="C16" i="8" s="1"/>
  <c r="D16" i="3"/>
  <c r="C16" i="3"/>
  <c r="B16" i="3"/>
  <c r="A16" i="3"/>
  <c r="E15" i="3"/>
  <c r="C15" i="8" s="1"/>
  <c r="D15" i="3"/>
  <c r="C15" i="3"/>
  <c r="B15" i="3"/>
  <c r="A15" i="3"/>
  <c r="E14" i="3"/>
  <c r="C14" i="8" s="1"/>
  <c r="D14" i="3"/>
  <c r="C14" i="3"/>
  <c r="B14" i="3"/>
  <c r="A14" i="3"/>
  <c r="E13" i="3"/>
  <c r="C13" i="8" s="1"/>
  <c r="D13" i="3"/>
  <c r="C13" i="3"/>
  <c r="B13" i="3"/>
  <c r="A13" i="3"/>
  <c r="E12" i="3"/>
  <c r="C12" i="8" s="1"/>
  <c r="D12" i="3"/>
  <c r="C12" i="3"/>
  <c r="B12" i="3"/>
  <c r="A12" i="3"/>
  <c r="E11" i="3"/>
  <c r="C11" i="8" s="1"/>
  <c r="D11" i="3"/>
  <c r="C11" i="3"/>
  <c r="B11" i="3"/>
  <c r="A11" i="3"/>
  <c r="E10" i="3"/>
  <c r="C10" i="8" s="1"/>
  <c r="D10" i="3"/>
  <c r="C10" i="3"/>
  <c r="B10" i="3"/>
  <c r="A10" i="3"/>
  <c r="E9" i="3"/>
  <c r="C9" i="8" s="1"/>
  <c r="D9" i="3"/>
  <c r="C9" i="3"/>
  <c r="B9" i="3"/>
  <c r="A9" i="3"/>
  <c r="E8" i="3"/>
  <c r="C8" i="8" s="1"/>
  <c r="D8" i="3"/>
  <c r="C8" i="3"/>
  <c r="B8" i="3"/>
  <c r="A8" i="3"/>
  <c r="E7" i="3"/>
  <c r="C7" i="8" s="1"/>
  <c r="D7" i="3"/>
  <c r="C7" i="3"/>
  <c r="B7" i="3"/>
  <c r="A7" i="3"/>
  <c r="E6" i="3"/>
  <c r="C6" i="8" s="1"/>
  <c r="D6" i="3"/>
  <c r="C6" i="3"/>
  <c r="B6" i="3"/>
  <c r="A6" i="3"/>
  <c r="E5" i="3"/>
  <c r="C5" i="8" s="1"/>
  <c r="D5" i="3"/>
  <c r="C5" i="3"/>
  <c r="B5" i="3"/>
  <c r="A5" i="3"/>
  <c r="G4" i="3"/>
  <c r="E4" i="3"/>
  <c r="C4" i="8" s="1"/>
  <c r="D4" i="3"/>
  <c r="C4" i="3"/>
  <c r="B4" i="3"/>
  <c r="A4" i="3"/>
  <c r="G3" i="3"/>
  <c r="E3" i="3"/>
  <c r="C3" i="8" s="1"/>
  <c r="D3" i="3"/>
  <c r="C3" i="3"/>
  <c r="B3" i="3"/>
  <c r="A3" i="3"/>
  <c r="G2" i="3"/>
  <c r="E2" i="3"/>
  <c r="D2" i="3"/>
  <c r="C2" i="3"/>
  <c r="B2" i="3"/>
  <c r="A2" i="3"/>
  <c r="E122" i="2"/>
  <c r="A122" i="8" s="1"/>
  <c r="D122" i="2"/>
  <c r="C122" i="2"/>
  <c r="B122" i="2"/>
  <c r="A122" i="2"/>
  <c r="E121" i="2"/>
  <c r="A121" i="8" s="1"/>
  <c r="D121" i="2"/>
  <c r="C121" i="2"/>
  <c r="B121" i="2"/>
  <c r="A121" i="2"/>
  <c r="E120" i="2"/>
  <c r="A120" i="8" s="1"/>
  <c r="D120" i="2"/>
  <c r="C120" i="2"/>
  <c r="B120" i="2"/>
  <c r="A120" i="2"/>
  <c r="E119" i="2"/>
  <c r="A119" i="8" s="1"/>
  <c r="D119" i="2"/>
  <c r="C119" i="2"/>
  <c r="B119" i="2"/>
  <c r="A119" i="2"/>
  <c r="F118" i="2"/>
  <c r="B118" i="8" s="1"/>
  <c r="E118" i="2"/>
  <c r="A118" i="8" s="1"/>
  <c r="D118" i="2"/>
  <c r="C118" i="2"/>
  <c r="B118" i="2"/>
  <c r="A118" i="2"/>
  <c r="E117" i="2"/>
  <c r="A117" i="8" s="1"/>
  <c r="D117" i="2"/>
  <c r="C117" i="2"/>
  <c r="B117" i="2"/>
  <c r="A117" i="2"/>
  <c r="E116" i="2"/>
  <c r="A116" i="8" s="1"/>
  <c r="D116" i="2"/>
  <c r="C116" i="2"/>
  <c r="B116" i="2"/>
  <c r="A116" i="2"/>
  <c r="E115" i="2"/>
  <c r="A115" i="8" s="1"/>
  <c r="D115" i="2"/>
  <c r="C115" i="2"/>
  <c r="B115" i="2"/>
  <c r="A115" i="2"/>
  <c r="E114" i="2"/>
  <c r="A114" i="8" s="1"/>
  <c r="D114" i="2"/>
  <c r="C114" i="2"/>
  <c r="B114" i="2"/>
  <c r="A114" i="2"/>
  <c r="E113" i="2"/>
  <c r="A113" i="8" s="1"/>
  <c r="D113" i="2"/>
  <c r="C113" i="2"/>
  <c r="B113" i="2"/>
  <c r="A113" i="2"/>
  <c r="E112" i="2"/>
  <c r="A112" i="8" s="1"/>
  <c r="D112" i="2"/>
  <c r="C112" i="2"/>
  <c r="B112" i="2"/>
  <c r="A112" i="2"/>
  <c r="E111" i="2"/>
  <c r="A111" i="8" s="1"/>
  <c r="D111" i="2"/>
  <c r="C111" i="2"/>
  <c r="B111" i="2"/>
  <c r="A111" i="2"/>
  <c r="E110" i="2"/>
  <c r="A110" i="8" s="1"/>
  <c r="D110" i="2"/>
  <c r="C110" i="2"/>
  <c r="B110" i="2"/>
  <c r="A110" i="2"/>
  <c r="E109" i="2"/>
  <c r="A109" i="8" s="1"/>
  <c r="D109" i="2"/>
  <c r="C109" i="2"/>
  <c r="B109" i="2"/>
  <c r="A109" i="2"/>
  <c r="E108" i="2"/>
  <c r="A108" i="8" s="1"/>
  <c r="D108" i="2"/>
  <c r="C108" i="2"/>
  <c r="B108" i="2"/>
  <c r="A108" i="2"/>
  <c r="E107" i="2"/>
  <c r="A107" i="8" s="1"/>
  <c r="D107" i="2"/>
  <c r="C107" i="2"/>
  <c r="B107" i="2"/>
  <c r="A107" i="2"/>
  <c r="F106" i="2"/>
  <c r="B106" i="8" s="1"/>
  <c r="E106" i="2"/>
  <c r="A106" i="8" s="1"/>
  <c r="D106" i="2"/>
  <c r="C106" i="2"/>
  <c r="B106" i="2"/>
  <c r="A106" i="2"/>
  <c r="E105" i="2"/>
  <c r="A105" i="8" s="1"/>
  <c r="D105" i="2"/>
  <c r="C105" i="2"/>
  <c r="B105" i="2"/>
  <c r="A105" i="2"/>
  <c r="E104" i="2"/>
  <c r="A104" i="8" s="1"/>
  <c r="D104" i="2"/>
  <c r="C104" i="2"/>
  <c r="B104" i="2"/>
  <c r="A104" i="2"/>
  <c r="E103" i="2"/>
  <c r="A103" i="8" s="1"/>
  <c r="D103" i="2"/>
  <c r="C103" i="2"/>
  <c r="B103" i="2"/>
  <c r="A103" i="2"/>
  <c r="E102" i="2"/>
  <c r="A102" i="8" s="1"/>
  <c r="D102" i="2"/>
  <c r="C102" i="2"/>
  <c r="B102" i="2"/>
  <c r="A102" i="2"/>
  <c r="E101" i="2"/>
  <c r="A101" i="8" s="1"/>
  <c r="D101" i="2"/>
  <c r="C101" i="2"/>
  <c r="B101" i="2"/>
  <c r="A101" i="2"/>
  <c r="E100" i="2"/>
  <c r="A100" i="8" s="1"/>
  <c r="D100" i="2"/>
  <c r="C100" i="2"/>
  <c r="B100" i="2"/>
  <c r="A100" i="2"/>
  <c r="E99" i="2"/>
  <c r="A99" i="8" s="1"/>
  <c r="D99" i="2"/>
  <c r="C99" i="2"/>
  <c r="B99" i="2"/>
  <c r="A99" i="2"/>
  <c r="E98" i="2"/>
  <c r="A98" i="8" s="1"/>
  <c r="D98" i="2"/>
  <c r="C98" i="2"/>
  <c r="B98" i="2"/>
  <c r="A98" i="2"/>
  <c r="E97" i="2"/>
  <c r="A97" i="8" s="1"/>
  <c r="D97" i="2"/>
  <c r="C97" i="2"/>
  <c r="B97" i="2"/>
  <c r="A97" i="2"/>
  <c r="E96" i="2"/>
  <c r="A96" i="8" s="1"/>
  <c r="D96" i="2"/>
  <c r="C96" i="2"/>
  <c r="B96" i="2"/>
  <c r="A96" i="2"/>
  <c r="E95" i="2"/>
  <c r="A95" i="8" s="1"/>
  <c r="D95" i="2"/>
  <c r="C95" i="2"/>
  <c r="B95" i="2"/>
  <c r="A95" i="2"/>
  <c r="E94" i="2"/>
  <c r="A94" i="8" s="1"/>
  <c r="D94" i="2"/>
  <c r="C94" i="2"/>
  <c r="B94" i="2"/>
  <c r="A94" i="2"/>
  <c r="E93" i="2"/>
  <c r="A93" i="8" s="1"/>
  <c r="D93" i="2"/>
  <c r="C93" i="2"/>
  <c r="B93" i="2"/>
  <c r="A93" i="2"/>
  <c r="E92" i="2"/>
  <c r="A92" i="8" s="1"/>
  <c r="D92" i="2"/>
  <c r="C92" i="2"/>
  <c r="B92" i="2"/>
  <c r="A92" i="2"/>
  <c r="E91" i="2"/>
  <c r="A91" i="8" s="1"/>
  <c r="D91" i="2"/>
  <c r="C91" i="2"/>
  <c r="B91" i="2"/>
  <c r="A91" i="2"/>
  <c r="E90" i="2"/>
  <c r="A90" i="8" s="1"/>
  <c r="D90" i="2"/>
  <c r="C90" i="2"/>
  <c r="B90" i="2"/>
  <c r="A90" i="2"/>
  <c r="G89" i="2"/>
  <c r="E89" i="2"/>
  <c r="A89" i="8" s="1"/>
  <c r="D89" i="2"/>
  <c r="C89" i="2"/>
  <c r="B89" i="2"/>
  <c r="A89" i="2"/>
  <c r="E88" i="2"/>
  <c r="A88" i="8" s="1"/>
  <c r="D88" i="2"/>
  <c r="C88" i="2"/>
  <c r="B88" i="2"/>
  <c r="A88" i="2"/>
  <c r="E87" i="2"/>
  <c r="A87" i="8" s="1"/>
  <c r="D87" i="2"/>
  <c r="C87" i="2"/>
  <c r="B87" i="2"/>
  <c r="A87" i="2"/>
  <c r="E86" i="2"/>
  <c r="A86" i="8" s="1"/>
  <c r="D86" i="2"/>
  <c r="C86" i="2"/>
  <c r="B86" i="2"/>
  <c r="A86" i="2"/>
  <c r="E85" i="2"/>
  <c r="A85" i="8" s="1"/>
  <c r="D85" i="2"/>
  <c r="C85" i="2"/>
  <c r="B85" i="2"/>
  <c r="A85" i="2"/>
  <c r="E84" i="2"/>
  <c r="A84" i="8" s="1"/>
  <c r="D84" i="2"/>
  <c r="C84" i="2"/>
  <c r="B84" i="2"/>
  <c r="A84" i="2"/>
  <c r="E83" i="2"/>
  <c r="A83" i="8" s="1"/>
  <c r="D83" i="2"/>
  <c r="C83" i="2"/>
  <c r="B83" i="2"/>
  <c r="A83" i="2"/>
  <c r="E82" i="2"/>
  <c r="A82" i="8" s="1"/>
  <c r="D82" i="2"/>
  <c r="C82" i="2"/>
  <c r="B82" i="2"/>
  <c r="A82" i="2"/>
  <c r="E81" i="2"/>
  <c r="A81" i="8" s="1"/>
  <c r="D81" i="2"/>
  <c r="C81" i="2"/>
  <c r="B81" i="2"/>
  <c r="A81" i="2"/>
  <c r="E80" i="2"/>
  <c r="A80" i="8" s="1"/>
  <c r="D80" i="2"/>
  <c r="C80" i="2"/>
  <c r="B80" i="2"/>
  <c r="A80" i="2"/>
  <c r="E79" i="2"/>
  <c r="A79" i="8" s="1"/>
  <c r="D79" i="2"/>
  <c r="C79" i="2"/>
  <c r="B79" i="2"/>
  <c r="A79" i="2"/>
  <c r="E78" i="2"/>
  <c r="A78" i="8" s="1"/>
  <c r="D78" i="2"/>
  <c r="C78" i="2"/>
  <c r="B78" i="2"/>
  <c r="A78" i="2"/>
  <c r="E77" i="2"/>
  <c r="A77" i="8" s="1"/>
  <c r="D77" i="2"/>
  <c r="C77" i="2"/>
  <c r="B77" i="2"/>
  <c r="A77" i="2"/>
  <c r="E76" i="2"/>
  <c r="A76" i="8" s="1"/>
  <c r="D76" i="2"/>
  <c r="C76" i="2"/>
  <c r="B76" i="2"/>
  <c r="A76" i="2"/>
  <c r="E75" i="2"/>
  <c r="A75" i="8" s="1"/>
  <c r="D75" i="2"/>
  <c r="C75" i="2"/>
  <c r="B75" i="2"/>
  <c r="A75" i="2"/>
  <c r="E74" i="2"/>
  <c r="A74" i="8" s="1"/>
  <c r="D74" i="2"/>
  <c r="C74" i="2"/>
  <c r="B74" i="2"/>
  <c r="A74" i="2"/>
  <c r="E73" i="2"/>
  <c r="A73" i="8" s="1"/>
  <c r="D73" i="2"/>
  <c r="C73" i="2"/>
  <c r="B73" i="2"/>
  <c r="A73" i="2"/>
  <c r="E72" i="2"/>
  <c r="A72" i="8" s="1"/>
  <c r="D72" i="2"/>
  <c r="C72" i="2"/>
  <c r="B72" i="2"/>
  <c r="A72" i="2"/>
  <c r="E71" i="2"/>
  <c r="A71" i="8" s="1"/>
  <c r="D71" i="2"/>
  <c r="C71" i="2"/>
  <c r="B71" i="2"/>
  <c r="A71" i="2"/>
  <c r="E70" i="2"/>
  <c r="A70" i="8" s="1"/>
  <c r="D70" i="2"/>
  <c r="C70" i="2"/>
  <c r="B70" i="2"/>
  <c r="A70" i="2"/>
  <c r="E69" i="2"/>
  <c r="A69" i="8" s="1"/>
  <c r="D69" i="2"/>
  <c r="C69" i="2"/>
  <c r="B69" i="2"/>
  <c r="A69" i="2"/>
  <c r="E68" i="2"/>
  <c r="A68" i="8" s="1"/>
  <c r="D68" i="2"/>
  <c r="C68" i="2"/>
  <c r="B68" i="2"/>
  <c r="A68" i="2"/>
  <c r="E67" i="2"/>
  <c r="A67" i="8" s="1"/>
  <c r="D67" i="2"/>
  <c r="C67" i="2"/>
  <c r="B67" i="2"/>
  <c r="A67" i="2"/>
  <c r="E66" i="2"/>
  <c r="A66" i="8" s="1"/>
  <c r="D66" i="2"/>
  <c r="C66" i="2"/>
  <c r="B66" i="2"/>
  <c r="A66" i="2"/>
  <c r="E65" i="2"/>
  <c r="A65" i="8" s="1"/>
  <c r="D65" i="2"/>
  <c r="C65" i="2"/>
  <c r="B65" i="2"/>
  <c r="A65" i="2"/>
  <c r="E64" i="2"/>
  <c r="A64" i="8" s="1"/>
  <c r="D64" i="2"/>
  <c r="C64" i="2"/>
  <c r="B64" i="2"/>
  <c r="A64" i="2"/>
  <c r="E63" i="2"/>
  <c r="A63" i="8" s="1"/>
  <c r="D63" i="2"/>
  <c r="C63" i="2"/>
  <c r="B63" i="2"/>
  <c r="A63" i="2"/>
  <c r="E62" i="2"/>
  <c r="A62" i="8" s="1"/>
  <c r="D62" i="2"/>
  <c r="C62" i="2"/>
  <c r="B62" i="2"/>
  <c r="A62" i="2"/>
  <c r="E61" i="2"/>
  <c r="A61" i="8" s="1"/>
  <c r="D61" i="2"/>
  <c r="C61" i="2"/>
  <c r="B61" i="2"/>
  <c r="A61" i="2"/>
  <c r="E60" i="2"/>
  <c r="A60" i="8" s="1"/>
  <c r="D60" i="2"/>
  <c r="C60" i="2"/>
  <c r="B60" i="2"/>
  <c r="A60" i="2"/>
  <c r="E59" i="2"/>
  <c r="A59" i="8" s="1"/>
  <c r="D59" i="2"/>
  <c r="C59" i="2"/>
  <c r="B59" i="2"/>
  <c r="A59" i="2"/>
  <c r="E58" i="2"/>
  <c r="A58" i="8" s="1"/>
  <c r="D58" i="2"/>
  <c r="C58" i="2"/>
  <c r="B58" i="2"/>
  <c r="A58" i="2"/>
  <c r="E57" i="2"/>
  <c r="A57" i="8" s="1"/>
  <c r="D57" i="2"/>
  <c r="C57" i="2"/>
  <c r="B57" i="2"/>
  <c r="A57" i="2"/>
  <c r="E56" i="2"/>
  <c r="A56" i="8" s="1"/>
  <c r="D56" i="2"/>
  <c r="C56" i="2"/>
  <c r="B56" i="2"/>
  <c r="A56" i="2"/>
  <c r="E55" i="2"/>
  <c r="A55" i="8" s="1"/>
  <c r="D55" i="2"/>
  <c r="C55" i="2"/>
  <c r="B55" i="2"/>
  <c r="A55" i="2"/>
  <c r="E54" i="2"/>
  <c r="A54" i="8" s="1"/>
  <c r="D54" i="2"/>
  <c r="C54" i="2"/>
  <c r="B54" i="2"/>
  <c r="A54" i="2"/>
  <c r="E53" i="2"/>
  <c r="A53" i="8" s="1"/>
  <c r="D53" i="2"/>
  <c r="C53" i="2"/>
  <c r="B53" i="2"/>
  <c r="A53" i="2"/>
  <c r="E52" i="2"/>
  <c r="A52" i="8" s="1"/>
  <c r="D52" i="2"/>
  <c r="C52" i="2"/>
  <c r="B52" i="2"/>
  <c r="A52" i="2"/>
  <c r="E51" i="2"/>
  <c r="A51" i="8" s="1"/>
  <c r="D51" i="2"/>
  <c r="C51" i="2"/>
  <c r="B51" i="2"/>
  <c r="A51" i="2"/>
  <c r="E50" i="2"/>
  <c r="A50" i="8" s="1"/>
  <c r="D50" i="2"/>
  <c r="C50" i="2"/>
  <c r="B50" i="2"/>
  <c r="A50" i="2"/>
  <c r="E49" i="2"/>
  <c r="A49" i="8" s="1"/>
  <c r="D49" i="2"/>
  <c r="C49" i="2"/>
  <c r="B49" i="2"/>
  <c r="A49" i="2"/>
  <c r="E48" i="2"/>
  <c r="A48" i="8" s="1"/>
  <c r="D48" i="2"/>
  <c r="C48" i="2"/>
  <c r="B48" i="2"/>
  <c r="A48" i="2"/>
  <c r="E47" i="2"/>
  <c r="A47" i="8" s="1"/>
  <c r="D47" i="2"/>
  <c r="C47" i="2"/>
  <c r="B47" i="2"/>
  <c r="A47" i="2"/>
  <c r="E46" i="2"/>
  <c r="A46" i="8" s="1"/>
  <c r="D46" i="2"/>
  <c r="C46" i="2"/>
  <c r="B46" i="2"/>
  <c r="A46" i="2"/>
  <c r="E45" i="2"/>
  <c r="A45" i="8" s="1"/>
  <c r="D45" i="2"/>
  <c r="C45" i="2"/>
  <c r="B45" i="2"/>
  <c r="A45" i="2"/>
  <c r="E44" i="2"/>
  <c r="A44" i="8" s="1"/>
  <c r="D44" i="2"/>
  <c r="C44" i="2"/>
  <c r="B44" i="2"/>
  <c r="A44" i="2"/>
  <c r="E43" i="2"/>
  <c r="A43" i="8" s="1"/>
  <c r="D43" i="2"/>
  <c r="C43" i="2"/>
  <c r="B43" i="2"/>
  <c r="A43" i="2"/>
  <c r="E42" i="2"/>
  <c r="A42" i="8" s="1"/>
  <c r="D42" i="2"/>
  <c r="C42" i="2"/>
  <c r="B42" i="2"/>
  <c r="A42" i="2"/>
  <c r="E41" i="2"/>
  <c r="A41" i="8" s="1"/>
  <c r="D41" i="2"/>
  <c r="C41" i="2"/>
  <c r="B41" i="2"/>
  <c r="A41" i="2"/>
  <c r="E40" i="2"/>
  <c r="A40" i="8" s="1"/>
  <c r="D40" i="2"/>
  <c r="C40" i="2"/>
  <c r="B40" i="2"/>
  <c r="A40" i="2"/>
  <c r="E39" i="2"/>
  <c r="A39" i="8" s="1"/>
  <c r="D39" i="2"/>
  <c r="C39" i="2"/>
  <c r="B39" i="2"/>
  <c r="A39" i="2"/>
  <c r="E38" i="2"/>
  <c r="A38" i="8" s="1"/>
  <c r="D38" i="2"/>
  <c r="C38" i="2"/>
  <c r="B38" i="2"/>
  <c r="A38" i="2"/>
  <c r="E37" i="2"/>
  <c r="A37" i="8" s="1"/>
  <c r="D37" i="2"/>
  <c r="C37" i="2"/>
  <c r="B37" i="2"/>
  <c r="A37" i="2"/>
  <c r="E36" i="2"/>
  <c r="A36" i="8" s="1"/>
  <c r="D36" i="2"/>
  <c r="C36" i="2"/>
  <c r="B36" i="2"/>
  <c r="A36" i="2"/>
  <c r="E35" i="2"/>
  <c r="A35" i="8" s="1"/>
  <c r="D35" i="2"/>
  <c r="C35" i="2"/>
  <c r="B35" i="2"/>
  <c r="A35" i="2"/>
  <c r="E34" i="2"/>
  <c r="A34" i="8" s="1"/>
  <c r="D34" i="2"/>
  <c r="C34" i="2"/>
  <c r="B34" i="2"/>
  <c r="A34" i="2"/>
  <c r="E33" i="2"/>
  <c r="A33" i="8" s="1"/>
  <c r="D33" i="2"/>
  <c r="C33" i="2"/>
  <c r="B33" i="2"/>
  <c r="A33" i="2"/>
  <c r="E32" i="2"/>
  <c r="A32" i="8" s="1"/>
  <c r="D32" i="2"/>
  <c r="C32" i="2"/>
  <c r="B32" i="2"/>
  <c r="A32" i="2"/>
  <c r="E31" i="2"/>
  <c r="A31" i="8" s="1"/>
  <c r="D31" i="2"/>
  <c r="C31" i="2"/>
  <c r="B31" i="2"/>
  <c r="A31" i="2"/>
  <c r="E30" i="2"/>
  <c r="A30" i="8" s="1"/>
  <c r="D30" i="2"/>
  <c r="C30" i="2"/>
  <c r="B30" i="2"/>
  <c r="A30" i="2"/>
  <c r="G29" i="2"/>
  <c r="E29" i="2"/>
  <c r="A29" i="8" s="1"/>
  <c r="D29" i="2"/>
  <c r="C29" i="2"/>
  <c r="B29" i="2"/>
  <c r="A29" i="2"/>
  <c r="E28" i="2"/>
  <c r="A28" i="8" s="1"/>
  <c r="D28" i="2"/>
  <c r="C28" i="2"/>
  <c r="B28" i="2"/>
  <c r="A28" i="2"/>
  <c r="E27" i="2"/>
  <c r="A27" i="8" s="1"/>
  <c r="D27" i="2"/>
  <c r="C27" i="2"/>
  <c r="B27" i="2"/>
  <c r="A27" i="2"/>
  <c r="E26" i="2"/>
  <c r="A26" i="8" s="1"/>
  <c r="D26" i="2"/>
  <c r="C26" i="2"/>
  <c r="B26" i="2"/>
  <c r="A26" i="2"/>
  <c r="E25" i="2"/>
  <c r="A25" i="8" s="1"/>
  <c r="D25" i="2"/>
  <c r="C25" i="2"/>
  <c r="B25" i="2"/>
  <c r="A25" i="2"/>
  <c r="E24" i="2"/>
  <c r="A24" i="8" s="1"/>
  <c r="D24" i="2"/>
  <c r="C24" i="2"/>
  <c r="B24" i="2"/>
  <c r="A24" i="2"/>
  <c r="E23" i="2"/>
  <c r="A23" i="8" s="1"/>
  <c r="D23" i="2"/>
  <c r="C23" i="2"/>
  <c r="B23" i="2"/>
  <c r="A23" i="2"/>
  <c r="E22" i="2"/>
  <c r="A22" i="8" s="1"/>
  <c r="D22" i="2"/>
  <c r="C22" i="2"/>
  <c r="B22" i="2"/>
  <c r="A22" i="2"/>
  <c r="E21" i="2"/>
  <c r="A21" i="8" s="1"/>
  <c r="D21" i="2"/>
  <c r="C21" i="2"/>
  <c r="B21" i="2"/>
  <c r="A21" i="2"/>
  <c r="E20" i="2"/>
  <c r="A20" i="8" s="1"/>
  <c r="D20" i="2"/>
  <c r="C20" i="2"/>
  <c r="B20" i="2"/>
  <c r="A20" i="2"/>
  <c r="E19" i="2"/>
  <c r="A19" i="8" s="1"/>
  <c r="D19" i="2"/>
  <c r="C19" i="2"/>
  <c r="B19" i="2"/>
  <c r="A19" i="2"/>
  <c r="E18" i="2"/>
  <c r="A18" i="8" s="1"/>
  <c r="D18" i="2"/>
  <c r="C18" i="2"/>
  <c r="B18" i="2"/>
  <c r="A18" i="2"/>
  <c r="E17" i="2"/>
  <c r="A17" i="8" s="1"/>
  <c r="D17" i="2"/>
  <c r="C17" i="2"/>
  <c r="B17" i="2"/>
  <c r="A17" i="2"/>
  <c r="E16" i="2"/>
  <c r="A16" i="8" s="1"/>
  <c r="D16" i="2"/>
  <c r="C16" i="2"/>
  <c r="B16" i="2"/>
  <c r="A16" i="2"/>
  <c r="E15" i="2"/>
  <c r="A15" i="8" s="1"/>
  <c r="D15" i="2"/>
  <c r="C15" i="2"/>
  <c r="B15" i="2"/>
  <c r="A15" i="2"/>
  <c r="E14" i="2"/>
  <c r="A14" i="8" s="1"/>
  <c r="D14" i="2"/>
  <c r="C14" i="2"/>
  <c r="B14" i="2"/>
  <c r="A14" i="2"/>
  <c r="E13" i="2"/>
  <c r="A13" i="8" s="1"/>
  <c r="D13" i="2"/>
  <c r="C13" i="2"/>
  <c r="B13" i="2"/>
  <c r="A13" i="2"/>
  <c r="E12" i="2"/>
  <c r="A12" i="8" s="1"/>
  <c r="D12" i="2"/>
  <c r="C12" i="2"/>
  <c r="B12" i="2"/>
  <c r="A12" i="2"/>
  <c r="E11" i="2"/>
  <c r="A11" i="8" s="1"/>
  <c r="D11" i="2"/>
  <c r="C11" i="2"/>
  <c r="B11" i="2"/>
  <c r="A11" i="2"/>
  <c r="E10" i="2"/>
  <c r="A10" i="8" s="1"/>
  <c r="D10" i="2"/>
  <c r="C10" i="2"/>
  <c r="B10" i="2"/>
  <c r="A10" i="2"/>
  <c r="E9" i="2"/>
  <c r="A9" i="8" s="1"/>
  <c r="D9" i="2"/>
  <c r="C9" i="2"/>
  <c r="B9" i="2"/>
  <c r="A9" i="2"/>
  <c r="E8" i="2"/>
  <c r="A8" i="8" s="1"/>
  <c r="D8" i="2"/>
  <c r="C8" i="2"/>
  <c r="B8" i="2"/>
  <c r="A8" i="2"/>
  <c r="E7" i="2"/>
  <c r="A7" i="8" s="1"/>
  <c r="D7" i="2"/>
  <c r="C7" i="2"/>
  <c r="B7" i="2"/>
  <c r="A7" i="2"/>
  <c r="E6" i="2"/>
  <c r="A6" i="8" s="1"/>
  <c r="D6" i="2"/>
  <c r="C6" i="2"/>
  <c r="B6" i="2"/>
  <c r="A6" i="2"/>
  <c r="E5" i="2"/>
  <c r="A5" i="8" s="1"/>
  <c r="D5" i="2"/>
  <c r="C5" i="2"/>
  <c r="B5" i="2"/>
  <c r="A5" i="2"/>
  <c r="E4" i="2"/>
  <c r="A4" i="8" s="1"/>
  <c r="D4" i="2"/>
  <c r="C4" i="2"/>
  <c r="B4" i="2"/>
  <c r="A4" i="2"/>
  <c r="E3" i="2"/>
  <c r="A3" i="8" s="1"/>
  <c r="D3" i="2"/>
  <c r="C3" i="2"/>
  <c r="B3" i="2"/>
  <c r="A3" i="2"/>
  <c r="E2" i="2"/>
  <c r="A2" i="8" s="1"/>
  <c r="D2" i="2"/>
  <c r="C2" i="2"/>
  <c r="B2" i="2"/>
  <c r="A2" i="2"/>
  <c r="F606" i="1"/>
  <c r="F122" i="6" s="1"/>
  <c r="F605" i="1"/>
  <c r="F122" i="5" s="1"/>
  <c r="F604" i="1"/>
  <c r="F122" i="4" s="1"/>
  <c r="F603" i="1"/>
  <c r="F122" i="3" s="1"/>
  <c r="D122" i="8" s="1"/>
  <c r="F602" i="1"/>
  <c r="F122" i="2" s="1"/>
  <c r="F601" i="1"/>
  <c r="F121" i="6" s="1"/>
  <c r="F600" i="1"/>
  <c r="F121" i="5" s="1"/>
  <c r="F599" i="1"/>
  <c r="F121" i="4" s="1"/>
  <c r="F598" i="1"/>
  <c r="F121" i="3" s="1"/>
  <c r="F597" i="1"/>
  <c r="F121" i="2" s="1"/>
  <c r="B121" i="8" s="1"/>
  <c r="F596" i="1"/>
  <c r="F120" i="6" s="1"/>
  <c r="F595" i="1"/>
  <c r="F120" i="5" s="1"/>
  <c r="F594" i="1"/>
  <c r="F120" i="4" s="1"/>
  <c r="F593" i="1"/>
  <c r="F120" i="3" s="1"/>
  <c r="F592" i="1"/>
  <c r="F120" i="2" s="1"/>
  <c r="F591" i="1"/>
  <c r="F119" i="6" s="1"/>
  <c r="F590" i="1"/>
  <c r="F119" i="5" s="1"/>
  <c r="F589" i="1"/>
  <c r="F119" i="4" s="1"/>
  <c r="F588" i="1"/>
  <c r="F119" i="3" s="1"/>
  <c r="F587" i="1"/>
  <c r="F119" i="2" s="1"/>
  <c r="F586" i="1"/>
  <c r="F118" i="6" s="1"/>
  <c r="F585" i="1"/>
  <c r="F118" i="5" s="1"/>
  <c r="F584" i="1"/>
  <c r="F118" i="4" s="1"/>
  <c r="F583" i="1"/>
  <c r="F118" i="3" s="1"/>
  <c r="D118" i="8" s="1"/>
  <c r="F582" i="1"/>
  <c r="F581" i="1"/>
  <c r="F117" i="6" s="1"/>
  <c r="F580" i="1"/>
  <c r="F117" i="5" s="1"/>
  <c r="F579" i="1"/>
  <c r="F117" i="4" s="1"/>
  <c r="F578" i="1"/>
  <c r="F117" i="3" s="1"/>
  <c r="F577" i="1"/>
  <c r="F117" i="2" s="1"/>
  <c r="B117" i="8" s="1"/>
  <c r="F576" i="1"/>
  <c r="F116" i="6" s="1"/>
  <c r="F575" i="1"/>
  <c r="F116" i="5" s="1"/>
  <c r="F574" i="1"/>
  <c r="F116" i="4" s="1"/>
  <c r="F573" i="1"/>
  <c r="F116" i="3" s="1"/>
  <c r="F572" i="1"/>
  <c r="F116" i="2" s="1"/>
  <c r="F571" i="1"/>
  <c r="F115" i="6" s="1"/>
  <c r="F570" i="1"/>
  <c r="F115" i="5" s="1"/>
  <c r="F569" i="1"/>
  <c r="F115" i="4" s="1"/>
  <c r="F568" i="1"/>
  <c r="F115" i="3" s="1"/>
  <c r="F567" i="1"/>
  <c r="F115" i="2" s="1"/>
  <c r="F566" i="1"/>
  <c r="F114" i="6" s="1"/>
  <c r="F565" i="1"/>
  <c r="F114" i="5" s="1"/>
  <c r="F564" i="1"/>
  <c r="F114" i="4" s="1"/>
  <c r="F563" i="1"/>
  <c r="F114" i="3" s="1"/>
  <c r="D114" i="8" s="1"/>
  <c r="F562" i="1"/>
  <c r="F114" i="2" s="1"/>
  <c r="F561" i="1"/>
  <c r="F113" i="6" s="1"/>
  <c r="F560" i="1"/>
  <c r="F113" i="5" s="1"/>
  <c r="F559" i="1"/>
  <c r="F113" i="4" s="1"/>
  <c r="F558" i="1"/>
  <c r="F113" i="3" s="1"/>
  <c r="F557" i="1"/>
  <c r="F113" i="2" s="1"/>
  <c r="B113" i="8" s="1"/>
  <c r="F556" i="1"/>
  <c r="F112" i="6" s="1"/>
  <c r="F555" i="1"/>
  <c r="F112" i="5" s="1"/>
  <c r="F554" i="1"/>
  <c r="F112" i="4" s="1"/>
  <c r="F553" i="1"/>
  <c r="F112" i="3" s="1"/>
  <c r="F552" i="1"/>
  <c r="F112" i="2" s="1"/>
  <c r="F551" i="1"/>
  <c r="F111" i="6" s="1"/>
  <c r="F550" i="1"/>
  <c r="F111" i="5" s="1"/>
  <c r="F549" i="1"/>
  <c r="F111" i="4" s="1"/>
  <c r="F548" i="1"/>
  <c r="F111" i="3" s="1"/>
  <c r="F547" i="1"/>
  <c r="F111" i="2" s="1"/>
  <c r="F546" i="1"/>
  <c r="F110" i="6" s="1"/>
  <c r="F545" i="1"/>
  <c r="F110" i="5" s="1"/>
  <c r="F544" i="1"/>
  <c r="F110" i="4" s="1"/>
  <c r="F543" i="1"/>
  <c r="F110" i="3" s="1"/>
  <c r="F542" i="1"/>
  <c r="F110" i="2" s="1"/>
  <c r="F541" i="1"/>
  <c r="F109" i="6" s="1"/>
  <c r="F540" i="1"/>
  <c r="F109" i="5" s="1"/>
  <c r="F539" i="1"/>
  <c r="F109" i="4" s="1"/>
  <c r="F538" i="1"/>
  <c r="F109" i="3" s="1"/>
  <c r="F537" i="1"/>
  <c r="F109" i="2" s="1"/>
  <c r="B109" i="8" s="1"/>
  <c r="F536" i="1"/>
  <c r="F108" i="6" s="1"/>
  <c r="F535" i="1"/>
  <c r="F108" i="5" s="1"/>
  <c r="F534" i="1"/>
  <c r="F108" i="4" s="1"/>
  <c r="F533" i="1"/>
  <c r="F108" i="3" s="1"/>
  <c r="I108" i="3" s="1"/>
  <c r="J108" i="3" s="1"/>
  <c r="F532" i="1"/>
  <c r="F108" i="2" s="1"/>
  <c r="F531" i="1"/>
  <c r="F107" i="6" s="1"/>
  <c r="F530" i="1"/>
  <c r="F107" i="5" s="1"/>
  <c r="F529" i="1"/>
  <c r="F107" i="4" s="1"/>
  <c r="F528" i="1"/>
  <c r="F107" i="3" s="1"/>
  <c r="F527" i="1"/>
  <c r="F107" i="2" s="1"/>
  <c r="F526" i="1"/>
  <c r="F106" i="6" s="1"/>
  <c r="F525" i="1"/>
  <c r="F106" i="5" s="1"/>
  <c r="F524" i="1"/>
  <c r="F106" i="4" s="1"/>
  <c r="F523" i="1"/>
  <c r="F106" i="3" s="1"/>
  <c r="F522" i="1"/>
  <c r="F521" i="1"/>
  <c r="F105" i="6" s="1"/>
  <c r="F520" i="1"/>
  <c r="F105" i="5" s="1"/>
  <c r="F519" i="1"/>
  <c r="F105" i="4" s="1"/>
  <c r="F518" i="1"/>
  <c r="F105" i="3" s="1"/>
  <c r="F517" i="1"/>
  <c r="F105" i="2" s="1"/>
  <c r="F516" i="1"/>
  <c r="F104" i="6" s="1"/>
  <c r="F515" i="1"/>
  <c r="F104" i="5" s="1"/>
  <c r="F514" i="1"/>
  <c r="F104" i="4" s="1"/>
  <c r="F513" i="1"/>
  <c r="F104" i="3" s="1"/>
  <c r="F512" i="1"/>
  <c r="F104" i="2" s="1"/>
  <c r="F511" i="1"/>
  <c r="F103" i="6" s="1"/>
  <c r="F510" i="1"/>
  <c r="F103" i="5" s="1"/>
  <c r="F509" i="1"/>
  <c r="F103" i="4" s="1"/>
  <c r="F508" i="1"/>
  <c r="F103" i="3" s="1"/>
  <c r="F507" i="1"/>
  <c r="F103" i="2" s="1"/>
  <c r="F506" i="1"/>
  <c r="F102" i="6" s="1"/>
  <c r="F505" i="1"/>
  <c r="F102" i="5" s="1"/>
  <c r="F504" i="1"/>
  <c r="F102" i="4" s="1"/>
  <c r="F503" i="1"/>
  <c r="F102" i="3" s="1"/>
  <c r="F502" i="1"/>
  <c r="F102" i="2" s="1"/>
  <c r="F501" i="1"/>
  <c r="F101" i="6" s="1"/>
  <c r="F500" i="1"/>
  <c r="F101" i="5" s="1"/>
  <c r="F499" i="1"/>
  <c r="F101" i="4" s="1"/>
  <c r="F498" i="1"/>
  <c r="F101" i="3" s="1"/>
  <c r="F497" i="1"/>
  <c r="F101" i="2" s="1"/>
  <c r="F496" i="1"/>
  <c r="F100" i="6" s="1"/>
  <c r="F495" i="1"/>
  <c r="F100" i="5" s="1"/>
  <c r="F494" i="1"/>
  <c r="F100" i="4" s="1"/>
  <c r="F493" i="1"/>
  <c r="F100" i="3" s="1"/>
  <c r="I100" i="3" s="1"/>
  <c r="J100" i="3" s="1"/>
  <c r="F492" i="1"/>
  <c r="F100" i="2" s="1"/>
  <c r="F491" i="1"/>
  <c r="F99" i="6" s="1"/>
  <c r="F490" i="1"/>
  <c r="F99" i="5" s="1"/>
  <c r="F489" i="1"/>
  <c r="F99" i="4" s="1"/>
  <c r="F488" i="1"/>
  <c r="F99" i="3" s="1"/>
  <c r="F487" i="1"/>
  <c r="F99" i="2" s="1"/>
  <c r="F486" i="1"/>
  <c r="F98" i="6" s="1"/>
  <c r="F485" i="1"/>
  <c r="F98" i="5" s="1"/>
  <c r="F484" i="1"/>
  <c r="F98" i="4" s="1"/>
  <c r="F483" i="1"/>
  <c r="F98" i="3" s="1"/>
  <c r="F482" i="1"/>
  <c r="F98" i="2" s="1"/>
  <c r="F481" i="1"/>
  <c r="F97" i="6" s="1"/>
  <c r="F480" i="1"/>
  <c r="F97" i="5" s="1"/>
  <c r="F479" i="1"/>
  <c r="F97" i="4" s="1"/>
  <c r="F478" i="1"/>
  <c r="F97" i="3" s="1"/>
  <c r="F477" i="1"/>
  <c r="F97" i="2" s="1"/>
  <c r="F476" i="1"/>
  <c r="F96" i="6" s="1"/>
  <c r="F475" i="1"/>
  <c r="F96" i="5" s="1"/>
  <c r="F474" i="1"/>
  <c r="F96" i="4" s="1"/>
  <c r="F473" i="1"/>
  <c r="F96" i="3" s="1"/>
  <c r="F472" i="1"/>
  <c r="F96" i="2" s="1"/>
  <c r="F471" i="1"/>
  <c r="F95" i="6" s="1"/>
  <c r="F470" i="1"/>
  <c r="F95" i="5" s="1"/>
  <c r="F469" i="1"/>
  <c r="F95" i="4" s="1"/>
  <c r="F468" i="1"/>
  <c r="F95" i="3" s="1"/>
  <c r="F467" i="1"/>
  <c r="F95" i="2" s="1"/>
  <c r="F466" i="1"/>
  <c r="F94" i="6" s="1"/>
  <c r="F465" i="1"/>
  <c r="F94" i="5" s="1"/>
  <c r="F464" i="1"/>
  <c r="F94" i="4" s="1"/>
  <c r="F463" i="1"/>
  <c r="F94" i="3" s="1"/>
  <c r="F462" i="1"/>
  <c r="F94" i="2" s="1"/>
  <c r="F461" i="1"/>
  <c r="F93" i="6" s="1"/>
  <c r="F460" i="1"/>
  <c r="F93" i="5" s="1"/>
  <c r="F459" i="1"/>
  <c r="F93" i="4" s="1"/>
  <c r="F458" i="1"/>
  <c r="F93" i="3" s="1"/>
  <c r="F457" i="1"/>
  <c r="F93" i="2" s="1"/>
  <c r="F456" i="1"/>
  <c r="F92" i="6" s="1"/>
  <c r="F455" i="1"/>
  <c r="F92" i="5" s="1"/>
  <c r="F454" i="1"/>
  <c r="F92" i="4" s="1"/>
  <c r="F453" i="1"/>
  <c r="F92" i="3" s="1"/>
  <c r="F452" i="1"/>
  <c r="F92" i="2" s="1"/>
  <c r="F451" i="1"/>
  <c r="F91" i="6" s="1"/>
  <c r="F450" i="1"/>
  <c r="F91" i="5" s="1"/>
  <c r="F449" i="1"/>
  <c r="F91" i="4" s="1"/>
  <c r="F448" i="1"/>
  <c r="F91" i="3" s="1"/>
  <c r="F447" i="1"/>
  <c r="F91" i="2" s="1"/>
  <c r="F446" i="1"/>
  <c r="F90" i="6" s="1"/>
  <c r="F445" i="1"/>
  <c r="F90" i="5" s="1"/>
  <c r="F444" i="1"/>
  <c r="F90" i="4" s="1"/>
  <c r="F443" i="1"/>
  <c r="F90" i="3" s="1"/>
  <c r="F442" i="1"/>
  <c r="F90" i="2" s="1"/>
  <c r="F441" i="1"/>
  <c r="F89" i="6" s="1"/>
  <c r="F440" i="1"/>
  <c r="F89" i="5" s="1"/>
  <c r="F439" i="1"/>
  <c r="F89" i="4" s="1"/>
  <c r="F438" i="1"/>
  <c r="F89" i="3" s="1"/>
  <c r="F437" i="1"/>
  <c r="F89" i="2" s="1"/>
  <c r="F436" i="1"/>
  <c r="F88" i="6" s="1"/>
  <c r="F435" i="1"/>
  <c r="F88" i="5" s="1"/>
  <c r="F434" i="1"/>
  <c r="F88" i="4" s="1"/>
  <c r="F433" i="1"/>
  <c r="F88" i="3" s="1"/>
  <c r="F432" i="1"/>
  <c r="F88" i="2" s="1"/>
  <c r="F431" i="1"/>
  <c r="F87" i="6" s="1"/>
  <c r="F430" i="1"/>
  <c r="F87" i="5" s="1"/>
  <c r="F429" i="1"/>
  <c r="F87" i="4" s="1"/>
  <c r="F428" i="1"/>
  <c r="F87" i="3" s="1"/>
  <c r="F427" i="1"/>
  <c r="F87" i="2" s="1"/>
  <c r="F426" i="1"/>
  <c r="F86" i="6" s="1"/>
  <c r="F425" i="1"/>
  <c r="F86" i="5" s="1"/>
  <c r="F424" i="1"/>
  <c r="F86" i="4" s="1"/>
  <c r="F423" i="1"/>
  <c r="F86" i="3" s="1"/>
  <c r="F422" i="1"/>
  <c r="F86" i="2" s="1"/>
  <c r="F421" i="1"/>
  <c r="F85" i="6" s="1"/>
  <c r="F420" i="1"/>
  <c r="F85" i="5" s="1"/>
  <c r="F419" i="1"/>
  <c r="F85" i="4" s="1"/>
  <c r="F418" i="1"/>
  <c r="F85" i="3" s="1"/>
  <c r="F417" i="1"/>
  <c r="F85" i="2" s="1"/>
  <c r="F416" i="1"/>
  <c r="F84" i="6" s="1"/>
  <c r="F415" i="1"/>
  <c r="F84" i="5" s="1"/>
  <c r="F414" i="1"/>
  <c r="F84" i="4" s="1"/>
  <c r="F413" i="1"/>
  <c r="F84" i="3" s="1"/>
  <c r="F412" i="1"/>
  <c r="F84" i="2" s="1"/>
  <c r="F411" i="1"/>
  <c r="F83" i="6" s="1"/>
  <c r="F410" i="1"/>
  <c r="F83" i="5" s="1"/>
  <c r="F409" i="1"/>
  <c r="F83" i="4" s="1"/>
  <c r="F408" i="1"/>
  <c r="F83" i="3" s="1"/>
  <c r="F407" i="1"/>
  <c r="F83" i="2" s="1"/>
  <c r="F406" i="1"/>
  <c r="F82" i="6" s="1"/>
  <c r="F405" i="1"/>
  <c r="F82" i="5" s="1"/>
  <c r="F404" i="1"/>
  <c r="F82" i="4" s="1"/>
  <c r="F403" i="1"/>
  <c r="F82" i="3" s="1"/>
  <c r="F402" i="1"/>
  <c r="F82" i="2" s="1"/>
  <c r="F401" i="1"/>
  <c r="F81" i="6" s="1"/>
  <c r="F400" i="1"/>
  <c r="F81" i="5" s="1"/>
  <c r="F399" i="1"/>
  <c r="F81" i="4" s="1"/>
  <c r="F398" i="1"/>
  <c r="F81" i="3" s="1"/>
  <c r="F397" i="1"/>
  <c r="F81" i="2" s="1"/>
  <c r="F396" i="1"/>
  <c r="F80" i="6" s="1"/>
  <c r="F395" i="1"/>
  <c r="F80" i="5" s="1"/>
  <c r="F394" i="1"/>
  <c r="F80" i="4" s="1"/>
  <c r="F393" i="1"/>
  <c r="F80" i="3" s="1"/>
  <c r="F392" i="1"/>
  <c r="F80" i="2" s="1"/>
  <c r="F391" i="1"/>
  <c r="F79" i="6" s="1"/>
  <c r="F390" i="1"/>
  <c r="F79" i="5" s="1"/>
  <c r="F389" i="1"/>
  <c r="F79" i="4" s="1"/>
  <c r="F388" i="1"/>
  <c r="F79" i="3" s="1"/>
  <c r="F387" i="1"/>
  <c r="F79" i="2" s="1"/>
  <c r="F386" i="1"/>
  <c r="F78" i="6" s="1"/>
  <c r="F385" i="1"/>
  <c r="F78" i="5" s="1"/>
  <c r="F384" i="1"/>
  <c r="F78" i="4" s="1"/>
  <c r="F383" i="1"/>
  <c r="F78" i="3" s="1"/>
  <c r="F382" i="1"/>
  <c r="F78" i="2" s="1"/>
  <c r="F381" i="1"/>
  <c r="F77" i="6" s="1"/>
  <c r="F380" i="1"/>
  <c r="F77" i="5" s="1"/>
  <c r="F379" i="1"/>
  <c r="F77" i="4" s="1"/>
  <c r="F378" i="1"/>
  <c r="F77" i="3" s="1"/>
  <c r="F377" i="1"/>
  <c r="F77" i="2" s="1"/>
  <c r="F376" i="1"/>
  <c r="F76" i="6" s="1"/>
  <c r="F375" i="1"/>
  <c r="F76" i="5" s="1"/>
  <c r="F374" i="1"/>
  <c r="F76" i="4" s="1"/>
  <c r="F373" i="1"/>
  <c r="F76" i="3" s="1"/>
  <c r="F372" i="1"/>
  <c r="F76" i="2" s="1"/>
  <c r="F371" i="1"/>
  <c r="F75" i="6" s="1"/>
  <c r="F370" i="1"/>
  <c r="F75" i="5" s="1"/>
  <c r="F369" i="1"/>
  <c r="F75" i="4" s="1"/>
  <c r="F368" i="1"/>
  <c r="F75" i="3" s="1"/>
  <c r="F367" i="1"/>
  <c r="F75" i="2" s="1"/>
  <c r="F366" i="1"/>
  <c r="F74" i="6" s="1"/>
  <c r="F365" i="1"/>
  <c r="F74" i="5" s="1"/>
  <c r="F364" i="1"/>
  <c r="F74" i="4" s="1"/>
  <c r="F363" i="1"/>
  <c r="F74" i="3" s="1"/>
  <c r="F362" i="1"/>
  <c r="F74" i="2" s="1"/>
  <c r="F361" i="1"/>
  <c r="F73" i="6" s="1"/>
  <c r="F360" i="1"/>
  <c r="F73" i="5" s="1"/>
  <c r="F359" i="1"/>
  <c r="F73" i="4" s="1"/>
  <c r="F358" i="1"/>
  <c r="F73" i="3" s="1"/>
  <c r="F357" i="1"/>
  <c r="F73" i="2" s="1"/>
  <c r="F356" i="1"/>
  <c r="F72" i="6" s="1"/>
  <c r="F355" i="1"/>
  <c r="F72" i="5" s="1"/>
  <c r="F354" i="1"/>
  <c r="F72" i="4" s="1"/>
  <c r="F353" i="1"/>
  <c r="F72" i="3" s="1"/>
  <c r="F352" i="1"/>
  <c r="F72" i="2" s="1"/>
  <c r="F351" i="1"/>
  <c r="F71" i="6" s="1"/>
  <c r="F350" i="1"/>
  <c r="F71" i="5" s="1"/>
  <c r="F349" i="1"/>
  <c r="F71" i="4" s="1"/>
  <c r="F348" i="1"/>
  <c r="F71" i="3" s="1"/>
  <c r="F347" i="1"/>
  <c r="F71" i="2" s="1"/>
  <c r="F346" i="1"/>
  <c r="F70" i="6" s="1"/>
  <c r="F345" i="1"/>
  <c r="F70" i="5" s="1"/>
  <c r="F344" i="1"/>
  <c r="F70" i="4" s="1"/>
  <c r="F343" i="1"/>
  <c r="F70" i="3" s="1"/>
  <c r="F342" i="1"/>
  <c r="F70" i="2" s="1"/>
  <c r="F341" i="1"/>
  <c r="F69" i="6" s="1"/>
  <c r="F340" i="1"/>
  <c r="F69" i="5" s="1"/>
  <c r="F339" i="1"/>
  <c r="F69" i="4" s="1"/>
  <c r="F338" i="1"/>
  <c r="F69" i="3" s="1"/>
  <c r="D69" i="8" s="1"/>
  <c r="F337" i="1"/>
  <c r="F69" i="2" s="1"/>
  <c r="F336" i="1"/>
  <c r="F68" i="6" s="1"/>
  <c r="F335" i="1"/>
  <c r="F68" i="5" s="1"/>
  <c r="F334" i="1"/>
  <c r="F68" i="4" s="1"/>
  <c r="F333" i="1"/>
  <c r="F68" i="3" s="1"/>
  <c r="F332" i="1"/>
  <c r="F68" i="2" s="1"/>
  <c r="F331" i="1"/>
  <c r="F67" i="6" s="1"/>
  <c r="F330" i="1"/>
  <c r="F67" i="5" s="1"/>
  <c r="F329" i="1"/>
  <c r="F67" i="4" s="1"/>
  <c r="F328" i="1"/>
  <c r="F67" i="3" s="1"/>
  <c r="I67" i="3" s="1"/>
  <c r="J67" i="3" s="1"/>
  <c r="F327" i="1"/>
  <c r="F67" i="2" s="1"/>
  <c r="F326" i="1"/>
  <c r="F66" i="6" s="1"/>
  <c r="F325" i="1"/>
  <c r="F66" i="5" s="1"/>
  <c r="F324" i="1"/>
  <c r="F66" i="4" s="1"/>
  <c r="F323" i="1"/>
  <c r="F66" i="3" s="1"/>
  <c r="D66" i="8" s="1"/>
  <c r="F322" i="1"/>
  <c r="F66" i="2" s="1"/>
  <c r="F321" i="1"/>
  <c r="F65" i="6" s="1"/>
  <c r="F320" i="1"/>
  <c r="F65" i="5" s="1"/>
  <c r="F319" i="1"/>
  <c r="F65" i="4" s="1"/>
  <c r="F318" i="1"/>
  <c r="F65" i="3" s="1"/>
  <c r="F317" i="1"/>
  <c r="F65" i="2" s="1"/>
  <c r="F316" i="1"/>
  <c r="F64" i="6" s="1"/>
  <c r="F315" i="1"/>
  <c r="F64" i="5" s="1"/>
  <c r="F314" i="1"/>
  <c r="F64" i="4" s="1"/>
  <c r="F313" i="1"/>
  <c r="F64" i="3" s="1"/>
  <c r="F312" i="1"/>
  <c r="F64" i="2" s="1"/>
  <c r="F311" i="1"/>
  <c r="F63" i="6" s="1"/>
  <c r="F310" i="1"/>
  <c r="F63" i="5" s="1"/>
  <c r="F309" i="1"/>
  <c r="F63" i="4" s="1"/>
  <c r="F308" i="1"/>
  <c r="F63" i="3" s="1"/>
  <c r="F307" i="1"/>
  <c r="F63" i="2" s="1"/>
  <c r="F306" i="1"/>
  <c r="F62" i="6" s="1"/>
  <c r="F305" i="1"/>
  <c r="F62" i="5" s="1"/>
  <c r="F304" i="1"/>
  <c r="F62" i="4" s="1"/>
  <c r="F303" i="1"/>
  <c r="F62" i="3" s="1"/>
  <c r="F302" i="1"/>
  <c r="F62" i="2" s="1"/>
  <c r="F301" i="1"/>
  <c r="F61" i="6" s="1"/>
  <c r="F300" i="1"/>
  <c r="F61" i="5" s="1"/>
  <c r="F299" i="1"/>
  <c r="F61" i="4" s="1"/>
  <c r="F298" i="1"/>
  <c r="F61" i="3" s="1"/>
  <c r="D61" i="8" s="1"/>
  <c r="F297" i="1"/>
  <c r="F61" i="2" s="1"/>
  <c r="F296" i="1"/>
  <c r="F60" i="6" s="1"/>
  <c r="F295" i="1"/>
  <c r="F60" i="5" s="1"/>
  <c r="F294" i="1"/>
  <c r="F60" i="4" s="1"/>
  <c r="F293" i="1"/>
  <c r="F60" i="3" s="1"/>
  <c r="F292" i="1"/>
  <c r="F60" i="2" s="1"/>
  <c r="F291" i="1"/>
  <c r="F59" i="6" s="1"/>
  <c r="F290" i="1"/>
  <c r="F59" i="5" s="1"/>
  <c r="F289" i="1"/>
  <c r="F59" i="4" s="1"/>
  <c r="F288" i="1"/>
  <c r="F59" i="3" s="1"/>
  <c r="I59" i="3" s="1"/>
  <c r="J59" i="3" s="1"/>
  <c r="F287" i="1"/>
  <c r="F59" i="2" s="1"/>
  <c r="F286" i="1"/>
  <c r="F58" i="6" s="1"/>
  <c r="F285" i="1"/>
  <c r="F58" i="5" s="1"/>
  <c r="F284" i="1"/>
  <c r="F58" i="4" s="1"/>
  <c r="F283" i="1"/>
  <c r="F58" i="3" s="1"/>
  <c r="F282" i="1"/>
  <c r="F58" i="2" s="1"/>
  <c r="F281" i="1"/>
  <c r="F57" i="6" s="1"/>
  <c r="F280" i="1"/>
  <c r="F57" i="5" s="1"/>
  <c r="F279" i="1"/>
  <c r="F57" i="4" s="1"/>
  <c r="F278" i="1"/>
  <c r="F57" i="3" s="1"/>
  <c r="F277" i="1"/>
  <c r="F57" i="2" s="1"/>
  <c r="F276" i="1"/>
  <c r="F56" i="6" s="1"/>
  <c r="F275" i="1"/>
  <c r="F56" i="5" s="1"/>
  <c r="F274" i="1"/>
  <c r="F56" i="4" s="1"/>
  <c r="F273" i="1"/>
  <c r="F56" i="3" s="1"/>
  <c r="F272" i="1"/>
  <c r="F56" i="2" s="1"/>
  <c r="F271" i="1"/>
  <c r="F55" i="6" s="1"/>
  <c r="F270" i="1"/>
  <c r="F55" i="5" s="1"/>
  <c r="F269" i="1"/>
  <c r="F55" i="4" s="1"/>
  <c r="F268" i="1"/>
  <c r="F55" i="3" s="1"/>
  <c r="F267" i="1"/>
  <c r="F55" i="2" s="1"/>
  <c r="F266" i="1"/>
  <c r="F54" i="6" s="1"/>
  <c r="F265" i="1"/>
  <c r="F54" i="5" s="1"/>
  <c r="F264" i="1"/>
  <c r="F54" i="4" s="1"/>
  <c r="F263" i="1"/>
  <c r="F54" i="3" s="1"/>
  <c r="F262" i="1"/>
  <c r="F54" i="2" s="1"/>
  <c r="F261" i="1"/>
  <c r="F53" i="6" s="1"/>
  <c r="F260" i="1"/>
  <c r="F53" i="5" s="1"/>
  <c r="F259" i="1"/>
  <c r="F53" i="4" s="1"/>
  <c r="F258" i="1"/>
  <c r="F53" i="3" s="1"/>
  <c r="D53" i="8" s="1"/>
  <c r="F257" i="1"/>
  <c r="F53" i="2" s="1"/>
  <c r="F256" i="1"/>
  <c r="F52" i="6" s="1"/>
  <c r="F255" i="1"/>
  <c r="F52" i="5" s="1"/>
  <c r="F254" i="1"/>
  <c r="F52" i="4" s="1"/>
  <c r="F253" i="1"/>
  <c r="F52" i="3" s="1"/>
  <c r="F252" i="1"/>
  <c r="F52" i="2" s="1"/>
  <c r="F251" i="1"/>
  <c r="F51" i="6" s="1"/>
  <c r="F250" i="1"/>
  <c r="F51" i="5" s="1"/>
  <c r="F249" i="1"/>
  <c r="F51" i="4" s="1"/>
  <c r="F248" i="1"/>
  <c r="F51" i="3" s="1"/>
  <c r="I51" i="3" s="1"/>
  <c r="J51" i="3" s="1"/>
  <c r="F247" i="1"/>
  <c r="F51" i="2" s="1"/>
  <c r="F246" i="1"/>
  <c r="F50" i="6" s="1"/>
  <c r="F245" i="1"/>
  <c r="F50" i="5" s="1"/>
  <c r="F244" i="1"/>
  <c r="F50" i="4" s="1"/>
  <c r="F243" i="1"/>
  <c r="F50" i="3" s="1"/>
  <c r="F242" i="1"/>
  <c r="F50" i="2" s="1"/>
  <c r="F241" i="1"/>
  <c r="F49" i="6" s="1"/>
  <c r="F240" i="1"/>
  <c r="F49" i="5" s="1"/>
  <c r="F239" i="1"/>
  <c r="F49" i="4" s="1"/>
  <c r="F238" i="1"/>
  <c r="F49" i="3" s="1"/>
  <c r="F237" i="1"/>
  <c r="F49" i="2" s="1"/>
  <c r="F236" i="1"/>
  <c r="F48" i="6" s="1"/>
  <c r="F235" i="1"/>
  <c r="F48" i="5" s="1"/>
  <c r="F234" i="1"/>
  <c r="F48" i="4" s="1"/>
  <c r="F233" i="1"/>
  <c r="F48" i="3" s="1"/>
  <c r="F232" i="1"/>
  <c r="F48" i="2" s="1"/>
  <c r="F231" i="1"/>
  <c r="F47" i="6" s="1"/>
  <c r="F230" i="1"/>
  <c r="F47" i="5" s="1"/>
  <c r="F229" i="1"/>
  <c r="F47" i="4" s="1"/>
  <c r="F228" i="1"/>
  <c r="F47" i="3" s="1"/>
  <c r="F227" i="1"/>
  <c r="F47" i="2" s="1"/>
  <c r="F226" i="1"/>
  <c r="F46" i="6" s="1"/>
  <c r="F225" i="1"/>
  <c r="F46" i="5" s="1"/>
  <c r="F224" i="1"/>
  <c r="F46" i="4" s="1"/>
  <c r="F223" i="1"/>
  <c r="F46" i="3" s="1"/>
  <c r="F222" i="1"/>
  <c r="F46" i="2" s="1"/>
  <c r="F221" i="1"/>
  <c r="F45" i="6" s="1"/>
  <c r="F220" i="1"/>
  <c r="F45" i="5" s="1"/>
  <c r="F219" i="1"/>
  <c r="F45" i="4" s="1"/>
  <c r="F218" i="1"/>
  <c r="F45" i="3" s="1"/>
  <c r="D45" i="8" s="1"/>
  <c r="F217" i="1"/>
  <c r="F45" i="2" s="1"/>
  <c r="F216" i="1"/>
  <c r="F44" i="6" s="1"/>
  <c r="F215" i="1"/>
  <c r="F44" i="5" s="1"/>
  <c r="F214" i="1"/>
  <c r="F44" i="4" s="1"/>
  <c r="F213" i="1"/>
  <c r="F44" i="3" s="1"/>
  <c r="F212" i="1"/>
  <c r="F44" i="2" s="1"/>
  <c r="F211" i="1"/>
  <c r="F43" i="6" s="1"/>
  <c r="F210" i="1"/>
  <c r="F43" i="5" s="1"/>
  <c r="F209" i="1"/>
  <c r="F43" i="4" s="1"/>
  <c r="F208" i="1"/>
  <c r="F43" i="3" s="1"/>
  <c r="I43" i="3" s="1"/>
  <c r="J43" i="3" s="1"/>
  <c r="F207" i="1"/>
  <c r="F43" i="2" s="1"/>
  <c r="F206" i="1"/>
  <c r="F42" i="6" s="1"/>
  <c r="F205" i="1"/>
  <c r="F42" i="5" s="1"/>
  <c r="F204" i="1"/>
  <c r="F42" i="4" s="1"/>
  <c r="F203" i="1"/>
  <c r="F42" i="3" s="1"/>
  <c r="F202" i="1"/>
  <c r="F42" i="2" s="1"/>
  <c r="F201" i="1"/>
  <c r="F41" i="6" s="1"/>
  <c r="F200" i="1"/>
  <c r="F41" i="5" s="1"/>
  <c r="F199" i="1"/>
  <c r="F41" i="4" s="1"/>
  <c r="F198" i="1"/>
  <c r="F41" i="3" s="1"/>
  <c r="D41" i="8" s="1"/>
  <c r="F197" i="1"/>
  <c r="F41" i="2" s="1"/>
  <c r="F196" i="1"/>
  <c r="F40" i="6" s="1"/>
  <c r="F195" i="1"/>
  <c r="F40" i="5" s="1"/>
  <c r="F194" i="1"/>
  <c r="F40" i="4" s="1"/>
  <c r="F193" i="1"/>
  <c r="F40" i="3" s="1"/>
  <c r="F192" i="1"/>
  <c r="F40" i="2" s="1"/>
  <c r="F191" i="1"/>
  <c r="F39" i="6" s="1"/>
  <c r="F190" i="1"/>
  <c r="F39" i="5" s="1"/>
  <c r="F189" i="1"/>
  <c r="F39" i="4" s="1"/>
  <c r="F188" i="1"/>
  <c r="F39" i="3" s="1"/>
  <c r="F187" i="1"/>
  <c r="F39" i="2" s="1"/>
  <c r="F186" i="1"/>
  <c r="F38" i="6" s="1"/>
  <c r="F185" i="1"/>
  <c r="F38" i="5" s="1"/>
  <c r="F184" i="1"/>
  <c r="F38" i="4" s="1"/>
  <c r="F183" i="1"/>
  <c r="F38" i="3" s="1"/>
  <c r="F182" i="1"/>
  <c r="F38" i="2" s="1"/>
  <c r="F181" i="1"/>
  <c r="F37" i="6" s="1"/>
  <c r="F180" i="1"/>
  <c r="F37" i="5" s="1"/>
  <c r="F179" i="1"/>
  <c r="F37" i="4" s="1"/>
  <c r="F178" i="1"/>
  <c r="F37" i="3" s="1"/>
  <c r="D37" i="8" s="1"/>
  <c r="F177" i="1"/>
  <c r="F37" i="2" s="1"/>
  <c r="F176" i="1"/>
  <c r="F36" i="6" s="1"/>
  <c r="F175" i="1"/>
  <c r="F36" i="5" s="1"/>
  <c r="F174" i="1"/>
  <c r="F36" i="4" s="1"/>
  <c r="F173" i="1"/>
  <c r="F36" i="3" s="1"/>
  <c r="I36" i="3" s="1"/>
  <c r="J36" i="3" s="1"/>
  <c r="F172" i="1"/>
  <c r="F36" i="2" s="1"/>
  <c r="F171" i="1"/>
  <c r="F35" i="6" s="1"/>
  <c r="F170" i="1"/>
  <c r="F35" i="5" s="1"/>
  <c r="F169" i="1"/>
  <c r="F35" i="4" s="1"/>
  <c r="F168" i="1"/>
  <c r="F35" i="3" s="1"/>
  <c r="F167" i="1"/>
  <c r="F35" i="2" s="1"/>
  <c r="F166" i="1"/>
  <c r="F34" i="6" s="1"/>
  <c r="F165" i="1"/>
  <c r="F34" i="5" s="1"/>
  <c r="F164" i="1"/>
  <c r="F34" i="4" s="1"/>
  <c r="F163" i="1"/>
  <c r="F34" i="3" s="1"/>
  <c r="F162" i="1"/>
  <c r="F34" i="2" s="1"/>
  <c r="F161" i="1"/>
  <c r="F33" i="6" s="1"/>
  <c r="F160" i="1"/>
  <c r="F33" i="5" s="1"/>
  <c r="F159" i="1"/>
  <c r="F33" i="4" s="1"/>
  <c r="F158" i="1"/>
  <c r="F33" i="3" s="1"/>
  <c r="F157" i="1"/>
  <c r="F33" i="2" s="1"/>
  <c r="F156" i="1"/>
  <c r="F32" i="6" s="1"/>
  <c r="F155" i="1"/>
  <c r="F32" i="5" s="1"/>
  <c r="F154" i="1"/>
  <c r="F32" i="4" s="1"/>
  <c r="F153" i="1"/>
  <c r="F32" i="3" s="1"/>
  <c r="D32" i="8" s="1"/>
  <c r="F152" i="1"/>
  <c r="F32" i="2" s="1"/>
  <c r="F151" i="1"/>
  <c r="F31" i="6" s="1"/>
  <c r="F150" i="1"/>
  <c r="F31" i="5" s="1"/>
  <c r="F149" i="1"/>
  <c r="F31" i="4" s="1"/>
  <c r="F148" i="1"/>
  <c r="F31" i="3" s="1"/>
  <c r="F147" i="1"/>
  <c r="F31" i="2" s="1"/>
  <c r="F146" i="1"/>
  <c r="F30" i="6" s="1"/>
  <c r="F145" i="1"/>
  <c r="F30" i="5" s="1"/>
  <c r="F144" i="1"/>
  <c r="F30" i="4" s="1"/>
  <c r="F143" i="1"/>
  <c r="F30" i="3" s="1"/>
  <c r="D30" i="8" s="1"/>
  <c r="F142" i="1"/>
  <c r="F30" i="2" s="1"/>
  <c r="F141" i="1"/>
  <c r="F29" i="6" s="1"/>
  <c r="F140" i="1"/>
  <c r="F29" i="5" s="1"/>
  <c r="F139" i="1"/>
  <c r="F29" i="4" s="1"/>
  <c r="F138" i="1"/>
  <c r="F29" i="3" s="1"/>
  <c r="F137" i="1"/>
  <c r="F29" i="2" s="1"/>
  <c r="F136" i="1"/>
  <c r="F28" i="6" s="1"/>
  <c r="F135" i="1"/>
  <c r="F28" i="5" s="1"/>
  <c r="F134" i="1"/>
  <c r="F28" i="4" s="1"/>
  <c r="F133" i="1"/>
  <c r="F28" i="3" s="1"/>
  <c r="D28" i="8" s="1"/>
  <c r="F132" i="1"/>
  <c r="F28" i="2" s="1"/>
  <c r="F131" i="1"/>
  <c r="F27" i="6" s="1"/>
  <c r="F130" i="1"/>
  <c r="F27" i="5" s="1"/>
  <c r="F129" i="1"/>
  <c r="F27" i="4" s="1"/>
  <c r="F128" i="1"/>
  <c r="F27" i="3" s="1"/>
  <c r="F127" i="1"/>
  <c r="F27" i="2" s="1"/>
  <c r="F126" i="1"/>
  <c r="F26" i="6" s="1"/>
  <c r="F125" i="1"/>
  <c r="F26" i="5" s="1"/>
  <c r="F124" i="1"/>
  <c r="F26" i="4" s="1"/>
  <c r="F123" i="1"/>
  <c r="F26" i="3" s="1"/>
  <c r="F122" i="1"/>
  <c r="F26" i="2" s="1"/>
  <c r="F121" i="1"/>
  <c r="F25" i="6" s="1"/>
  <c r="F120" i="1"/>
  <c r="F25" i="5" s="1"/>
  <c r="F119" i="1"/>
  <c r="F25" i="4" s="1"/>
  <c r="F118" i="1"/>
  <c r="F25" i="3" s="1"/>
  <c r="F117" i="1"/>
  <c r="F25" i="2" s="1"/>
  <c r="F116" i="1"/>
  <c r="F24" i="6" s="1"/>
  <c r="F115" i="1"/>
  <c r="F24" i="5" s="1"/>
  <c r="F114" i="1"/>
  <c r="F24" i="4" s="1"/>
  <c r="F113" i="1"/>
  <c r="F24" i="3" s="1"/>
  <c r="D24" i="8" s="1"/>
  <c r="F112" i="1"/>
  <c r="F24" i="2" s="1"/>
  <c r="F111" i="1"/>
  <c r="F23" i="6" s="1"/>
  <c r="F110" i="1"/>
  <c r="F23" i="5" s="1"/>
  <c r="F109" i="1"/>
  <c r="F23" i="4" s="1"/>
  <c r="F108" i="1"/>
  <c r="F23" i="3" s="1"/>
  <c r="F107" i="1"/>
  <c r="F23" i="2" s="1"/>
  <c r="F106" i="1"/>
  <c r="F22" i="6" s="1"/>
  <c r="F105" i="1"/>
  <c r="F22" i="5" s="1"/>
  <c r="F104" i="1"/>
  <c r="F22" i="4" s="1"/>
  <c r="F103" i="1"/>
  <c r="F22" i="3" s="1"/>
  <c r="F102" i="1"/>
  <c r="F22" i="2" s="1"/>
  <c r="F101" i="1"/>
  <c r="F21" i="6" s="1"/>
  <c r="F100" i="1"/>
  <c r="F21" i="5" s="1"/>
  <c r="F99" i="1"/>
  <c r="F21" i="4" s="1"/>
  <c r="F98" i="1"/>
  <c r="F21" i="3" s="1"/>
  <c r="F97" i="1"/>
  <c r="F21" i="2" s="1"/>
  <c r="F96" i="1"/>
  <c r="F20" i="6" s="1"/>
  <c r="F95" i="1"/>
  <c r="F20" i="5" s="1"/>
  <c r="F94" i="1"/>
  <c r="F20" i="4" s="1"/>
  <c r="F93" i="1"/>
  <c r="F20" i="3" s="1"/>
  <c r="D20" i="8" s="1"/>
  <c r="F92" i="1"/>
  <c r="F20" i="2" s="1"/>
  <c r="F91" i="1"/>
  <c r="F19" i="6" s="1"/>
  <c r="F90" i="1"/>
  <c r="F19" i="5" s="1"/>
  <c r="F89" i="1"/>
  <c r="F19" i="4" s="1"/>
  <c r="F88" i="1"/>
  <c r="F19" i="3" s="1"/>
  <c r="F87" i="1"/>
  <c r="F19" i="2" s="1"/>
  <c r="F86" i="1"/>
  <c r="F18" i="6" s="1"/>
  <c r="F85" i="1"/>
  <c r="F18" i="5" s="1"/>
  <c r="F84" i="1"/>
  <c r="F18" i="4" s="1"/>
  <c r="F83" i="1"/>
  <c r="F18" i="3" s="1"/>
  <c r="F82" i="1"/>
  <c r="F18" i="2" s="1"/>
  <c r="F81" i="1"/>
  <c r="F17" i="6" s="1"/>
  <c r="F80" i="1"/>
  <c r="F17" i="5" s="1"/>
  <c r="F79" i="1"/>
  <c r="F17" i="4" s="1"/>
  <c r="I17" i="4" s="1"/>
  <c r="J17" i="4" s="1"/>
  <c r="F78" i="1"/>
  <c r="F17" i="3" s="1"/>
  <c r="F77" i="1"/>
  <c r="F17" i="2" s="1"/>
  <c r="F76" i="1"/>
  <c r="F16" i="6" s="1"/>
  <c r="F75" i="1"/>
  <c r="F16" i="5" s="1"/>
  <c r="F74" i="1"/>
  <c r="F16" i="4" s="1"/>
  <c r="F73" i="1"/>
  <c r="F16" i="3" s="1"/>
  <c r="D16" i="8" s="1"/>
  <c r="F72" i="1"/>
  <c r="F16" i="2" s="1"/>
  <c r="F71" i="1"/>
  <c r="F15" i="6" s="1"/>
  <c r="F70" i="1"/>
  <c r="F15" i="5" s="1"/>
  <c r="F69" i="1"/>
  <c r="F15" i="4" s="1"/>
  <c r="F68" i="1"/>
  <c r="F15" i="3" s="1"/>
  <c r="F67" i="1"/>
  <c r="F15" i="2" s="1"/>
  <c r="F66" i="1"/>
  <c r="F14" i="6" s="1"/>
  <c r="F65" i="1"/>
  <c r="F14" i="5" s="1"/>
  <c r="F64" i="1"/>
  <c r="F14" i="4" s="1"/>
  <c r="F63" i="1"/>
  <c r="F14" i="3" s="1"/>
  <c r="F62" i="1"/>
  <c r="F14" i="2" s="1"/>
  <c r="F61" i="1"/>
  <c r="F13" i="6" s="1"/>
  <c r="F60" i="1"/>
  <c r="F13" i="5" s="1"/>
  <c r="F59" i="1"/>
  <c r="F13" i="4" s="1"/>
  <c r="F58" i="1"/>
  <c r="F13" i="3" s="1"/>
  <c r="F57" i="1"/>
  <c r="F13" i="2" s="1"/>
  <c r="F56" i="1"/>
  <c r="F12" i="6" s="1"/>
  <c r="F55" i="1"/>
  <c r="F12" i="5" s="1"/>
  <c r="F54" i="1"/>
  <c r="F12" i="4" s="1"/>
  <c r="F53" i="1"/>
  <c r="F12" i="3" s="1"/>
  <c r="D12" i="8" s="1"/>
  <c r="F52" i="1"/>
  <c r="F12" i="2" s="1"/>
  <c r="F51" i="1"/>
  <c r="F11" i="6" s="1"/>
  <c r="F50" i="1"/>
  <c r="F11" i="5" s="1"/>
  <c r="F49" i="1"/>
  <c r="F11" i="4" s="1"/>
  <c r="F48" i="1"/>
  <c r="F11" i="3" s="1"/>
  <c r="F47" i="1"/>
  <c r="F11" i="2" s="1"/>
  <c r="F46" i="1"/>
  <c r="F10" i="6" s="1"/>
  <c r="F45" i="1"/>
  <c r="F10" i="5" s="1"/>
  <c r="F44" i="1"/>
  <c r="F10" i="4" s="1"/>
  <c r="F43" i="1"/>
  <c r="F10" i="3" s="1"/>
  <c r="F42" i="1"/>
  <c r="F10" i="2" s="1"/>
  <c r="F41" i="1"/>
  <c r="F9" i="6" s="1"/>
  <c r="F40" i="1"/>
  <c r="F9" i="5" s="1"/>
  <c r="F39" i="1"/>
  <c r="F9" i="4" s="1"/>
  <c r="F38" i="1"/>
  <c r="F9" i="3" s="1"/>
  <c r="F37" i="1"/>
  <c r="F9" i="2" s="1"/>
  <c r="F36" i="1"/>
  <c r="F8" i="6" s="1"/>
  <c r="F35" i="1"/>
  <c r="F8" i="5" s="1"/>
  <c r="F34" i="1"/>
  <c r="F8" i="4" s="1"/>
  <c r="F33" i="1"/>
  <c r="F8" i="3" s="1"/>
  <c r="D8" i="8" s="1"/>
  <c r="F32" i="1"/>
  <c r="F8" i="2" s="1"/>
  <c r="F31" i="1"/>
  <c r="F7" i="6" s="1"/>
  <c r="F30" i="1"/>
  <c r="F7" i="5" s="1"/>
  <c r="F29" i="1"/>
  <c r="F7" i="4" s="1"/>
  <c r="F28" i="1"/>
  <c r="F7" i="3" s="1"/>
  <c r="F27" i="1"/>
  <c r="F7" i="2" s="1"/>
  <c r="F26" i="1"/>
  <c r="F6" i="6" s="1"/>
  <c r="F25" i="1"/>
  <c r="F6" i="5" s="1"/>
  <c r="F24" i="1"/>
  <c r="F6" i="4" s="1"/>
  <c r="F23" i="1"/>
  <c r="F6" i="3" s="1"/>
  <c r="F22" i="1"/>
  <c r="F6" i="2" s="1"/>
  <c r="F21" i="1"/>
  <c r="F5" i="6" s="1"/>
  <c r="F20" i="1"/>
  <c r="F5" i="5" s="1"/>
  <c r="F19" i="1"/>
  <c r="F5" i="4" s="1"/>
  <c r="F18" i="1"/>
  <c r="F5" i="3" s="1"/>
  <c r="F17" i="1"/>
  <c r="F5" i="2" s="1"/>
  <c r="F16" i="1"/>
  <c r="F4" i="6" s="1"/>
  <c r="F15" i="1"/>
  <c r="F4" i="5" s="1"/>
  <c r="F14" i="1"/>
  <c r="F4" i="4" s="1"/>
  <c r="F13" i="1"/>
  <c r="F4" i="3" s="1"/>
  <c r="D4" i="8" s="1"/>
  <c r="F12" i="1"/>
  <c r="F4" i="2" s="1"/>
  <c r="F11" i="1"/>
  <c r="F3" i="6" s="1"/>
  <c r="F10" i="1"/>
  <c r="F3" i="5" s="1"/>
  <c r="F9" i="1"/>
  <c r="F3" i="4" s="1"/>
  <c r="F8" i="1"/>
  <c r="F3" i="3" s="1"/>
  <c r="F7" i="1"/>
  <c r="F3" i="2" s="1"/>
  <c r="F6" i="1"/>
  <c r="F2" i="6" s="1"/>
  <c r="F5" i="1"/>
  <c r="F2" i="5" s="1"/>
  <c r="F4" i="1"/>
  <c r="F2" i="4" s="1"/>
  <c r="F3" i="1"/>
  <c r="F2" i="3" s="1"/>
  <c r="F2" i="1"/>
  <c r="F2" i="2" s="1"/>
  <c r="D58" i="8" l="1"/>
  <c r="I58" i="3"/>
  <c r="J58" i="3" s="1"/>
  <c r="H58" i="3"/>
  <c r="B63" i="8"/>
  <c r="H63" i="2"/>
  <c r="I63" i="2"/>
  <c r="J63" i="2" s="1"/>
  <c r="B71" i="8"/>
  <c r="H71" i="2"/>
  <c r="I71" i="2"/>
  <c r="J71" i="2" s="1"/>
  <c r="D74" i="8"/>
  <c r="H74" i="3"/>
  <c r="I74" i="3"/>
  <c r="J74" i="3" s="1"/>
  <c r="B79" i="8"/>
  <c r="H79" i="2"/>
  <c r="I79" i="2"/>
  <c r="J79" i="2" s="1"/>
  <c r="D82" i="8"/>
  <c r="H82" i="3"/>
  <c r="I82" i="3"/>
  <c r="J82" i="3" s="1"/>
  <c r="B87" i="8"/>
  <c r="H87" i="2"/>
  <c r="I87" i="2"/>
  <c r="J87" i="2" s="1"/>
  <c r="D90" i="8"/>
  <c r="H90" i="3"/>
  <c r="I90" i="3"/>
  <c r="J90" i="3" s="1"/>
  <c r="B95" i="8"/>
  <c r="H95" i="2"/>
  <c r="I95" i="2"/>
  <c r="J95" i="2" s="1"/>
  <c r="D98" i="8"/>
  <c r="I98" i="3"/>
  <c r="J98" i="3" s="1"/>
  <c r="H98" i="3"/>
  <c r="B103" i="8"/>
  <c r="H103" i="2"/>
  <c r="I103" i="2"/>
  <c r="J103" i="2" s="1"/>
  <c r="D106" i="8"/>
  <c r="I106" i="3"/>
  <c r="J106" i="3" s="1"/>
  <c r="H106" i="3"/>
  <c r="B111" i="8"/>
  <c r="I111" i="2"/>
  <c r="J111" i="2" s="1"/>
  <c r="H111" i="2"/>
  <c r="B119" i="8"/>
  <c r="I119" i="2"/>
  <c r="J119" i="2" s="1"/>
  <c r="H119" i="2"/>
  <c r="D39" i="8"/>
  <c r="H39" i="3"/>
  <c r="I39" i="3"/>
  <c r="J39" i="3" s="1"/>
  <c r="D15" i="8"/>
  <c r="H15" i="3"/>
  <c r="I15" i="3"/>
  <c r="J15" i="3" s="1"/>
  <c r="B52" i="8"/>
  <c r="I52" i="2"/>
  <c r="J52" i="2" s="1"/>
  <c r="H52" i="2"/>
  <c r="B60" i="8"/>
  <c r="I60" i="2"/>
  <c r="J60" i="2" s="1"/>
  <c r="H60" i="2"/>
  <c r="B76" i="8"/>
  <c r="I76" i="2"/>
  <c r="J76" i="2" s="1"/>
  <c r="H76" i="2"/>
  <c r="B92" i="8"/>
  <c r="I92" i="2"/>
  <c r="J92" i="2" s="1"/>
  <c r="H92" i="2"/>
  <c r="B25" i="8"/>
  <c r="I25" i="2"/>
  <c r="J25" i="2" s="1"/>
  <c r="H25" i="2"/>
  <c r="B41" i="8"/>
  <c r="I41" i="2"/>
  <c r="J41" i="2" s="1"/>
  <c r="H41" i="2"/>
  <c r="B57" i="8"/>
  <c r="I57" i="2"/>
  <c r="J57" i="2" s="1"/>
  <c r="H57" i="2"/>
  <c r="B73" i="8"/>
  <c r="I73" i="2"/>
  <c r="J73" i="2" s="1"/>
  <c r="H73" i="2"/>
  <c r="B89" i="8"/>
  <c r="I89" i="2"/>
  <c r="J89" i="2" s="1"/>
  <c r="H89" i="2"/>
  <c r="B46" i="8"/>
  <c r="I46" i="2"/>
  <c r="J46" i="2" s="1"/>
  <c r="H46" i="2"/>
  <c r="H57" i="3"/>
  <c r="B78" i="8"/>
  <c r="I78" i="2"/>
  <c r="J78" i="2" s="1"/>
  <c r="H78" i="2"/>
  <c r="B86" i="8"/>
  <c r="I86" i="2"/>
  <c r="J86" i="2" s="1"/>
  <c r="H86" i="2"/>
  <c r="B94" i="8"/>
  <c r="I94" i="2"/>
  <c r="J94" i="2" s="1"/>
  <c r="H94" i="2"/>
  <c r="B102" i="8"/>
  <c r="I102" i="2"/>
  <c r="J102" i="2" s="1"/>
  <c r="H102" i="2"/>
  <c r="H105" i="3"/>
  <c r="B110" i="8"/>
  <c r="H110" i="2"/>
  <c r="I110" i="2"/>
  <c r="J110" i="2" s="1"/>
  <c r="B7" i="8"/>
  <c r="H7" i="2"/>
  <c r="I7" i="2"/>
  <c r="J7" i="2" s="1"/>
  <c r="B23" i="8"/>
  <c r="H23" i="2"/>
  <c r="I23" i="2"/>
  <c r="J23" i="2" s="1"/>
  <c r="D42" i="8"/>
  <c r="I42" i="3"/>
  <c r="J42" i="3" s="1"/>
  <c r="H42" i="3"/>
  <c r="D23" i="8"/>
  <c r="H23" i="3"/>
  <c r="I23" i="3"/>
  <c r="J23" i="3" s="1"/>
  <c r="B44" i="8"/>
  <c r="I44" i="2"/>
  <c r="J44" i="2" s="1"/>
  <c r="H44" i="2"/>
  <c r="D71" i="8"/>
  <c r="H71" i="3"/>
  <c r="I71" i="3"/>
  <c r="J71" i="3" s="1"/>
  <c r="B116" i="8"/>
  <c r="H116" i="2"/>
  <c r="I116" i="2"/>
  <c r="J116" i="2" s="1"/>
  <c r="B6" i="8"/>
  <c r="I6" i="2"/>
  <c r="J6" i="2" s="1"/>
  <c r="H6" i="2"/>
  <c r="B14" i="8"/>
  <c r="I14" i="2"/>
  <c r="J14" i="2" s="1"/>
  <c r="H14" i="2"/>
  <c r="B22" i="8"/>
  <c r="I22" i="2"/>
  <c r="J22" i="2" s="1"/>
  <c r="H22" i="2"/>
  <c r="D25" i="8"/>
  <c r="I25" i="3"/>
  <c r="J25" i="3" s="1"/>
  <c r="H25" i="3"/>
  <c r="D33" i="8"/>
  <c r="I33" i="3"/>
  <c r="J33" i="3" s="1"/>
  <c r="H33" i="3"/>
  <c r="B54" i="8"/>
  <c r="I54" i="2"/>
  <c r="J54" i="2" s="1"/>
  <c r="H54" i="2"/>
  <c r="B62" i="8"/>
  <c r="I62" i="2"/>
  <c r="J62" i="2" s="1"/>
  <c r="H62" i="2"/>
  <c r="B3" i="8"/>
  <c r="H3" i="2"/>
  <c r="I3" i="2"/>
  <c r="J3" i="2" s="1"/>
  <c r="D54" i="8"/>
  <c r="I54" i="3"/>
  <c r="J54" i="3" s="1"/>
  <c r="H54" i="3"/>
  <c r="B59" i="8"/>
  <c r="H59" i="2"/>
  <c r="I59" i="2"/>
  <c r="J59" i="2" s="1"/>
  <c r="D62" i="8"/>
  <c r="I62" i="3"/>
  <c r="J62" i="3" s="1"/>
  <c r="H62" i="3"/>
  <c r="B67" i="8"/>
  <c r="H67" i="2"/>
  <c r="I67" i="2"/>
  <c r="J67" i="2" s="1"/>
  <c r="D70" i="8"/>
  <c r="I70" i="3"/>
  <c r="J70" i="3" s="1"/>
  <c r="H70" i="3"/>
  <c r="B75" i="8"/>
  <c r="H75" i="2"/>
  <c r="I75" i="2"/>
  <c r="J75" i="2" s="1"/>
  <c r="D78" i="8"/>
  <c r="I78" i="3"/>
  <c r="J78" i="3" s="1"/>
  <c r="H78" i="3"/>
  <c r="B83" i="8"/>
  <c r="H83" i="2"/>
  <c r="I83" i="2"/>
  <c r="J83" i="2" s="1"/>
  <c r="D86" i="8"/>
  <c r="I86" i="3"/>
  <c r="J86" i="3" s="1"/>
  <c r="H86" i="3"/>
  <c r="B91" i="8"/>
  <c r="H91" i="2"/>
  <c r="I91" i="2"/>
  <c r="J91" i="2" s="1"/>
  <c r="D94" i="8"/>
  <c r="I94" i="3"/>
  <c r="J94" i="3" s="1"/>
  <c r="H94" i="3"/>
  <c r="B99" i="8"/>
  <c r="H99" i="2"/>
  <c r="I99" i="2"/>
  <c r="J99" i="2" s="1"/>
  <c r="D102" i="8"/>
  <c r="I102" i="3"/>
  <c r="J102" i="3" s="1"/>
  <c r="H102" i="3"/>
  <c r="B107" i="8"/>
  <c r="H107" i="2"/>
  <c r="I107" i="2"/>
  <c r="J107" i="2" s="1"/>
  <c r="D110" i="8"/>
  <c r="H110" i="3"/>
  <c r="I110" i="3"/>
  <c r="J110" i="3" s="1"/>
  <c r="B115" i="8"/>
  <c r="I115" i="2"/>
  <c r="J115" i="2" s="1"/>
  <c r="H115" i="2"/>
  <c r="B15" i="8"/>
  <c r="H15" i="2"/>
  <c r="I15" i="2"/>
  <c r="J15" i="2" s="1"/>
  <c r="D26" i="8"/>
  <c r="I26" i="3"/>
  <c r="J26" i="3" s="1"/>
  <c r="H26" i="3"/>
  <c r="D50" i="8"/>
  <c r="I50" i="3"/>
  <c r="J50" i="3" s="1"/>
  <c r="H50" i="3"/>
  <c r="D7" i="8"/>
  <c r="H7" i="3"/>
  <c r="I7" i="3"/>
  <c r="J7" i="3" s="1"/>
  <c r="D31" i="8"/>
  <c r="H31" i="3"/>
  <c r="I31" i="3"/>
  <c r="J31" i="3" s="1"/>
  <c r="D55" i="8"/>
  <c r="H55" i="3"/>
  <c r="I55" i="3"/>
  <c r="J55" i="3" s="1"/>
  <c r="B68" i="8"/>
  <c r="H68" i="2"/>
  <c r="I68" i="2"/>
  <c r="J68" i="2" s="1"/>
  <c r="B84" i="8"/>
  <c r="I84" i="2"/>
  <c r="J84" i="2" s="1"/>
  <c r="H84" i="2"/>
  <c r="B108" i="8"/>
  <c r="H108" i="2"/>
  <c r="I108" i="2"/>
  <c r="J108" i="2" s="1"/>
  <c r="B9" i="8"/>
  <c r="I9" i="2"/>
  <c r="J9" i="2" s="1"/>
  <c r="H9" i="2"/>
  <c r="B33" i="8"/>
  <c r="I33" i="2"/>
  <c r="J33" i="2" s="1"/>
  <c r="H33" i="2"/>
  <c r="B49" i="8"/>
  <c r="I49" i="2"/>
  <c r="J49" i="2" s="1"/>
  <c r="H49" i="2"/>
  <c r="B38" i="8"/>
  <c r="I38" i="2"/>
  <c r="J38" i="2" s="1"/>
  <c r="H38" i="2"/>
  <c r="D6" i="8"/>
  <c r="I6" i="3"/>
  <c r="J6" i="3" s="1"/>
  <c r="H6" i="3"/>
  <c r="B11" i="8"/>
  <c r="H11" i="2"/>
  <c r="I11" i="2"/>
  <c r="J11" i="2" s="1"/>
  <c r="D14" i="8"/>
  <c r="I14" i="3"/>
  <c r="J14" i="3" s="1"/>
  <c r="H14" i="3"/>
  <c r="D38" i="8"/>
  <c r="I38" i="3"/>
  <c r="J38" i="3" s="1"/>
  <c r="H38" i="3"/>
  <c r="B43" i="8"/>
  <c r="H43" i="2"/>
  <c r="I43" i="2"/>
  <c r="J43" i="2" s="1"/>
  <c r="D46" i="8"/>
  <c r="I46" i="3"/>
  <c r="J46" i="3" s="1"/>
  <c r="H46" i="3"/>
  <c r="B8" i="8"/>
  <c r="H8" i="2"/>
  <c r="I8" i="2"/>
  <c r="J8" i="2" s="1"/>
  <c r="B32" i="8"/>
  <c r="H32" i="2"/>
  <c r="I32" i="2"/>
  <c r="J32" i="2" s="1"/>
  <c r="D35" i="8"/>
  <c r="H35" i="3"/>
  <c r="I35" i="3"/>
  <c r="J35" i="3" s="1"/>
  <c r="B48" i="8"/>
  <c r="I48" i="2"/>
  <c r="J48" i="2" s="1"/>
  <c r="H48" i="2"/>
  <c r="B56" i="8"/>
  <c r="I56" i="2"/>
  <c r="J56" i="2" s="1"/>
  <c r="H56" i="2"/>
  <c r="B64" i="8"/>
  <c r="I64" i="2"/>
  <c r="J64" i="2" s="1"/>
  <c r="H64" i="2"/>
  <c r="B72" i="8"/>
  <c r="I72" i="2"/>
  <c r="J72" i="2" s="1"/>
  <c r="H72" i="2"/>
  <c r="B80" i="8"/>
  <c r="I80" i="2"/>
  <c r="J80" i="2" s="1"/>
  <c r="H80" i="2"/>
  <c r="B88" i="8"/>
  <c r="I88" i="2"/>
  <c r="J88" i="2" s="1"/>
  <c r="H88" i="2"/>
  <c r="B96" i="8"/>
  <c r="I96" i="2"/>
  <c r="J96" i="2" s="1"/>
  <c r="H96" i="2"/>
  <c r="B104" i="8"/>
  <c r="I104" i="2"/>
  <c r="J104" i="2" s="1"/>
  <c r="H104" i="2"/>
  <c r="B112" i="8"/>
  <c r="H112" i="2"/>
  <c r="I112" i="2"/>
  <c r="J112" i="2" s="1"/>
  <c r="B120" i="8"/>
  <c r="H120" i="2"/>
  <c r="I120" i="2"/>
  <c r="J120" i="2" s="1"/>
  <c r="D2" i="8"/>
  <c r="I2" i="3"/>
  <c r="H2" i="3"/>
  <c r="D18" i="8"/>
  <c r="H18" i="3"/>
  <c r="I18" i="3"/>
  <c r="J18" i="3" s="1"/>
  <c r="B31" i="8"/>
  <c r="H31" i="2"/>
  <c r="I31" i="2"/>
  <c r="J31" i="2" s="1"/>
  <c r="B39" i="8"/>
  <c r="H39" i="2"/>
  <c r="I39" i="2"/>
  <c r="J39" i="2" s="1"/>
  <c r="B55" i="8"/>
  <c r="H55" i="2"/>
  <c r="I55" i="2"/>
  <c r="J55" i="2" s="1"/>
  <c r="B12" i="8"/>
  <c r="I12" i="2"/>
  <c r="J12" i="2" s="1"/>
  <c r="H12" i="2"/>
  <c r="B28" i="8"/>
  <c r="H28" i="2"/>
  <c r="I28" i="2"/>
  <c r="J28" i="2" s="1"/>
  <c r="D47" i="8"/>
  <c r="H47" i="3"/>
  <c r="I47" i="3"/>
  <c r="J47" i="3" s="1"/>
  <c r="D63" i="8"/>
  <c r="H63" i="3"/>
  <c r="I63" i="3"/>
  <c r="J63" i="3" s="1"/>
  <c r="B100" i="8"/>
  <c r="I100" i="2"/>
  <c r="J100" i="2" s="1"/>
  <c r="H100" i="2"/>
  <c r="B105" i="8"/>
  <c r="I105" i="2"/>
  <c r="J105" i="2" s="1"/>
  <c r="H105" i="2"/>
  <c r="D9" i="8"/>
  <c r="I9" i="3"/>
  <c r="J9" i="3" s="1"/>
  <c r="H9" i="3"/>
  <c r="D17" i="8"/>
  <c r="I17" i="3"/>
  <c r="J17" i="3" s="1"/>
  <c r="H17" i="3"/>
  <c r="B30" i="8"/>
  <c r="I30" i="2"/>
  <c r="J30" i="2" s="1"/>
  <c r="H30" i="2"/>
  <c r="H49" i="3"/>
  <c r="B70" i="8"/>
  <c r="I70" i="2"/>
  <c r="J70" i="2" s="1"/>
  <c r="H70" i="2"/>
  <c r="B19" i="8"/>
  <c r="H19" i="2"/>
  <c r="I19" i="2"/>
  <c r="J19" i="2" s="1"/>
  <c r="D22" i="8"/>
  <c r="H22" i="3"/>
  <c r="I22" i="3"/>
  <c r="J22" i="3" s="1"/>
  <c r="B27" i="8"/>
  <c r="H27" i="2"/>
  <c r="I27" i="2"/>
  <c r="J27" i="2" s="1"/>
  <c r="B35" i="8"/>
  <c r="H35" i="2"/>
  <c r="I35" i="2"/>
  <c r="J35" i="2" s="1"/>
  <c r="B51" i="8"/>
  <c r="H51" i="2"/>
  <c r="I51" i="2"/>
  <c r="J51" i="2" s="1"/>
  <c r="D3" i="8"/>
  <c r="H3" i="3"/>
  <c r="I3" i="3"/>
  <c r="J3" i="3" s="1"/>
  <c r="D11" i="8"/>
  <c r="H11" i="3"/>
  <c r="I11" i="3"/>
  <c r="J11" i="3" s="1"/>
  <c r="B16" i="8"/>
  <c r="I16" i="2"/>
  <c r="J16" i="2" s="1"/>
  <c r="H16" i="2"/>
  <c r="D19" i="8"/>
  <c r="H19" i="3"/>
  <c r="I19" i="3"/>
  <c r="J19" i="3" s="1"/>
  <c r="B24" i="8"/>
  <c r="I24" i="2"/>
  <c r="J24" i="2" s="1"/>
  <c r="H24" i="2"/>
  <c r="D27" i="8"/>
  <c r="H27" i="3"/>
  <c r="I27" i="3"/>
  <c r="J27" i="3" s="1"/>
  <c r="B40" i="8"/>
  <c r="I40" i="2"/>
  <c r="J40" i="2" s="1"/>
  <c r="H40" i="2"/>
  <c r="B5" i="8"/>
  <c r="I5" i="2"/>
  <c r="J5" i="2" s="1"/>
  <c r="H5" i="2"/>
  <c r="B13" i="8"/>
  <c r="I13" i="2"/>
  <c r="J13" i="2" s="1"/>
  <c r="H13" i="2"/>
  <c r="B21" i="8"/>
  <c r="I21" i="2"/>
  <c r="J21" i="2" s="1"/>
  <c r="H21" i="2"/>
  <c r="B29" i="8"/>
  <c r="I29" i="2"/>
  <c r="J29" i="2" s="1"/>
  <c r="H29" i="2"/>
  <c r="B37" i="8"/>
  <c r="I37" i="2"/>
  <c r="J37" i="2" s="1"/>
  <c r="H37" i="2"/>
  <c r="B45" i="8"/>
  <c r="I45" i="2"/>
  <c r="J45" i="2" s="1"/>
  <c r="H45" i="2"/>
  <c r="B53" i="8"/>
  <c r="I53" i="2"/>
  <c r="J53" i="2" s="1"/>
  <c r="H53" i="2"/>
  <c r="B61" i="8"/>
  <c r="I61" i="2"/>
  <c r="J61" i="2" s="1"/>
  <c r="H61" i="2"/>
  <c r="B69" i="8"/>
  <c r="I69" i="2"/>
  <c r="J69" i="2" s="1"/>
  <c r="H69" i="2"/>
  <c r="B77" i="8"/>
  <c r="I77" i="2"/>
  <c r="J77" i="2" s="1"/>
  <c r="H77" i="2"/>
  <c r="B85" i="8"/>
  <c r="I85" i="2"/>
  <c r="J85" i="2" s="1"/>
  <c r="H85" i="2"/>
  <c r="B93" i="8"/>
  <c r="I93" i="2"/>
  <c r="J93" i="2" s="1"/>
  <c r="H93" i="2"/>
  <c r="B101" i="8"/>
  <c r="I101" i="2"/>
  <c r="J101" i="2" s="1"/>
  <c r="H101" i="2"/>
  <c r="D10" i="8"/>
  <c r="I10" i="3"/>
  <c r="J10" i="3" s="1"/>
  <c r="H10" i="3"/>
  <c r="D34" i="8"/>
  <c r="I34" i="3"/>
  <c r="J34" i="3" s="1"/>
  <c r="H34" i="3"/>
  <c r="B47" i="8"/>
  <c r="H47" i="2"/>
  <c r="I47" i="2"/>
  <c r="J47" i="2" s="1"/>
  <c r="B4" i="8"/>
  <c r="I4" i="2"/>
  <c r="J4" i="2" s="1"/>
  <c r="H4" i="2"/>
  <c r="B20" i="8"/>
  <c r="I20" i="2"/>
  <c r="J20" i="2" s="1"/>
  <c r="H20" i="2"/>
  <c r="B36" i="8"/>
  <c r="H36" i="2"/>
  <c r="I36" i="2"/>
  <c r="J36" i="2" s="1"/>
  <c r="B17" i="8"/>
  <c r="I17" i="2"/>
  <c r="J17" i="2" s="1"/>
  <c r="H17" i="2"/>
  <c r="B65" i="8"/>
  <c r="I65" i="2"/>
  <c r="J65" i="2" s="1"/>
  <c r="H65" i="2"/>
  <c r="B81" i="8"/>
  <c r="I81" i="2"/>
  <c r="J81" i="2" s="1"/>
  <c r="H81" i="2"/>
  <c r="B97" i="8"/>
  <c r="I97" i="2"/>
  <c r="J97" i="2" s="1"/>
  <c r="H97" i="2"/>
  <c r="B2" i="8"/>
  <c r="I2" i="2"/>
  <c r="H117" i="2"/>
  <c r="H2" i="2"/>
  <c r="D5" i="8"/>
  <c r="I5" i="3"/>
  <c r="J5" i="3" s="1"/>
  <c r="H5" i="3"/>
  <c r="B10" i="8"/>
  <c r="I10" i="2"/>
  <c r="J10" i="2" s="1"/>
  <c r="H10" i="2"/>
  <c r="D13" i="8"/>
  <c r="I13" i="3"/>
  <c r="J13" i="3" s="1"/>
  <c r="H13" i="3"/>
  <c r="B18" i="8"/>
  <c r="I18" i="2"/>
  <c r="J18" i="2" s="1"/>
  <c r="H18" i="2"/>
  <c r="D21" i="8"/>
  <c r="I21" i="3"/>
  <c r="J21" i="3" s="1"/>
  <c r="H21" i="3"/>
  <c r="B26" i="8"/>
  <c r="I26" i="2"/>
  <c r="J26" i="2" s="1"/>
  <c r="H26" i="2"/>
  <c r="D29" i="8"/>
  <c r="H29" i="3"/>
  <c r="I29" i="3"/>
  <c r="J29" i="3" s="1"/>
  <c r="B34" i="8"/>
  <c r="I34" i="2"/>
  <c r="J34" i="2" s="1"/>
  <c r="H34" i="2"/>
  <c r="B42" i="8"/>
  <c r="I42" i="2"/>
  <c r="J42" i="2" s="1"/>
  <c r="H42" i="2"/>
  <c r="B50" i="8"/>
  <c r="I50" i="2"/>
  <c r="J50" i="2" s="1"/>
  <c r="H50" i="2"/>
  <c r="B58" i="8"/>
  <c r="I58" i="2"/>
  <c r="J58" i="2" s="1"/>
  <c r="H58" i="2"/>
  <c r="B66" i="8"/>
  <c r="I66" i="2"/>
  <c r="J66" i="2" s="1"/>
  <c r="H66" i="2"/>
  <c r="B74" i="8"/>
  <c r="I74" i="2"/>
  <c r="J74" i="2" s="1"/>
  <c r="H74" i="2"/>
  <c r="B82" i="8"/>
  <c r="I82" i="2"/>
  <c r="J82" i="2" s="1"/>
  <c r="H82" i="2"/>
  <c r="B90" i="8"/>
  <c r="I90" i="2"/>
  <c r="J90" i="2" s="1"/>
  <c r="H90" i="2"/>
  <c r="B98" i="8"/>
  <c r="I98" i="2"/>
  <c r="J98" i="2" s="1"/>
  <c r="H98" i="2"/>
  <c r="B114" i="8"/>
  <c r="H114" i="2"/>
  <c r="I114" i="2"/>
  <c r="J114" i="2" s="1"/>
  <c r="B122" i="8"/>
  <c r="I122" i="2"/>
  <c r="J122" i="2" s="1"/>
  <c r="H122" i="2"/>
  <c r="J35" i="8"/>
  <c r="H35" i="6"/>
  <c r="I35" i="6"/>
  <c r="J35" i="6" s="1"/>
  <c r="H40" i="8"/>
  <c r="H40" i="5"/>
  <c r="I40" i="5"/>
  <c r="J40" i="5" s="1"/>
  <c r="J99" i="8"/>
  <c r="H99" i="6"/>
  <c r="I99" i="6"/>
  <c r="J99" i="6" s="1"/>
  <c r="F101" i="8"/>
  <c r="I101" i="4"/>
  <c r="J101" i="4" s="1"/>
  <c r="H101" i="4"/>
  <c r="J13" i="8"/>
  <c r="H13" i="6"/>
  <c r="I13" i="6"/>
  <c r="J13" i="6" s="1"/>
  <c r="H18" i="8"/>
  <c r="H18" i="5"/>
  <c r="I18" i="5"/>
  <c r="J18" i="5" s="1"/>
  <c r="J37" i="8"/>
  <c r="H37" i="6"/>
  <c r="I37" i="6"/>
  <c r="J37" i="6" s="1"/>
  <c r="D44" i="8"/>
  <c r="H44" i="3"/>
  <c r="H50" i="8"/>
  <c r="I50" i="5"/>
  <c r="J50" i="5" s="1"/>
  <c r="H50" i="5"/>
  <c r="F55" i="8"/>
  <c r="I55" i="4"/>
  <c r="J55" i="4" s="1"/>
  <c r="H55" i="4"/>
  <c r="F20" i="8"/>
  <c r="H20" i="4"/>
  <c r="I20" i="4"/>
  <c r="J20" i="4" s="1"/>
  <c r="J12" i="8"/>
  <c r="H12" i="6"/>
  <c r="I12" i="6"/>
  <c r="J12" i="6" s="1"/>
  <c r="J20" i="8"/>
  <c r="H20" i="6"/>
  <c r="I20" i="6"/>
  <c r="J20" i="6" s="1"/>
  <c r="F22" i="8"/>
  <c r="H22" i="4"/>
  <c r="I22" i="4"/>
  <c r="J22" i="4" s="1"/>
  <c r="F3" i="8"/>
  <c r="H3" i="4"/>
  <c r="I3" i="4"/>
  <c r="J3" i="4" s="1"/>
  <c r="H6" i="8"/>
  <c r="I6" i="5"/>
  <c r="J6" i="5" s="1"/>
  <c r="H6" i="5"/>
  <c r="J9" i="8"/>
  <c r="H9" i="6"/>
  <c r="I9" i="6"/>
  <c r="J9" i="6" s="1"/>
  <c r="F11" i="8"/>
  <c r="H11" i="4"/>
  <c r="I11" i="4"/>
  <c r="J11" i="4" s="1"/>
  <c r="H14" i="8"/>
  <c r="I14" i="5"/>
  <c r="J14" i="5" s="1"/>
  <c r="H14" i="5"/>
  <c r="J25" i="8"/>
  <c r="H25" i="6"/>
  <c r="I25" i="6"/>
  <c r="J25" i="6" s="1"/>
  <c r="F27" i="8"/>
  <c r="I27" i="4"/>
  <c r="J27" i="4" s="1"/>
  <c r="H27" i="4"/>
  <c r="H46" i="8"/>
  <c r="I46" i="5"/>
  <c r="J46" i="5" s="1"/>
  <c r="H46" i="5"/>
  <c r="D64" i="8"/>
  <c r="H64" i="3"/>
  <c r="I64" i="3"/>
  <c r="J64" i="3" s="1"/>
  <c r="F67" i="8"/>
  <c r="H67" i="4"/>
  <c r="I67" i="4"/>
  <c r="J67" i="4" s="1"/>
  <c r="H70" i="8"/>
  <c r="I70" i="5"/>
  <c r="J70" i="5" s="1"/>
  <c r="H70" i="5"/>
  <c r="D72" i="8"/>
  <c r="H72" i="3"/>
  <c r="J73" i="8"/>
  <c r="I73" i="6"/>
  <c r="J73" i="6" s="1"/>
  <c r="H73" i="6"/>
  <c r="F75" i="8"/>
  <c r="I75" i="4"/>
  <c r="J75" i="4" s="1"/>
  <c r="H75" i="4"/>
  <c r="H78" i="8"/>
  <c r="I78" i="5"/>
  <c r="J78" i="5" s="1"/>
  <c r="H78" i="5"/>
  <c r="D80" i="8"/>
  <c r="H80" i="3"/>
  <c r="J81" i="8"/>
  <c r="I81" i="6"/>
  <c r="J81" i="6" s="1"/>
  <c r="H81" i="6"/>
  <c r="F83" i="8"/>
  <c r="I83" i="4"/>
  <c r="J83" i="4" s="1"/>
  <c r="H83" i="4"/>
  <c r="H86" i="8"/>
  <c r="H86" i="5"/>
  <c r="I86" i="5"/>
  <c r="J86" i="5" s="1"/>
  <c r="D88" i="8"/>
  <c r="H88" i="3"/>
  <c r="J89" i="8"/>
  <c r="I89" i="6"/>
  <c r="J89" i="6" s="1"/>
  <c r="H89" i="6"/>
  <c r="F91" i="8"/>
  <c r="I91" i="4"/>
  <c r="J91" i="4" s="1"/>
  <c r="H91" i="4"/>
  <c r="H94" i="8"/>
  <c r="H94" i="5"/>
  <c r="I94" i="5"/>
  <c r="J94" i="5" s="1"/>
  <c r="D96" i="8"/>
  <c r="H96" i="3"/>
  <c r="J97" i="8"/>
  <c r="I97" i="6"/>
  <c r="J97" i="6" s="1"/>
  <c r="H97" i="6"/>
  <c r="F99" i="8"/>
  <c r="H99" i="4"/>
  <c r="I99" i="4"/>
  <c r="J99" i="4" s="1"/>
  <c r="H102" i="8"/>
  <c r="H102" i="5"/>
  <c r="I102" i="5"/>
  <c r="J102" i="5" s="1"/>
  <c r="D104" i="8"/>
  <c r="H104" i="3"/>
  <c r="J105" i="8"/>
  <c r="I105" i="6"/>
  <c r="J105" i="6" s="1"/>
  <c r="H105" i="6"/>
  <c r="F107" i="8"/>
  <c r="I107" i="4"/>
  <c r="J107" i="4" s="1"/>
  <c r="H107" i="4"/>
  <c r="H110" i="8"/>
  <c r="H110" i="5"/>
  <c r="I110" i="5"/>
  <c r="J110" i="5" s="1"/>
  <c r="D112" i="8"/>
  <c r="H112" i="3"/>
  <c r="I112" i="3"/>
  <c r="J112" i="3" s="1"/>
  <c r="J113" i="8"/>
  <c r="I113" i="6"/>
  <c r="J113" i="6" s="1"/>
  <c r="H113" i="6"/>
  <c r="F115" i="8"/>
  <c r="I115" i="4"/>
  <c r="J115" i="4" s="1"/>
  <c r="H115" i="4"/>
  <c r="H118" i="8"/>
  <c r="H118" i="5"/>
  <c r="I118" i="5"/>
  <c r="J118" i="5" s="1"/>
  <c r="D120" i="8"/>
  <c r="H120" i="3"/>
  <c r="I120" i="3"/>
  <c r="J120" i="3" s="1"/>
  <c r="I121" i="6"/>
  <c r="J121" i="6" s="1"/>
  <c r="J121" i="8"/>
  <c r="H121" i="6"/>
  <c r="G4" i="2"/>
  <c r="G8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H109" i="2"/>
  <c r="G115" i="2"/>
  <c r="I121" i="2"/>
  <c r="J121" i="2" s="1"/>
  <c r="G122" i="2"/>
  <c r="C2" i="8"/>
  <c r="G121" i="3"/>
  <c r="G117" i="3"/>
  <c r="G113" i="3"/>
  <c r="G109" i="3"/>
  <c r="G105" i="3"/>
  <c r="G101" i="3"/>
  <c r="G97" i="3"/>
  <c r="G122" i="3"/>
  <c r="G118" i="3"/>
  <c r="G114" i="3"/>
  <c r="G110" i="3"/>
  <c r="G106" i="3"/>
  <c r="G102" i="3"/>
  <c r="G7" i="3"/>
  <c r="G8" i="3"/>
  <c r="H20" i="3"/>
  <c r="C23" i="8"/>
  <c r="G23" i="3"/>
  <c r="C24" i="8"/>
  <c r="G24" i="3"/>
  <c r="I30" i="3"/>
  <c r="J30" i="3" s="1"/>
  <c r="H32" i="3"/>
  <c r="G49" i="3"/>
  <c r="G51" i="3"/>
  <c r="H69" i="3"/>
  <c r="I72" i="3"/>
  <c r="J72" i="3" s="1"/>
  <c r="I80" i="3"/>
  <c r="J80" i="3" s="1"/>
  <c r="I88" i="3"/>
  <c r="J88" i="3" s="1"/>
  <c r="I96" i="3"/>
  <c r="J96" i="3" s="1"/>
  <c r="G103" i="3"/>
  <c r="I114" i="3"/>
  <c r="J114" i="3" s="1"/>
  <c r="I118" i="3"/>
  <c r="J118" i="3" s="1"/>
  <c r="I122" i="3"/>
  <c r="J122" i="3" s="1"/>
  <c r="J27" i="8"/>
  <c r="H27" i="6"/>
  <c r="I27" i="6"/>
  <c r="J27" i="6" s="1"/>
  <c r="F37" i="8"/>
  <c r="I37" i="4"/>
  <c r="J37" i="4" s="1"/>
  <c r="H37" i="4"/>
  <c r="F45" i="8"/>
  <c r="H45" i="4"/>
  <c r="I45" i="4"/>
  <c r="J45" i="4" s="1"/>
  <c r="H56" i="8"/>
  <c r="I56" i="5"/>
  <c r="J56" i="5" s="1"/>
  <c r="H56" i="5"/>
  <c r="J59" i="8"/>
  <c r="H59" i="6"/>
  <c r="I59" i="6"/>
  <c r="J59" i="6" s="1"/>
  <c r="H96" i="8"/>
  <c r="I96" i="5"/>
  <c r="J96" i="5" s="1"/>
  <c r="H96" i="5"/>
  <c r="H104" i="8"/>
  <c r="I104" i="5"/>
  <c r="J104" i="5" s="1"/>
  <c r="H104" i="5"/>
  <c r="G5" i="2"/>
  <c r="G9" i="2"/>
  <c r="G13" i="2"/>
  <c r="G17" i="2"/>
  <c r="G33" i="2"/>
  <c r="G69" i="2"/>
  <c r="G81" i="2"/>
  <c r="H2" i="8"/>
  <c r="I2" i="5"/>
  <c r="H2" i="5"/>
  <c r="H34" i="8"/>
  <c r="I34" i="5"/>
  <c r="J34" i="5" s="1"/>
  <c r="H34" i="5"/>
  <c r="H42" i="8"/>
  <c r="I42" i="5"/>
  <c r="J42" i="5" s="1"/>
  <c r="H42" i="5"/>
  <c r="H58" i="8"/>
  <c r="I58" i="5"/>
  <c r="J58" i="5" s="1"/>
  <c r="H58" i="5"/>
  <c r="D60" i="8"/>
  <c r="H60" i="3"/>
  <c r="D68" i="8"/>
  <c r="H68" i="3"/>
  <c r="F4" i="8"/>
  <c r="I4" i="4"/>
  <c r="J4" i="4" s="1"/>
  <c r="H4" i="4"/>
  <c r="J10" i="8"/>
  <c r="H10" i="6"/>
  <c r="I10" i="6"/>
  <c r="J10" i="6" s="1"/>
  <c r="F12" i="8"/>
  <c r="I12" i="4"/>
  <c r="J12" i="4" s="1"/>
  <c r="H12" i="4"/>
  <c r="H23" i="8"/>
  <c r="H23" i="5"/>
  <c r="I23" i="5"/>
  <c r="J23" i="5" s="1"/>
  <c r="F28" i="8"/>
  <c r="H28" i="4"/>
  <c r="I28" i="4"/>
  <c r="J28" i="4" s="1"/>
  <c r="J17" i="8"/>
  <c r="H17" i="6"/>
  <c r="I17" i="6"/>
  <c r="J17" i="6" s="1"/>
  <c r="F19" i="8"/>
  <c r="H19" i="4"/>
  <c r="I19" i="4"/>
  <c r="J19" i="4" s="1"/>
  <c r="H22" i="8"/>
  <c r="I22" i="5"/>
  <c r="J22" i="5" s="1"/>
  <c r="H22" i="5"/>
  <c r="H30" i="8"/>
  <c r="I30" i="5"/>
  <c r="J30" i="5" s="1"/>
  <c r="H30" i="5"/>
  <c r="J33" i="8"/>
  <c r="H33" i="6"/>
  <c r="I33" i="6"/>
  <c r="J33" i="6" s="1"/>
  <c r="F35" i="8"/>
  <c r="I35" i="4"/>
  <c r="J35" i="4" s="1"/>
  <c r="H35" i="4"/>
  <c r="H38" i="8"/>
  <c r="I38" i="5"/>
  <c r="J38" i="5" s="1"/>
  <c r="H38" i="5"/>
  <c r="D40" i="8"/>
  <c r="H40" i="3"/>
  <c r="J41" i="8"/>
  <c r="H41" i="6"/>
  <c r="I41" i="6"/>
  <c r="J41" i="6" s="1"/>
  <c r="F43" i="8"/>
  <c r="I43" i="4"/>
  <c r="J43" i="4" s="1"/>
  <c r="H43" i="4"/>
  <c r="D48" i="8"/>
  <c r="H48" i="3"/>
  <c r="J49" i="8"/>
  <c r="I49" i="6"/>
  <c r="J49" i="6" s="1"/>
  <c r="H49" i="6"/>
  <c r="F51" i="8"/>
  <c r="I51" i="4"/>
  <c r="J51" i="4" s="1"/>
  <c r="H51" i="4"/>
  <c r="H54" i="8"/>
  <c r="H54" i="5"/>
  <c r="I54" i="5"/>
  <c r="J54" i="5" s="1"/>
  <c r="D56" i="8"/>
  <c r="H56" i="3"/>
  <c r="J57" i="8"/>
  <c r="I57" i="6"/>
  <c r="J57" i="6" s="1"/>
  <c r="H57" i="6"/>
  <c r="F59" i="8"/>
  <c r="H59" i="4"/>
  <c r="I59" i="4"/>
  <c r="J59" i="4" s="1"/>
  <c r="H62" i="8"/>
  <c r="I62" i="5"/>
  <c r="J62" i="5" s="1"/>
  <c r="H62" i="5"/>
  <c r="J65" i="8"/>
  <c r="I65" i="6"/>
  <c r="J65" i="6" s="1"/>
  <c r="H65" i="6"/>
  <c r="H3" i="8"/>
  <c r="H3" i="5"/>
  <c r="I3" i="5"/>
  <c r="J3" i="5" s="1"/>
  <c r="J6" i="8"/>
  <c r="I6" i="6"/>
  <c r="J6" i="6" s="1"/>
  <c r="H6" i="6"/>
  <c r="F8" i="8"/>
  <c r="I8" i="4"/>
  <c r="J8" i="4" s="1"/>
  <c r="H8" i="4"/>
  <c r="H11" i="8"/>
  <c r="H11" i="5"/>
  <c r="I11" i="5"/>
  <c r="J11" i="5" s="1"/>
  <c r="J14" i="8"/>
  <c r="I14" i="6"/>
  <c r="J14" i="6" s="1"/>
  <c r="H14" i="6"/>
  <c r="F16" i="8"/>
  <c r="I16" i="4"/>
  <c r="J16" i="4" s="1"/>
  <c r="H16" i="4"/>
  <c r="H19" i="8"/>
  <c r="H19" i="5"/>
  <c r="I19" i="5"/>
  <c r="J19" i="5" s="1"/>
  <c r="J22" i="8"/>
  <c r="I22" i="6"/>
  <c r="J22" i="6" s="1"/>
  <c r="H22" i="6"/>
  <c r="F24" i="8"/>
  <c r="H24" i="4"/>
  <c r="I24" i="4"/>
  <c r="J24" i="4" s="1"/>
  <c r="H27" i="8"/>
  <c r="H27" i="5"/>
  <c r="I27" i="5"/>
  <c r="J27" i="5" s="1"/>
  <c r="J30" i="8"/>
  <c r="I30" i="6"/>
  <c r="J30" i="6" s="1"/>
  <c r="H30" i="6"/>
  <c r="F32" i="8"/>
  <c r="H32" i="4"/>
  <c r="I32" i="4"/>
  <c r="J32" i="4" s="1"/>
  <c r="H35" i="8"/>
  <c r="H35" i="5"/>
  <c r="I35" i="5"/>
  <c r="J35" i="5" s="1"/>
  <c r="J38" i="8"/>
  <c r="I38" i="6"/>
  <c r="J38" i="6" s="1"/>
  <c r="H38" i="6"/>
  <c r="F40" i="8"/>
  <c r="H40" i="4"/>
  <c r="I40" i="4"/>
  <c r="J40" i="4" s="1"/>
  <c r="H43" i="8"/>
  <c r="I43" i="5"/>
  <c r="J43" i="5" s="1"/>
  <c r="H43" i="5"/>
  <c r="J46" i="8"/>
  <c r="H46" i="6"/>
  <c r="I46" i="6"/>
  <c r="J46" i="6" s="1"/>
  <c r="F48" i="8"/>
  <c r="H48" i="4"/>
  <c r="I48" i="4"/>
  <c r="J48" i="4" s="1"/>
  <c r="H51" i="8"/>
  <c r="I51" i="5"/>
  <c r="J51" i="5" s="1"/>
  <c r="H51" i="5"/>
  <c r="J54" i="8"/>
  <c r="H54" i="6"/>
  <c r="I54" i="6"/>
  <c r="J54" i="6" s="1"/>
  <c r="F56" i="8"/>
  <c r="H56" i="4"/>
  <c r="I56" i="4"/>
  <c r="J56" i="4" s="1"/>
  <c r="H59" i="8"/>
  <c r="I59" i="5"/>
  <c r="J59" i="5" s="1"/>
  <c r="H59" i="5"/>
  <c r="J62" i="8"/>
  <c r="H62" i="6"/>
  <c r="I62" i="6"/>
  <c r="J62" i="6" s="1"/>
  <c r="F64" i="8"/>
  <c r="H64" i="4"/>
  <c r="I64" i="4"/>
  <c r="J64" i="4" s="1"/>
  <c r="H67" i="8"/>
  <c r="I67" i="5"/>
  <c r="J67" i="5" s="1"/>
  <c r="H67" i="5"/>
  <c r="J70" i="8"/>
  <c r="I70" i="6"/>
  <c r="J70" i="6" s="1"/>
  <c r="H70" i="6"/>
  <c r="F72" i="8"/>
  <c r="H72" i="4"/>
  <c r="I72" i="4"/>
  <c r="J72" i="4" s="1"/>
  <c r="H75" i="8"/>
  <c r="I75" i="5"/>
  <c r="J75" i="5" s="1"/>
  <c r="H75" i="5"/>
  <c r="D77" i="8"/>
  <c r="I77" i="3"/>
  <c r="J77" i="3" s="1"/>
  <c r="I78" i="6"/>
  <c r="J78" i="6" s="1"/>
  <c r="H78" i="6"/>
  <c r="J78" i="8"/>
  <c r="F80" i="8"/>
  <c r="H80" i="4"/>
  <c r="I80" i="4"/>
  <c r="J80" i="4" s="1"/>
  <c r="H83" i="8"/>
  <c r="I83" i="5"/>
  <c r="J83" i="5" s="1"/>
  <c r="H83" i="5"/>
  <c r="D85" i="8"/>
  <c r="I85" i="3"/>
  <c r="J85" i="3" s="1"/>
  <c r="J86" i="8"/>
  <c r="I86" i="6"/>
  <c r="J86" i="6" s="1"/>
  <c r="H86" i="6"/>
  <c r="F88" i="8"/>
  <c r="H88" i="4"/>
  <c r="I88" i="4"/>
  <c r="J88" i="4" s="1"/>
  <c r="H91" i="8"/>
  <c r="I91" i="5"/>
  <c r="J91" i="5" s="1"/>
  <c r="H91" i="5"/>
  <c r="D93" i="8"/>
  <c r="I93" i="3"/>
  <c r="J93" i="3" s="1"/>
  <c r="J94" i="8"/>
  <c r="I94" i="6"/>
  <c r="J94" i="6" s="1"/>
  <c r="H94" i="6"/>
  <c r="F96" i="8"/>
  <c r="H96" i="4"/>
  <c r="I96" i="4"/>
  <c r="J96" i="4" s="1"/>
  <c r="H99" i="8"/>
  <c r="I99" i="5"/>
  <c r="J99" i="5" s="1"/>
  <c r="H99" i="5"/>
  <c r="D101" i="8"/>
  <c r="I101" i="3"/>
  <c r="J101" i="3" s="1"/>
  <c r="J102" i="8"/>
  <c r="I102" i="6"/>
  <c r="J102" i="6" s="1"/>
  <c r="H102" i="6"/>
  <c r="F104" i="8"/>
  <c r="H104" i="4"/>
  <c r="I104" i="4"/>
  <c r="J104" i="4" s="1"/>
  <c r="H107" i="8"/>
  <c r="I107" i="5"/>
  <c r="J107" i="5" s="1"/>
  <c r="H107" i="5"/>
  <c r="D109" i="8"/>
  <c r="I109" i="3"/>
  <c r="J109" i="3" s="1"/>
  <c r="I110" i="6"/>
  <c r="J110" i="6" s="1"/>
  <c r="J110" i="8"/>
  <c r="H110" i="6"/>
  <c r="F112" i="8"/>
  <c r="H112" i="4"/>
  <c r="I112" i="4"/>
  <c r="J112" i="4" s="1"/>
  <c r="H115" i="8"/>
  <c r="I115" i="5"/>
  <c r="J115" i="5" s="1"/>
  <c r="H115" i="5"/>
  <c r="D117" i="8"/>
  <c r="I117" i="3"/>
  <c r="J117" i="3" s="1"/>
  <c r="H117" i="3"/>
  <c r="J118" i="8"/>
  <c r="I118" i="6"/>
  <c r="J118" i="6" s="1"/>
  <c r="H118" i="6"/>
  <c r="F120" i="8"/>
  <c r="H120" i="4"/>
  <c r="I120" i="4"/>
  <c r="J120" i="4" s="1"/>
  <c r="I109" i="2"/>
  <c r="J109" i="2" s="1"/>
  <c r="G110" i="2"/>
  <c r="G116" i="2"/>
  <c r="G117" i="2"/>
  <c r="H8" i="3"/>
  <c r="G14" i="3"/>
  <c r="I20" i="3"/>
  <c r="J20" i="3" s="1"/>
  <c r="G21" i="3"/>
  <c r="H24" i="3"/>
  <c r="I32" i="3"/>
  <c r="J32" i="3" s="1"/>
  <c r="G33" i="3"/>
  <c r="C37" i="8"/>
  <c r="G37" i="3"/>
  <c r="C45" i="8"/>
  <c r="G45" i="3"/>
  <c r="G48" i="3"/>
  <c r="C61" i="8"/>
  <c r="G61" i="3"/>
  <c r="I68" i="3"/>
  <c r="J68" i="3" s="1"/>
  <c r="I69" i="3"/>
  <c r="J69" i="3" s="1"/>
  <c r="G70" i="3"/>
  <c r="G71" i="3"/>
  <c r="C78" i="8"/>
  <c r="G78" i="3"/>
  <c r="C86" i="8"/>
  <c r="G86" i="3"/>
  <c r="C94" i="8"/>
  <c r="G94" i="3"/>
  <c r="H101" i="3"/>
  <c r="I8" i="3"/>
  <c r="J8" i="3" s="1"/>
  <c r="G9" i="3"/>
  <c r="G15" i="3"/>
  <c r="G16" i="3"/>
  <c r="G22" i="3"/>
  <c r="I24" i="3"/>
  <c r="J24" i="3" s="1"/>
  <c r="G25" i="3"/>
  <c r="G36" i="3"/>
  <c r="H37" i="3"/>
  <c r="C44" i="8"/>
  <c r="G44" i="3"/>
  <c r="H45" i="3"/>
  <c r="I48" i="3"/>
  <c r="J48" i="3" s="1"/>
  <c r="C60" i="8"/>
  <c r="G60" i="3"/>
  <c r="H61" i="3"/>
  <c r="G62" i="3"/>
  <c r="C66" i="8"/>
  <c r="G66" i="3"/>
  <c r="G67" i="3"/>
  <c r="G77" i="3"/>
  <c r="G79" i="3"/>
  <c r="G85" i="3"/>
  <c r="G87" i="3"/>
  <c r="G93" i="3"/>
  <c r="G95" i="3"/>
  <c r="J51" i="8"/>
  <c r="I51" i="6"/>
  <c r="J51" i="6" s="1"/>
  <c r="H51" i="6"/>
  <c r="F53" i="8"/>
  <c r="I53" i="4"/>
  <c r="J53" i="4" s="1"/>
  <c r="H53" i="4"/>
  <c r="F61" i="8"/>
  <c r="H61" i="4"/>
  <c r="I61" i="4"/>
  <c r="J61" i="4" s="1"/>
  <c r="H64" i="8"/>
  <c r="I64" i="5"/>
  <c r="J64" i="5" s="1"/>
  <c r="H64" i="5"/>
  <c r="J67" i="8"/>
  <c r="H67" i="6"/>
  <c r="I67" i="6"/>
  <c r="J67" i="6" s="1"/>
  <c r="H72" i="8"/>
  <c r="H72" i="5"/>
  <c r="I72" i="5"/>
  <c r="J72" i="5" s="1"/>
  <c r="F77" i="8"/>
  <c r="H77" i="4"/>
  <c r="I77" i="4"/>
  <c r="J77" i="4" s="1"/>
  <c r="H88" i="8"/>
  <c r="I88" i="5"/>
  <c r="J88" i="5" s="1"/>
  <c r="H88" i="5"/>
  <c r="F93" i="8"/>
  <c r="I93" i="4"/>
  <c r="J93" i="4" s="1"/>
  <c r="H93" i="4"/>
  <c r="J8" i="8"/>
  <c r="H8" i="6"/>
  <c r="I8" i="6"/>
  <c r="J8" i="6" s="1"/>
  <c r="F10" i="8"/>
  <c r="I10" i="4"/>
  <c r="J10" i="4" s="1"/>
  <c r="H10" i="4"/>
  <c r="H13" i="8"/>
  <c r="I13" i="5"/>
  <c r="J13" i="5" s="1"/>
  <c r="H13" i="5"/>
  <c r="J16" i="8"/>
  <c r="H16" i="6"/>
  <c r="I16" i="6"/>
  <c r="J16" i="6" s="1"/>
  <c r="F18" i="8"/>
  <c r="I18" i="4"/>
  <c r="J18" i="4" s="1"/>
  <c r="H18" i="4"/>
  <c r="H21" i="8"/>
  <c r="I21" i="5"/>
  <c r="J21" i="5" s="1"/>
  <c r="H21" i="5"/>
  <c r="J24" i="8"/>
  <c r="H24" i="6"/>
  <c r="I24" i="6"/>
  <c r="J24" i="6" s="1"/>
  <c r="F26" i="8"/>
  <c r="H26" i="4"/>
  <c r="I26" i="4"/>
  <c r="J26" i="4" s="1"/>
  <c r="H29" i="8"/>
  <c r="I29" i="5"/>
  <c r="J29" i="5" s="1"/>
  <c r="H29" i="5"/>
  <c r="J32" i="8"/>
  <c r="H32" i="6"/>
  <c r="I32" i="6"/>
  <c r="J32" i="6" s="1"/>
  <c r="F34" i="8"/>
  <c r="H34" i="4"/>
  <c r="I34" i="4"/>
  <c r="J34" i="4" s="1"/>
  <c r="H37" i="8"/>
  <c r="H37" i="5"/>
  <c r="I37" i="5"/>
  <c r="J37" i="5" s="1"/>
  <c r="J40" i="8"/>
  <c r="H40" i="6"/>
  <c r="I40" i="6"/>
  <c r="J40" i="6" s="1"/>
  <c r="F42" i="8"/>
  <c r="I42" i="4"/>
  <c r="J42" i="4" s="1"/>
  <c r="H42" i="4"/>
  <c r="H45" i="8"/>
  <c r="H45" i="5"/>
  <c r="I45" i="5"/>
  <c r="J45" i="5" s="1"/>
  <c r="J48" i="8"/>
  <c r="I48" i="6"/>
  <c r="J48" i="6" s="1"/>
  <c r="H48" i="6"/>
  <c r="F50" i="8"/>
  <c r="I50" i="4"/>
  <c r="J50" i="4" s="1"/>
  <c r="H50" i="4"/>
  <c r="H53" i="8"/>
  <c r="H53" i="5"/>
  <c r="I53" i="5"/>
  <c r="J53" i="5" s="1"/>
  <c r="J56" i="8"/>
  <c r="I56" i="6"/>
  <c r="J56" i="6" s="1"/>
  <c r="H56" i="6"/>
  <c r="F58" i="8"/>
  <c r="I58" i="4"/>
  <c r="J58" i="4" s="1"/>
  <c r="H58" i="4"/>
  <c r="H61" i="8"/>
  <c r="H61" i="5"/>
  <c r="I61" i="5"/>
  <c r="J61" i="5" s="1"/>
  <c r="J64" i="8"/>
  <c r="I64" i="6"/>
  <c r="J64" i="6" s="1"/>
  <c r="H64" i="6"/>
  <c r="F66" i="8"/>
  <c r="I66" i="4"/>
  <c r="J66" i="4" s="1"/>
  <c r="H66" i="4"/>
  <c r="H69" i="8"/>
  <c r="H69" i="5"/>
  <c r="I69" i="5"/>
  <c r="J69" i="5" s="1"/>
  <c r="J72" i="8"/>
  <c r="I72" i="6"/>
  <c r="J72" i="6" s="1"/>
  <c r="H72" i="6"/>
  <c r="F74" i="8"/>
  <c r="H74" i="4"/>
  <c r="I74" i="4"/>
  <c r="J74" i="4" s="1"/>
  <c r="H77" i="8"/>
  <c r="H77" i="5"/>
  <c r="I77" i="5"/>
  <c r="J77" i="5" s="1"/>
  <c r="D79" i="8"/>
  <c r="I79" i="3"/>
  <c r="J79" i="3" s="1"/>
  <c r="H79" i="3"/>
  <c r="J80" i="8"/>
  <c r="I80" i="6"/>
  <c r="J80" i="6" s="1"/>
  <c r="H80" i="6"/>
  <c r="F82" i="8"/>
  <c r="I82" i="4"/>
  <c r="J82" i="4" s="1"/>
  <c r="H82" i="4"/>
  <c r="H85" i="8"/>
  <c r="H85" i="5"/>
  <c r="I85" i="5"/>
  <c r="J85" i="5" s="1"/>
  <c r="D87" i="8"/>
  <c r="I87" i="3"/>
  <c r="J87" i="3" s="1"/>
  <c r="H87" i="3"/>
  <c r="J88" i="8"/>
  <c r="I88" i="6"/>
  <c r="J88" i="6" s="1"/>
  <c r="H88" i="6"/>
  <c r="F90" i="8"/>
  <c r="I90" i="4"/>
  <c r="J90" i="4" s="1"/>
  <c r="H90" i="4"/>
  <c r="H93" i="8"/>
  <c r="H93" i="5"/>
  <c r="I93" i="5"/>
  <c r="J93" i="5" s="1"/>
  <c r="D95" i="8"/>
  <c r="I95" i="3"/>
  <c r="J95" i="3" s="1"/>
  <c r="H95" i="3"/>
  <c r="J96" i="8"/>
  <c r="I96" i="6"/>
  <c r="J96" i="6" s="1"/>
  <c r="H96" i="6"/>
  <c r="F98" i="8"/>
  <c r="I98" i="4"/>
  <c r="J98" i="4" s="1"/>
  <c r="H98" i="4"/>
  <c r="H101" i="8"/>
  <c r="H101" i="5"/>
  <c r="I101" i="5"/>
  <c r="J101" i="5" s="1"/>
  <c r="D103" i="8"/>
  <c r="I103" i="3"/>
  <c r="J103" i="3" s="1"/>
  <c r="H103" i="3"/>
  <c r="J104" i="8"/>
  <c r="I104" i="6"/>
  <c r="J104" i="6" s="1"/>
  <c r="H104" i="6"/>
  <c r="F106" i="8"/>
  <c r="H106" i="4"/>
  <c r="I106" i="4"/>
  <c r="J106" i="4" s="1"/>
  <c r="H109" i="8"/>
  <c r="H109" i="5"/>
  <c r="I109" i="5"/>
  <c r="J109" i="5" s="1"/>
  <c r="D111" i="8"/>
  <c r="I111" i="3"/>
  <c r="J111" i="3" s="1"/>
  <c r="H111" i="3"/>
  <c r="J112" i="8"/>
  <c r="I112" i="6"/>
  <c r="J112" i="6" s="1"/>
  <c r="H112" i="6"/>
  <c r="F114" i="8"/>
  <c r="I114" i="4"/>
  <c r="J114" i="4" s="1"/>
  <c r="H114" i="4"/>
  <c r="H117" i="8"/>
  <c r="H117" i="5"/>
  <c r="I117" i="5"/>
  <c r="J117" i="5" s="1"/>
  <c r="D119" i="8"/>
  <c r="I119" i="3"/>
  <c r="J119" i="3" s="1"/>
  <c r="H119" i="3"/>
  <c r="J120" i="8"/>
  <c r="I120" i="6"/>
  <c r="J120" i="6" s="1"/>
  <c r="H120" i="6"/>
  <c r="F122" i="8"/>
  <c r="I122" i="4"/>
  <c r="J122" i="4" s="1"/>
  <c r="H122" i="4"/>
  <c r="G111" i="2"/>
  <c r="I117" i="2"/>
  <c r="J117" i="2" s="1"/>
  <c r="G118" i="2"/>
  <c r="H16" i="3"/>
  <c r="G34" i="3"/>
  <c r="G35" i="3"/>
  <c r="I37" i="3"/>
  <c r="J37" i="3" s="1"/>
  <c r="G38" i="3"/>
  <c r="G40" i="3"/>
  <c r="G41" i="3"/>
  <c r="C42" i="8"/>
  <c r="G42" i="3"/>
  <c r="I44" i="3"/>
  <c r="J44" i="3" s="1"/>
  <c r="I45" i="3"/>
  <c r="J45" i="3" s="1"/>
  <c r="G46" i="3"/>
  <c r="G47" i="3"/>
  <c r="C58" i="8"/>
  <c r="G58" i="3"/>
  <c r="I60" i="3"/>
  <c r="J60" i="3" s="1"/>
  <c r="I61" i="3"/>
  <c r="J61" i="3" s="1"/>
  <c r="H66" i="3"/>
  <c r="C76" i="8"/>
  <c r="G76" i="3"/>
  <c r="H77" i="3"/>
  <c r="C84" i="8"/>
  <c r="G84" i="3"/>
  <c r="H85" i="3"/>
  <c r="C92" i="8"/>
  <c r="G92" i="3"/>
  <c r="H93" i="3"/>
  <c r="G107" i="3"/>
  <c r="F5" i="8"/>
  <c r="H5" i="4"/>
  <c r="H8" i="8"/>
  <c r="I8" i="5"/>
  <c r="J8" i="5" s="1"/>
  <c r="H8" i="5"/>
  <c r="F13" i="8"/>
  <c r="H13" i="4"/>
  <c r="H16" i="8"/>
  <c r="I16" i="5"/>
  <c r="J16" i="5" s="1"/>
  <c r="H16" i="5"/>
  <c r="J19" i="8"/>
  <c r="H19" i="6"/>
  <c r="I19" i="6"/>
  <c r="J19" i="6" s="1"/>
  <c r="J91" i="8"/>
  <c r="H91" i="6"/>
  <c r="I91" i="6"/>
  <c r="J91" i="6" s="1"/>
  <c r="J107" i="8"/>
  <c r="H107" i="6"/>
  <c r="I107" i="6"/>
  <c r="J107" i="6" s="1"/>
  <c r="H74" i="8"/>
  <c r="I74" i="5"/>
  <c r="J74" i="5" s="1"/>
  <c r="H74" i="5"/>
  <c r="D76" i="8"/>
  <c r="H76" i="3"/>
  <c r="J77" i="8"/>
  <c r="I77" i="6"/>
  <c r="J77" i="6" s="1"/>
  <c r="H77" i="6"/>
  <c r="F79" i="8"/>
  <c r="I79" i="4"/>
  <c r="J79" i="4" s="1"/>
  <c r="H79" i="4"/>
  <c r="H82" i="8"/>
  <c r="I82" i="5"/>
  <c r="J82" i="5" s="1"/>
  <c r="H82" i="5"/>
  <c r="D84" i="8"/>
  <c r="H84" i="3"/>
  <c r="J85" i="8"/>
  <c r="I85" i="6"/>
  <c r="J85" i="6" s="1"/>
  <c r="H85" i="6"/>
  <c r="F87" i="8"/>
  <c r="I87" i="4"/>
  <c r="J87" i="4" s="1"/>
  <c r="H87" i="4"/>
  <c r="H90" i="8"/>
  <c r="H90" i="5"/>
  <c r="I90" i="5"/>
  <c r="J90" i="5" s="1"/>
  <c r="D92" i="8"/>
  <c r="H92" i="3"/>
  <c r="J93" i="8"/>
  <c r="I93" i="6"/>
  <c r="J93" i="6" s="1"/>
  <c r="H93" i="6"/>
  <c r="F95" i="8"/>
  <c r="I95" i="4"/>
  <c r="J95" i="4" s="1"/>
  <c r="H95" i="4"/>
  <c r="H98" i="8"/>
  <c r="H98" i="5"/>
  <c r="I98" i="5"/>
  <c r="J98" i="5" s="1"/>
  <c r="D100" i="8"/>
  <c r="H100" i="3"/>
  <c r="J101" i="8"/>
  <c r="I101" i="6"/>
  <c r="J101" i="6" s="1"/>
  <c r="H101" i="6"/>
  <c r="F103" i="8"/>
  <c r="H103" i="4"/>
  <c r="I103" i="4"/>
  <c r="J103" i="4" s="1"/>
  <c r="H106" i="8"/>
  <c r="H106" i="5"/>
  <c r="I106" i="5"/>
  <c r="J106" i="5" s="1"/>
  <c r="D108" i="8"/>
  <c r="H108" i="3"/>
  <c r="J109" i="8"/>
  <c r="I109" i="6"/>
  <c r="J109" i="6" s="1"/>
  <c r="H109" i="6"/>
  <c r="F111" i="8"/>
  <c r="I111" i="4"/>
  <c r="J111" i="4" s="1"/>
  <c r="H111" i="4"/>
  <c r="H114" i="8"/>
  <c r="H114" i="5"/>
  <c r="I114" i="5"/>
  <c r="J114" i="5" s="1"/>
  <c r="D116" i="8"/>
  <c r="H116" i="3"/>
  <c r="I116" i="3"/>
  <c r="J116" i="3" s="1"/>
  <c r="J117" i="8"/>
  <c r="I117" i="6"/>
  <c r="J117" i="6" s="1"/>
  <c r="H117" i="6"/>
  <c r="F119" i="8"/>
  <c r="I119" i="4"/>
  <c r="J119" i="4" s="1"/>
  <c r="H119" i="4"/>
  <c r="H122" i="8"/>
  <c r="H122" i="5"/>
  <c r="I122" i="5"/>
  <c r="J122" i="5" s="1"/>
  <c r="G2" i="2"/>
  <c r="G6" i="2"/>
  <c r="G10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102" i="2"/>
  <c r="G106" i="2"/>
  <c r="G112" i="2"/>
  <c r="G113" i="2"/>
  <c r="H118" i="2"/>
  <c r="H4" i="3"/>
  <c r="G10" i="3"/>
  <c r="I16" i="3"/>
  <c r="J16" i="3" s="1"/>
  <c r="G17" i="3"/>
  <c r="G26" i="3"/>
  <c r="G39" i="3"/>
  <c r="I40" i="3"/>
  <c r="J40" i="3" s="1"/>
  <c r="H41" i="3"/>
  <c r="G43" i="3"/>
  <c r="G57" i="3"/>
  <c r="G59" i="3"/>
  <c r="G65" i="3"/>
  <c r="I66" i="3"/>
  <c r="J66" i="3" s="1"/>
  <c r="I76" i="3"/>
  <c r="J76" i="3" s="1"/>
  <c r="I84" i="3"/>
  <c r="J84" i="3" s="1"/>
  <c r="I92" i="3"/>
  <c r="J92" i="3" s="1"/>
  <c r="I13" i="4"/>
  <c r="J13" i="4" s="1"/>
  <c r="J75" i="8"/>
  <c r="H75" i="6"/>
  <c r="I75" i="6"/>
  <c r="J75" i="6" s="1"/>
  <c r="J83" i="8"/>
  <c r="H83" i="6"/>
  <c r="I83" i="6"/>
  <c r="J83" i="6" s="1"/>
  <c r="F109" i="8"/>
  <c r="I109" i="4"/>
  <c r="J109" i="4" s="1"/>
  <c r="H109" i="4"/>
  <c r="H112" i="8"/>
  <c r="I112" i="5"/>
  <c r="J112" i="5" s="1"/>
  <c r="H112" i="5"/>
  <c r="F117" i="8"/>
  <c r="I117" i="4"/>
  <c r="J117" i="4" s="1"/>
  <c r="H117" i="4"/>
  <c r="H120" i="8"/>
  <c r="I120" i="5"/>
  <c r="J120" i="5" s="1"/>
  <c r="H120" i="5"/>
  <c r="G53" i="2"/>
  <c r="G57" i="2"/>
  <c r="G85" i="2"/>
  <c r="G97" i="2"/>
  <c r="G105" i="2"/>
  <c r="F15" i="8"/>
  <c r="H15" i="4"/>
  <c r="I15" i="4"/>
  <c r="J15" i="4" s="1"/>
  <c r="J61" i="8"/>
  <c r="I61" i="6"/>
  <c r="J61" i="6" s="1"/>
  <c r="H61" i="6"/>
  <c r="F63" i="8"/>
  <c r="I63" i="4"/>
  <c r="J63" i="4" s="1"/>
  <c r="H63" i="4"/>
  <c r="I69" i="6"/>
  <c r="J69" i="6" s="1"/>
  <c r="J69" i="8"/>
  <c r="H69" i="6"/>
  <c r="J2" i="8"/>
  <c r="I2" i="6"/>
  <c r="H2" i="6"/>
  <c r="H15" i="8"/>
  <c r="H15" i="5"/>
  <c r="I15" i="5"/>
  <c r="J15" i="5" s="1"/>
  <c r="J18" i="8"/>
  <c r="I18" i="6"/>
  <c r="J18" i="6" s="1"/>
  <c r="H18" i="6"/>
  <c r="J26" i="8"/>
  <c r="I26" i="6"/>
  <c r="J26" i="6" s="1"/>
  <c r="H26" i="6"/>
  <c r="F44" i="8"/>
  <c r="H44" i="4"/>
  <c r="I44" i="4"/>
  <c r="J44" i="4" s="1"/>
  <c r="D49" i="8"/>
  <c r="I49" i="3"/>
  <c r="J49" i="3" s="1"/>
  <c r="H58" i="6"/>
  <c r="J58" i="8"/>
  <c r="I58" i="6"/>
  <c r="J58" i="6" s="1"/>
  <c r="F60" i="8"/>
  <c r="H60" i="4"/>
  <c r="I60" i="4"/>
  <c r="J60" i="4" s="1"/>
  <c r="H63" i="8"/>
  <c r="H63" i="5"/>
  <c r="I63" i="5"/>
  <c r="J63" i="5" s="1"/>
  <c r="D65" i="8"/>
  <c r="I65" i="3"/>
  <c r="J65" i="3" s="1"/>
  <c r="H65" i="3"/>
  <c r="J66" i="8"/>
  <c r="I66" i="6"/>
  <c r="J66" i="6" s="1"/>
  <c r="H66" i="6"/>
  <c r="F68" i="8"/>
  <c r="H68" i="4"/>
  <c r="I68" i="4"/>
  <c r="J68" i="4" s="1"/>
  <c r="H71" i="8"/>
  <c r="I71" i="5"/>
  <c r="J71" i="5" s="1"/>
  <c r="H71" i="5"/>
  <c r="D73" i="8"/>
  <c r="I73" i="3"/>
  <c r="J73" i="3" s="1"/>
  <c r="J74" i="8"/>
  <c r="I74" i="6"/>
  <c r="J74" i="6" s="1"/>
  <c r="H74" i="6"/>
  <c r="F76" i="8"/>
  <c r="H76" i="4"/>
  <c r="I76" i="4"/>
  <c r="J76" i="4" s="1"/>
  <c r="H79" i="8"/>
  <c r="H79" i="5"/>
  <c r="I79" i="5"/>
  <c r="J79" i="5" s="1"/>
  <c r="D81" i="8"/>
  <c r="I81" i="3"/>
  <c r="J81" i="3" s="1"/>
  <c r="J82" i="8"/>
  <c r="I82" i="6"/>
  <c r="J82" i="6" s="1"/>
  <c r="H82" i="6"/>
  <c r="F84" i="8"/>
  <c r="H84" i="4"/>
  <c r="I84" i="4"/>
  <c r="J84" i="4" s="1"/>
  <c r="H87" i="8"/>
  <c r="H87" i="5"/>
  <c r="I87" i="5"/>
  <c r="J87" i="5" s="1"/>
  <c r="D89" i="8"/>
  <c r="I89" i="3"/>
  <c r="J89" i="3" s="1"/>
  <c r="J90" i="8"/>
  <c r="I90" i="6"/>
  <c r="J90" i="6" s="1"/>
  <c r="H90" i="6"/>
  <c r="F92" i="8"/>
  <c r="H92" i="4"/>
  <c r="I92" i="4"/>
  <c r="J92" i="4" s="1"/>
  <c r="H95" i="8"/>
  <c r="I95" i="5"/>
  <c r="J95" i="5" s="1"/>
  <c r="H95" i="5"/>
  <c r="D97" i="8"/>
  <c r="I97" i="3"/>
  <c r="J97" i="3" s="1"/>
  <c r="J98" i="8"/>
  <c r="I98" i="6"/>
  <c r="J98" i="6" s="1"/>
  <c r="H98" i="6"/>
  <c r="F100" i="8"/>
  <c r="H100" i="4"/>
  <c r="I100" i="4"/>
  <c r="J100" i="4" s="1"/>
  <c r="H103" i="8"/>
  <c r="I103" i="5"/>
  <c r="J103" i="5" s="1"/>
  <c r="H103" i="5"/>
  <c r="D105" i="8"/>
  <c r="I105" i="3"/>
  <c r="J105" i="3" s="1"/>
  <c r="J106" i="8"/>
  <c r="I106" i="6"/>
  <c r="J106" i="6" s="1"/>
  <c r="H106" i="6"/>
  <c r="F108" i="8"/>
  <c r="H108" i="4"/>
  <c r="I108" i="4"/>
  <c r="J108" i="4" s="1"/>
  <c r="H111" i="8"/>
  <c r="I111" i="5"/>
  <c r="J111" i="5" s="1"/>
  <c r="H111" i="5"/>
  <c r="D113" i="8"/>
  <c r="I113" i="3"/>
  <c r="J113" i="3" s="1"/>
  <c r="H113" i="3"/>
  <c r="J114" i="8"/>
  <c r="I114" i="6"/>
  <c r="J114" i="6" s="1"/>
  <c r="H114" i="6"/>
  <c r="F116" i="8"/>
  <c r="H116" i="4"/>
  <c r="I116" i="4"/>
  <c r="J116" i="4" s="1"/>
  <c r="H119" i="8"/>
  <c r="I119" i="5"/>
  <c r="J119" i="5" s="1"/>
  <c r="H119" i="5"/>
  <c r="D121" i="8"/>
  <c r="I121" i="3"/>
  <c r="J121" i="3" s="1"/>
  <c r="H121" i="3"/>
  <c r="J122" i="8"/>
  <c r="I122" i="6"/>
  <c r="J122" i="6" s="1"/>
  <c r="H122" i="6"/>
  <c r="H106" i="2"/>
  <c r="H113" i="2"/>
  <c r="I118" i="2"/>
  <c r="J118" i="2" s="1"/>
  <c r="G119" i="2"/>
  <c r="I4" i="3"/>
  <c r="J4" i="3" s="1"/>
  <c r="G5" i="3"/>
  <c r="C2" i="7" s="1"/>
  <c r="G11" i="3"/>
  <c r="G12" i="3"/>
  <c r="G27" i="3"/>
  <c r="G28" i="3"/>
  <c r="I41" i="3"/>
  <c r="J41" i="3" s="1"/>
  <c r="G56" i="3"/>
  <c r="C74" i="8"/>
  <c r="G74" i="3"/>
  <c r="C82" i="8"/>
  <c r="G82" i="3"/>
  <c r="C90" i="8"/>
  <c r="G90" i="3"/>
  <c r="G99" i="3"/>
  <c r="F29" i="8"/>
  <c r="I29" i="4"/>
  <c r="J29" i="4" s="1"/>
  <c r="H29" i="4"/>
  <c r="H48" i="8"/>
  <c r="I48" i="5"/>
  <c r="J48" i="5" s="1"/>
  <c r="H48" i="5"/>
  <c r="F69" i="8"/>
  <c r="I69" i="4"/>
  <c r="J69" i="4" s="1"/>
  <c r="H69" i="4"/>
  <c r="H80" i="8"/>
  <c r="H80" i="5"/>
  <c r="I80" i="5"/>
  <c r="J80" i="5" s="1"/>
  <c r="F85" i="8"/>
  <c r="H85" i="4"/>
  <c r="I85" i="4"/>
  <c r="J85" i="4" s="1"/>
  <c r="J115" i="8"/>
  <c r="H115" i="6"/>
  <c r="I115" i="6"/>
  <c r="J115" i="6" s="1"/>
  <c r="G21" i="2"/>
  <c r="G25" i="2"/>
  <c r="G37" i="2"/>
  <c r="G41" i="2"/>
  <c r="G77" i="2"/>
  <c r="G93" i="2"/>
  <c r="G101" i="2"/>
  <c r="F2" i="8"/>
  <c r="I2" i="4"/>
  <c r="H2" i="4"/>
  <c r="H5" i="8"/>
  <c r="I5" i="5"/>
  <c r="J5" i="5" s="1"/>
  <c r="H5" i="5"/>
  <c r="F71" i="8"/>
  <c r="H71" i="4"/>
  <c r="I71" i="4"/>
  <c r="J71" i="4" s="1"/>
  <c r="H31" i="8"/>
  <c r="H31" i="5"/>
  <c r="I31" i="5"/>
  <c r="J31" i="5" s="1"/>
  <c r="J34" i="8"/>
  <c r="I34" i="6"/>
  <c r="J34" i="6" s="1"/>
  <c r="H34" i="6"/>
  <c r="F36" i="8"/>
  <c r="H36" i="4"/>
  <c r="I36" i="4"/>
  <c r="J36" i="4" s="1"/>
  <c r="H39" i="8"/>
  <c r="I39" i="5"/>
  <c r="J39" i="5" s="1"/>
  <c r="H39" i="5"/>
  <c r="J42" i="8"/>
  <c r="I42" i="6"/>
  <c r="J42" i="6" s="1"/>
  <c r="H42" i="6"/>
  <c r="H47" i="8"/>
  <c r="H47" i="5"/>
  <c r="I47" i="5"/>
  <c r="J47" i="5" s="1"/>
  <c r="J50" i="8"/>
  <c r="H50" i="6"/>
  <c r="I50" i="6"/>
  <c r="J50" i="6" s="1"/>
  <c r="F52" i="8"/>
  <c r="H52" i="4"/>
  <c r="I52" i="4"/>
  <c r="J52" i="4" s="1"/>
  <c r="H55" i="8"/>
  <c r="I55" i="5"/>
  <c r="J55" i="5" s="1"/>
  <c r="H55" i="5"/>
  <c r="D57" i="8"/>
  <c r="I57" i="3"/>
  <c r="J57" i="3" s="1"/>
  <c r="H4" i="8"/>
  <c r="I4" i="5"/>
  <c r="J4" i="5" s="1"/>
  <c r="H4" i="5"/>
  <c r="J7" i="8"/>
  <c r="I7" i="6"/>
  <c r="J7" i="6" s="1"/>
  <c r="H7" i="6"/>
  <c r="F9" i="8"/>
  <c r="H9" i="4"/>
  <c r="H12" i="8"/>
  <c r="H12" i="5"/>
  <c r="I12" i="5"/>
  <c r="J12" i="5" s="1"/>
  <c r="J15" i="8"/>
  <c r="H15" i="6"/>
  <c r="I15" i="6"/>
  <c r="J15" i="6" s="1"/>
  <c r="F17" i="8"/>
  <c r="H17" i="4"/>
  <c r="H20" i="8"/>
  <c r="I20" i="5"/>
  <c r="J20" i="5" s="1"/>
  <c r="H20" i="5"/>
  <c r="J23" i="8"/>
  <c r="H23" i="6"/>
  <c r="I23" i="6"/>
  <c r="J23" i="6" s="1"/>
  <c r="F25" i="8"/>
  <c r="I25" i="4"/>
  <c r="J25" i="4" s="1"/>
  <c r="H25" i="4"/>
  <c r="H28" i="8"/>
  <c r="I28" i="5"/>
  <c r="J28" i="5" s="1"/>
  <c r="H28" i="5"/>
  <c r="J31" i="8"/>
  <c r="H31" i="6"/>
  <c r="I31" i="6"/>
  <c r="J31" i="6" s="1"/>
  <c r="F33" i="8"/>
  <c r="H33" i="4"/>
  <c r="I33" i="4"/>
  <c r="J33" i="4" s="1"/>
  <c r="H36" i="8"/>
  <c r="H36" i="5"/>
  <c r="I36" i="5"/>
  <c r="J36" i="5" s="1"/>
  <c r="J39" i="8"/>
  <c r="H39" i="6"/>
  <c r="I39" i="6"/>
  <c r="J39" i="6" s="1"/>
  <c r="F41" i="8"/>
  <c r="H41" i="4"/>
  <c r="I41" i="4"/>
  <c r="J41" i="4" s="1"/>
  <c r="H44" i="8"/>
  <c r="I44" i="5"/>
  <c r="J44" i="5" s="1"/>
  <c r="H44" i="5"/>
  <c r="J47" i="8"/>
  <c r="I47" i="6"/>
  <c r="J47" i="6" s="1"/>
  <c r="H47" i="6"/>
  <c r="F49" i="8"/>
  <c r="I49" i="4"/>
  <c r="J49" i="4" s="1"/>
  <c r="H49" i="4"/>
  <c r="H52" i="8"/>
  <c r="I52" i="5"/>
  <c r="J52" i="5" s="1"/>
  <c r="H52" i="5"/>
  <c r="J55" i="8"/>
  <c r="I55" i="6"/>
  <c r="J55" i="6" s="1"/>
  <c r="H55" i="6"/>
  <c r="F57" i="8"/>
  <c r="I57" i="4"/>
  <c r="J57" i="4" s="1"/>
  <c r="H57" i="4"/>
  <c r="H60" i="8"/>
  <c r="I60" i="5"/>
  <c r="J60" i="5" s="1"/>
  <c r="H60" i="5"/>
  <c r="J63" i="8"/>
  <c r="H63" i="6"/>
  <c r="I63" i="6"/>
  <c r="J63" i="6" s="1"/>
  <c r="F65" i="8"/>
  <c r="I65" i="4"/>
  <c r="J65" i="4" s="1"/>
  <c r="H65" i="4"/>
  <c r="H68" i="8"/>
  <c r="H68" i="5"/>
  <c r="I68" i="5"/>
  <c r="J68" i="5" s="1"/>
  <c r="J71" i="8"/>
  <c r="H71" i="6"/>
  <c r="I71" i="6"/>
  <c r="J71" i="6" s="1"/>
  <c r="F73" i="8"/>
  <c r="I73" i="4"/>
  <c r="J73" i="4" s="1"/>
  <c r="H73" i="4"/>
  <c r="H76" i="8"/>
  <c r="H76" i="5"/>
  <c r="I76" i="5"/>
  <c r="J76" i="5" s="1"/>
  <c r="J79" i="8"/>
  <c r="H79" i="6"/>
  <c r="I79" i="6"/>
  <c r="J79" i="6" s="1"/>
  <c r="F81" i="8"/>
  <c r="H81" i="4"/>
  <c r="I81" i="4"/>
  <c r="J81" i="4" s="1"/>
  <c r="H84" i="8"/>
  <c r="I84" i="5"/>
  <c r="J84" i="5" s="1"/>
  <c r="H84" i="5"/>
  <c r="J87" i="8"/>
  <c r="H87" i="6"/>
  <c r="I87" i="6"/>
  <c r="J87" i="6" s="1"/>
  <c r="F89" i="8"/>
  <c r="I89" i="4"/>
  <c r="J89" i="4" s="1"/>
  <c r="H89" i="4"/>
  <c r="H92" i="8"/>
  <c r="I92" i="5"/>
  <c r="J92" i="5" s="1"/>
  <c r="H92" i="5"/>
  <c r="J95" i="8"/>
  <c r="H95" i="6"/>
  <c r="I95" i="6"/>
  <c r="J95" i="6" s="1"/>
  <c r="F97" i="8"/>
  <c r="I97" i="4"/>
  <c r="J97" i="4" s="1"/>
  <c r="H97" i="4"/>
  <c r="H100" i="8"/>
  <c r="I100" i="5"/>
  <c r="J100" i="5" s="1"/>
  <c r="H100" i="5"/>
  <c r="J103" i="8"/>
  <c r="H103" i="6"/>
  <c r="I103" i="6"/>
  <c r="J103" i="6" s="1"/>
  <c r="F105" i="8"/>
  <c r="I105" i="4"/>
  <c r="J105" i="4" s="1"/>
  <c r="H105" i="4"/>
  <c r="H108" i="8"/>
  <c r="I108" i="5"/>
  <c r="J108" i="5" s="1"/>
  <c r="H108" i="5"/>
  <c r="J111" i="8"/>
  <c r="H111" i="6"/>
  <c r="I111" i="6"/>
  <c r="J111" i="6" s="1"/>
  <c r="F113" i="8"/>
  <c r="H113" i="4"/>
  <c r="I113" i="4"/>
  <c r="J113" i="4" s="1"/>
  <c r="H116" i="8"/>
  <c r="I116" i="5"/>
  <c r="J116" i="5" s="1"/>
  <c r="H116" i="5"/>
  <c r="J119" i="8"/>
  <c r="H119" i="6"/>
  <c r="I119" i="6"/>
  <c r="J119" i="6" s="1"/>
  <c r="F121" i="8"/>
  <c r="H121" i="4"/>
  <c r="I121" i="4"/>
  <c r="J121" i="4" s="1"/>
  <c r="G3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I106" i="2"/>
  <c r="J106" i="2" s="1"/>
  <c r="G107" i="2"/>
  <c r="I113" i="2"/>
  <c r="J113" i="2" s="1"/>
  <c r="G114" i="2"/>
  <c r="G120" i="2"/>
  <c r="G121" i="2"/>
  <c r="H12" i="3"/>
  <c r="G18" i="3"/>
  <c r="H28" i="3"/>
  <c r="G29" i="3"/>
  <c r="G30" i="3"/>
  <c r="H53" i="3"/>
  <c r="I56" i="3"/>
  <c r="J56" i="3" s="1"/>
  <c r="G64" i="3"/>
  <c r="G73" i="3"/>
  <c r="G75" i="3"/>
  <c r="G81" i="3"/>
  <c r="G83" i="3"/>
  <c r="G89" i="3"/>
  <c r="G91" i="3"/>
  <c r="H97" i="3"/>
  <c r="I104" i="3"/>
  <c r="J104" i="3" s="1"/>
  <c r="G111" i="3"/>
  <c r="G115" i="3"/>
  <c r="G119" i="3"/>
  <c r="I9" i="4"/>
  <c r="J9" i="4" s="1"/>
  <c r="J3" i="8"/>
  <c r="I3" i="6"/>
  <c r="J3" i="6" s="1"/>
  <c r="H3" i="6"/>
  <c r="J11" i="8"/>
  <c r="H11" i="6"/>
  <c r="I11" i="6"/>
  <c r="J11" i="6" s="1"/>
  <c r="F21" i="8"/>
  <c r="I21" i="4"/>
  <c r="J21" i="4" s="1"/>
  <c r="H21" i="4"/>
  <c r="H24" i="8"/>
  <c r="I24" i="5"/>
  <c r="J24" i="5" s="1"/>
  <c r="H24" i="5"/>
  <c r="H32" i="8"/>
  <c r="I32" i="5"/>
  <c r="J32" i="5" s="1"/>
  <c r="H32" i="5"/>
  <c r="J43" i="8"/>
  <c r="I43" i="6"/>
  <c r="J43" i="6" s="1"/>
  <c r="H43" i="6"/>
  <c r="G45" i="2"/>
  <c r="G49" i="2"/>
  <c r="G61" i="2"/>
  <c r="G65" i="2"/>
  <c r="G73" i="2"/>
  <c r="J5" i="8"/>
  <c r="H5" i="6"/>
  <c r="I5" i="6"/>
  <c r="J5" i="6" s="1"/>
  <c r="F7" i="8"/>
  <c r="H7" i="4"/>
  <c r="I7" i="4"/>
  <c r="J7" i="4" s="1"/>
  <c r="H10" i="8"/>
  <c r="I10" i="5"/>
  <c r="J10" i="5" s="1"/>
  <c r="H10" i="5"/>
  <c r="J21" i="8"/>
  <c r="H21" i="6"/>
  <c r="I21" i="6"/>
  <c r="J21" i="6" s="1"/>
  <c r="F23" i="8"/>
  <c r="I23" i="4"/>
  <c r="J23" i="4" s="1"/>
  <c r="H23" i="4"/>
  <c r="H26" i="8"/>
  <c r="I26" i="5"/>
  <c r="J26" i="5" s="1"/>
  <c r="H26" i="5"/>
  <c r="J29" i="8"/>
  <c r="H29" i="6"/>
  <c r="I29" i="6"/>
  <c r="J29" i="6" s="1"/>
  <c r="F31" i="8"/>
  <c r="H31" i="4"/>
  <c r="I31" i="4"/>
  <c r="J31" i="4" s="1"/>
  <c r="D36" i="8"/>
  <c r="H36" i="3"/>
  <c r="F39" i="8"/>
  <c r="I39" i="4"/>
  <c r="J39" i="4" s="1"/>
  <c r="H39" i="4"/>
  <c r="J45" i="8"/>
  <c r="H45" i="6"/>
  <c r="I45" i="6"/>
  <c r="J45" i="6" s="1"/>
  <c r="F47" i="8"/>
  <c r="I47" i="4"/>
  <c r="J47" i="4" s="1"/>
  <c r="H47" i="4"/>
  <c r="D52" i="8"/>
  <c r="H52" i="3"/>
  <c r="J53" i="8"/>
  <c r="H53" i="6"/>
  <c r="I53" i="6"/>
  <c r="J53" i="6" s="1"/>
  <c r="H66" i="8"/>
  <c r="I66" i="5"/>
  <c r="J66" i="5" s="1"/>
  <c r="H66" i="5"/>
  <c r="H7" i="8"/>
  <c r="H7" i="5"/>
  <c r="I7" i="5"/>
  <c r="J7" i="5" s="1"/>
  <c r="J4" i="8"/>
  <c r="H4" i="6"/>
  <c r="I4" i="6"/>
  <c r="J4" i="6" s="1"/>
  <c r="F6" i="8"/>
  <c r="I6" i="4"/>
  <c r="J6" i="4" s="1"/>
  <c r="H6" i="4"/>
  <c r="H9" i="8"/>
  <c r="I9" i="5"/>
  <c r="J9" i="5" s="1"/>
  <c r="H9" i="5"/>
  <c r="F14" i="8"/>
  <c r="I14" i="4"/>
  <c r="J14" i="4" s="1"/>
  <c r="H14" i="4"/>
  <c r="H17" i="8"/>
  <c r="I17" i="5"/>
  <c r="J17" i="5" s="1"/>
  <c r="H17" i="5"/>
  <c r="H25" i="8"/>
  <c r="H25" i="5"/>
  <c r="I25" i="5"/>
  <c r="J25" i="5" s="1"/>
  <c r="J28" i="8"/>
  <c r="H28" i="6"/>
  <c r="I28" i="6"/>
  <c r="J28" i="6" s="1"/>
  <c r="F30" i="8"/>
  <c r="I30" i="4"/>
  <c r="J30" i="4" s="1"/>
  <c r="H30" i="4"/>
  <c r="H33" i="8"/>
  <c r="H33" i="5"/>
  <c r="I33" i="5"/>
  <c r="J33" i="5" s="1"/>
  <c r="J36" i="8"/>
  <c r="H36" i="6"/>
  <c r="I36" i="6"/>
  <c r="J36" i="6" s="1"/>
  <c r="F38" i="8"/>
  <c r="H38" i="4"/>
  <c r="I38" i="4"/>
  <c r="J38" i="4" s="1"/>
  <c r="H41" i="8"/>
  <c r="H41" i="5"/>
  <c r="I41" i="5"/>
  <c r="J41" i="5" s="1"/>
  <c r="D43" i="8"/>
  <c r="H43" i="3"/>
  <c r="J44" i="8"/>
  <c r="H44" i="6"/>
  <c r="I44" i="6"/>
  <c r="J44" i="6" s="1"/>
  <c r="F46" i="8"/>
  <c r="I46" i="4"/>
  <c r="J46" i="4" s="1"/>
  <c r="H46" i="4"/>
  <c r="H49" i="8"/>
  <c r="H49" i="5"/>
  <c r="I49" i="5"/>
  <c r="J49" i="5" s="1"/>
  <c r="D51" i="8"/>
  <c r="H51" i="3"/>
  <c r="J52" i="8"/>
  <c r="H52" i="6"/>
  <c r="I52" i="6"/>
  <c r="J52" i="6" s="1"/>
  <c r="F54" i="8"/>
  <c r="I54" i="4"/>
  <c r="J54" i="4" s="1"/>
  <c r="H54" i="4"/>
  <c r="H57" i="8"/>
  <c r="H57" i="5"/>
  <c r="I57" i="5"/>
  <c r="J57" i="5" s="1"/>
  <c r="D59" i="8"/>
  <c r="H59" i="3"/>
  <c r="J60" i="8"/>
  <c r="I60" i="6"/>
  <c r="J60" i="6" s="1"/>
  <c r="H60" i="6"/>
  <c r="F62" i="8"/>
  <c r="H62" i="4"/>
  <c r="I62" i="4"/>
  <c r="J62" i="4" s="1"/>
  <c r="H65" i="8"/>
  <c r="H65" i="5"/>
  <c r="I65" i="5"/>
  <c r="J65" i="5" s="1"/>
  <c r="D67" i="8"/>
  <c r="H67" i="3"/>
  <c r="J68" i="8"/>
  <c r="I68" i="6"/>
  <c r="J68" i="6" s="1"/>
  <c r="H68" i="6"/>
  <c r="F70" i="8"/>
  <c r="I70" i="4"/>
  <c r="J70" i="4" s="1"/>
  <c r="H70" i="4"/>
  <c r="H73" i="8"/>
  <c r="H73" i="5"/>
  <c r="I73" i="5"/>
  <c r="J73" i="5" s="1"/>
  <c r="D75" i="8"/>
  <c r="I75" i="3"/>
  <c r="J75" i="3" s="1"/>
  <c r="H75" i="3"/>
  <c r="J76" i="8"/>
  <c r="H76" i="6"/>
  <c r="I76" i="6"/>
  <c r="J76" i="6" s="1"/>
  <c r="F78" i="8"/>
  <c r="I78" i="4"/>
  <c r="J78" i="4" s="1"/>
  <c r="H78" i="4"/>
  <c r="H81" i="8"/>
  <c r="H81" i="5"/>
  <c r="I81" i="5"/>
  <c r="J81" i="5" s="1"/>
  <c r="D83" i="8"/>
  <c r="I83" i="3"/>
  <c r="J83" i="3" s="1"/>
  <c r="H83" i="3"/>
  <c r="J84" i="8"/>
  <c r="I84" i="6"/>
  <c r="J84" i="6" s="1"/>
  <c r="H84" i="6"/>
  <c r="F86" i="8"/>
  <c r="I86" i="4"/>
  <c r="J86" i="4" s="1"/>
  <c r="H86" i="4"/>
  <c r="H89" i="8"/>
  <c r="H89" i="5"/>
  <c r="I89" i="5"/>
  <c r="J89" i="5" s="1"/>
  <c r="D91" i="8"/>
  <c r="I91" i="3"/>
  <c r="J91" i="3" s="1"/>
  <c r="H91" i="3"/>
  <c r="J92" i="8"/>
  <c r="H92" i="6"/>
  <c r="I92" i="6"/>
  <c r="J92" i="6" s="1"/>
  <c r="F94" i="8"/>
  <c r="I94" i="4"/>
  <c r="J94" i="4" s="1"/>
  <c r="H94" i="4"/>
  <c r="H97" i="8"/>
  <c r="H97" i="5"/>
  <c r="I97" i="5"/>
  <c r="J97" i="5" s="1"/>
  <c r="D99" i="8"/>
  <c r="I99" i="3"/>
  <c r="J99" i="3" s="1"/>
  <c r="H99" i="3"/>
  <c r="J100" i="8"/>
  <c r="I100" i="6"/>
  <c r="J100" i="6" s="1"/>
  <c r="H100" i="6"/>
  <c r="F102" i="8"/>
  <c r="I102" i="4"/>
  <c r="J102" i="4" s="1"/>
  <c r="H102" i="4"/>
  <c r="H105" i="8"/>
  <c r="H105" i="5"/>
  <c r="I105" i="5"/>
  <c r="J105" i="5" s="1"/>
  <c r="D107" i="8"/>
  <c r="I107" i="3"/>
  <c r="J107" i="3" s="1"/>
  <c r="H107" i="3"/>
  <c r="J108" i="8"/>
  <c r="H108" i="6"/>
  <c r="I108" i="6"/>
  <c r="J108" i="6" s="1"/>
  <c r="F110" i="8"/>
  <c r="H110" i="4"/>
  <c r="I110" i="4"/>
  <c r="J110" i="4" s="1"/>
  <c r="H113" i="8"/>
  <c r="H113" i="5"/>
  <c r="I113" i="5"/>
  <c r="J113" i="5" s="1"/>
  <c r="D115" i="8"/>
  <c r="I115" i="3"/>
  <c r="J115" i="3" s="1"/>
  <c r="H115" i="3"/>
  <c r="J116" i="8"/>
  <c r="I116" i="6"/>
  <c r="J116" i="6" s="1"/>
  <c r="H116" i="6"/>
  <c r="F118" i="8"/>
  <c r="I118" i="4"/>
  <c r="J118" i="4" s="1"/>
  <c r="H118" i="4"/>
  <c r="H121" i="8"/>
  <c r="H121" i="5"/>
  <c r="I121" i="5"/>
  <c r="J121" i="5" s="1"/>
  <c r="G108" i="2"/>
  <c r="G109" i="2"/>
  <c r="H121" i="2"/>
  <c r="G6" i="3"/>
  <c r="I12" i="3"/>
  <c r="J12" i="3" s="1"/>
  <c r="G13" i="3"/>
  <c r="G19" i="3"/>
  <c r="G20" i="3"/>
  <c r="I28" i="3"/>
  <c r="J28" i="3" s="1"/>
  <c r="H30" i="3"/>
  <c r="G31" i="3"/>
  <c r="G32" i="3"/>
  <c r="C50" i="8"/>
  <c r="G50" i="3"/>
  <c r="I52" i="3"/>
  <c r="J52" i="3" s="1"/>
  <c r="I53" i="3"/>
  <c r="J53" i="3" s="1"/>
  <c r="G54" i="3"/>
  <c r="G55" i="3"/>
  <c r="C63" i="8"/>
  <c r="G63" i="3"/>
  <c r="G72" i="3"/>
  <c r="H73" i="3"/>
  <c r="C80" i="8"/>
  <c r="G80" i="3"/>
  <c r="H81" i="3"/>
  <c r="C88" i="8"/>
  <c r="G88" i="3"/>
  <c r="H89" i="3"/>
  <c r="C96" i="8"/>
  <c r="G96" i="3"/>
  <c r="H109" i="3"/>
  <c r="H114" i="3"/>
  <c r="H118" i="3"/>
  <c r="H122" i="3"/>
  <c r="I5" i="4"/>
  <c r="J5" i="4" s="1"/>
  <c r="E2" i="8"/>
  <c r="G101" i="4"/>
  <c r="G69" i="4"/>
  <c r="G112" i="4"/>
  <c r="G80" i="4"/>
  <c r="G102" i="4"/>
  <c r="G76" i="4"/>
  <c r="G108" i="4"/>
  <c r="G75" i="4"/>
  <c r="G107" i="4"/>
  <c r="G82" i="4"/>
  <c r="G70" i="4"/>
  <c r="G55" i="4"/>
  <c r="G120" i="4"/>
  <c r="G116" i="4"/>
  <c r="G121" i="4"/>
  <c r="G96" i="4"/>
  <c r="G89" i="4"/>
  <c r="G88" i="4"/>
  <c r="G60" i="4"/>
  <c r="G54" i="4"/>
  <c r="G47" i="4"/>
  <c r="G117" i="4"/>
  <c r="G114" i="4"/>
  <c r="G97" i="4"/>
  <c r="G95" i="4"/>
  <c r="G93" i="4"/>
  <c r="G62" i="4"/>
  <c r="G61" i="4"/>
  <c r="G59" i="4"/>
  <c r="G79" i="4"/>
  <c r="G78" i="4"/>
  <c r="G53" i="4"/>
  <c r="G52" i="4"/>
  <c r="G46" i="4"/>
  <c r="G39" i="4"/>
  <c r="G21" i="4"/>
  <c r="G20" i="4"/>
  <c r="G23" i="4"/>
  <c r="G24" i="4"/>
  <c r="E38" i="8"/>
  <c r="G38" i="4"/>
  <c r="G49" i="4"/>
  <c r="E68" i="8"/>
  <c r="G68" i="4"/>
  <c r="G98" i="3"/>
  <c r="G13" i="4"/>
  <c r="G17" i="4"/>
  <c r="E65" i="8"/>
  <c r="G65" i="4"/>
  <c r="E43" i="8"/>
  <c r="G43" i="4"/>
  <c r="G48" i="4"/>
  <c r="E26" i="8"/>
  <c r="G26" i="4"/>
  <c r="G27" i="4"/>
  <c r="E29" i="8"/>
  <c r="G29" i="4"/>
  <c r="E31" i="8"/>
  <c r="G31" i="4"/>
  <c r="G37" i="4"/>
  <c r="G28" i="4"/>
  <c r="G41" i="4"/>
  <c r="G42" i="4"/>
  <c r="G52" i="3"/>
  <c r="G53" i="3"/>
  <c r="G68" i="3"/>
  <c r="G69" i="3"/>
  <c r="G30" i="4"/>
  <c r="G34" i="4"/>
  <c r="G35" i="4"/>
  <c r="G36" i="4"/>
  <c r="G40" i="4"/>
  <c r="E50" i="8"/>
  <c r="G50" i="4"/>
  <c r="G22" i="4"/>
  <c r="G25" i="4"/>
  <c r="E56" i="8"/>
  <c r="G56" i="4"/>
  <c r="G63" i="4"/>
  <c r="C100" i="8"/>
  <c r="G100" i="3"/>
  <c r="C104" i="8"/>
  <c r="G104" i="3"/>
  <c r="C108" i="8"/>
  <c r="G108" i="3"/>
  <c r="C112" i="8"/>
  <c r="G112" i="3"/>
  <c r="C116" i="8"/>
  <c r="G116" i="3"/>
  <c r="C120" i="8"/>
  <c r="G120" i="3"/>
  <c r="E3" i="8"/>
  <c r="G3" i="4"/>
  <c r="D2" i="7" s="1"/>
  <c r="G4" i="4"/>
  <c r="E7" i="8"/>
  <c r="G7" i="4"/>
  <c r="G8" i="4"/>
  <c r="E11" i="8"/>
  <c r="G11" i="4"/>
  <c r="G12" i="4"/>
  <c r="E15" i="8"/>
  <c r="G15" i="4"/>
  <c r="G16" i="4"/>
  <c r="E19" i="8"/>
  <c r="G19" i="4"/>
  <c r="E98" i="8"/>
  <c r="G98" i="4"/>
  <c r="G103" i="4"/>
  <c r="G2" i="8"/>
  <c r="G99" i="5"/>
  <c r="G98" i="5"/>
  <c r="G74" i="5"/>
  <c r="G42" i="5"/>
  <c r="G121" i="5"/>
  <c r="G122" i="5"/>
  <c r="G120" i="5"/>
  <c r="G107" i="5"/>
  <c r="G119" i="5"/>
  <c r="G118" i="5"/>
  <c r="G116" i="5"/>
  <c r="G100" i="5"/>
  <c r="G81" i="5"/>
  <c r="G75" i="5"/>
  <c r="G113" i="5"/>
  <c r="G91" i="5"/>
  <c r="G70" i="5"/>
  <c r="G36" i="5"/>
  <c r="G76" i="5"/>
  <c r="G68" i="5"/>
  <c r="G63" i="5"/>
  <c r="G59" i="5"/>
  <c r="G52" i="5"/>
  <c r="G33" i="5"/>
  <c r="G12" i="5"/>
  <c r="G11" i="5"/>
  <c r="G5" i="5"/>
  <c r="G101" i="5"/>
  <c r="G58" i="5"/>
  <c r="G104" i="5"/>
  <c r="G83" i="5"/>
  <c r="G80" i="5"/>
  <c r="G62" i="5"/>
  <c r="G61" i="5"/>
  <c r="G32" i="5"/>
  <c r="G4" i="5"/>
  <c r="G50" i="5"/>
  <c r="G49" i="5"/>
  <c r="G2" i="5"/>
  <c r="G106" i="5"/>
  <c r="G97" i="5"/>
  <c r="G55" i="5"/>
  <c r="G48" i="5"/>
  <c r="G21" i="5"/>
  <c r="G89" i="5"/>
  <c r="G71" i="5"/>
  <c r="G43" i="5"/>
  <c r="G38" i="5"/>
  <c r="G90" i="5"/>
  <c r="G88" i="5"/>
  <c r="G87" i="5"/>
  <c r="G65" i="5"/>
  <c r="G64" i="5"/>
  <c r="G34" i="5"/>
  <c r="G20" i="5"/>
  <c r="G19" i="5"/>
  <c r="G13" i="5"/>
  <c r="G6" i="5"/>
  <c r="G7" i="5"/>
  <c r="E113" i="8"/>
  <c r="G113" i="4"/>
  <c r="G15" i="8"/>
  <c r="G15" i="5"/>
  <c r="E87" i="8"/>
  <c r="G87" i="4"/>
  <c r="G122" i="4"/>
  <c r="G28" i="5"/>
  <c r="E91" i="8"/>
  <c r="G91" i="4"/>
  <c r="G92" i="4"/>
  <c r="G115" i="4"/>
  <c r="G64" i="4"/>
  <c r="E67" i="8"/>
  <c r="G67" i="4"/>
  <c r="E74" i="8"/>
  <c r="G74" i="4"/>
  <c r="E81" i="8"/>
  <c r="G81" i="4"/>
  <c r="G86" i="4"/>
  <c r="G90" i="4"/>
  <c r="G14" i="5"/>
  <c r="G37" i="5"/>
  <c r="G57" i="4"/>
  <c r="G85" i="4"/>
  <c r="E105" i="8"/>
  <c r="G105" i="4"/>
  <c r="G109" i="4"/>
  <c r="G111" i="4"/>
  <c r="G9" i="8"/>
  <c r="G9" i="5"/>
  <c r="G44" i="4"/>
  <c r="G45" i="4"/>
  <c r="G66" i="4"/>
  <c r="G71" i="4"/>
  <c r="G73" i="4"/>
  <c r="G77" i="4"/>
  <c r="G83" i="4"/>
  <c r="G84" i="4"/>
  <c r="E100" i="8"/>
  <c r="G100" i="4"/>
  <c r="E104" i="8"/>
  <c r="G104" i="4"/>
  <c r="G110" i="4"/>
  <c r="E118" i="8"/>
  <c r="G118" i="4"/>
  <c r="G3" i="8"/>
  <c r="G3" i="5"/>
  <c r="G26" i="5"/>
  <c r="G32" i="4"/>
  <c r="G33" i="4"/>
  <c r="G51" i="4"/>
  <c r="G58" i="4"/>
  <c r="G72" i="4"/>
  <c r="E94" i="8"/>
  <c r="G94" i="4"/>
  <c r="G8" i="5"/>
  <c r="G29" i="8"/>
  <c r="G29" i="5"/>
  <c r="G27" i="8"/>
  <c r="G27" i="5"/>
  <c r="G41" i="8"/>
  <c r="G41" i="5"/>
  <c r="G94" i="8"/>
  <c r="G94" i="5"/>
  <c r="G40" i="8"/>
  <c r="G40" i="5"/>
  <c r="G47" i="8"/>
  <c r="G47" i="5"/>
  <c r="G86" i="8"/>
  <c r="G86" i="5"/>
  <c r="G54" i="8"/>
  <c r="G54" i="5"/>
  <c r="G82" i="8"/>
  <c r="G82" i="5"/>
  <c r="G85" i="8"/>
  <c r="G85" i="5"/>
  <c r="G16" i="5"/>
  <c r="G31" i="8"/>
  <c r="G31" i="5"/>
  <c r="G39" i="5"/>
  <c r="G44" i="5"/>
  <c r="G46" i="5"/>
  <c r="G53" i="8"/>
  <c r="G53" i="5"/>
  <c r="G93" i="8"/>
  <c r="G93" i="5"/>
  <c r="G22" i="5"/>
  <c r="G45" i="5"/>
  <c r="G56" i="5"/>
  <c r="G60" i="8"/>
  <c r="G60" i="5"/>
  <c r="G67" i="8"/>
  <c r="G67" i="5"/>
  <c r="G79" i="8"/>
  <c r="G79" i="5"/>
  <c r="G105" i="5"/>
  <c r="G109" i="8"/>
  <c r="G109" i="5"/>
  <c r="G99" i="4"/>
  <c r="G106" i="4"/>
  <c r="G10" i="5"/>
  <c r="G17" i="5"/>
  <c r="G23" i="5"/>
  <c r="G24" i="5"/>
  <c r="G30" i="5"/>
  <c r="G51" i="5"/>
  <c r="G57" i="5"/>
  <c r="G84" i="5"/>
  <c r="G92" i="8"/>
  <c r="G92" i="5"/>
  <c r="G95" i="8"/>
  <c r="G95" i="5"/>
  <c r="G119" i="4"/>
  <c r="G35" i="8"/>
  <c r="G35" i="5"/>
  <c r="G66" i="5"/>
  <c r="G73" i="8"/>
  <c r="G73" i="5"/>
  <c r="G78" i="5"/>
  <c r="G18" i="5"/>
  <c r="G25" i="5"/>
  <c r="G69" i="5"/>
  <c r="G72" i="8"/>
  <c r="G72" i="5"/>
  <c r="G77" i="5"/>
  <c r="G33" i="6"/>
  <c r="G34" i="6"/>
  <c r="G36" i="6"/>
  <c r="G39" i="6"/>
  <c r="I57" i="8"/>
  <c r="G57" i="6"/>
  <c r="G77" i="6"/>
  <c r="G88" i="6"/>
  <c r="G109" i="6"/>
  <c r="G102" i="5"/>
  <c r="G103" i="5"/>
  <c r="G29" i="6"/>
  <c r="G30" i="6"/>
  <c r="G32" i="6"/>
  <c r="G35" i="6"/>
  <c r="I73" i="8"/>
  <c r="G73" i="6"/>
  <c r="I105" i="8"/>
  <c r="G105" i="6"/>
  <c r="G117" i="5"/>
  <c r="I2" i="8"/>
  <c r="G71" i="6"/>
  <c r="G67" i="6"/>
  <c r="G108" i="6"/>
  <c r="G92" i="6"/>
  <c r="G76" i="6"/>
  <c r="G112" i="6"/>
  <c r="G96" i="6"/>
  <c r="G80" i="6"/>
  <c r="G64" i="6"/>
  <c r="G63" i="6"/>
  <c r="G60" i="6"/>
  <c r="G59" i="6"/>
  <c r="G51" i="6"/>
  <c r="G116" i="6"/>
  <c r="G100" i="6"/>
  <c r="G84" i="6"/>
  <c r="G68" i="6"/>
  <c r="G54" i="6"/>
  <c r="G46" i="6"/>
  <c r="G25" i="6"/>
  <c r="G26" i="6"/>
  <c r="G28" i="6"/>
  <c r="G31" i="6"/>
  <c r="G45" i="6"/>
  <c r="G48" i="6"/>
  <c r="I90" i="8"/>
  <c r="G90" i="6"/>
  <c r="I122" i="8"/>
  <c r="G122" i="6"/>
  <c r="G2" i="6"/>
  <c r="G21" i="6"/>
  <c r="G22" i="6"/>
  <c r="G24" i="6"/>
  <c r="G27" i="6"/>
  <c r="I44" i="8"/>
  <c r="G44" i="6"/>
  <c r="G56" i="6"/>
  <c r="G17" i="6"/>
  <c r="G18" i="6"/>
  <c r="G20" i="6"/>
  <c r="G23" i="6"/>
  <c r="I55" i="8"/>
  <c r="G55" i="6"/>
  <c r="G72" i="6"/>
  <c r="G93" i="6"/>
  <c r="G104" i="6"/>
  <c r="G108" i="5"/>
  <c r="G110" i="5"/>
  <c r="G111" i="5"/>
  <c r="G3" i="6"/>
  <c r="G5" i="6"/>
  <c r="G6" i="6"/>
  <c r="G13" i="6"/>
  <c r="G14" i="6"/>
  <c r="G16" i="6"/>
  <c r="G19" i="6"/>
  <c r="G41" i="6"/>
  <c r="G42" i="6"/>
  <c r="I89" i="8"/>
  <c r="G89" i="6"/>
  <c r="I121" i="8"/>
  <c r="G121" i="6"/>
  <c r="G4" i="6"/>
  <c r="G9" i="6"/>
  <c r="G10" i="6"/>
  <c r="G12" i="6"/>
  <c r="G15" i="6"/>
  <c r="I40" i="8"/>
  <c r="G40" i="6"/>
  <c r="G43" i="6"/>
  <c r="I50" i="8"/>
  <c r="G50" i="6"/>
  <c r="I74" i="8"/>
  <c r="G74" i="6"/>
  <c r="I106" i="8"/>
  <c r="G106" i="6"/>
  <c r="G96" i="5"/>
  <c r="G112" i="5"/>
  <c r="G114" i="5"/>
  <c r="G115" i="5"/>
  <c r="G7" i="6"/>
  <c r="G8" i="6"/>
  <c r="G11" i="6"/>
  <c r="G37" i="6"/>
  <c r="G38" i="6"/>
  <c r="G53" i="6"/>
  <c r="G47" i="6"/>
  <c r="I70" i="8"/>
  <c r="G70" i="6"/>
  <c r="I86" i="8"/>
  <c r="G86" i="6"/>
  <c r="I102" i="8"/>
  <c r="G102" i="6"/>
  <c r="I118" i="8"/>
  <c r="G118" i="6"/>
  <c r="G49" i="6"/>
  <c r="I62" i="8"/>
  <c r="G62" i="6"/>
  <c r="I66" i="8"/>
  <c r="G66" i="6"/>
  <c r="G69" i="6"/>
  <c r="I82" i="8"/>
  <c r="G82" i="6"/>
  <c r="G85" i="6"/>
  <c r="I98" i="8"/>
  <c r="G98" i="6"/>
  <c r="G101" i="6"/>
  <c r="I114" i="8"/>
  <c r="G114" i="6"/>
  <c r="G117" i="6"/>
  <c r="G58" i="6"/>
  <c r="G52" i="6"/>
  <c r="G61" i="6"/>
  <c r="G65" i="6"/>
  <c r="G78" i="6"/>
  <c r="I78" i="8"/>
  <c r="G81" i="6"/>
  <c r="I94" i="8"/>
  <c r="G94" i="6"/>
  <c r="G97" i="6"/>
  <c r="I110" i="8"/>
  <c r="G110" i="6"/>
  <c r="G113" i="6"/>
  <c r="G75" i="6"/>
  <c r="G79" i="6"/>
  <c r="G83" i="6"/>
  <c r="G87" i="6"/>
  <c r="G91" i="6"/>
  <c r="G95" i="6"/>
  <c r="G99" i="6"/>
  <c r="G103" i="6"/>
  <c r="G107" i="6"/>
  <c r="G111" i="6"/>
  <c r="G115" i="6"/>
  <c r="G119" i="6"/>
  <c r="E2" i="7" l="1"/>
  <c r="B2" i="7"/>
  <c r="G2" i="7" s="1"/>
  <c r="E4" i="7"/>
  <c r="E5" i="7" s="1"/>
  <c r="J2" i="5"/>
  <c r="E3" i="7" s="1"/>
  <c r="C4" i="7"/>
  <c r="C5" i="7" s="1"/>
  <c r="J2" i="3"/>
  <c r="C3" i="7" s="1"/>
  <c r="D4" i="7"/>
  <c r="D5" i="7" s="1"/>
  <c r="J2" i="4"/>
  <c r="D3" i="7" s="1"/>
  <c r="B4" i="7"/>
  <c r="J2" i="2"/>
  <c r="B3" i="7" s="1"/>
  <c r="F2" i="7"/>
  <c r="F4" i="7"/>
  <c r="F5" i="7" s="1"/>
  <c r="J2" i="6"/>
  <c r="F3" i="7" s="1"/>
  <c r="G3" i="7" l="1"/>
  <c r="G4" i="7"/>
  <c r="B5" i="7"/>
  <c r="G5" i="7" s="1"/>
</calcChain>
</file>

<file path=xl/sharedStrings.xml><?xml version="1.0" encoding="utf-8"?>
<sst xmlns="http://schemas.openxmlformats.org/spreadsheetml/2006/main" count="699" uniqueCount="159">
  <si>
    <t>smiles</t>
  </si>
  <si>
    <t>pred_0</t>
  </si>
  <si>
    <t>pred_1</t>
  </si>
  <si>
    <t>temperature</t>
  </si>
  <si>
    <t>Conductivity_original</t>
  </si>
  <si>
    <t>pred</t>
  </si>
  <si>
    <t>mean</t>
  </si>
  <si>
    <t>[Si](C)(C)(C)O</t>
  </si>
  <si>
    <t>stdev</t>
  </si>
  <si>
    <t>BrC(F)(F)C(F)(F)Br</t>
  </si>
  <si>
    <t>C(=O)O</t>
  </si>
  <si>
    <t>C(CCCC1)(C1)CCCCCCCC</t>
  </si>
  <si>
    <t>C[Al+1]C.[Cl-]</t>
  </si>
  <si>
    <t>C[Ge](Cl)(Cl)Cl</t>
  </si>
  <si>
    <t>C[Si](C)(C)C</t>
  </si>
  <si>
    <t>C[SiH](Cl)Cl</t>
  </si>
  <si>
    <t>C/C=C(C)/CC</t>
  </si>
  <si>
    <t>C/C=CC#N</t>
  </si>
  <si>
    <t>C#CCCCC</t>
  </si>
  <si>
    <t>C=C(Cl)C=C</t>
  </si>
  <si>
    <t>C=C=CCCC</t>
  </si>
  <si>
    <t>C=C1CC(=O)O1</t>
  </si>
  <si>
    <t>C=CC(=O)OCC</t>
  </si>
  <si>
    <t>C=CCC(C)CCC</t>
  </si>
  <si>
    <t>C=CCCCCCCCCCCCC</t>
  </si>
  <si>
    <t>C=CCCCCCCCCCCCCCCC</t>
  </si>
  <si>
    <t>c1(C(C)C)cc(C(C)C)cc(C(C)C)c1</t>
  </si>
  <si>
    <t>c1(C(C)C)ccccc1</t>
  </si>
  <si>
    <t>c1(C(F)(F)F)ccc(Cl)cc1</t>
  </si>
  <si>
    <t>c1(C)c(C)c(CC)ccc1</t>
  </si>
  <si>
    <t>c1(C)ccccc1(Cl)</t>
  </si>
  <si>
    <t>c1(CC(C)C)ccccc1</t>
  </si>
  <si>
    <t>c1(CC)c(CC)cc(CC)cc1</t>
  </si>
  <si>
    <t>C1(CCC=CC)=CC=CC=C1C</t>
  </si>
  <si>
    <t>C1(CCCCC1)C=O</t>
  </si>
  <si>
    <t>c1(CCCCCCC)ccccc1</t>
  </si>
  <si>
    <t>C1(Cl)(F)C(Cl)(F)C(F)(F)C1(F)(F)</t>
  </si>
  <si>
    <t>C1(Cl)=C(Cl)C(Cl)(Cl)C(Cl)=C1(Cl)</t>
  </si>
  <si>
    <t>c1(F)ccccc1</t>
  </si>
  <si>
    <t>c1(N)c(Cl)cccc1</t>
  </si>
  <si>
    <t>C1(N)CCCCC1</t>
  </si>
  <si>
    <t>c1(O)ccccc1(C=O)</t>
  </si>
  <si>
    <t>C1(S)CCCCC1</t>
  </si>
  <si>
    <t>C1[C@](O)([H])([C@](C)([H])(CCC1))</t>
  </si>
  <si>
    <t>C1=CC=CC1</t>
  </si>
  <si>
    <t>C1=CCCC=CCC1</t>
  </si>
  <si>
    <t>C1=CCCCCC1</t>
  </si>
  <si>
    <t>C1=CCCCCCC1</t>
  </si>
  <si>
    <t>C1C(C)c2ccccc2CC1</t>
  </si>
  <si>
    <t>C1C(C)OC(=O)C1</t>
  </si>
  <si>
    <t>C1C(C2(C)(C))CC2C(C)=C1</t>
  </si>
  <si>
    <t>C1C(CC)c2ccccc2CC1</t>
  </si>
  <si>
    <t>c1c(CCCCOO)cccc1</t>
  </si>
  <si>
    <t>C1C[C@]2(CCCC[C@]2(CC1)([H]))([H])</t>
  </si>
  <si>
    <t>C1CC1(C(=O)O)</t>
  </si>
  <si>
    <t>C1CCCc2ccccc21</t>
  </si>
  <si>
    <t>c1cccc2oc(C)cc21</t>
  </si>
  <si>
    <t>C1CCCCC1(CC)</t>
  </si>
  <si>
    <t>C1CCCCC1(CC)(CC)</t>
  </si>
  <si>
    <t>c1ccccc1(Cl)</t>
  </si>
  <si>
    <t>CC(=O)CC(=O)C</t>
  </si>
  <si>
    <t>CC(=O)CC(=O)OC</t>
  </si>
  <si>
    <t>CC(=O)CC(O)C</t>
  </si>
  <si>
    <t>CC(=O)CCC(C)C</t>
  </si>
  <si>
    <t>CC(=O)COC</t>
  </si>
  <si>
    <t>CC(=O)O</t>
  </si>
  <si>
    <t>CC(=O)OC</t>
  </si>
  <si>
    <t>CC(=O)OCCCCC</t>
  </si>
  <si>
    <t>CC(C)(C)NC=O</t>
  </si>
  <si>
    <t>CC(C)(C)OO</t>
  </si>
  <si>
    <t>CC(C)(C)SC(C)(C)C</t>
  </si>
  <si>
    <t>CC(C)=CC</t>
  </si>
  <si>
    <t>CC(C)C(=O)OC1C(COC(=O)C)OC(OC2(COC(=O)C(C)C)C(OC(=O)C(C)C)C(OC(=O)C(C)C)C(COC(=O)C)O2)C(OC(=O)C(C)C)C1OC(=O)C(C)C</t>
  </si>
  <si>
    <t>CC(C)C(C)C</t>
  </si>
  <si>
    <t>CC(C)CC(C)C</t>
  </si>
  <si>
    <t>CC(C)CC(C)CC(=O)CC(C)C</t>
  </si>
  <si>
    <t>CC(C)CCCCCCCCCC</t>
  </si>
  <si>
    <t>CC(CC1C)(CCC1)C</t>
  </si>
  <si>
    <t>CC(Cl)C(Cl)C</t>
  </si>
  <si>
    <t>CC(I)C</t>
  </si>
  <si>
    <t>CC/C=C/C=C</t>
  </si>
  <si>
    <t>CC#CC=C</t>
  </si>
  <si>
    <t>CC#N</t>
  </si>
  <si>
    <t>CC=C=CC</t>
  </si>
  <si>
    <t>CC1(C)CO1</t>
  </si>
  <si>
    <t>CC1CCC(=O)C1</t>
  </si>
  <si>
    <t>CCC(=O)OCC</t>
  </si>
  <si>
    <t>CCC(C)(N)C</t>
  </si>
  <si>
    <t>CCC(C)OC(C)(C)C</t>
  </si>
  <si>
    <t>CCC(O)CCC</t>
  </si>
  <si>
    <t>CCC1(CCCC1)CC</t>
  </si>
  <si>
    <t>CCc1c(C)cc(C)c(C)c1</t>
  </si>
  <si>
    <t>CCC1CCCS1</t>
  </si>
  <si>
    <t>CCCC(O)C</t>
  </si>
  <si>
    <t>CCCCBr</t>
  </si>
  <si>
    <t>CCCCCC#N</t>
  </si>
  <si>
    <t>CCCCCC=O</t>
  </si>
  <si>
    <t>CCCCCCC=O</t>
  </si>
  <si>
    <t>CCCCCCCC(CO)CCCC</t>
  </si>
  <si>
    <t>CCCCCCCCCCCCCC(=O)OC(C)C</t>
  </si>
  <si>
    <t>CCCCCCCCCCN</t>
  </si>
  <si>
    <t>CCCCCCN</t>
  </si>
  <si>
    <t>CCCCCCOC(=O)CCCCC(=O)OCCCCCC</t>
  </si>
  <si>
    <t>CCCCCOCCOCCO</t>
  </si>
  <si>
    <t>CCCCOS(=O)(=O)O</t>
  </si>
  <si>
    <t>CCCCOS(=O)(=O)OCCCC</t>
  </si>
  <si>
    <t>CCCCSCCCC</t>
  </si>
  <si>
    <t>CCCOCCO</t>
  </si>
  <si>
    <t>CCOC(=O)CCC(=O)OCC</t>
  </si>
  <si>
    <t>CCOC(=O)OCC</t>
  </si>
  <si>
    <t>CCOCC(C)OCC(C)O</t>
  </si>
  <si>
    <t>ClC(=O)OCC</t>
  </si>
  <si>
    <t>ClCC(=O)Cl</t>
  </si>
  <si>
    <t>ClCCl</t>
  </si>
  <si>
    <t>ClP(=O)(Cl)Cl</t>
  </si>
  <si>
    <t>ClS(=O)(=O)Cl</t>
  </si>
  <si>
    <t>COCOC</t>
  </si>
  <si>
    <t>ICCCCCC</t>
  </si>
  <si>
    <t>N#CCC(=O)OC</t>
  </si>
  <si>
    <t>N#CCCO</t>
  </si>
  <si>
    <t>N#CCCOCCC#N</t>
  </si>
  <si>
    <t>N#CCO</t>
  </si>
  <si>
    <t>n1(C)cccc1</t>
  </si>
  <si>
    <t>n1c(C)cccc1(C)</t>
  </si>
  <si>
    <t>O=C(C=C)OCCCCCCOC(=O)C=C</t>
  </si>
  <si>
    <t>O=C(OC)CCCCCCCCCCCCCC</t>
  </si>
  <si>
    <t>O=CC=O</t>
  </si>
  <si>
    <t>Oc1ccc(C)cc1OC</t>
  </si>
  <si>
    <t>OCCN(CCO)N=O</t>
  </si>
  <si>
    <t>lnA</t>
  </si>
  <si>
    <t>EaR</t>
  </si>
  <si>
    <t>Conductivity</t>
  </si>
  <si>
    <t>Rank Truth</t>
  </si>
  <si>
    <t>Rank Pred</t>
  </si>
  <si>
    <t>Abs Error</t>
  </si>
  <si>
    <t>Sq Error</t>
  </si>
  <si>
    <t>Metric</t>
  </si>
  <si>
    <t>T1</t>
  </si>
  <si>
    <t>T2</t>
  </si>
  <si>
    <t>T3</t>
  </si>
  <si>
    <t>T4</t>
  </si>
  <si>
    <t>T5</t>
  </si>
  <si>
    <t>Overall</t>
  </si>
  <si>
    <t>SRCC</t>
  </si>
  <si>
    <t>MSE</t>
  </si>
  <si>
    <t>MAE</t>
  </si>
  <si>
    <t>MAE / Scale</t>
  </si>
  <si>
    <t>T1_true</t>
  </si>
  <si>
    <t>T1_pred</t>
  </si>
  <si>
    <t>T2_true</t>
  </si>
  <si>
    <t>T2_pred</t>
  </si>
  <si>
    <t>T3_true</t>
  </si>
  <si>
    <t>T3_pred</t>
  </si>
  <si>
    <t>T4_true</t>
  </si>
  <si>
    <t>T4_pred</t>
  </si>
  <si>
    <t>T5_true</t>
  </si>
  <si>
    <t>T5_pred</t>
  </si>
  <si>
    <t>C(F)(F)(F)C(F)(F)C(F)(F)C(=O)O</t>
  </si>
  <si>
    <t>MAE (original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</si>
</sst>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Aptos Narrow"/>
      <family val="2"/>
      <charset val="1"/>
    </font>
    <font>
      <sz val="12"/>
      <color rgb="FF000000"/>
      <name val="Aptos Narrow"/>
      <family val="2"/>
      <charset val="1"/>
    </font>
    <font>
      <b/>
      <sz val="12"/>
      <color theme="1"/>
      <name val="Aptos Narrow"/>
      <family val="2"/>
      <charset val="1"/>
    </font>
    <font>
      <b/>
      <sz val="12"/>
      <color theme="1"/>
      <name val="Aptos Narrow"/>
    </font>
    <font>
      <sz val="8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'T1'!$E$2:$E$123</c:f>
              <c:numCache>
                <c:formatCode>General</c:formatCode>
                <c:ptCount val="122"/>
                <c:pt idx="0">
                  <c:v>-2.0669834389999999</c:v>
                </c:pt>
                <c:pt idx="1">
                  <c:v>-2.4754205850000002</c:v>
                </c:pt>
                <c:pt idx="2">
                  <c:v>-1.303412365</c:v>
                </c:pt>
                <c:pt idx="3">
                  <c:v>-1.9955969870000001</c:v>
                </c:pt>
                <c:pt idx="4">
                  <c:v>-1.8960154279999999</c:v>
                </c:pt>
                <c:pt idx="5">
                  <c:v>-2.1951893299999998</c:v>
                </c:pt>
                <c:pt idx="6">
                  <c:v>-1.851279157</c:v>
                </c:pt>
                <c:pt idx="7">
                  <c:v>-1.827191649</c:v>
                </c:pt>
                <c:pt idx="8">
                  <c:v>-1.892888975</c:v>
                </c:pt>
                <c:pt idx="9">
                  <c:v>-1.6269721370000001</c:v>
                </c:pt>
                <c:pt idx="10">
                  <c:v>-1.7488630679999999</c:v>
                </c:pt>
                <c:pt idx="11">
                  <c:v>-1.7955969359999999</c:v>
                </c:pt>
                <c:pt idx="12">
                  <c:v>-1.7637759850000001</c:v>
                </c:pt>
                <c:pt idx="13">
                  <c:v>-1.7378078020000001</c:v>
                </c:pt>
                <c:pt idx="14">
                  <c:v>-1.7411747449999999</c:v>
                </c:pt>
                <c:pt idx="15">
                  <c:v>-1.7191517119999999</c:v>
                </c:pt>
                <c:pt idx="16">
                  <c:v>-1.9209963640000001</c:v>
                </c:pt>
                <c:pt idx="17">
                  <c:v>-1.92683665</c:v>
                </c:pt>
                <c:pt idx="18">
                  <c:v>-2.1463956259999999</c:v>
                </c:pt>
                <c:pt idx="19">
                  <c:v>-1.898493531</c:v>
                </c:pt>
                <c:pt idx="20">
                  <c:v>-2.2755263760000002</c:v>
                </c:pt>
                <c:pt idx="21">
                  <c:v>-1.9553036100000001</c:v>
                </c:pt>
                <c:pt idx="22">
                  <c:v>-1.979079888</c:v>
                </c:pt>
                <c:pt idx="23">
                  <c:v>-1.991234347</c:v>
                </c:pt>
                <c:pt idx="24">
                  <c:v>-1.980815531</c:v>
                </c:pt>
                <c:pt idx="25">
                  <c:v>-2.0735221199999998</c:v>
                </c:pt>
                <c:pt idx="26">
                  <c:v>-1.938617485</c:v>
                </c:pt>
                <c:pt idx="27">
                  <c:v>-2.0576492530000001</c:v>
                </c:pt>
                <c:pt idx="28">
                  <c:v>-2.5409164469999999</c:v>
                </c:pt>
                <c:pt idx="29">
                  <c:v>-2.1226527669999999</c:v>
                </c:pt>
                <c:pt idx="30">
                  <c:v>-1.9459109459999999</c:v>
                </c:pt>
                <c:pt idx="31">
                  <c:v>-1.846390116</c:v>
                </c:pt>
                <c:pt idx="32">
                  <c:v>-1.9828178110000001</c:v>
                </c:pt>
                <c:pt idx="33">
                  <c:v>-1.7585811090000001</c:v>
                </c:pt>
                <c:pt idx="34">
                  <c:v>-1.9260434399999999</c:v>
                </c:pt>
                <c:pt idx="35">
                  <c:v>-1.9229265550000001</c:v>
                </c:pt>
                <c:pt idx="36">
                  <c:v>-1.782214448</c:v>
                </c:pt>
                <c:pt idx="37">
                  <c:v>-1.8873895650000001</c:v>
                </c:pt>
                <c:pt idx="38">
                  <c:v>-1.92658719</c:v>
                </c:pt>
                <c:pt idx="39">
                  <c:v>-1.9377385110000001</c:v>
                </c:pt>
                <c:pt idx="40">
                  <c:v>-2.0104021680000002</c:v>
                </c:pt>
                <c:pt idx="41">
                  <c:v>-1.7546721169999999</c:v>
                </c:pt>
                <c:pt idx="42">
                  <c:v>-1.9677327529999999</c:v>
                </c:pt>
                <c:pt idx="43">
                  <c:v>-2.0057436000000002</c:v>
                </c:pt>
                <c:pt idx="44">
                  <c:v>-1.7687472049999999</c:v>
                </c:pt>
                <c:pt idx="45">
                  <c:v>-2.1287857990000001</c:v>
                </c:pt>
                <c:pt idx="46">
                  <c:v>-1.949454123</c:v>
                </c:pt>
                <c:pt idx="47">
                  <c:v>-2.0181099169999999</c:v>
                </c:pt>
                <c:pt idx="48">
                  <c:v>-2.0578724749999999</c:v>
                </c:pt>
                <c:pt idx="49">
                  <c:v>-1.9311962410000001</c:v>
                </c:pt>
                <c:pt idx="50">
                  <c:v>-1.971582918</c:v>
                </c:pt>
                <c:pt idx="51">
                  <c:v>-1.9632456490000001</c:v>
                </c:pt>
                <c:pt idx="52">
                  <c:v>-1.8268481590000001</c:v>
                </c:pt>
                <c:pt idx="53">
                  <c:v>-1.6622940749999999</c:v>
                </c:pt>
                <c:pt idx="54">
                  <c:v>-1.58291011</c:v>
                </c:pt>
                <c:pt idx="55">
                  <c:v>-1.728812614</c:v>
                </c:pt>
                <c:pt idx="56">
                  <c:v>-1.71085632</c:v>
                </c:pt>
                <c:pt idx="57">
                  <c:v>-1.8272902</c:v>
                </c:pt>
                <c:pt idx="58">
                  <c:v>-1.6055694899999999</c:v>
                </c:pt>
                <c:pt idx="59">
                  <c:v>-1.8432140400000001</c:v>
                </c:pt>
                <c:pt idx="60">
                  <c:v>-1.9170071980000001</c:v>
                </c:pt>
                <c:pt idx="61">
                  <c:v>-1.7502681659999999</c:v>
                </c:pt>
                <c:pt idx="62">
                  <c:v>-2.0082256759999999</c:v>
                </c:pt>
                <c:pt idx="63">
                  <c:v>-1.8591981280000001</c:v>
                </c:pt>
                <c:pt idx="64">
                  <c:v>-2.0703090629999998</c:v>
                </c:pt>
                <c:pt idx="65">
                  <c:v>-1.9010789299999999</c:v>
                </c:pt>
                <c:pt idx="66">
                  <c:v>-1.930565568</c:v>
                </c:pt>
                <c:pt idx="67">
                  <c:v>-1.875797859</c:v>
                </c:pt>
                <c:pt idx="68">
                  <c:v>-1.9560573080000001</c:v>
                </c:pt>
                <c:pt idx="69">
                  <c:v>-2.0522683239999999</c:v>
                </c:pt>
                <c:pt idx="70">
                  <c:v>-2.0236427350000001</c:v>
                </c:pt>
                <c:pt idx="71">
                  <c:v>-2.3158244630000002</c:v>
                </c:pt>
                <c:pt idx="72">
                  <c:v>-2.0021957490000002</c:v>
                </c:pt>
                <c:pt idx="73">
                  <c:v>-1.9157861350000001</c:v>
                </c:pt>
                <c:pt idx="74">
                  <c:v>-1.5354192980000001</c:v>
                </c:pt>
                <c:pt idx="75">
                  <c:v>-1.770901517</c:v>
                </c:pt>
                <c:pt idx="76">
                  <c:v>-1.6636467580000001</c:v>
                </c:pt>
                <c:pt idx="77">
                  <c:v>-1.6724589059999999</c:v>
                </c:pt>
                <c:pt idx="78">
                  <c:v>-1.8104003870000001</c:v>
                </c:pt>
                <c:pt idx="79">
                  <c:v>-1.7001759219999999</c:v>
                </c:pt>
                <c:pt idx="80">
                  <c:v>-2.0484580069999998</c:v>
                </c:pt>
                <c:pt idx="81">
                  <c:v>-1.85358197</c:v>
                </c:pt>
                <c:pt idx="82">
                  <c:v>-1.9714434649999999</c:v>
                </c:pt>
                <c:pt idx="83">
                  <c:v>-2.0499617369999998</c:v>
                </c:pt>
                <c:pt idx="84">
                  <c:v>-1.8986582869999999</c:v>
                </c:pt>
                <c:pt idx="85">
                  <c:v>-1.813686111</c:v>
                </c:pt>
                <c:pt idx="86">
                  <c:v>-2.0276821859999998</c:v>
                </c:pt>
                <c:pt idx="87">
                  <c:v>-1.7315744260000001</c:v>
                </c:pt>
                <c:pt idx="88">
                  <c:v>-1.7637422190000001</c:v>
                </c:pt>
                <c:pt idx="89">
                  <c:v>-1.7835850950000001</c:v>
                </c:pt>
                <c:pt idx="90">
                  <c:v>-1.917076464</c:v>
                </c:pt>
                <c:pt idx="91">
                  <c:v>-1.9347283470000001</c:v>
                </c:pt>
                <c:pt idx="92">
                  <c:v>-1.8803049590000001</c:v>
                </c:pt>
                <c:pt idx="93">
                  <c:v>-1.8307354360000001</c:v>
                </c:pt>
                <c:pt idx="94">
                  <c:v>-1.843072051</c:v>
                </c:pt>
                <c:pt idx="95">
                  <c:v>-1.7531131520000001</c:v>
                </c:pt>
                <c:pt idx="96">
                  <c:v>-2.3717667819999999</c:v>
                </c:pt>
                <c:pt idx="97">
                  <c:v>-2.2961380199999999</c:v>
                </c:pt>
                <c:pt idx="98">
                  <c:v>-1.876987983</c:v>
                </c:pt>
                <c:pt idx="99">
                  <c:v>-1.589336278</c:v>
                </c:pt>
                <c:pt idx="100">
                  <c:v>-1.7989192869999999</c:v>
                </c:pt>
                <c:pt idx="101">
                  <c:v>-1.9679280459999999</c:v>
                </c:pt>
                <c:pt idx="102">
                  <c:v>-1.8130646619999999</c:v>
                </c:pt>
                <c:pt idx="103">
                  <c:v>-1.6559112620000001</c:v>
                </c:pt>
                <c:pt idx="104">
                  <c:v>-1.9621254990000001</c:v>
                </c:pt>
                <c:pt idx="105">
                  <c:v>-1.7199495419999999</c:v>
                </c:pt>
                <c:pt idx="106">
                  <c:v>-2.048105396</c:v>
                </c:pt>
                <c:pt idx="107">
                  <c:v>-1.9021477360000001</c:v>
                </c:pt>
                <c:pt idx="108">
                  <c:v>-1.628295016</c:v>
                </c:pt>
                <c:pt idx="109">
                  <c:v>-2.2142173820000002</c:v>
                </c:pt>
                <c:pt idx="110">
                  <c:v>-1.667107323</c:v>
                </c:pt>
                <c:pt idx="111">
                  <c:v>-1.43724209</c:v>
                </c:pt>
                <c:pt idx="112">
                  <c:v>-1.69537399</c:v>
                </c:pt>
                <c:pt idx="113">
                  <c:v>-1.115420987</c:v>
                </c:pt>
                <c:pt idx="114">
                  <c:v>-1.81029401</c:v>
                </c:pt>
                <c:pt idx="115">
                  <c:v>-1.985504814</c:v>
                </c:pt>
                <c:pt idx="116">
                  <c:v>-2.0601553379999999</c:v>
                </c:pt>
                <c:pt idx="117">
                  <c:v>-1.9489797879999999</c:v>
                </c:pt>
                <c:pt idx="118">
                  <c:v>-1.728226426</c:v>
                </c:pt>
                <c:pt idx="119">
                  <c:v>-2.014091863</c:v>
                </c:pt>
                <c:pt idx="120">
                  <c:v>-1.4643791530000001</c:v>
                </c:pt>
              </c:numCache>
            </c:numRef>
          </c:xVal>
          <c:yVal>
            <c:numRef>
              <c:f>'T1'!$F$2:$F$123</c:f>
              <c:numCache>
                <c:formatCode>General</c:formatCode>
                <c:ptCount val="122"/>
                <c:pt idx="0">
                  <c:v>-2.1051289751169322</c:v>
                </c:pt>
                <c:pt idx="1">
                  <c:v>-2.1803521412166775</c:v>
                </c:pt>
                <c:pt idx="2">
                  <c:v>-1.5058954972632517</c:v>
                </c:pt>
                <c:pt idx="3">
                  <c:v>-1.9824344624258858</c:v>
                </c:pt>
                <c:pt idx="4">
                  <c:v>-2.0623616348180618</c:v>
                </c:pt>
                <c:pt idx="5">
                  <c:v>-2.0613184400923323</c:v>
                </c:pt>
                <c:pt idx="6">
                  <c:v>-1.8926337395568325</c:v>
                </c:pt>
                <c:pt idx="7">
                  <c:v>-1.8611849778757565</c:v>
                </c:pt>
                <c:pt idx="8">
                  <c:v>-1.8115358697115878</c:v>
                </c:pt>
                <c:pt idx="9">
                  <c:v>-1.6865803797573844</c:v>
                </c:pt>
                <c:pt idx="10">
                  <c:v>-1.6464136270289398</c:v>
                </c:pt>
                <c:pt idx="11">
                  <c:v>-1.5769034648202798</c:v>
                </c:pt>
                <c:pt idx="12">
                  <c:v>-1.7625271419600066</c:v>
                </c:pt>
                <c:pt idx="13">
                  <c:v>-1.854856801277841</c:v>
                </c:pt>
                <c:pt idx="14">
                  <c:v>-1.6912546421746371</c:v>
                </c:pt>
                <c:pt idx="15">
                  <c:v>-1.9771273770265296</c:v>
                </c:pt>
                <c:pt idx="16">
                  <c:v>-1.8851521646554934</c:v>
                </c:pt>
                <c:pt idx="17">
                  <c:v>-1.9194006623753948</c:v>
                </c:pt>
                <c:pt idx="18">
                  <c:v>-2.0862457943207158</c:v>
                </c:pt>
                <c:pt idx="19">
                  <c:v>-1.7583171659964807</c:v>
                </c:pt>
                <c:pt idx="20">
                  <c:v>-2.1514086677274888</c:v>
                </c:pt>
                <c:pt idx="21">
                  <c:v>-1.902453682856456</c:v>
                </c:pt>
                <c:pt idx="22">
                  <c:v>-1.9470359772542154</c:v>
                </c:pt>
                <c:pt idx="23">
                  <c:v>-1.9325442452271357</c:v>
                </c:pt>
                <c:pt idx="24">
                  <c:v>-1.8706088385395563</c:v>
                </c:pt>
                <c:pt idx="25">
                  <c:v>-1.973976956969409</c:v>
                </c:pt>
                <c:pt idx="26">
                  <c:v>-2.0309189195719641</c:v>
                </c:pt>
                <c:pt idx="27">
                  <c:v>-1.9017945450446734</c:v>
                </c:pt>
                <c:pt idx="28">
                  <c:v>-2.6557727315579287</c:v>
                </c:pt>
                <c:pt idx="29">
                  <c:v>-2.1750089532752539</c:v>
                </c:pt>
                <c:pt idx="30">
                  <c:v>-1.9503973185543984</c:v>
                </c:pt>
                <c:pt idx="31">
                  <c:v>-1.8808332651607298</c:v>
                </c:pt>
                <c:pt idx="32">
                  <c:v>-1.894338176513676</c:v>
                </c:pt>
                <c:pt idx="33">
                  <c:v>-1.8038709865095492</c:v>
                </c:pt>
                <c:pt idx="34">
                  <c:v>-1.7507719539609754</c:v>
                </c:pt>
                <c:pt idx="35">
                  <c:v>-1.9050236989689251</c:v>
                </c:pt>
                <c:pt idx="36">
                  <c:v>-1.7141918014579294</c:v>
                </c:pt>
                <c:pt idx="37">
                  <c:v>-1.9136988706161384</c:v>
                </c:pt>
                <c:pt idx="38">
                  <c:v>-1.9201145042757337</c:v>
                </c:pt>
                <c:pt idx="39">
                  <c:v>-1.9166776188047543</c:v>
                </c:pt>
                <c:pt idx="40">
                  <c:v>-1.9167615566149949</c:v>
                </c:pt>
                <c:pt idx="41">
                  <c:v>-1.7722972267180643</c:v>
                </c:pt>
                <c:pt idx="42">
                  <c:v>-1.79516161689028</c:v>
                </c:pt>
                <c:pt idx="43">
                  <c:v>-1.9390574253364403</c:v>
                </c:pt>
                <c:pt idx="44">
                  <c:v>-1.8245339647869945</c:v>
                </c:pt>
                <c:pt idx="45">
                  <c:v>-2.0483434261242426</c:v>
                </c:pt>
                <c:pt idx="46">
                  <c:v>-1.7079656689699398</c:v>
                </c:pt>
                <c:pt idx="47">
                  <c:v>-1.9464473721969813</c:v>
                </c:pt>
                <c:pt idx="48">
                  <c:v>-2.0229854267108114</c:v>
                </c:pt>
                <c:pt idx="49">
                  <c:v>-1.7550212621831973</c:v>
                </c:pt>
                <c:pt idx="50">
                  <c:v>-1.8494706064299964</c:v>
                </c:pt>
                <c:pt idx="51">
                  <c:v>-1.8649965396271289</c:v>
                </c:pt>
                <c:pt idx="52">
                  <c:v>-1.7746540756197524</c:v>
                </c:pt>
                <c:pt idx="53">
                  <c:v>-1.7154049885041636</c:v>
                </c:pt>
                <c:pt idx="54">
                  <c:v>-1.6976861680448891</c:v>
                </c:pt>
                <c:pt idx="55">
                  <c:v>-1.7742430829309772</c:v>
                </c:pt>
                <c:pt idx="56">
                  <c:v>-1.81363281736371</c:v>
                </c:pt>
                <c:pt idx="57">
                  <c:v>-1.7607418684251457</c:v>
                </c:pt>
                <c:pt idx="58">
                  <c:v>-1.5106973938344403</c:v>
                </c:pt>
                <c:pt idx="59">
                  <c:v>-1.7686512927715348</c:v>
                </c:pt>
                <c:pt idx="60">
                  <c:v>-1.9801691239929236</c:v>
                </c:pt>
                <c:pt idx="61">
                  <c:v>-1.8374179070551837</c:v>
                </c:pt>
                <c:pt idx="62">
                  <c:v>-2.1076045239091372</c:v>
                </c:pt>
                <c:pt idx="63">
                  <c:v>-1.8245503421073916</c:v>
                </c:pt>
                <c:pt idx="64">
                  <c:v>-1.9713744505277124</c:v>
                </c:pt>
                <c:pt idx="65">
                  <c:v>-1.8660881232586801</c:v>
                </c:pt>
                <c:pt idx="66">
                  <c:v>-1.8175785825839677</c:v>
                </c:pt>
                <c:pt idx="67">
                  <c:v>-1.8108706647650477</c:v>
                </c:pt>
                <c:pt idx="68">
                  <c:v>-1.9186093042557342</c:v>
                </c:pt>
                <c:pt idx="69">
                  <c:v>-2.0256298932996639</c:v>
                </c:pt>
                <c:pt idx="70">
                  <c:v>-1.9727453606555034</c:v>
                </c:pt>
                <c:pt idx="71">
                  <c:v>-2.1047326223107388</c:v>
                </c:pt>
                <c:pt idx="72">
                  <c:v>-1.9283268410634704</c:v>
                </c:pt>
                <c:pt idx="73">
                  <c:v>-1.9833121760070767</c:v>
                </c:pt>
                <c:pt idx="74">
                  <c:v>-1.5739472885154768</c:v>
                </c:pt>
                <c:pt idx="75">
                  <c:v>-1.7689109826966516</c:v>
                </c:pt>
                <c:pt idx="76">
                  <c:v>-1.6702109477474889</c:v>
                </c:pt>
                <c:pt idx="77">
                  <c:v>-1.7355550913244469</c:v>
                </c:pt>
                <c:pt idx="78">
                  <c:v>-1.7290748201863742</c:v>
                </c:pt>
                <c:pt idx="79">
                  <c:v>-1.6096357885584114</c:v>
                </c:pt>
                <c:pt idx="80">
                  <c:v>-2.10701422333752</c:v>
                </c:pt>
                <c:pt idx="81">
                  <c:v>-1.7679814640208675</c:v>
                </c:pt>
                <c:pt idx="82">
                  <c:v>-1.8836505800672061</c:v>
                </c:pt>
                <c:pt idx="83">
                  <c:v>-2.0233640569255917</c:v>
                </c:pt>
                <c:pt idx="84">
                  <c:v>-1.9410780549218911</c:v>
                </c:pt>
                <c:pt idx="85">
                  <c:v>-1.8523303485027247</c:v>
                </c:pt>
                <c:pt idx="86">
                  <c:v>-1.9239845988782853</c:v>
                </c:pt>
                <c:pt idx="87">
                  <c:v>-1.7020871673235991</c:v>
                </c:pt>
                <c:pt idx="88">
                  <c:v>-1.7298758394610365</c:v>
                </c:pt>
                <c:pt idx="89">
                  <c:v>-1.7558956366675353</c:v>
                </c:pt>
                <c:pt idx="90">
                  <c:v>-1.8940523806369602</c:v>
                </c:pt>
                <c:pt idx="91">
                  <c:v>-1.9045194364823363</c:v>
                </c:pt>
                <c:pt idx="92">
                  <c:v>-1.8195964870604058</c:v>
                </c:pt>
                <c:pt idx="93">
                  <c:v>-1.7784828858314359</c:v>
                </c:pt>
                <c:pt idx="94">
                  <c:v>-1.9466812009787156</c:v>
                </c:pt>
                <c:pt idx="95">
                  <c:v>-1.6880452785794882</c:v>
                </c:pt>
                <c:pt idx="96">
                  <c:v>-1.974819748363051</c:v>
                </c:pt>
                <c:pt idx="97">
                  <c:v>-1.8938799201349386</c:v>
                </c:pt>
                <c:pt idx="98">
                  <c:v>-1.8828999513478153</c:v>
                </c:pt>
                <c:pt idx="99">
                  <c:v>-1.4849955904449978</c:v>
                </c:pt>
                <c:pt idx="100">
                  <c:v>-1.7864962327814475</c:v>
                </c:pt>
                <c:pt idx="101">
                  <c:v>-1.7943986727824457</c:v>
                </c:pt>
                <c:pt idx="102">
                  <c:v>-1.6554202496454027</c:v>
                </c:pt>
                <c:pt idx="103">
                  <c:v>-1.7594681251673587</c:v>
                </c:pt>
                <c:pt idx="104">
                  <c:v>-2.0131342079584624</c:v>
                </c:pt>
                <c:pt idx="105">
                  <c:v>-1.9122193242762207</c:v>
                </c:pt>
                <c:pt idx="106">
                  <c:v>-2.2288776276352626</c:v>
                </c:pt>
                <c:pt idx="107">
                  <c:v>-1.9471151611833728</c:v>
                </c:pt>
                <c:pt idx="108">
                  <c:v>-1.5454599655394703</c:v>
                </c:pt>
                <c:pt idx="109">
                  <c:v>-2.0334775449447386</c:v>
                </c:pt>
                <c:pt idx="110">
                  <c:v>-1.748661084562477</c:v>
                </c:pt>
                <c:pt idx="111">
                  <c:v>-1.4416458334821005</c:v>
                </c:pt>
                <c:pt idx="112">
                  <c:v>-1.7091621294320731</c:v>
                </c:pt>
                <c:pt idx="113">
                  <c:v>-1.3336337027062233</c:v>
                </c:pt>
                <c:pt idx="114">
                  <c:v>-1.6720000136873154</c:v>
                </c:pt>
                <c:pt idx="115">
                  <c:v>-1.9096712751239031</c:v>
                </c:pt>
                <c:pt idx="116">
                  <c:v>-2.0161169495528606</c:v>
                </c:pt>
                <c:pt idx="117">
                  <c:v>-1.9362623439892814</c:v>
                </c:pt>
                <c:pt idx="118">
                  <c:v>-1.7658896303673295</c:v>
                </c:pt>
                <c:pt idx="119">
                  <c:v>-1.7880808381902504</c:v>
                </c:pt>
                <c:pt idx="120">
                  <c:v>-1.4345962330298558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A-AF43-8258-90633F3AF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6664"/>
        <c:axId val="9218200"/>
      </c:scatterChart>
      <c:valAx>
        <c:axId val="51586664"/>
        <c:scaling>
          <c:orientation val="minMax"/>
          <c:max val="-1.2"/>
          <c:min val="-2.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9218200"/>
        <c:crossesAt val="0"/>
        <c:crossBetween val="midCat"/>
      </c:valAx>
      <c:valAx>
        <c:axId val="9218200"/>
        <c:scaling>
          <c:orientation val="minMax"/>
          <c:max val="-1.2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1586664"/>
        <c:crossesAt val="0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'T2'!$E$2:$E$123</c:f>
              <c:numCache>
                <c:formatCode>General</c:formatCode>
                <c:ptCount val="122"/>
                <c:pt idx="0">
                  <c:v>-2.1173427660000002</c:v>
                </c:pt>
                <c:pt idx="1">
                  <c:v>-2.551946922</c:v>
                </c:pt>
                <c:pt idx="2">
                  <c:v>-1.312626217</c:v>
                </c:pt>
                <c:pt idx="3">
                  <c:v>-2.0971549010000001</c:v>
                </c:pt>
                <c:pt idx="4">
                  <c:v>-1.956936163</c:v>
                </c:pt>
                <c:pt idx="5">
                  <c:v>-2.2648729859999999</c:v>
                </c:pt>
                <c:pt idx="6">
                  <c:v>-1.921809721</c:v>
                </c:pt>
                <c:pt idx="7">
                  <c:v>-1.895506946</c:v>
                </c:pt>
                <c:pt idx="8">
                  <c:v>-1.982530264</c:v>
                </c:pt>
                <c:pt idx="9">
                  <c:v>-1.705015747</c:v>
                </c:pt>
                <c:pt idx="10">
                  <c:v>-1.837326888</c:v>
                </c:pt>
                <c:pt idx="11">
                  <c:v>-1.875468643</c:v>
                </c:pt>
                <c:pt idx="12">
                  <c:v>-1.8511565240000001</c:v>
                </c:pt>
                <c:pt idx="13">
                  <c:v>-1.8670999159999999</c:v>
                </c:pt>
                <c:pt idx="14">
                  <c:v>-1.85061594</c:v>
                </c:pt>
                <c:pt idx="15">
                  <c:v>-1.775172561</c:v>
                </c:pt>
                <c:pt idx="16">
                  <c:v>-2.0075996360000001</c:v>
                </c:pt>
                <c:pt idx="17">
                  <c:v>-2.032374812</c:v>
                </c:pt>
                <c:pt idx="18">
                  <c:v>-2.2939430779999999</c:v>
                </c:pt>
                <c:pt idx="19">
                  <c:v>-2.036291893</c:v>
                </c:pt>
                <c:pt idx="20">
                  <c:v>-2.382679961</c:v>
                </c:pt>
                <c:pt idx="21">
                  <c:v>-2.0413647359999998</c:v>
                </c:pt>
                <c:pt idx="22">
                  <c:v>-2.0525352350000001</c:v>
                </c:pt>
                <c:pt idx="23">
                  <c:v>-2.0751384929999999</c:v>
                </c:pt>
                <c:pt idx="24">
                  <c:v>-2.0818240299999999</c:v>
                </c:pt>
                <c:pt idx="25">
                  <c:v>-2.1625050140000002</c:v>
                </c:pt>
                <c:pt idx="26">
                  <c:v>-2.0074851570000001</c:v>
                </c:pt>
                <c:pt idx="27">
                  <c:v>-2.210141283</c:v>
                </c:pt>
                <c:pt idx="28">
                  <c:v>-2.6302085339999999</c:v>
                </c:pt>
                <c:pt idx="29">
                  <c:v>-2.2007673990000001</c:v>
                </c:pt>
                <c:pt idx="30">
                  <c:v>-2.0039834519999999</c:v>
                </c:pt>
                <c:pt idx="31">
                  <c:v>-1.9169971669999999</c:v>
                </c:pt>
                <c:pt idx="32">
                  <c:v>-2.0591880250000001</c:v>
                </c:pt>
                <c:pt idx="33">
                  <c:v>-1.833917888</c:v>
                </c:pt>
                <c:pt idx="34">
                  <c:v>-2.004721704</c:v>
                </c:pt>
                <c:pt idx="35">
                  <c:v>-2.0171839650000001</c:v>
                </c:pt>
                <c:pt idx="36">
                  <c:v>-1.843282769</c:v>
                </c:pt>
                <c:pt idx="37">
                  <c:v>-1.965016914</c:v>
                </c:pt>
                <c:pt idx="38">
                  <c:v>-1.996485131</c:v>
                </c:pt>
                <c:pt idx="39">
                  <c:v>-2.0144670339999999</c:v>
                </c:pt>
                <c:pt idx="40">
                  <c:v>-2.1039991979999999</c:v>
                </c:pt>
                <c:pt idx="41">
                  <c:v>-1.832684078</c:v>
                </c:pt>
                <c:pt idx="42">
                  <c:v>-2.0488497030000001</c:v>
                </c:pt>
                <c:pt idx="43">
                  <c:v>-2.1012518579999999</c:v>
                </c:pt>
                <c:pt idx="44">
                  <c:v>-1.860056545</c:v>
                </c:pt>
                <c:pt idx="45">
                  <c:v>-2.174191687</c:v>
                </c:pt>
                <c:pt idx="46">
                  <c:v>-2.016223358</c:v>
                </c:pt>
                <c:pt idx="47">
                  <c:v>-2.0429552869999998</c:v>
                </c:pt>
                <c:pt idx="48">
                  <c:v>-2.125765205</c:v>
                </c:pt>
                <c:pt idx="49">
                  <c:v>-2.021381748</c:v>
                </c:pt>
                <c:pt idx="50">
                  <c:v>-2.0694741109999999</c:v>
                </c:pt>
                <c:pt idx="51">
                  <c:v>-2.025536147</c:v>
                </c:pt>
                <c:pt idx="52">
                  <c:v>-1.864706362</c:v>
                </c:pt>
                <c:pt idx="53">
                  <c:v>-1.7459252089999999</c:v>
                </c:pt>
                <c:pt idx="54">
                  <c:v>-1.72793054</c:v>
                </c:pt>
                <c:pt idx="55">
                  <c:v>-1.8470365010000001</c:v>
                </c:pt>
                <c:pt idx="56">
                  <c:v>-1.7794949200000001</c:v>
                </c:pt>
                <c:pt idx="57">
                  <c:v>-1.856573279</c:v>
                </c:pt>
                <c:pt idx="58">
                  <c:v>-1.725120829</c:v>
                </c:pt>
                <c:pt idx="59">
                  <c:v>-1.955571116</c:v>
                </c:pt>
                <c:pt idx="60">
                  <c:v>-1.98846996</c:v>
                </c:pt>
                <c:pt idx="61">
                  <c:v>-1.8104241430000001</c:v>
                </c:pt>
                <c:pt idx="62">
                  <c:v>-2.077720024</c:v>
                </c:pt>
                <c:pt idx="63">
                  <c:v>-1.943080454</c:v>
                </c:pt>
                <c:pt idx="64">
                  <c:v>-2.1115095909999999</c:v>
                </c:pt>
                <c:pt idx="65">
                  <c:v>-2.088854837</c:v>
                </c:pt>
                <c:pt idx="66">
                  <c:v>-2.1027840800000002</c:v>
                </c:pt>
                <c:pt idx="67">
                  <c:v>-1.988969118</c:v>
                </c:pt>
                <c:pt idx="68">
                  <c:v>-2.036446309</c:v>
                </c:pt>
                <c:pt idx="69">
                  <c:v>-2.1321782790000001</c:v>
                </c:pt>
                <c:pt idx="70">
                  <c:v>-2.1434173400000001</c:v>
                </c:pt>
                <c:pt idx="71">
                  <c:v>-2.3841369669999999</c:v>
                </c:pt>
                <c:pt idx="72">
                  <c:v>-2.0656994380000002</c:v>
                </c:pt>
                <c:pt idx="73">
                  <c:v>-1.9579509230000001</c:v>
                </c:pt>
                <c:pt idx="74">
                  <c:v>-1.595766185</c:v>
                </c:pt>
                <c:pt idx="75">
                  <c:v>-1.8505819100000001</c:v>
                </c:pt>
                <c:pt idx="76">
                  <c:v>-1.7720406609999999</c:v>
                </c:pt>
                <c:pt idx="77">
                  <c:v>-1.7891945970000001</c:v>
                </c:pt>
                <c:pt idx="78">
                  <c:v>-1.9310674430000001</c:v>
                </c:pt>
                <c:pt idx="79">
                  <c:v>-1.774772394</c:v>
                </c:pt>
                <c:pt idx="80">
                  <c:v>-2.125581398</c:v>
                </c:pt>
                <c:pt idx="81">
                  <c:v>-1.938373358</c:v>
                </c:pt>
                <c:pt idx="82">
                  <c:v>-2.1213519249999999</c:v>
                </c:pt>
                <c:pt idx="83">
                  <c:v>-2.1607799700000001</c:v>
                </c:pt>
                <c:pt idx="84">
                  <c:v>-1.978691792</c:v>
                </c:pt>
                <c:pt idx="85">
                  <c:v>-1.899318697</c:v>
                </c:pt>
                <c:pt idx="86">
                  <c:v>-2.1177512680000001</c:v>
                </c:pt>
                <c:pt idx="87">
                  <c:v>-1.8217611659999999</c:v>
                </c:pt>
                <c:pt idx="88">
                  <c:v>-1.8383886540000001</c:v>
                </c:pt>
                <c:pt idx="89">
                  <c:v>-1.863440963</c:v>
                </c:pt>
                <c:pt idx="90">
                  <c:v>-2.0210799960000001</c:v>
                </c:pt>
                <c:pt idx="91">
                  <c:v>-2.0454560860000002</c:v>
                </c:pt>
                <c:pt idx="92">
                  <c:v>-1.941011018</c:v>
                </c:pt>
                <c:pt idx="93">
                  <c:v>-1.894394111</c:v>
                </c:pt>
                <c:pt idx="94">
                  <c:v>-1.9467726190000001</c:v>
                </c:pt>
                <c:pt idx="95">
                  <c:v>-1.854112269</c:v>
                </c:pt>
                <c:pt idx="96">
                  <c:v>-2.447157861</c:v>
                </c:pt>
                <c:pt idx="97">
                  <c:v>-2.383699247</c:v>
                </c:pt>
                <c:pt idx="98">
                  <c:v>-1.9727831840000001</c:v>
                </c:pt>
                <c:pt idx="99">
                  <c:v>-1.6807627220000001</c:v>
                </c:pt>
                <c:pt idx="100">
                  <c:v>-1.849883618</c:v>
                </c:pt>
                <c:pt idx="101">
                  <c:v>-2.0451472819999998</c:v>
                </c:pt>
                <c:pt idx="102">
                  <c:v>-1.9292706559999999</c:v>
                </c:pt>
                <c:pt idx="103">
                  <c:v>-1.7442301</c:v>
                </c:pt>
                <c:pt idx="104">
                  <c:v>-2.0208624589999999</c:v>
                </c:pt>
                <c:pt idx="105">
                  <c:v>-1.790875784</c:v>
                </c:pt>
                <c:pt idx="106">
                  <c:v>-2.0950754140000001</c:v>
                </c:pt>
                <c:pt idx="107">
                  <c:v>-1.9597196779999999</c:v>
                </c:pt>
                <c:pt idx="108">
                  <c:v>-1.789520558</c:v>
                </c:pt>
                <c:pt idx="109">
                  <c:v>-2.3103189679999998</c:v>
                </c:pt>
                <c:pt idx="110">
                  <c:v>-1.748348674</c:v>
                </c:pt>
                <c:pt idx="111">
                  <c:v>-1.531605015</c:v>
                </c:pt>
                <c:pt idx="112">
                  <c:v>-1.79863971</c:v>
                </c:pt>
                <c:pt idx="113">
                  <c:v>-1.2099840019999999</c:v>
                </c:pt>
                <c:pt idx="114">
                  <c:v>-1.876803934</c:v>
                </c:pt>
                <c:pt idx="115">
                  <c:v>-2.0499303370000002</c:v>
                </c:pt>
                <c:pt idx="116">
                  <c:v>-2.1641714090000002</c:v>
                </c:pt>
                <c:pt idx="117">
                  <c:v>-2.1008585879999999</c:v>
                </c:pt>
                <c:pt idx="118">
                  <c:v>-1.7514850040000001</c:v>
                </c:pt>
                <c:pt idx="119">
                  <c:v>-2.0927568660000002</c:v>
                </c:pt>
                <c:pt idx="120">
                  <c:v>-1.583073615</c:v>
                </c:pt>
              </c:numCache>
            </c:numRef>
          </c:xVal>
          <c:yVal>
            <c:numRef>
              <c:f>'T2'!$F$2:$F$123</c:f>
              <c:numCache>
                <c:formatCode>General</c:formatCode>
                <c:ptCount val="122"/>
                <c:pt idx="0">
                  <c:v>-2.146213593326292</c:v>
                </c:pt>
                <c:pt idx="1">
                  <c:v>-2.4350038257420703</c:v>
                </c:pt>
                <c:pt idx="2">
                  <c:v>-1.5478765802785737</c:v>
                </c:pt>
                <c:pt idx="3">
                  <c:v>-2.1742153425749011</c:v>
                </c:pt>
                <c:pt idx="4">
                  <c:v>-2.1093793307961577</c:v>
                </c:pt>
                <c:pt idx="5">
                  <c:v>-2.1967556447075163</c:v>
                </c:pt>
                <c:pt idx="6">
                  <c:v>-2.0620049767827848</c:v>
                </c:pt>
                <c:pt idx="7">
                  <c:v>-1.9600018250503393</c:v>
                </c:pt>
                <c:pt idx="8">
                  <c:v>-2.0009020978946297</c:v>
                </c:pt>
                <c:pt idx="9">
                  <c:v>-1.8280581056656029</c:v>
                </c:pt>
                <c:pt idx="10">
                  <c:v>-1.8533281130374906</c:v>
                </c:pt>
                <c:pt idx="11">
                  <c:v>-1.8814861549486839</c:v>
                </c:pt>
                <c:pt idx="12">
                  <c:v>-1.9254816358049067</c:v>
                </c:pt>
                <c:pt idx="13">
                  <c:v>-1.9571017603076202</c:v>
                </c:pt>
                <c:pt idx="14">
                  <c:v>-1.9134627400502251</c:v>
                </c:pt>
                <c:pt idx="15">
                  <c:v>-2.1335992020878694</c:v>
                </c:pt>
                <c:pt idx="16">
                  <c:v>-2.0899257831825122</c:v>
                </c:pt>
                <c:pt idx="17">
                  <c:v>-2.126088240565629</c:v>
                </c:pt>
                <c:pt idx="18">
                  <c:v>-2.2775596479371614</c:v>
                </c:pt>
                <c:pt idx="19">
                  <c:v>-2.0888502835612299</c:v>
                </c:pt>
                <c:pt idx="20">
                  <c:v>-2.3442433612988083</c:v>
                </c:pt>
                <c:pt idx="21">
                  <c:v>-2.0822871522887114</c:v>
                </c:pt>
                <c:pt idx="22">
                  <c:v>-2.1096738319103729</c:v>
                </c:pt>
                <c:pt idx="23">
                  <c:v>-2.0951080550104302</c:v>
                </c:pt>
                <c:pt idx="24">
                  <c:v>-2.1001172426460237</c:v>
                </c:pt>
                <c:pt idx="25">
                  <c:v>-2.0974929951495747</c:v>
                </c:pt>
                <c:pt idx="26">
                  <c:v>-2.0883373841121253</c:v>
                </c:pt>
                <c:pt idx="27">
                  <c:v>-2.1824953367586595</c:v>
                </c:pt>
                <c:pt idx="28">
                  <c:v>-2.737650729414034</c:v>
                </c:pt>
                <c:pt idx="29">
                  <c:v>-2.297679385917196</c:v>
                </c:pt>
                <c:pt idx="30">
                  <c:v>-2.0450300248418891</c:v>
                </c:pt>
                <c:pt idx="31">
                  <c:v>-2.0100213697934546</c:v>
                </c:pt>
                <c:pt idx="32">
                  <c:v>-2.0187032854361693</c:v>
                </c:pt>
                <c:pt idx="33">
                  <c:v>-1.9272979947387185</c:v>
                </c:pt>
                <c:pt idx="34">
                  <c:v>-1.9573815029630259</c:v>
                </c:pt>
                <c:pt idx="35">
                  <c:v>-2.0359746687284086</c:v>
                </c:pt>
                <c:pt idx="36">
                  <c:v>-1.8073881151711091</c:v>
                </c:pt>
                <c:pt idx="37">
                  <c:v>-2.0613352625724501</c:v>
                </c:pt>
                <c:pt idx="38">
                  <c:v>-2.0144182249055613</c:v>
                </c:pt>
                <c:pt idx="39">
                  <c:v>-2.0386304980906722</c:v>
                </c:pt>
                <c:pt idx="40">
                  <c:v>-2.1216168685702774</c:v>
                </c:pt>
                <c:pt idx="41">
                  <c:v>-1.8801721418080801</c:v>
                </c:pt>
                <c:pt idx="42">
                  <c:v>-1.955189923646401</c:v>
                </c:pt>
                <c:pt idx="43">
                  <c:v>-2.1339431910170985</c:v>
                </c:pt>
                <c:pt idx="44">
                  <c:v>-1.9596059034223132</c:v>
                </c:pt>
                <c:pt idx="45">
                  <c:v>-2.1683520113277037</c:v>
                </c:pt>
                <c:pt idx="46">
                  <c:v>-1.8255103440430294</c:v>
                </c:pt>
                <c:pt idx="47">
                  <c:v>-2.0921867865559571</c:v>
                </c:pt>
                <c:pt idx="48">
                  <c:v>-2.1222391499634798</c:v>
                </c:pt>
                <c:pt idx="49">
                  <c:v>-2.0229059534268958</c:v>
                </c:pt>
                <c:pt idx="50">
                  <c:v>-2.0911618289913281</c:v>
                </c:pt>
                <c:pt idx="51">
                  <c:v>-2.0168710510717993</c:v>
                </c:pt>
                <c:pt idx="52">
                  <c:v>-1.8902373282475611</c:v>
                </c:pt>
                <c:pt idx="53">
                  <c:v>-1.8939567323733881</c:v>
                </c:pt>
                <c:pt idx="54">
                  <c:v>-1.9218431480311566</c:v>
                </c:pt>
                <c:pt idx="55">
                  <c:v>-2.0007998375053018</c:v>
                </c:pt>
                <c:pt idx="56">
                  <c:v>-1.9146404307838332</c:v>
                </c:pt>
                <c:pt idx="57">
                  <c:v>-1.8135672341333628</c:v>
                </c:pt>
                <c:pt idx="58">
                  <c:v>-1.7554974979536244</c:v>
                </c:pt>
                <c:pt idx="59">
                  <c:v>-1.9873970983055871</c:v>
                </c:pt>
                <c:pt idx="60">
                  <c:v>-2.0588336673325518</c:v>
                </c:pt>
                <c:pt idx="61">
                  <c:v>-1.8998899843786319</c:v>
                </c:pt>
                <c:pt idx="62">
                  <c:v>-2.1974514309404558</c:v>
                </c:pt>
                <c:pt idx="63">
                  <c:v>-2.0060098627129954</c:v>
                </c:pt>
                <c:pt idx="64">
                  <c:v>-2.2476290099262166</c:v>
                </c:pt>
                <c:pt idx="65">
                  <c:v>-2.2098758798989095</c:v>
                </c:pt>
                <c:pt idx="66">
                  <c:v>-2.1970141472088405</c:v>
                </c:pt>
                <c:pt idx="67">
                  <c:v>-2.1107889210047426</c:v>
                </c:pt>
                <c:pt idx="68">
                  <c:v>-2.1158557107811986</c:v>
                </c:pt>
                <c:pt idx="69">
                  <c:v>-2.1802818644684887</c:v>
                </c:pt>
                <c:pt idx="70">
                  <c:v>-2.2155583275409834</c:v>
                </c:pt>
                <c:pt idx="71">
                  <c:v>-2.2843016944084171</c:v>
                </c:pt>
                <c:pt idx="72">
                  <c:v>-2.0244343381070551</c:v>
                </c:pt>
                <c:pt idx="73">
                  <c:v>-2.0197633805465238</c:v>
                </c:pt>
                <c:pt idx="74">
                  <c:v>-1.66375117098762</c:v>
                </c:pt>
                <c:pt idx="75">
                  <c:v>-1.9081898122216241</c:v>
                </c:pt>
                <c:pt idx="76">
                  <c:v>-1.8839813283094065</c:v>
                </c:pt>
                <c:pt idx="77">
                  <c:v>-1.9166918679011864</c:v>
                </c:pt>
                <c:pt idx="78">
                  <c:v>-1.9517170325141071</c:v>
                </c:pt>
                <c:pt idx="79">
                  <c:v>-1.792351090995647</c:v>
                </c:pt>
                <c:pt idx="80">
                  <c:v>-2.238764665185812</c:v>
                </c:pt>
                <c:pt idx="81">
                  <c:v>-1.9305107633132579</c:v>
                </c:pt>
                <c:pt idx="82">
                  <c:v>-2.1706243120239903</c:v>
                </c:pt>
                <c:pt idx="83">
                  <c:v>-2.186136967059416</c:v>
                </c:pt>
                <c:pt idx="84">
                  <c:v>-2.0500145787961697</c:v>
                </c:pt>
                <c:pt idx="85">
                  <c:v>-1.9777005179812148</c:v>
                </c:pt>
                <c:pt idx="86">
                  <c:v>-2.1550107712650526</c:v>
                </c:pt>
                <c:pt idx="87">
                  <c:v>-1.87347015819243</c:v>
                </c:pt>
                <c:pt idx="88">
                  <c:v>-1.863857206245856</c:v>
                </c:pt>
                <c:pt idx="89">
                  <c:v>-1.9000747666022115</c:v>
                </c:pt>
                <c:pt idx="90">
                  <c:v>-2.0651979769238826</c:v>
                </c:pt>
                <c:pt idx="91">
                  <c:v>-2.1581062380885228</c:v>
                </c:pt>
                <c:pt idx="92">
                  <c:v>-1.9441173743896574</c:v>
                </c:pt>
                <c:pt idx="93">
                  <c:v>-1.8661987945251508</c:v>
                </c:pt>
                <c:pt idx="94">
                  <c:v>-2.1586662153002041</c:v>
                </c:pt>
                <c:pt idx="95">
                  <c:v>-1.8957339748973814</c:v>
                </c:pt>
                <c:pt idx="96">
                  <c:v>-2.0821851714578132</c:v>
                </c:pt>
                <c:pt idx="97">
                  <c:v>-2.1715440537116795</c:v>
                </c:pt>
                <c:pt idx="98">
                  <c:v>-2.0700177858320821</c:v>
                </c:pt>
                <c:pt idx="99">
                  <c:v>-1.7035279175211482</c:v>
                </c:pt>
                <c:pt idx="100">
                  <c:v>-1.9228063366604986</c:v>
                </c:pt>
                <c:pt idx="101">
                  <c:v>-1.9308944398955719</c:v>
                </c:pt>
                <c:pt idx="102">
                  <c:v>-1.9204102627252577</c:v>
                </c:pt>
                <c:pt idx="103">
                  <c:v>-1.9337857352911629</c:v>
                </c:pt>
                <c:pt idx="104">
                  <c:v>-2.089551615857363</c:v>
                </c:pt>
                <c:pt idx="105">
                  <c:v>-2.0469357647541044</c:v>
                </c:pt>
                <c:pt idx="106">
                  <c:v>-2.2744828369248165</c:v>
                </c:pt>
                <c:pt idx="107">
                  <c:v>-2.0860523450851463</c:v>
                </c:pt>
                <c:pt idx="108">
                  <c:v>-1.847634481715043</c:v>
                </c:pt>
                <c:pt idx="109">
                  <c:v>-2.2463073685236781</c:v>
                </c:pt>
                <c:pt idx="110">
                  <c:v>-1.868885547381657</c:v>
                </c:pt>
                <c:pt idx="111">
                  <c:v>-1.6050912660511978</c:v>
                </c:pt>
                <c:pt idx="112">
                  <c:v>-1.9019098103755876</c:v>
                </c:pt>
                <c:pt idx="113">
                  <c:v>-1.5590602603567234</c:v>
                </c:pt>
                <c:pt idx="114">
                  <c:v>-1.8360936664848755</c:v>
                </c:pt>
                <c:pt idx="115">
                  <c:v>-1.9977611916706508</c:v>
                </c:pt>
                <c:pt idx="116">
                  <c:v>-2.2030705766767986</c:v>
                </c:pt>
                <c:pt idx="117">
                  <c:v>-2.164455662949321</c:v>
                </c:pt>
                <c:pt idx="118">
                  <c:v>-1.7910341063737329</c:v>
                </c:pt>
                <c:pt idx="119">
                  <c:v>-1.923632604632155</c:v>
                </c:pt>
                <c:pt idx="120">
                  <c:v>-1.6569258624861514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3-D041-9ECB-B58AF2894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13489"/>
        <c:axId val="17867772"/>
      </c:scatterChart>
      <c:valAx>
        <c:axId val="846134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7867772"/>
        <c:crosses val="autoZero"/>
        <c:crossBetween val="midCat"/>
      </c:valAx>
      <c:valAx>
        <c:axId val="17867772"/>
        <c:scaling>
          <c:orientation val="minMax"/>
          <c:max val="-1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84613489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'T3'!$E$2:$E$123</c:f>
              <c:numCache>
                <c:formatCode>General</c:formatCode>
                <c:ptCount val="122"/>
                <c:pt idx="0">
                  <c:v>-2.1703732680000001</c:v>
                </c:pt>
                <c:pt idx="1">
                  <c:v>-2.634818466</c:v>
                </c:pt>
                <c:pt idx="2">
                  <c:v>-1.321925754</c:v>
                </c:pt>
                <c:pt idx="3">
                  <c:v>-2.2102049290000001</c:v>
                </c:pt>
                <c:pt idx="4">
                  <c:v>-2.0218103840000001</c:v>
                </c:pt>
                <c:pt idx="5">
                  <c:v>-2.3397786109999998</c:v>
                </c:pt>
                <c:pt idx="6">
                  <c:v>-1.9976948960000001</c:v>
                </c:pt>
                <c:pt idx="7">
                  <c:v>-1.9688336710000001</c:v>
                </c:pt>
                <c:pt idx="8">
                  <c:v>-2.0810054949999999</c:v>
                </c:pt>
                <c:pt idx="9">
                  <c:v>-1.7896696949999999</c:v>
                </c:pt>
                <c:pt idx="10">
                  <c:v>-1.9343827899999999</c:v>
                </c:pt>
                <c:pt idx="11">
                  <c:v>-1.962277965</c:v>
                </c:pt>
                <c:pt idx="12">
                  <c:v>-1.946909878</c:v>
                </c:pt>
                <c:pt idx="13">
                  <c:v>-2.0064793750000001</c:v>
                </c:pt>
                <c:pt idx="14">
                  <c:v>-1.9735233539999999</c:v>
                </c:pt>
                <c:pt idx="15">
                  <c:v>-1.834518968</c:v>
                </c:pt>
                <c:pt idx="16">
                  <c:v>-2.1024203090000002</c:v>
                </c:pt>
                <c:pt idx="17">
                  <c:v>-2.15037995</c:v>
                </c:pt>
                <c:pt idx="18">
                  <c:v>-2.4549931630000001</c:v>
                </c:pt>
                <c:pt idx="19">
                  <c:v>-2.1861089050000002</c:v>
                </c:pt>
                <c:pt idx="20">
                  <c:v>-2.5027088640000001</c:v>
                </c:pt>
                <c:pt idx="21">
                  <c:v>-2.135535805</c:v>
                </c:pt>
                <c:pt idx="22">
                  <c:v>-2.1318170849999998</c:v>
                </c:pt>
                <c:pt idx="23">
                  <c:v>-2.166732696</c:v>
                </c:pt>
                <c:pt idx="24">
                  <c:v>-2.194193544</c:v>
                </c:pt>
                <c:pt idx="25">
                  <c:v>-2.2601861570000001</c:v>
                </c:pt>
                <c:pt idx="26">
                  <c:v>-2.081448687</c:v>
                </c:pt>
                <c:pt idx="27">
                  <c:v>-2.3785259070000002</c:v>
                </c:pt>
                <c:pt idx="28">
                  <c:v>-2.7282624489999998</c:v>
                </c:pt>
                <c:pt idx="29">
                  <c:v>-2.285504923</c:v>
                </c:pt>
                <c:pt idx="30">
                  <c:v>-2.0656374259999999</c:v>
                </c:pt>
                <c:pt idx="31">
                  <c:v>-1.992970898</c:v>
                </c:pt>
                <c:pt idx="32">
                  <c:v>-2.1451915320000001</c:v>
                </c:pt>
                <c:pt idx="33">
                  <c:v>-1.915396114</c:v>
                </c:pt>
                <c:pt idx="34">
                  <c:v>-2.0901229529999998</c:v>
                </c:pt>
                <c:pt idx="35">
                  <c:v>-2.1212592649999999</c:v>
                </c:pt>
                <c:pt idx="36">
                  <c:v>-1.908324387</c:v>
                </c:pt>
                <c:pt idx="37">
                  <c:v>-2.0491812770000002</c:v>
                </c:pt>
                <c:pt idx="38">
                  <c:v>-2.0716384329999999</c:v>
                </c:pt>
                <c:pt idx="39">
                  <c:v>-2.097575757</c:v>
                </c:pt>
                <c:pt idx="40">
                  <c:v>-2.2072698420000001</c:v>
                </c:pt>
                <c:pt idx="41">
                  <c:v>-1.9173007879999999</c:v>
                </c:pt>
                <c:pt idx="42">
                  <c:v>-2.1371321280000002</c:v>
                </c:pt>
                <c:pt idx="43">
                  <c:v>-2.206854522</c:v>
                </c:pt>
                <c:pt idx="44">
                  <c:v>-1.9700056420000001</c:v>
                </c:pt>
                <c:pt idx="45">
                  <c:v>-2.221757743</c:v>
                </c:pt>
                <c:pt idx="46">
                  <c:v>-2.0877717260000002</c:v>
                </c:pt>
                <c:pt idx="47">
                  <c:v>-2.068433711</c:v>
                </c:pt>
                <c:pt idx="48">
                  <c:v>-2.1986052850000002</c:v>
                </c:pt>
                <c:pt idx="49">
                  <c:v>-2.1205142299999999</c:v>
                </c:pt>
                <c:pt idx="50">
                  <c:v>-2.1779982709999999</c:v>
                </c:pt>
                <c:pt idx="51">
                  <c:v>-2.0919660229999999</c:v>
                </c:pt>
                <c:pt idx="52">
                  <c:v>-1.904054396</c:v>
                </c:pt>
                <c:pt idx="53">
                  <c:v>-1.837194123</c:v>
                </c:pt>
                <c:pt idx="54">
                  <c:v>-1.8868452520000001</c:v>
                </c:pt>
                <c:pt idx="55">
                  <c:v>-1.9811349890000001</c:v>
                </c:pt>
                <c:pt idx="56">
                  <c:v>-1.853194274</c:v>
                </c:pt>
                <c:pt idx="57">
                  <c:v>-1.8867397930000001</c:v>
                </c:pt>
                <c:pt idx="58">
                  <c:v>-1.8539476589999999</c:v>
                </c:pt>
                <c:pt idx="59">
                  <c:v>-2.0821692590000001</c:v>
                </c:pt>
                <c:pt idx="60">
                  <c:v>-2.0654354069999998</c:v>
                </c:pt>
                <c:pt idx="61">
                  <c:v>-1.8744317989999999</c:v>
                </c:pt>
                <c:pt idx="62">
                  <c:v>-2.1524069360000002</c:v>
                </c:pt>
                <c:pt idx="63">
                  <c:v>-2.0346486509999999</c:v>
                </c:pt>
                <c:pt idx="64">
                  <c:v>-2.154480817</c:v>
                </c:pt>
                <c:pt idx="65">
                  <c:v>-2.2998978170000002</c:v>
                </c:pt>
                <c:pt idx="66">
                  <c:v>-2.2946065980000001</c:v>
                </c:pt>
                <c:pt idx="67">
                  <c:v>-2.1166021640000001</c:v>
                </c:pt>
                <c:pt idx="68">
                  <c:v>-2.1238670960000001</c:v>
                </c:pt>
                <c:pt idx="69">
                  <c:v>-2.2190327879999998</c:v>
                </c:pt>
                <c:pt idx="70">
                  <c:v>-2.2795151649999998</c:v>
                </c:pt>
                <c:pt idx="71">
                  <c:v>-2.4574604739999999</c:v>
                </c:pt>
                <c:pt idx="72">
                  <c:v>-2.1371420950000002</c:v>
                </c:pt>
                <c:pt idx="73">
                  <c:v>-2.0019721430000001</c:v>
                </c:pt>
                <c:pt idx="74">
                  <c:v>-1.659990034</c:v>
                </c:pt>
                <c:pt idx="75">
                  <c:v>-1.9371652669999999</c:v>
                </c:pt>
                <c:pt idx="76">
                  <c:v>-1.8936284160000001</c:v>
                </c:pt>
                <c:pt idx="77">
                  <c:v>-1.9213810149999999</c:v>
                </c:pt>
                <c:pt idx="78">
                  <c:v>-2.068319126</c:v>
                </c:pt>
                <c:pt idx="79">
                  <c:v>-1.8607512930000001</c:v>
                </c:pt>
                <c:pt idx="80">
                  <c:v>-2.2091536249999999</c:v>
                </c:pt>
                <c:pt idx="81">
                  <c:v>-2.03102604</c:v>
                </c:pt>
                <c:pt idx="82">
                  <c:v>-2.287696108</c:v>
                </c:pt>
                <c:pt idx="83">
                  <c:v>-2.2854273100000002</c:v>
                </c:pt>
                <c:pt idx="84">
                  <c:v>-2.0656922930000001</c:v>
                </c:pt>
                <c:pt idx="85">
                  <c:v>-1.9929768329999999</c:v>
                </c:pt>
                <c:pt idx="86">
                  <c:v>-2.2167430779999999</c:v>
                </c:pt>
                <c:pt idx="87">
                  <c:v>-1.920895139</c:v>
                </c:pt>
                <c:pt idx="88">
                  <c:v>-1.9190599340000001</c:v>
                </c:pt>
                <c:pt idx="89">
                  <c:v>-1.9502315750000001</c:v>
                </c:pt>
                <c:pt idx="90">
                  <c:v>-2.1371693879999998</c:v>
                </c:pt>
                <c:pt idx="91">
                  <c:v>-2.1699889159999999</c:v>
                </c:pt>
                <c:pt idx="92">
                  <c:v>-1.9915353650000001</c:v>
                </c:pt>
                <c:pt idx="93">
                  <c:v>-1.9463191820000001</c:v>
                </c:pt>
                <c:pt idx="94">
                  <c:v>-2.0624845870000001</c:v>
                </c:pt>
                <c:pt idx="95">
                  <c:v>-1.96647017</c:v>
                </c:pt>
                <c:pt idx="96">
                  <c:v>-2.528699611</c:v>
                </c:pt>
                <c:pt idx="97">
                  <c:v>-2.4796696470000001</c:v>
                </c:pt>
                <c:pt idx="98">
                  <c:v>-2.0787368239999999</c:v>
                </c:pt>
                <c:pt idx="99">
                  <c:v>-1.781396843</c:v>
                </c:pt>
                <c:pt idx="100">
                  <c:v>-1.9045206299999999</c:v>
                </c:pt>
                <c:pt idx="101">
                  <c:v>-2.128832075</c:v>
                </c:pt>
                <c:pt idx="102">
                  <c:v>-2.0607780729999998</c:v>
                </c:pt>
                <c:pt idx="103">
                  <c:v>-1.8411114909999999</c:v>
                </c:pt>
                <c:pt idx="104">
                  <c:v>-2.083265929</c:v>
                </c:pt>
                <c:pt idx="105">
                  <c:v>-1.8672192240000001</c:v>
                </c:pt>
                <c:pt idx="106">
                  <c:v>-2.1443608140000001</c:v>
                </c:pt>
                <c:pt idx="107">
                  <c:v>-2.0208097239999998</c:v>
                </c:pt>
                <c:pt idx="108">
                  <c:v>-1.9672695170000001</c:v>
                </c:pt>
                <c:pt idx="109">
                  <c:v>-2.4129197709999999</c:v>
                </c:pt>
                <c:pt idx="110">
                  <c:v>-1.8367784840000001</c:v>
                </c:pt>
                <c:pt idx="111">
                  <c:v>-1.6358089920000001</c:v>
                </c:pt>
                <c:pt idx="112">
                  <c:v>-1.9138104069999999</c:v>
                </c:pt>
                <c:pt idx="113">
                  <c:v>-1.314432074</c:v>
                </c:pt>
                <c:pt idx="114">
                  <c:v>-1.948054607</c:v>
                </c:pt>
                <c:pt idx="115">
                  <c:v>-2.1187940830000001</c:v>
                </c:pt>
                <c:pt idx="116">
                  <c:v>-2.280276427</c:v>
                </c:pt>
                <c:pt idx="117">
                  <c:v>-2.2665958320000001</c:v>
                </c:pt>
                <c:pt idx="118">
                  <c:v>-1.7752974509999999</c:v>
                </c:pt>
                <c:pt idx="119">
                  <c:v>-2.1781424899999999</c:v>
                </c:pt>
                <c:pt idx="120">
                  <c:v>-1.7177780629999999</c:v>
                </c:pt>
              </c:numCache>
            </c:numRef>
          </c:xVal>
          <c:yVal>
            <c:numRef>
              <c:f>'T3'!$F$2:$F$123</c:f>
              <c:numCache>
                <c:formatCode>General</c:formatCode>
                <c:ptCount val="122"/>
                <c:pt idx="0">
                  <c:v>-2.181682702653069</c:v>
                </c:pt>
                <c:pt idx="1">
                  <c:v>-2.6057670295850883</c:v>
                </c:pt>
                <c:pt idx="2">
                  <c:v>-1.5839458178201127</c:v>
                </c:pt>
                <c:pt idx="3">
                  <c:v>-2.2957638661314475</c:v>
                </c:pt>
                <c:pt idx="4">
                  <c:v>-2.1457849384756593</c:v>
                </c:pt>
                <c:pt idx="5">
                  <c:v>-2.2936665407707264</c:v>
                </c:pt>
                <c:pt idx="6">
                  <c:v>-2.1864376298889003</c:v>
                </c:pt>
                <c:pt idx="7">
                  <c:v>-2.0325569020793228</c:v>
                </c:pt>
                <c:pt idx="8">
                  <c:v>-2.1075639515154703</c:v>
                </c:pt>
                <c:pt idx="9">
                  <c:v>-1.9257036892468835</c:v>
                </c:pt>
                <c:pt idx="10">
                  <c:v>-1.9736693106204939</c:v>
                </c:pt>
                <c:pt idx="11">
                  <c:v>-2.064799395167912</c:v>
                </c:pt>
                <c:pt idx="12">
                  <c:v>-2.0211141540768485</c:v>
                </c:pt>
                <c:pt idx="13">
                  <c:v>-2.0238132125791655</c:v>
                </c:pt>
                <c:pt idx="14">
                  <c:v>-2.0541473873397154</c:v>
                </c:pt>
                <c:pt idx="15">
                  <c:v>-2.2281922283696973</c:v>
                </c:pt>
                <c:pt idx="16">
                  <c:v>-2.225806564321458</c:v>
                </c:pt>
                <c:pt idx="17">
                  <c:v>-2.2631284331399946</c:v>
                </c:pt>
                <c:pt idx="18">
                  <c:v>-2.3914663692228344</c:v>
                </c:pt>
                <c:pt idx="19">
                  <c:v>-2.2568242433515979</c:v>
                </c:pt>
                <c:pt idx="20">
                  <c:v>-2.472735390022974</c:v>
                </c:pt>
                <c:pt idx="21">
                  <c:v>-2.1987343585049777</c:v>
                </c:pt>
                <c:pt idx="22">
                  <c:v>-2.2247442714087367</c:v>
                </c:pt>
                <c:pt idx="23">
                  <c:v>-2.2030715630807514</c:v>
                </c:pt>
                <c:pt idx="24">
                  <c:v>-2.2306391111305919</c:v>
                </c:pt>
                <c:pt idx="25">
                  <c:v>-2.1798150154107558</c:v>
                </c:pt>
                <c:pt idx="26">
                  <c:v>-2.1320723184838526</c:v>
                </c:pt>
                <c:pt idx="27">
                  <c:v>-2.3289488173608777</c:v>
                </c:pt>
                <c:pt idx="28">
                  <c:v>-2.8007350701080087</c:v>
                </c:pt>
                <c:pt idx="29">
                  <c:v>-2.3851272974210898</c:v>
                </c:pt>
                <c:pt idx="30">
                  <c:v>-2.1212581200826301</c:v>
                </c:pt>
                <c:pt idx="31">
                  <c:v>-2.1030215929532905</c:v>
                </c:pt>
                <c:pt idx="32">
                  <c:v>-2.0962294311101899</c:v>
                </c:pt>
                <c:pt idx="33">
                  <c:v>-2.0184091250562042</c:v>
                </c:pt>
                <c:pt idx="34">
                  <c:v>-2.0834493761686299</c:v>
                </c:pt>
                <c:pt idx="35">
                  <c:v>-2.1319674544218641</c:v>
                </c:pt>
                <c:pt idx="36">
                  <c:v>-1.8771370610500049</c:v>
                </c:pt>
                <c:pt idx="37">
                  <c:v>-2.15735717194974</c:v>
                </c:pt>
                <c:pt idx="38">
                  <c:v>-2.0821533911492658</c:v>
                </c:pt>
                <c:pt idx="39">
                  <c:v>-2.1214995767743465</c:v>
                </c:pt>
                <c:pt idx="40">
                  <c:v>-2.2384610686595749</c:v>
                </c:pt>
                <c:pt idx="41">
                  <c:v>-1.9524518724575151</c:v>
                </c:pt>
                <c:pt idx="42">
                  <c:v>-2.0600389157045287</c:v>
                </c:pt>
                <c:pt idx="43">
                  <c:v>-2.2471969267926912</c:v>
                </c:pt>
                <c:pt idx="44">
                  <c:v>-2.0452135325206031</c:v>
                </c:pt>
                <c:pt idx="45">
                  <c:v>-2.2473770911092488</c:v>
                </c:pt>
                <c:pt idx="46">
                  <c:v>-1.9170056691319137</c:v>
                </c:pt>
                <c:pt idx="47">
                  <c:v>-2.1885331914879482</c:v>
                </c:pt>
                <c:pt idx="48">
                  <c:v>-2.1981944314681741</c:v>
                </c:pt>
                <c:pt idx="49">
                  <c:v>-2.1756585871361804</c:v>
                </c:pt>
                <c:pt idx="50">
                  <c:v>-2.2255145666009475</c:v>
                </c:pt>
                <c:pt idx="51">
                  <c:v>-2.1262853282416279</c:v>
                </c:pt>
                <c:pt idx="52">
                  <c:v>-1.977769705134542</c:v>
                </c:pt>
                <c:pt idx="53">
                  <c:v>-2.0115273189937239</c:v>
                </c:pt>
                <c:pt idx="54">
                  <c:v>-2.0489367103506608</c:v>
                </c:pt>
                <c:pt idx="55">
                  <c:v>-2.133076629094024</c:v>
                </c:pt>
                <c:pt idx="56">
                  <c:v>-1.9901738716061956</c:v>
                </c:pt>
                <c:pt idx="57">
                  <c:v>-1.8585376453151627</c:v>
                </c:pt>
                <c:pt idx="58">
                  <c:v>-1.9083150429946945</c:v>
                </c:pt>
                <c:pt idx="59">
                  <c:v>-2.1191819223282948</c:v>
                </c:pt>
                <c:pt idx="60">
                  <c:v>-2.1183543300197307</c:v>
                </c:pt>
                <c:pt idx="61">
                  <c:v>-1.9519716883762568</c:v>
                </c:pt>
                <c:pt idx="62">
                  <c:v>-2.2662130012606552</c:v>
                </c:pt>
                <c:pt idx="63">
                  <c:v>-2.1181544525397666</c:v>
                </c:pt>
                <c:pt idx="64">
                  <c:v>-2.3848676279976786</c:v>
                </c:pt>
                <c:pt idx="65">
                  <c:v>-2.3776022474044662</c:v>
                </c:pt>
                <c:pt idx="66">
                  <c:v>-2.3904168470079061</c:v>
                </c:pt>
                <c:pt idx="67">
                  <c:v>-2.2799734428816616</c:v>
                </c:pt>
                <c:pt idx="68">
                  <c:v>-2.245888980077869</c:v>
                </c:pt>
                <c:pt idx="69">
                  <c:v>-2.2842216728794673</c:v>
                </c:pt>
                <c:pt idx="70">
                  <c:v>-2.3550670288433979</c:v>
                </c:pt>
                <c:pt idx="71">
                  <c:v>-2.4048149144543833</c:v>
                </c:pt>
                <c:pt idx="72">
                  <c:v>-2.0964670991202436</c:v>
                </c:pt>
                <c:pt idx="73">
                  <c:v>-2.0510394789776072</c:v>
                </c:pt>
                <c:pt idx="74">
                  <c:v>-1.7342612117885392</c:v>
                </c:pt>
                <c:pt idx="75">
                  <c:v>-1.9958144788830661</c:v>
                </c:pt>
                <c:pt idx="76">
                  <c:v>-2.0243115865574186</c:v>
                </c:pt>
                <c:pt idx="77">
                  <c:v>-2.0245488214267175</c:v>
                </c:pt>
                <c:pt idx="78">
                  <c:v>-2.0795137947586753</c:v>
                </c:pt>
                <c:pt idx="79">
                  <c:v>-1.9109290966053041</c:v>
                </c:pt>
                <c:pt idx="80">
                  <c:v>-2.3346578959190665</c:v>
                </c:pt>
                <c:pt idx="81">
                  <c:v>-2.0407764072410828</c:v>
                </c:pt>
                <c:pt idx="82">
                  <c:v>-2.307342758605551</c:v>
                </c:pt>
                <c:pt idx="83">
                  <c:v>-2.2906947330697314</c:v>
                </c:pt>
                <c:pt idx="84">
                  <c:v>-2.1195570246449886</c:v>
                </c:pt>
                <c:pt idx="85">
                  <c:v>-2.0623814347750966</c:v>
                </c:pt>
                <c:pt idx="86">
                  <c:v>-2.2938611747386339</c:v>
                </c:pt>
                <c:pt idx="87">
                  <c:v>-1.9784825155380139</c:v>
                </c:pt>
                <c:pt idx="88">
                  <c:v>-1.9573404374175818</c:v>
                </c:pt>
                <c:pt idx="89">
                  <c:v>-2.0010957155786624</c:v>
                </c:pt>
                <c:pt idx="90">
                  <c:v>-2.1799151994581614</c:v>
                </c:pt>
                <c:pt idx="91">
                  <c:v>-2.301067105330008</c:v>
                </c:pt>
                <c:pt idx="92">
                  <c:v>-2.0305344171037585</c:v>
                </c:pt>
                <c:pt idx="93">
                  <c:v>-1.9271295902469081</c:v>
                </c:pt>
                <c:pt idx="94">
                  <c:v>-2.2835457979877596</c:v>
                </c:pt>
                <c:pt idx="95">
                  <c:v>-2.023201413053441</c:v>
                </c:pt>
                <c:pt idx="96">
                  <c:v>-2.1539533585370623</c:v>
                </c:pt>
                <c:pt idx="97">
                  <c:v>-2.321071721567832</c:v>
                </c:pt>
                <c:pt idx="98">
                  <c:v>-2.1823486836044799</c:v>
                </c:pt>
                <c:pt idx="99">
                  <c:v>-1.8352623826503522</c:v>
                </c:pt>
                <c:pt idx="100">
                  <c:v>-2.01758241630588</c:v>
                </c:pt>
                <c:pt idx="101">
                  <c:v>-2.0306074712914173</c:v>
                </c:pt>
                <c:pt idx="102">
                  <c:v>-2.0801088006078938</c:v>
                </c:pt>
                <c:pt idx="103">
                  <c:v>-2.0537465664789472</c:v>
                </c:pt>
                <c:pt idx="104">
                  <c:v>-2.1504503925092977</c:v>
                </c:pt>
                <c:pt idx="105">
                  <c:v>-2.1422852812644075</c:v>
                </c:pt>
                <c:pt idx="106">
                  <c:v>-2.3128021314703746</c:v>
                </c:pt>
                <c:pt idx="107">
                  <c:v>-2.1944211559012716</c:v>
                </c:pt>
                <c:pt idx="108">
                  <c:v>-2.0146302819672526</c:v>
                </c:pt>
                <c:pt idx="109">
                  <c:v>-2.3755639102404853</c:v>
                </c:pt>
                <c:pt idx="110">
                  <c:v>-1.9535856181812203</c:v>
                </c:pt>
                <c:pt idx="111">
                  <c:v>-1.7083603797104727</c:v>
                </c:pt>
                <c:pt idx="112">
                  <c:v>-2.0171359100712261</c:v>
                </c:pt>
                <c:pt idx="113">
                  <c:v>-1.6947212416043362</c:v>
                </c:pt>
                <c:pt idx="114">
                  <c:v>-1.9541879093051315</c:v>
                </c:pt>
                <c:pt idx="115">
                  <c:v>-2.0665130916474599</c:v>
                </c:pt>
                <c:pt idx="116">
                  <c:v>-2.3231458944975243</c:v>
                </c:pt>
                <c:pt idx="117">
                  <c:v>-2.3021047104141945</c:v>
                </c:pt>
                <c:pt idx="118">
                  <c:v>-1.8147230604479478</c:v>
                </c:pt>
                <c:pt idx="119">
                  <c:v>-2.0215750792246294</c:v>
                </c:pt>
                <c:pt idx="120">
                  <c:v>-1.7859181868485239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9-6041-BBCC-66134E224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424"/>
        <c:axId val="43335089"/>
      </c:scatterChart>
      <c:valAx>
        <c:axId val="184814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43335089"/>
        <c:crosses val="autoZero"/>
        <c:crossBetween val="midCat"/>
      </c:valAx>
      <c:valAx>
        <c:axId val="43335089"/>
        <c:scaling>
          <c:orientation val="minMax"/>
          <c:max val="-1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8481424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'T4'!$E$2:$E$123</c:f>
              <c:numCache>
                <c:formatCode>General</c:formatCode>
                <c:ptCount val="122"/>
                <c:pt idx="0">
                  <c:v>-2.2263742660000001</c:v>
                </c:pt>
                <c:pt idx="1">
                  <c:v>-2.7251833639999998</c:v>
                </c:pt>
                <c:pt idx="2">
                  <c:v>-1.3313125859999999</c:v>
                </c:pt>
                <c:pt idx="3">
                  <c:v>-2.3376837570000002</c:v>
                </c:pt>
                <c:pt idx="4">
                  <c:v>-2.0911870509999999</c:v>
                </c:pt>
                <c:pt idx="5">
                  <c:v>-2.4207527180000001</c:v>
                </c:pt>
                <c:pt idx="6">
                  <c:v>-2.0798150080000002</c:v>
                </c:pt>
                <c:pt idx="7">
                  <c:v>-2.0479656940000002</c:v>
                </c:pt>
                <c:pt idx="8">
                  <c:v>-2.1902480610000001</c:v>
                </c:pt>
                <c:pt idx="9">
                  <c:v>-1.882158277</c:v>
                </c:pt>
                <c:pt idx="10">
                  <c:v>-2.041881112</c:v>
                </c:pt>
                <c:pt idx="11">
                  <c:v>-2.0573457340000001</c:v>
                </c:pt>
                <c:pt idx="12">
                  <c:v>-2.0528123190000001</c:v>
                </c:pt>
                <c:pt idx="13">
                  <c:v>-2.154519139</c:v>
                </c:pt>
                <c:pt idx="14">
                  <c:v>-2.1136820539999999</c:v>
                </c:pt>
                <c:pt idx="15">
                  <c:v>-1.8976108169999999</c:v>
                </c:pt>
                <c:pt idx="16">
                  <c:v>-2.207182864</c:v>
                </c:pt>
                <c:pt idx="17">
                  <c:v>-2.284196975</c:v>
                </c:pt>
                <c:pt idx="18">
                  <c:v>-2.6276018969999999</c:v>
                </c:pt>
                <c:pt idx="19">
                  <c:v>-2.3463546119999998</c:v>
                </c:pt>
                <c:pt idx="20">
                  <c:v>-2.6391352320000001</c:v>
                </c:pt>
                <c:pt idx="21">
                  <c:v>-2.2395058350000001</c:v>
                </c:pt>
                <c:pt idx="22">
                  <c:v>-2.2179300120000001</c:v>
                </c:pt>
                <c:pt idx="23">
                  <c:v>-2.2675701350000002</c:v>
                </c:pt>
                <c:pt idx="24">
                  <c:v>-2.3208074820000002</c:v>
                </c:pt>
                <c:pt idx="25">
                  <c:v>-2.3684521709999999</c:v>
                </c:pt>
                <c:pt idx="26">
                  <c:v>-2.161322905</c:v>
                </c:pt>
                <c:pt idx="27">
                  <c:v>-2.5620537940000001</c:v>
                </c:pt>
                <c:pt idx="28">
                  <c:v>-2.8369866749999999</c:v>
                </c:pt>
                <c:pt idx="29">
                  <c:v>-2.378093287</c:v>
                </c:pt>
                <c:pt idx="30">
                  <c:v>-2.1313438300000001</c:v>
                </c:pt>
                <c:pt idx="31">
                  <c:v>-2.0751947319999999</c:v>
                </c:pt>
                <c:pt idx="32">
                  <c:v>-2.2452679189999998</c:v>
                </c:pt>
                <c:pt idx="33">
                  <c:v>-2.004106674</c:v>
                </c:pt>
                <c:pt idx="34">
                  <c:v>-2.1835043949999999</c:v>
                </c:pt>
                <c:pt idx="35">
                  <c:v>-2.237438101</c:v>
                </c:pt>
                <c:pt idx="36">
                  <c:v>-1.977892537</c:v>
                </c:pt>
                <c:pt idx="37">
                  <c:v>-2.1410857050000001</c:v>
                </c:pt>
                <c:pt idx="38">
                  <c:v>-2.1529020750000001</c:v>
                </c:pt>
                <c:pt idx="39">
                  <c:v>-2.1882227680000002</c:v>
                </c:pt>
                <c:pt idx="40">
                  <c:v>-2.3224466659999998</c:v>
                </c:pt>
                <c:pt idx="41">
                  <c:v>-2.0097449150000002</c:v>
                </c:pt>
                <c:pt idx="42">
                  <c:v>-2.2339696999999998</c:v>
                </c:pt>
                <c:pt idx="43">
                  <c:v>-2.324940325</c:v>
                </c:pt>
                <c:pt idx="44">
                  <c:v>-2.1043636239999999</c:v>
                </c:pt>
                <c:pt idx="45">
                  <c:v>-2.2716998159999999</c:v>
                </c:pt>
                <c:pt idx="46">
                  <c:v>-2.1648364849999999</c:v>
                </c:pt>
                <c:pt idx="47">
                  <c:v>-2.0945782940000002</c:v>
                </c:pt>
                <c:pt idx="48">
                  <c:v>-2.2771708140000002</c:v>
                </c:pt>
                <c:pt idx="49">
                  <c:v>-2.2305663770000002</c:v>
                </c:pt>
                <c:pt idx="50">
                  <c:v>-2.2997499889999999</c:v>
                </c:pt>
                <c:pt idx="51">
                  <c:v>-2.1631248310000002</c:v>
                </c:pt>
                <c:pt idx="52">
                  <c:v>-1.9450143390000001</c:v>
                </c:pt>
                <c:pt idx="53">
                  <c:v>-1.9376373899999999</c:v>
                </c:pt>
                <c:pt idx="54">
                  <c:v>-2.0586161889999999</c:v>
                </c:pt>
                <c:pt idx="55">
                  <c:v>-2.1360422950000002</c:v>
                </c:pt>
                <c:pt idx="56">
                  <c:v>-1.932760472</c:v>
                </c:pt>
                <c:pt idx="57">
                  <c:v>-1.9178447059999999</c:v>
                </c:pt>
                <c:pt idx="58">
                  <c:v>-1.9919181180000001</c:v>
                </c:pt>
                <c:pt idx="59">
                  <c:v>-2.2271497519999999</c:v>
                </c:pt>
                <c:pt idx="60">
                  <c:v>-2.148822188</c:v>
                </c:pt>
                <c:pt idx="61">
                  <c:v>-1.9428183130000001</c:v>
                </c:pt>
                <c:pt idx="62">
                  <c:v>-2.2331254970000001</c:v>
                </c:pt>
                <c:pt idx="63">
                  <c:v>-2.135454567</c:v>
                </c:pt>
                <c:pt idx="64">
                  <c:v>-2.1993818040000002</c:v>
                </c:pt>
                <c:pt idx="65">
                  <c:v>-2.5315731079999999</c:v>
                </c:pt>
                <c:pt idx="66">
                  <c:v>-2.5046150969999998</c:v>
                </c:pt>
                <c:pt idx="67">
                  <c:v>-2.2629421129999998</c:v>
                </c:pt>
                <c:pt idx="68">
                  <c:v>-2.2196687900000001</c:v>
                </c:pt>
                <c:pt idx="69">
                  <c:v>-2.314154759</c:v>
                </c:pt>
                <c:pt idx="70">
                  <c:v>-2.4370980310000001</c:v>
                </c:pt>
                <c:pt idx="71">
                  <c:v>-2.5365887489999999</c:v>
                </c:pt>
                <c:pt idx="72">
                  <c:v>-2.2180206419999999</c:v>
                </c:pt>
                <c:pt idx="73">
                  <c:v>-2.048020824</c:v>
                </c:pt>
                <c:pt idx="74">
                  <c:v>-1.7286234009999999</c:v>
                </c:pt>
                <c:pt idx="75">
                  <c:v>-2.0319620650000001</c:v>
                </c:pt>
                <c:pt idx="76">
                  <c:v>-2.032072957</c:v>
                </c:pt>
                <c:pt idx="77">
                  <c:v>-2.0737412040000001</c:v>
                </c:pt>
                <c:pt idx="78">
                  <c:v>-2.2274518209999998</c:v>
                </c:pt>
                <c:pt idx="79">
                  <c:v>-1.960752557</c:v>
                </c:pt>
                <c:pt idx="80">
                  <c:v>-2.3003523760000002</c:v>
                </c:pt>
                <c:pt idx="81">
                  <c:v>-2.1331480649999999</c:v>
                </c:pt>
                <c:pt idx="82">
                  <c:v>-2.4708782249999999</c:v>
                </c:pt>
                <c:pt idx="83">
                  <c:v>-2.4278540419999999</c:v>
                </c:pt>
                <c:pt idx="84">
                  <c:v>-2.1609894220000001</c:v>
                </c:pt>
                <c:pt idx="85">
                  <c:v>-2.096321884</c:v>
                </c:pt>
                <c:pt idx="86">
                  <c:v>-2.3266218489999999</c:v>
                </c:pt>
                <c:pt idx="87">
                  <c:v>-2.0309491240000002</c:v>
                </c:pt>
                <c:pt idx="88">
                  <c:v>-2.0068146790000001</c:v>
                </c:pt>
                <c:pt idx="89">
                  <c:v>-2.0452769009999998</c:v>
                </c:pt>
                <c:pt idx="90">
                  <c:v>-2.2685274450000001</c:v>
                </c:pt>
                <c:pt idx="91">
                  <c:v>-2.3122661029999998</c:v>
                </c:pt>
                <c:pt idx="92">
                  <c:v>-2.03008393</c:v>
                </c:pt>
                <c:pt idx="93">
                  <c:v>-1.98439696</c:v>
                </c:pt>
                <c:pt idx="94">
                  <c:v>-2.193359466</c:v>
                </c:pt>
                <c:pt idx="95">
                  <c:v>-2.0930693599999999</c:v>
                </c:pt>
                <c:pt idx="96">
                  <c:v>-2.617485485</c:v>
                </c:pt>
                <c:pt idx="97">
                  <c:v>-2.58583769</c:v>
                </c:pt>
                <c:pt idx="98">
                  <c:v>-2.1972617589999999</c:v>
                </c:pt>
                <c:pt idx="99">
                  <c:v>-1.8933031259999999</c:v>
                </c:pt>
                <c:pt idx="100">
                  <c:v>-1.963620275</c:v>
                </c:pt>
                <c:pt idx="101">
                  <c:v>-2.2201649059999999</c:v>
                </c:pt>
                <c:pt idx="102">
                  <c:v>-2.212236474</c:v>
                </c:pt>
                <c:pt idx="103">
                  <c:v>-1.9483957359999999</c:v>
                </c:pt>
                <c:pt idx="104">
                  <c:v>-2.1498243110000002</c:v>
                </c:pt>
                <c:pt idx="105">
                  <c:v>-1.9498763079999999</c:v>
                </c:pt>
                <c:pt idx="106">
                  <c:v>-2.1962017600000001</c:v>
                </c:pt>
                <c:pt idx="107">
                  <c:v>-2.0858759870000001</c:v>
                </c:pt>
                <c:pt idx="108">
                  <c:v>-2.1593183969999998</c:v>
                </c:pt>
                <c:pt idx="109">
                  <c:v>-2.523100881</c:v>
                </c:pt>
                <c:pt idx="110">
                  <c:v>-1.933793444</c:v>
                </c:pt>
                <c:pt idx="111">
                  <c:v>-1.7521482319999999</c:v>
                </c:pt>
                <c:pt idx="112">
                  <c:v>-2.0439930739999999</c:v>
                </c:pt>
                <c:pt idx="113">
                  <c:v>-1.4310757249999999</c:v>
                </c:pt>
                <c:pt idx="114">
                  <c:v>-2.0247740849999998</c:v>
                </c:pt>
                <c:pt idx="115">
                  <c:v>-2.1927530850000001</c:v>
                </c:pt>
                <c:pt idx="116">
                  <c:v>-2.4116544979999999</c:v>
                </c:pt>
                <c:pt idx="117">
                  <c:v>-2.4436275240000001</c:v>
                </c:pt>
                <c:pt idx="118">
                  <c:v>-1.799690791</c:v>
                </c:pt>
                <c:pt idx="119">
                  <c:v>-2.2715052490000001</c:v>
                </c:pt>
                <c:pt idx="120">
                  <c:v>-1.8734949599999999</c:v>
                </c:pt>
              </c:numCache>
            </c:numRef>
          </c:xVal>
          <c:yVal>
            <c:numRef>
              <c:f>'T4'!$F$2:$F$123</c:f>
              <c:numCache>
                <c:formatCode>General</c:formatCode>
                <c:ptCount val="122"/>
                <c:pt idx="0">
                  <c:v>-2.2126138991778785</c:v>
                </c:pt>
                <c:pt idx="1">
                  <c:v>-2.7282318256357501</c:v>
                </c:pt>
                <c:pt idx="2">
                  <c:v>-1.6152698778330534</c:v>
                </c:pt>
                <c:pt idx="3">
                  <c:v>-2.3796892062264798</c:v>
                </c:pt>
                <c:pt idx="4">
                  <c:v>-2.1748070619943554</c:v>
                </c:pt>
                <c:pt idx="5">
                  <c:v>-2.3664427515420257</c:v>
                </c:pt>
                <c:pt idx="6">
                  <c:v>-2.2817219727778308</c:v>
                </c:pt>
                <c:pt idx="7">
                  <c:v>-2.0880914645611681</c:v>
                </c:pt>
                <c:pt idx="8">
                  <c:v>-2.1759911725717416</c:v>
                </c:pt>
                <c:pt idx="9">
                  <c:v>-1.9971546748829723</c:v>
                </c:pt>
                <c:pt idx="10">
                  <c:v>-2.0523706973076661</c:v>
                </c:pt>
                <c:pt idx="11">
                  <c:v>-2.1872437455020521</c:v>
                </c:pt>
                <c:pt idx="12">
                  <c:v>-2.0840017073633246</c:v>
                </c:pt>
                <c:pt idx="13">
                  <c:v>-2.0707724012602458</c:v>
                </c:pt>
                <c:pt idx="14">
                  <c:v>-2.1512184528972744</c:v>
                </c:pt>
                <c:pt idx="15">
                  <c:v>-2.291552968497983</c:v>
                </c:pt>
                <c:pt idx="16">
                  <c:v>-2.3225551182382076</c:v>
                </c:pt>
                <c:pt idx="17">
                  <c:v>-2.360648398601334</c:v>
                </c:pt>
                <c:pt idx="18">
                  <c:v>-2.4670401706854177</c:v>
                </c:pt>
                <c:pt idx="19">
                  <c:v>-2.3584920164610859</c:v>
                </c:pt>
                <c:pt idx="20">
                  <c:v>-2.5644841607323774</c:v>
                </c:pt>
                <c:pt idx="21">
                  <c:v>-2.2802870044104595</c:v>
                </c:pt>
                <c:pt idx="22">
                  <c:v>-2.3104534540845338</c:v>
                </c:pt>
                <c:pt idx="23">
                  <c:v>-2.2799872903373584</c:v>
                </c:pt>
                <c:pt idx="24">
                  <c:v>-2.3148532580381023</c:v>
                </c:pt>
                <c:pt idx="25">
                  <c:v>-2.2386056691873244</c:v>
                </c:pt>
                <c:pt idx="26">
                  <c:v>-2.1664942592346148</c:v>
                </c:pt>
                <c:pt idx="27">
                  <c:v>-2.41887670665266</c:v>
                </c:pt>
                <c:pt idx="28">
                  <c:v>-2.8508303677813074</c:v>
                </c:pt>
                <c:pt idx="29">
                  <c:v>-2.4506182394143816</c:v>
                </c:pt>
                <c:pt idx="30">
                  <c:v>-2.1839747576542075</c:v>
                </c:pt>
                <c:pt idx="31">
                  <c:v>-2.1731710011530687</c:v>
                </c:pt>
                <c:pt idx="32">
                  <c:v>-2.1491844686983264</c:v>
                </c:pt>
                <c:pt idx="33">
                  <c:v>-2.0884269562315945</c:v>
                </c:pt>
                <c:pt idx="34">
                  <c:v>-2.1683890341897154</c:v>
                </c:pt>
                <c:pt idx="35">
                  <c:v>-2.2053517065563608</c:v>
                </c:pt>
                <c:pt idx="36">
                  <c:v>-1.9312986675727757</c:v>
                </c:pt>
                <c:pt idx="37">
                  <c:v>-2.2248041824241818</c:v>
                </c:pt>
                <c:pt idx="38">
                  <c:v>-2.1331616726794405</c:v>
                </c:pt>
                <c:pt idx="39">
                  <c:v>-2.1814785030635968</c:v>
                </c:pt>
                <c:pt idx="40">
                  <c:v>-2.3139825195965469</c:v>
                </c:pt>
                <c:pt idx="41">
                  <c:v>-2.0042592453423498</c:v>
                </c:pt>
                <c:pt idx="42">
                  <c:v>-2.1340514475517782</c:v>
                </c:pt>
                <c:pt idx="43">
                  <c:v>-2.3212265908036551</c:v>
                </c:pt>
                <c:pt idx="44">
                  <c:v>-2.1043229953286873</c:v>
                </c:pt>
                <c:pt idx="45">
                  <c:v>-2.3033508194856571</c:v>
                </c:pt>
                <c:pt idx="46">
                  <c:v>-1.9902470285234228</c:v>
                </c:pt>
                <c:pt idx="47">
                  <c:v>-2.2569581756237658</c:v>
                </c:pt>
                <c:pt idx="48">
                  <c:v>-2.2581932279509664</c:v>
                </c:pt>
                <c:pt idx="49">
                  <c:v>-2.2743732147975821</c:v>
                </c:pt>
                <c:pt idx="50">
                  <c:v>-2.311041313265028</c:v>
                </c:pt>
                <c:pt idx="51">
                  <c:v>-2.208861766483698</c:v>
                </c:pt>
                <c:pt idx="52">
                  <c:v>-2.046357706402739</c:v>
                </c:pt>
                <c:pt idx="53">
                  <c:v>-2.0948003151004628</c:v>
                </c:pt>
                <c:pt idx="54">
                  <c:v>-2.1307913657976996</c:v>
                </c:pt>
                <c:pt idx="55">
                  <c:v>-2.2197881762366971</c:v>
                </c:pt>
                <c:pt idx="56">
                  <c:v>-2.0487910030903156</c:v>
                </c:pt>
                <c:pt idx="57">
                  <c:v>-1.8972838317714804</c:v>
                </c:pt>
                <c:pt idx="58">
                  <c:v>-2.0127933372538638</c:v>
                </c:pt>
                <c:pt idx="59">
                  <c:v>-2.2072633711025755</c:v>
                </c:pt>
                <c:pt idx="60">
                  <c:v>-2.1649614383182718</c:v>
                </c:pt>
                <c:pt idx="61">
                  <c:v>-1.9960567017074258</c:v>
                </c:pt>
                <c:pt idx="62">
                  <c:v>-2.3205321220406181</c:v>
                </c:pt>
                <c:pt idx="63">
                  <c:v>-2.1943310263225904</c:v>
                </c:pt>
                <c:pt idx="64">
                  <c:v>-2.4669285732667188</c:v>
                </c:pt>
                <c:pt idx="65">
                  <c:v>-2.4769432359633097</c:v>
                </c:pt>
                <c:pt idx="66">
                  <c:v>-2.5076652331426619</c:v>
                </c:pt>
                <c:pt idx="67">
                  <c:v>-2.3886078801175903</c:v>
                </c:pt>
                <c:pt idx="68">
                  <c:v>-2.3380629921698906</c:v>
                </c:pt>
                <c:pt idx="69">
                  <c:v>-2.3588794422087744</c:v>
                </c:pt>
                <c:pt idx="70">
                  <c:v>-2.4456332378252541</c:v>
                </c:pt>
                <c:pt idx="71">
                  <c:v>-2.4912912981387336</c:v>
                </c:pt>
                <c:pt idx="72">
                  <c:v>-2.1524642149233277</c:v>
                </c:pt>
                <c:pt idx="73">
                  <c:v>-2.0781695739210222</c:v>
                </c:pt>
                <c:pt idx="74">
                  <c:v>-1.7910922895544001</c:v>
                </c:pt>
                <c:pt idx="75">
                  <c:v>-2.0560254825131641</c:v>
                </c:pt>
                <c:pt idx="76">
                  <c:v>-2.1234991640273999</c:v>
                </c:pt>
                <c:pt idx="77">
                  <c:v>-2.0961129137766461</c:v>
                </c:pt>
                <c:pt idx="78">
                  <c:v>-2.1624291549029415</c:v>
                </c:pt>
                <c:pt idx="79">
                  <c:v>-1.9940982221938848</c:v>
                </c:pt>
                <c:pt idx="80">
                  <c:v>-2.4075789427868979</c:v>
                </c:pt>
                <c:pt idx="81">
                  <c:v>-2.1204955980490778</c:v>
                </c:pt>
                <c:pt idx="82">
                  <c:v>-2.3873292971373599</c:v>
                </c:pt>
                <c:pt idx="83">
                  <c:v>-2.3635303438452997</c:v>
                </c:pt>
                <c:pt idx="84">
                  <c:v>-2.1678020350833256</c:v>
                </c:pt>
                <c:pt idx="85">
                  <c:v>-2.1234160603142</c:v>
                </c:pt>
                <c:pt idx="86">
                  <c:v>-2.3865261783871765</c:v>
                </c:pt>
                <c:pt idx="87">
                  <c:v>-2.0494244634382115</c:v>
                </c:pt>
                <c:pt idx="88">
                  <c:v>-2.0262768069101686</c:v>
                </c:pt>
                <c:pt idx="89">
                  <c:v>-2.0758141436329871</c:v>
                </c:pt>
                <c:pt idx="90">
                  <c:v>-2.262162171851418</c:v>
                </c:pt>
                <c:pt idx="91">
                  <c:v>-2.3928295346542945</c:v>
                </c:pt>
                <c:pt idx="92">
                  <c:v>-2.0940164185954075</c:v>
                </c:pt>
                <c:pt idx="93">
                  <c:v>-1.9719189882547774</c:v>
                </c:pt>
                <c:pt idx="94">
                  <c:v>-2.3658577002321217</c:v>
                </c:pt>
                <c:pt idx="95">
                  <c:v>-2.1094033052263703</c:v>
                </c:pt>
                <c:pt idx="96">
                  <c:v>-2.2053100968793382</c:v>
                </c:pt>
                <c:pt idx="97">
                  <c:v>-2.4145324166964626</c:v>
                </c:pt>
                <c:pt idx="98">
                  <c:v>-2.2572611181256761</c:v>
                </c:pt>
                <c:pt idx="99">
                  <c:v>-1.9233429766781363</c:v>
                </c:pt>
                <c:pt idx="100">
                  <c:v>-2.0872982371846396</c:v>
                </c:pt>
                <c:pt idx="101">
                  <c:v>-2.1066401993451875</c:v>
                </c:pt>
                <c:pt idx="102">
                  <c:v>-2.186869706655604</c:v>
                </c:pt>
                <c:pt idx="103">
                  <c:v>-2.1413456776458553</c:v>
                </c:pt>
                <c:pt idx="104">
                  <c:v>-2.2001219183527181</c:v>
                </c:pt>
                <c:pt idx="105">
                  <c:v>-2.2133236899960589</c:v>
                </c:pt>
                <c:pt idx="106">
                  <c:v>-2.3454524146542384</c:v>
                </c:pt>
                <c:pt idx="107">
                  <c:v>-2.2813102134710115</c:v>
                </c:pt>
                <c:pt idx="108">
                  <c:v>-2.1205752508742464</c:v>
                </c:pt>
                <c:pt idx="109">
                  <c:v>-2.4623943832996771</c:v>
                </c:pt>
                <c:pt idx="110">
                  <c:v>-2.0164802553295336</c:v>
                </c:pt>
                <c:pt idx="111">
                  <c:v>-1.7795196999680463</c:v>
                </c:pt>
                <c:pt idx="112">
                  <c:v>-2.0937781434553697</c:v>
                </c:pt>
                <c:pt idx="113">
                  <c:v>-1.7853312200281628</c:v>
                </c:pt>
                <c:pt idx="114">
                  <c:v>-2.0432468685105256</c:v>
                </c:pt>
                <c:pt idx="115">
                  <c:v>-2.1216649172140731</c:v>
                </c:pt>
                <c:pt idx="116">
                  <c:v>-2.4067842033548028</c:v>
                </c:pt>
                <c:pt idx="117">
                  <c:v>-2.3941783527026237</c:v>
                </c:pt>
                <c:pt idx="118">
                  <c:v>-1.8370800768472768</c:v>
                </c:pt>
                <c:pt idx="119">
                  <c:v>-2.0956537848949428</c:v>
                </c:pt>
                <c:pt idx="120">
                  <c:v>-1.8701525463469209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7-B947-81BD-89CA8EDA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86941"/>
        <c:axId val="46406020"/>
      </c:scatterChart>
      <c:valAx>
        <c:axId val="899869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46406020"/>
        <c:crosses val="autoZero"/>
        <c:crossBetween val="midCat"/>
      </c:valAx>
      <c:valAx>
        <c:axId val="46406020"/>
        <c:scaling>
          <c:orientation val="minMax"/>
          <c:max val="-1.2"/>
          <c:min val="-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89986941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'T5'!$E$2:$E$123</c:f>
              <c:numCache>
                <c:formatCode>General</c:formatCode>
                <c:ptCount val="122"/>
                <c:pt idx="0">
                  <c:v>-2.2856983940000002</c:v>
                </c:pt>
                <c:pt idx="1">
                  <c:v>-2.82453267</c:v>
                </c:pt>
                <c:pt idx="2">
                  <c:v>-1.3407883650000001</c:v>
                </c:pt>
                <c:pt idx="3">
                  <c:v>-2.4838209189999998</c:v>
                </c:pt>
                <c:pt idx="4">
                  <c:v>-2.1657380470000001</c:v>
                </c:pt>
                <c:pt idx="5">
                  <c:v>-2.508865959</c:v>
                </c:pt>
                <c:pt idx="6">
                  <c:v>-2.1692870750000002</c:v>
                </c:pt>
                <c:pt idx="7">
                  <c:v>-2.1339018749999998</c:v>
                </c:pt>
                <c:pt idx="8">
                  <c:v>-2.3129049479999999</c:v>
                </c:pt>
                <c:pt idx="9">
                  <c:v>-1.984080949</c:v>
                </c:pt>
                <c:pt idx="10">
                  <c:v>-2.1623428489999998</c:v>
                </c:pt>
                <c:pt idx="11">
                  <c:v>-2.162410049</c:v>
                </c:pt>
                <c:pt idx="12">
                  <c:v>-2.1712731729999999</c:v>
                </c:pt>
                <c:pt idx="13">
                  <c:v>-2.3062322040000001</c:v>
                </c:pt>
                <c:pt idx="14">
                  <c:v>-2.2767380250000002</c:v>
                </c:pt>
                <c:pt idx="15">
                  <c:v>-1.9649529080000001</c:v>
                </c:pt>
                <c:pt idx="16">
                  <c:v>-2.3242189510000002</c:v>
                </c:pt>
                <c:pt idx="17">
                  <c:v>-2.4387286260000001</c:v>
                </c:pt>
                <c:pt idx="18">
                  <c:v>-2.8028168280000001</c:v>
                </c:pt>
                <c:pt idx="19">
                  <c:v>-2.5087593620000002</c:v>
                </c:pt>
                <c:pt idx="20">
                  <c:v>-2.7971589620000001</c:v>
                </c:pt>
                <c:pt idx="21">
                  <c:v>-2.355553477</c:v>
                </c:pt>
                <c:pt idx="22">
                  <c:v>-2.3121631159999998</c:v>
                </c:pt>
                <c:pt idx="23">
                  <c:v>-2.3797279429999998</c:v>
                </c:pt>
                <c:pt idx="24">
                  <c:v>-2.4658087000000002</c:v>
                </c:pt>
                <c:pt idx="25">
                  <c:v>-2.4898789909999999</c:v>
                </c:pt>
                <c:pt idx="26">
                  <c:v>-2.2481351940000001</c:v>
                </c:pt>
                <c:pt idx="27">
                  <c:v>-2.7531823879999999</c:v>
                </c:pt>
                <c:pt idx="28">
                  <c:v>-2.958990322</c:v>
                </c:pt>
                <c:pt idx="29">
                  <c:v>-2.4801371680000002</c:v>
                </c:pt>
                <c:pt idx="30">
                  <c:v>-2.2016730959999999</c:v>
                </c:pt>
                <c:pt idx="31">
                  <c:v>-2.1647899530000001</c:v>
                </c:pt>
                <c:pt idx="32">
                  <c:v>-2.3708272190000002</c:v>
                </c:pt>
                <c:pt idx="33">
                  <c:v>-2.1014596920000002</c:v>
                </c:pt>
                <c:pt idx="34">
                  <c:v>-2.286512605</c:v>
                </c:pt>
                <c:pt idx="35">
                  <c:v>-2.3689107250000001</c:v>
                </c:pt>
                <c:pt idx="36">
                  <c:v>-2.052664703</c:v>
                </c:pt>
                <c:pt idx="37">
                  <c:v>-2.2422993259999999</c:v>
                </c:pt>
                <c:pt idx="38">
                  <c:v>-2.2413582999999999</c:v>
                </c:pt>
                <c:pt idx="39">
                  <c:v>-2.2879132279999999</c:v>
                </c:pt>
                <c:pt idx="40">
                  <c:v>-2.452637164</c:v>
                </c:pt>
                <c:pt idx="41">
                  <c:v>-2.1116135969999998</c:v>
                </c:pt>
                <c:pt idx="42">
                  <c:v>-2.3412002040000002</c:v>
                </c:pt>
                <c:pt idx="43">
                  <c:v>-2.4588611249999999</c:v>
                </c:pt>
                <c:pt idx="44">
                  <c:v>-2.2723921630000001</c:v>
                </c:pt>
                <c:pt idx="45">
                  <c:v>-2.3242678190000001</c:v>
                </c:pt>
                <c:pt idx="46">
                  <c:v>-2.248339863</c:v>
                </c:pt>
                <c:pt idx="47">
                  <c:v>-2.1214248100000002</c:v>
                </c:pt>
                <c:pt idx="48">
                  <c:v>-2.3624392429999999</c:v>
                </c:pt>
                <c:pt idx="49">
                  <c:v>-2.3542450760000002</c:v>
                </c:pt>
                <c:pt idx="50">
                  <c:v>-2.4384072259999998</c:v>
                </c:pt>
                <c:pt idx="51">
                  <c:v>-2.2397378040000002</c:v>
                </c:pt>
                <c:pt idx="52">
                  <c:v>-1.9877239200000001</c:v>
                </c:pt>
                <c:pt idx="53">
                  <c:v>-2.049307674</c:v>
                </c:pt>
                <c:pt idx="54">
                  <c:v>-2.2366357890000002</c:v>
                </c:pt>
                <c:pt idx="55">
                  <c:v>-2.3194240920000002</c:v>
                </c:pt>
                <c:pt idx="56">
                  <c:v>-2.0192089929999999</c:v>
                </c:pt>
                <c:pt idx="57">
                  <c:v>-1.9499482809999999</c:v>
                </c:pt>
                <c:pt idx="58">
                  <c:v>-2.1371308760000001</c:v>
                </c:pt>
                <c:pt idx="59">
                  <c:v>-2.3967727029999999</c:v>
                </c:pt>
                <c:pt idx="60">
                  <c:v>-2.2398001239999998</c:v>
                </c:pt>
                <c:pt idx="61">
                  <c:v>-2.0162270979999999</c:v>
                </c:pt>
                <c:pt idx="62">
                  <c:v>-2.3209361990000001</c:v>
                </c:pt>
                <c:pt idx="63">
                  <c:v>-2.2475733710000001</c:v>
                </c:pt>
                <c:pt idx="64">
                  <c:v>-2.246394059</c:v>
                </c:pt>
                <c:pt idx="65">
                  <c:v>-2.7610407430000001</c:v>
                </c:pt>
                <c:pt idx="66">
                  <c:v>-2.7191972830000002</c:v>
                </c:pt>
                <c:pt idx="67">
                  <c:v>-2.4344301370000001</c:v>
                </c:pt>
                <c:pt idx="68">
                  <c:v>-2.325630372</c:v>
                </c:pt>
                <c:pt idx="69">
                  <c:v>-2.4192852889999998</c:v>
                </c:pt>
                <c:pt idx="70">
                  <c:v>-2.6242445270000001</c:v>
                </c:pt>
                <c:pt idx="71">
                  <c:v>-2.6225205109999998</c:v>
                </c:pt>
                <c:pt idx="72">
                  <c:v>-2.3103370320000001</c:v>
                </c:pt>
                <c:pt idx="73">
                  <c:v>-2.096292778</c:v>
                </c:pt>
                <c:pt idx="74">
                  <c:v>-1.802316721</c:v>
                </c:pt>
                <c:pt idx="75">
                  <c:v>-2.1366954709999999</c:v>
                </c:pt>
                <c:pt idx="76">
                  <c:v>-2.192812279</c:v>
                </c:pt>
                <c:pt idx="77">
                  <c:v>-2.2535614480000001</c:v>
                </c:pt>
                <c:pt idx="78">
                  <c:v>-2.4167901619999999</c:v>
                </c:pt>
                <c:pt idx="79">
                  <c:v>-2.0785439929999998</c:v>
                </c:pt>
                <c:pt idx="80">
                  <c:v>-2.4007106610000002</c:v>
                </c:pt>
                <c:pt idx="81">
                  <c:v>-2.2468976789999999</c:v>
                </c:pt>
                <c:pt idx="82">
                  <c:v>-2.6665063610000002</c:v>
                </c:pt>
                <c:pt idx="83">
                  <c:v>-2.593989616</c:v>
                </c:pt>
                <c:pt idx="84">
                  <c:v>-2.2663339869999999</c:v>
                </c:pt>
                <c:pt idx="85">
                  <c:v>-2.2115912880000002</c:v>
                </c:pt>
                <c:pt idx="86">
                  <c:v>-2.450081564</c:v>
                </c:pt>
                <c:pt idx="87">
                  <c:v>-2.154630144</c:v>
                </c:pt>
                <c:pt idx="88">
                  <c:v>-2.1030176300000001</c:v>
                </c:pt>
                <c:pt idx="89">
                  <c:v>-2.1503138019999999</c:v>
                </c:pt>
                <c:pt idx="90">
                  <c:v>-2.419787672</c:v>
                </c:pt>
                <c:pt idx="91">
                  <c:v>-2.4781981119999998</c:v>
                </c:pt>
                <c:pt idx="92">
                  <c:v>-2.0551384339999998</c:v>
                </c:pt>
                <c:pt idx="93">
                  <c:v>-2.0069071009999999</c:v>
                </c:pt>
                <c:pt idx="94">
                  <c:v>-2.343979069</c:v>
                </c:pt>
                <c:pt idx="95">
                  <c:v>-2.2380512279999998</c:v>
                </c:pt>
                <c:pt idx="96">
                  <c:v>-2.7149292250000001</c:v>
                </c:pt>
                <c:pt idx="97">
                  <c:v>-2.704631053</c:v>
                </c:pt>
                <c:pt idx="98">
                  <c:v>-2.331747832</c:v>
                </c:pt>
                <c:pt idx="99">
                  <c:v>-2.0193290890000002</c:v>
                </c:pt>
                <c:pt idx="100">
                  <c:v>-2.0283701129999998</c:v>
                </c:pt>
                <c:pt idx="101">
                  <c:v>-2.3206856029999998</c:v>
                </c:pt>
                <c:pt idx="102">
                  <c:v>-2.390800977</c:v>
                </c:pt>
                <c:pt idx="103">
                  <c:v>-2.068588648</c:v>
                </c:pt>
                <c:pt idx="104">
                  <c:v>-2.2211306020000001</c:v>
                </c:pt>
                <c:pt idx="105">
                  <c:v>-2.0399862409999998</c:v>
                </c:pt>
                <c:pt idx="106">
                  <c:v>-2.2508778349999998</c:v>
                </c:pt>
                <c:pt idx="107">
                  <c:v>-2.1554723340000002</c:v>
                </c:pt>
                <c:pt idx="108">
                  <c:v>-2.3529405579999998</c:v>
                </c:pt>
                <c:pt idx="109">
                  <c:v>-2.642251543</c:v>
                </c:pt>
                <c:pt idx="110">
                  <c:v>-2.0412415340000001</c:v>
                </c:pt>
                <c:pt idx="111">
                  <c:v>-1.8838263740000001</c:v>
                </c:pt>
                <c:pt idx="112">
                  <c:v>-2.19369616</c:v>
                </c:pt>
                <c:pt idx="113">
                  <c:v>-1.5631440999999999</c:v>
                </c:pt>
                <c:pt idx="114">
                  <c:v>-2.107872194</c:v>
                </c:pt>
                <c:pt idx="115">
                  <c:v>-2.2726220229999998</c:v>
                </c:pt>
                <c:pt idx="116">
                  <c:v>-2.562941275</c:v>
                </c:pt>
                <c:pt idx="117">
                  <c:v>-2.6208885550000001</c:v>
                </c:pt>
                <c:pt idx="118">
                  <c:v>-1.8246940760000001</c:v>
                </c:pt>
                <c:pt idx="119">
                  <c:v>-2.374490722</c:v>
                </c:pt>
                <c:pt idx="120">
                  <c:v>-2.05801335</c:v>
                </c:pt>
              </c:numCache>
            </c:numRef>
          </c:xVal>
          <c:yVal>
            <c:numRef>
              <c:f>'T5'!$F$2:$F$123</c:f>
              <c:numCache>
                <c:formatCode>General</c:formatCode>
                <c:ptCount val="122"/>
                <c:pt idx="0">
                  <c:v>-2.2398256946988249</c:v>
                </c:pt>
                <c:pt idx="1">
                  <c:v>-2.8203505858925033</c:v>
                </c:pt>
                <c:pt idx="2">
                  <c:v>-1.6427272815343468</c:v>
                </c:pt>
                <c:pt idx="3">
                  <c:v>-2.4411183891563564</c:v>
                </c:pt>
                <c:pt idx="4">
                  <c:v>-2.1984849714219878</c:v>
                </c:pt>
                <c:pt idx="5">
                  <c:v>-2.4231015928667374</c:v>
                </c:pt>
                <c:pt idx="6">
                  <c:v>-2.3570263065692467</c:v>
                </c:pt>
                <c:pt idx="7">
                  <c:v>-2.1319658403405635</c:v>
                </c:pt>
                <c:pt idx="8">
                  <c:v>-2.2236178075258617</c:v>
                </c:pt>
                <c:pt idx="9">
                  <c:v>-2.051705174610853</c:v>
                </c:pt>
                <c:pt idx="10">
                  <c:v>-2.1078567319785186</c:v>
                </c:pt>
                <c:pt idx="11">
                  <c:v>-2.2748196308980373</c:v>
                </c:pt>
                <c:pt idx="12">
                  <c:v>-2.1285038085933721</c:v>
                </c:pt>
                <c:pt idx="13">
                  <c:v>-2.1056206777882842</c:v>
                </c:pt>
                <c:pt idx="14">
                  <c:v>-2.2222349527842509</c:v>
                </c:pt>
                <c:pt idx="15">
                  <c:v>-2.3369578133188469</c:v>
                </c:pt>
                <c:pt idx="16">
                  <c:v>-2.3949478703904901</c:v>
                </c:pt>
                <c:pt idx="17">
                  <c:v>-2.4335896351165243</c:v>
                </c:pt>
                <c:pt idx="18">
                  <c:v>-2.5208444135528745</c:v>
                </c:pt>
                <c:pt idx="19">
                  <c:v>-2.4266425804353182</c:v>
                </c:pt>
                <c:pt idx="20">
                  <c:v>-2.6332784879691884</c:v>
                </c:pt>
                <c:pt idx="21">
                  <c:v>-2.3405859998169225</c:v>
                </c:pt>
                <c:pt idx="22">
                  <c:v>-2.3767675767201748</c:v>
                </c:pt>
                <c:pt idx="23">
                  <c:v>-2.337564724588125</c:v>
                </c:pt>
                <c:pt idx="24">
                  <c:v>-2.37369076744009</c:v>
                </c:pt>
                <c:pt idx="25">
                  <c:v>-2.2826927904759571</c:v>
                </c:pt>
                <c:pt idx="26">
                  <c:v>-2.1942917100833936</c:v>
                </c:pt>
                <c:pt idx="27">
                  <c:v>-2.4797102345800059</c:v>
                </c:pt>
                <c:pt idx="28">
                  <c:v>-2.8915735686830022</c:v>
                </c:pt>
                <c:pt idx="29">
                  <c:v>-2.5014994062058147</c:v>
                </c:pt>
                <c:pt idx="30">
                  <c:v>-2.2364797763023652</c:v>
                </c:pt>
                <c:pt idx="31">
                  <c:v>-2.2279704364312631</c:v>
                </c:pt>
                <c:pt idx="32">
                  <c:v>-2.1876517454929454</c:v>
                </c:pt>
                <c:pt idx="33">
                  <c:v>-2.1439163614781909</c:v>
                </c:pt>
                <c:pt idx="34">
                  <c:v>-2.2295043728958479</c:v>
                </c:pt>
                <c:pt idx="35">
                  <c:v>-2.2632733104172829</c:v>
                </c:pt>
                <c:pt idx="36">
                  <c:v>-1.9745729529314411</c:v>
                </c:pt>
                <c:pt idx="37">
                  <c:v>-2.2747796265302367</c:v>
                </c:pt>
                <c:pt idx="38">
                  <c:v>-2.1729579723616972</c:v>
                </c:pt>
                <c:pt idx="39">
                  <c:v>-2.2269005079744937</c:v>
                </c:pt>
                <c:pt idx="40">
                  <c:v>-2.3668085380290469</c:v>
                </c:pt>
                <c:pt idx="41">
                  <c:v>-2.0432131624719823</c:v>
                </c:pt>
                <c:pt idx="42">
                  <c:v>-2.1890870784916445</c:v>
                </c:pt>
                <c:pt idx="43">
                  <c:v>-2.3734016865950709</c:v>
                </c:pt>
                <c:pt idx="44">
                  <c:v>-2.1475883012078336</c:v>
                </c:pt>
                <c:pt idx="45">
                  <c:v>-2.3450753439317507</c:v>
                </c:pt>
                <c:pt idx="46">
                  <c:v>-2.0502020079263445</c:v>
                </c:pt>
                <c:pt idx="47">
                  <c:v>-2.3080630025335909</c:v>
                </c:pt>
                <c:pt idx="48">
                  <c:v>-2.3067856590359082</c:v>
                </c:pt>
                <c:pt idx="49">
                  <c:v>-2.3434149882909887</c:v>
                </c:pt>
                <c:pt idx="50">
                  <c:v>-2.3702657923666433</c:v>
                </c:pt>
                <c:pt idx="51">
                  <c:v>-2.273395970816094</c:v>
                </c:pt>
                <c:pt idx="52">
                  <c:v>-2.1015507459873879</c:v>
                </c:pt>
                <c:pt idx="53">
                  <c:v>-2.1568732798395525</c:v>
                </c:pt>
                <c:pt idx="54">
                  <c:v>-2.187911767349934</c:v>
                </c:pt>
                <c:pt idx="55">
                  <c:v>-2.2810188929169879</c:v>
                </c:pt>
                <c:pt idx="56">
                  <c:v>-2.0956020746046602</c:v>
                </c:pt>
                <c:pt idx="57">
                  <c:v>-1.9310145571695074</c:v>
                </c:pt>
                <c:pt idx="58">
                  <c:v>-2.0887364378482061</c:v>
                </c:pt>
                <c:pt idx="59">
                  <c:v>-2.2702894708096246</c:v>
                </c:pt>
                <c:pt idx="60">
                  <c:v>-2.2024462155075533</c:v>
                </c:pt>
                <c:pt idx="61">
                  <c:v>-2.0338549016775778</c:v>
                </c:pt>
                <c:pt idx="62">
                  <c:v>-2.3645266582907545</c:v>
                </c:pt>
                <c:pt idx="63">
                  <c:v>-2.2494520418299233</c:v>
                </c:pt>
                <c:pt idx="64">
                  <c:v>-2.5215189101850259</c:v>
                </c:pt>
                <c:pt idx="65">
                  <c:v>-2.5426395380846456</c:v>
                </c:pt>
                <c:pt idx="66">
                  <c:v>-2.5863403012515738</c:v>
                </c:pt>
                <c:pt idx="67">
                  <c:v>-2.4642638871277254</c:v>
                </c:pt>
                <c:pt idx="68">
                  <c:v>-2.4068104625087701</c:v>
                </c:pt>
                <c:pt idx="69">
                  <c:v>-2.4151015059981824</c:v>
                </c:pt>
                <c:pt idx="70">
                  <c:v>-2.5091685535348756</c:v>
                </c:pt>
                <c:pt idx="71">
                  <c:v>-2.5563662362788673</c:v>
                </c:pt>
                <c:pt idx="72">
                  <c:v>-2.1972441413784956</c:v>
                </c:pt>
                <c:pt idx="73">
                  <c:v>-2.1019266299538653</c:v>
                </c:pt>
                <c:pt idx="74">
                  <c:v>-1.8378727134649318</c:v>
                </c:pt>
                <c:pt idx="75">
                  <c:v>-2.0999472483111901</c:v>
                </c:pt>
                <c:pt idx="76">
                  <c:v>-2.1973244702523878</c:v>
                </c:pt>
                <c:pt idx="77">
                  <c:v>-2.147064232769226</c:v>
                </c:pt>
                <c:pt idx="78">
                  <c:v>-2.2205744199644033</c:v>
                </c:pt>
                <c:pt idx="79">
                  <c:v>-2.0556584370486695</c:v>
                </c:pt>
                <c:pt idx="80">
                  <c:v>-2.4648997050379511</c:v>
                </c:pt>
                <c:pt idx="81">
                  <c:v>-2.1808174607536976</c:v>
                </c:pt>
                <c:pt idx="82">
                  <c:v>-2.4398282283340227</c:v>
                </c:pt>
                <c:pt idx="83">
                  <c:v>-2.4171788383294364</c:v>
                </c:pt>
                <c:pt idx="84">
                  <c:v>-2.2032339110950292</c:v>
                </c:pt>
                <c:pt idx="85">
                  <c:v>-2.1694955387710873</c:v>
                </c:pt>
                <c:pt idx="86">
                  <c:v>-2.4527635974281838</c:v>
                </c:pt>
                <c:pt idx="87">
                  <c:v>-2.1005625067182865</c:v>
                </c:pt>
                <c:pt idx="88">
                  <c:v>-2.07921256752849</c:v>
                </c:pt>
                <c:pt idx="89">
                  <c:v>-2.1333190338577612</c:v>
                </c:pt>
                <c:pt idx="90">
                  <c:v>-2.3240156498243985</c:v>
                </c:pt>
                <c:pt idx="91">
                  <c:v>-2.4567200362798758</c:v>
                </c:pt>
                <c:pt idx="92">
                  <c:v>-2.1426240899505746</c:v>
                </c:pt>
                <c:pt idx="93">
                  <c:v>-2.0062307327821252</c:v>
                </c:pt>
                <c:pt idx="94">
                  <c:v>-2.4241976598430344</c:v>
                </c:pt>
                <c:pt idx="95">
                  <c:v>-2.1715863614257014</c:v>
                </c:pt>
                <c:pt idx="96">
                  <c:v>-2.2438791921168648</c:v>
                </c:pt>
                <c:pt idx="97">
                  <c:v>-2.4784818133147479</c:v>
                </c:pt>
                <c:pt idx="98">
                  <c:v>-2.3107821774327992</c:v>
                </c:pt>
                <c:pt idx="99">
                  <c:v>-1.9863844400537447</c:v>
                </c:pt>
                <c:pt idx="100">
                  <c:v>-2.1407324094938667</c:v>
                </c:pt>
                <c:pt idx="101">
                  <c:v>-2.1665329684753405</c:v>
                </c:pt>
                <c:pt idx="102">
                  <c:v>-2.2632726457159436</c:v>
                </c:pt>
                <c:pt idx="103">
                  <c:v>-2.2081221207422064</c:v>
                </c:pt>
                <c:pt idx="104">
                  <c:v>-2.241408889977595</c:v>
                </c:pt>
                <c:pt idx="105">
                  <c:v>-2.2682977012959364</c:v>
                </c:pt>
                <c:pt idx="106">
                  <c:v>-2.3736050151901331</c:v>
                </c:pt>
                <c:pt idx="107">
                  <c:v>-2.3525296527116435</c:v>
                </c:pt>
                <c:pt idx="108">
                  <c:v>-2.1937743956592857</c:v>
                </c:pt>
                <c:pt idx="109">
                  <c:v>-2.524742153946852</c:v>
                </c:pt>
                <c:pt idx="110">
                  <c:v>-2.0650293465092573</c:v>
                </c:pt>
                <c:pt idx="111">
                  <c:v>-1.831530023726152</c:v>
                </c:pt>
                <c:pt idx="112">
                  <c:v>-2.1484368770232649</c:v>
                </c:pt>
                <c:pt idx="113">
                  <c:v>-1.8501357717795406</c:v>
                </c:pt>
                <c:pt idx="114">
                  <c:v>-2.1128066116205231</c:v>
                </c:pt>
                <c:pt idx="115">
                  <c:v>-2.1668888650703688</c:v>
                </c:pt>
                <c:pt idx="116">
                  <c:v>-2.4683862356463693</c:v>
                </c:pt>
                <c:pt idx="117">
                  <c:v>-2.4600964634208609</c:v>
                </c:pt>
                <c:pt idx="118">
                  <c:v>-1.8582138249663056</c:v>
                </c:pt>
                <c:pt idx="119">
                  <c:v>-2.1536428822118592</c:v>
                </c:pt>
                <c:pt idx="120">
                  <c:v>-1.9294804636504366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8-1B4A-A696-CA199B9D6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63814"/>
        <c:axId val="24142667"/>
      </c:scatterChart>
      <c:valAx>
        <c:axId val="934638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24142667"/>
        <c:crosses val="autoZero"/>
        <c:crossBetween val="midCat"/>
      </c:valAx>
      <c:valAx>
        <c:axId val="24142667"/>
        <c:scaling>
          <c:orientation val="minMax"/>
          <c:max val="-1.2"/>
          <c:min val="-3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93463814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623520</xdr:colOff>
      <xdr:row>8</xdr:row>
      <xdr:rowOff>155880</xdr:rowOff>
    </xdr:from>
    <xdr:to>
      <xdr:col>4</xdr:col>
      <xdr:colOff>722160</xdr:colOff>
      <xdr:row>30</xdr:row>
      <xdr:rowOff>159840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974520</xdr:colOff>
      <xdr:row>9</xdr:row>
      <xdr:rowOff>34920</xdr:rowOff>
    </xdr:from>
    <xdr:to>
      <xdr:col>9</xdr:col>
      <xdr:colOff>336960</xdr:colOff>
      <xdr:row>31</xdr:row>
      <xdr:rowOff>67680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699480</xdr:colOff>
      <xdr:row>9</xdr:row>
      <xdr:rowOff>30240</xdr:rowOff>
    </xdr:from>
    <xdr:to>
      <xdr:col>15</xdr:col>
      <xdr:colOff>227520</xdr:colOff>
      <xdr:row>30</xdr:row>
      <xdr:rowOff>200520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870120</xdr:colOff>
      <xdr:row>31</xdr:row>
      <xdr:rowOff>67320</xdr:rowOff>
    </xdr:from>
    <xdr:to>
      <xdr:col>6</xdr:col>
      <xdr:colOff>769680</xdr:colOff>
      <xdr:row>51</xdr:row>
      <xdr:rowOff>90720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1211760</xdr:colOff>
      <xdr:row>31</xdr:row>
      <xdr:rowOff>177840</xdr:rowOff>
    </xdr:from>
    <xdr:to>
      <xdr:col>12</xdr:col>
      <xdr:colOff>12960</xdr:colOff>
      <xdr:row>51</xdr:row>
      <xdr:rowOff>115560</xdr:rowOff>
    </xdr:to>
    <xdr:graphicFrame macro="">
      <xdr:nvGraphicFramePr>
        <xdr:cNvPr id="6" name="Chart 9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" totalsRowShown="0">
  <autoFilter ref="A1:G4" xr:uid="{00000000-0009-0000-0100-000001000000}"/>
  <tableColumns count="7">
    <tableColumn id="1" xr3:uid="{00000000-0010-0000-0000-000001000000}" name="Metric"/>
    <tableColumn id="2" xr3:uid="{00000000-0010-0000-0000-000002000000}" name="T1"/>
    <tableColumn id="3" xr3:uid="{00000000-0010-0000-0000-000003000000}" name="T2"/>
    <tableColumn id="4" xr3:uid="{00000000-0010-0000-0000-000004000000}" name="T3"/>
    <tableColumn id="5" xr3:uid="{00000000-0010-0000-0000-000005000000}" name="T4"/>
    <tableColumn id="6" xr3:uid="{00000000-0010-0000-0000-000006000000}" name="T5"/>
    <tableColumn id="7" xr3:uid="{00000000-0010-0000-0000-000007000000}" name="Overal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3682"/>
  <sheetViews>
    <sheetView zoomScaleNormal="100" workbookViewId="0">
      <selection activeCell="H1" sqref="H1"/>
    </sheetView>
  </sheetViews>
  <sheetFormatPr baseColWidth="10" defaultColWidth="10.5" defaultRowHeight="16" x14ac:dyDescent="0.2"/>
  <cols>
    <col min="1" max="1" width="37.6640625" customWidth="1"/>
    <col min="2" max="2" width="9.33203125" customWidth="1"/>
    <col min="3" max="3" width="8.83203125" customWidth="1"/>
    <col min="4" max="4" width="9" customWidth="1"/>
    <col min="6" max="6" width="9.33203125" customWidth="1"/>
    <col min="12" max="12" width="9.33203125" customWidth="1"/>
    <col min="13" max="13" width="10.33203125" customWidth="1"/>
    <col min="14" max="14" width="9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>
        <v>-2.0996140689999998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t="s">
        <v>7</v>
      </c>
      <c r="B2">
        <v>-2.1732741400000002</v>
      </c>
      <c r="C2">
        <v>0.70362807299999997</v>
      </c>
      <c r="D2">
        <v>3.0585525849414501</v>
      </c>
      <c r="E2">
        <v>-2.0669834389999999</v>
      </c>
      <c r="F2">
        <f t="shared" ref="F2:F65" si="0">(B2+C2*D2) * $I$2 + $I$1</f>
        <v>-2.1051289751169322</v>
      </c>
      <c r="H2" t="s">
        <v>8</v>
      </c>
      <c r="I2">
        <v>0.26025151200000002</v>
      </c>
    </row>
    <row r="3" spans="1:26" x14ac:dyDescent="0.2">
      <c r="A3" t="s">
        <v>7</v>
      </c>
      <c r="B3">
        <v>-2.1732741600000001</v>
      </c>
      <c r="C3">
        <v>0.70362804000000001</v>
      </c>
      <c r="D3">
        <v>2.8341940871658098</v>
      </c>
      <c r="E3">
        <v>-2.1173427660000002</v>
      </c>
      <c r="F3">
        <f t="shared" si="0"/>
        <v>-2.146213593326292</v>
      </c>
    </row>
    <row r="4" spans="1:26" x14ac:dyDescent="0.2">
      <c r="A4" t="s">
        <v>7</v>
      </c>
      <c r="B4">
        <v>-2.17327424</v>
      </c>
      <c r="C4">
        <v>0.70362806300000003</v>
      </c>
      <c r="D4">
        <v>2.6405011333594999</v>
      </c>
      <c r="E4">
        <v>-2.1703732680000001</v>
      </c>
      <c r="F4">
        <f t="shared" si="0"/>
        <v>-2.181682702653069</v>
      </c>
    </row>
    <row r="5" spans="1:26" x14ac:dyDescent="0.2">
      <c r="A5" t="s">
        <v>7</v>
      </c>
      <c r="B5">
        <v>-2.17327417</v>
      </c>
      <c r="C5">
        <v>0.70362807400000005</v>
      </c>
      <c r="D5">
        <v>2.4715890720284102</v>
      </c>
      <c r="E5">
        <v>-2.2263742660000001</v>
      </c>
      <c r="F5">
        <f t="shared" si="0"/>
        <v>-2.2126138991778785</v>
      </c>
    </row>
    <row r="6" spans="1:26" x14ac:dyDescent="0.2">
      <c r="A6" t="s">
        <v>7</v>
      </c>
      <c r="B6">
        <v>-2.1732741400000002</v>
      </c>
      <c r="C6">
        <v>0.70362804899999998</v>
      </c>
      <c r="D6">
        <v>2.3229884381770098</v>
      </c>
      <c r="E6">
        <v>-2.2856983940000002</v>
      </c>
      <c r="F6">
        <f t="shared" si="0"/>
        <v>-2.2398256946988249</v>
      </c>
    </row>
    <row r="7" spans="1:26" x14ac:dyDescent="0.2">
      <c r="A7" t="s">
        <v>9</v>
      </c>
      <c r="B7">
        <v>-5.2723011199999998</v>
      </c>
      <c r="C7">
        <v>0.93558991599999997</v>
      </c>
      <c r="D7">
        <v>5.30368069519632</v>
      </c>
      <c r="E7">
        <v>-2.4754205850000002</v>
      </c>
      <c r="F7">
        <f t="shared" si="0"/>
        <v>-2.1803521412166775</v>
      </c>
    </row>
    <row r="8" spans="1:26" x14ac:dyDescent="0.2">
      <c r="A8" t="s">
        <v>9</v>
      </c>
      <c r="B8">
        <v>-5.2723010800000001</v>
      </c>
      <c r="C8">
        <v>0.93558993199999996</v>
      </c>
      <c r="D8">
        <v>4.2578345312421702</v>
      </c>
      <c r="E8">
        <v>-2.551946922</v>
      </c>
      <c r="F8">
        <f t="shared" si="0"/>
        <v>-2.4350038257420703</v>
      </c>
    </row>
    <row r="9" spans="1:26" x14ac:dyDescent="0.2">
      <c r="A9" t="s">
        <v>9</v>
      </c>
      <c r="B9">
        <v>-5.2723010600000002</v>
      </c>
      <c r="C9">
        <v>0.93558989699999995</v>
      </c>
      <c r="D9">
        <v>3.5565158229434801</v>
      </c>
      <c r="E9">
        <v>-2.634818466</v>
      </c>
      <c r="F9">
        <f t="shared" si="0"/>
        <v>-2.6057670295850883</v>
      </c>
    </row>
    <row r="10" spans="1:26" x14ac:dyDescent="0.2">
      <c r="A10" t="s">
        <v>9</v>
      </c>
      <c r="B10">
        <v>-5.2723008599999996</v>
      </c>
      <c r="C10">
        <v>0.93558992500000004</v>
      </c>
      <c r="D10">
        <v>3.0535566394464402</v>
      </c>
      <c r="E10">
        <v>-2.7251833639999998</v>
      </c>
      <c r="F10">
        <f t="shared" si="0"/>
        <v>-2.7282318256357501</v>
      </c>
    </row>
    <row r="11" spans="1:26" x14ac:dyDescent="0.2">
      <c r="A11" t="s">
        <v>9</v>
      </c>
      <c r="B11">
        <v>-5.2723009300000001</v>
      </c>
      <c r="C11">
        <v>0.93558989599999998</v>
      </c>
      <c r="D11">
        <v>2.6752280983247698</v>
      </c>
      <c r="E11">
        <v>-2.82453267</v>
      </c>
      <c r="F11">
        <f t="shared" si="0"/>
        <v>-2.8203505858925033</v>
      </c>
    </row>
    <row r="12" spans="1:26" x14ac:dyDescent="0.2">
      <c r="A12" t="s">
        <v>10</v>
      </c>
      <c r="B12">
        <v>0.15164196799999999</v>
      </c>
      <c r="C12">
        <v>0.69334829099999995</v>
      </c>
      <c r="D12">
        <v>3.0715935674284101</v>
      </c>
      <c r="E12">
        <v>-1.303412365</v>
      </c>
      <c r="F12">
        <f t="shared" si="0"/>
        <v>-1.5058954972632517</v>
      </c>
    </row>
    <row r="13" spans="1:26" x14ac:dyDescent="0.2">
      <c r="A13" t="s">
        <v>10</v>
      </c>
      <c r="B13">
        <v>0.151642</v>
      </c>
      <c r="C13">
        <v>0.69334833600000001</v>
      </c>
      <c r="D13">
        <v>2.83894019216106</v>
      </c>
      <c r="E13">
        <v>-1.312626217</v>
      </c>
      <c r="F13">
        <f t="shared" si="0"/>
        <v>-1.5478765802785737</v>
      </c>
    </row>
    <row r="14" spans="1:26" x14ac:dyDescent="0.2">
      <c r="A14" t="s">
        <v>10</v>
      </c>
      <c r="B14">
        <v>0.15164202099999999</v>
      </c>
      <c r="C14">
        <v>0.69334833399999996</v>
      </c>
      <c r="D14">
        <v>2.6390496378609498</v>
      </c>
      <c r="E14">
        <v>-1.321925754</v>
      </c>
      <c r="F14">
        <f t="shared" si="0"/>
        <v>-1.5839458178201127</v>
      </c>
    </row>
    <row r="15" spans="1:26" x14ac:dyDescent="0.2">
      <c r="A15" t="s">
        <v>10</v>
      </c>
      <c r="B15">
        <v>0.15164204000000001</v>
      </c>
      <c r="C15">
        <v>0.69334829499999995</v>
      </c>
      <c r="D15">
        <v>2.4654563090345398</v>
      </c>
      <c r="E15">
        <v>-1.3313125859999999</v>
      </c>
      <c r="F15">
        <f t="shared" si="0"/>
        <v>-1.6152698778330534</v>
      </c>
    </row>
    <row r="16" spans="1:26" x14ac:dyDescent="0.2">
      <c r="A16" t="s">
        <v>10</v>
      </c>
      <c r="B16">
        <v>0.151642007</v>
      </c>
      <c r="C16">
        <v>0.693348301</v>
      </c>
      <c r="D16">
        <v>2.31329134168671</v>
      </c>
      <c r="E16">
        <v>-1.3407883650000001</v>
      </c>
      <c r="F16">
        <f t="shared" si="0"/>
        <v>-1.6427272815343468</v>
      </c>
    </row>
    <row r="17" spans="1:6" x14ac:dyDescent="0.2">
      <c r="A17" t="s">
        <v>11</v>
      </c>
      <c r="B17">
        <v>-2.8373301</v>
      </c>
      <c r="C17">
        <v>0.94691590800000003</v>
      </c>
      <c r="D17">
        <v>3.4718873245281099</v>
      </c>
      <c r="E17">
        <v>-1.9955969870000001</v>
      </c>
      <c r="F17">
        <f t="shared" si="0"/>
        <v>-1.9824344624258858</v>
      </c>
    </row>
    <row r="18" spans="1:6" x14ac:dyDescent="0.2">
      <c r="A18" t="s">
        <v>11</v>
      </c>
      <c r="B18">
        <v>-2.83733017</v>
      </c>
      <c r="C18">
        <v>0.94691593100000004</v>
      </c>
      <c r="D18">
        <v>2.69367047680633</v>
      </c>
      <c r="E18">
        <v>-2.0971549010000001</v>
      </c>
      <c r="F18">
        <f t="shared" si="0"/>
        <v>-2.1742153425749011</v>
      </c>
    </row>
    <row r="19" spans="1:6" x14ac:dyDescent="0.2">
      <c r="A19" t="s">
        <v>11</v>
      </c>
      <c r="B19">
        <v>-2.8373300600000002</v>
      </c>
      <c r="C19">
        <v>0.94691588199999999</v>
      </c>
      <c r="D19">
        <v>2.2004455632995499</v>
      </c>
      <c r="E19">
        <v>-2.2102049290000001</v>
      </c>
      <c r="F19">
        <f t="shared" si="0"/>
        <v>-2.2957638661314475</v>
      </c>
    </row>
    <row r="20" spans="1:6" x14ac:dyDescent="0.2">
      <c r="A20" t="s">
        <v>11</v>
      </c>
      <c r="B20">
        <v>-2.8373301099999999</v>
      </c>
      <c r="C20">
        <v>0.94691591500000005</v>
      </c>
      <c r="D20">
        <v>1.8598896206401101</v>
      </c>
      <c r="E20">
        <v>-2.3376837570000002</v>
      </c>
      <c r="F20">
        <f t="shared" si="0"/>
        <v>-2.3796892062264798</v>
      </c>
    </row>
    <row r="21" spans="1:6" x14ac:dyDescent="0.2">
      <c r="A21" t="s">
        <v>11</v>
      </c>
      <c r="B21">
        <v>-2.8373301799999999</v>
      </c>
      <c r="C21">
        <v>0.946915901</v>
      </c>
      <c r="D21">
        <v>1.61061969088938</v>
      </c>
      <c r="E21">
        <v>-2.4838209189999998</v>
      </c>
      <c r="F21">
        <f t="shared" si="0"/>
        <v>-2.4411183891563564</v>
      </c>
    </row>
    <row r="22" spans="1:6" x14ac:dyDescent="0.2">
      <c r="A22" t="s">
        <v>12</v>
      </c>
      <c r="B22">
        <v>-1.27708837</v>
      </c>
      <c r="C22">
        <v>0.41424019000000001</v>
      </c>
      <c r="D22">
        <v>3.4285144950714899</v>
      </c>
      <c r="E22">
        <v>-1.8960154279999999</v>
      </c>
      <c r="F22">
        <f t="shared" si="0"/>
        <v>-2.0623616348180618</v>
      </c>
    </row>
    <row r="23" spans="1:6" x14ac:dyDescent="0.2">
      <c r="A23" t="s">
        <v>12</v>
      </c>
      <c r="B23">
        <v>-1.2770884199999999</v>
      </c>
      <c r="C23">
        <v>0.41424020499999997</v>
      </c>
      <c r="D23">
        <v>2.9923846195076198</v>
      </c>
      <c r="E23">
        <v>-1.956936163</v>
      </c>
      <c r="F23">
        <f t="shared" si="0"/>
        <v>-2.1093793307961577</v>
      </c>
    </row>
    <row r="24" spans="1:6" x14ac:dyDescent="0.2">
      <c r="A24" t="s">
        <v>12</v>
      </c>
      <c r="B24">
        <v>-1.2770884199999999</v>
      </c>
      <c r="C24">
        <v>0.41424020900000003</v>
      </c>
      <c r="D24">
        <v>2.65469103634531</v>
      </c>
      <c r="E24">
        <v>-2.0218103840000001</v>
      </c>
      <c r="F24">
        <f t="shared" si="0"/>
        <v>-2.1457849384756593</v>
      </c>
    </row>
    <row r="25" spans="1:6" x14ac:dyDescent="0.2">
      <c r="A25" t="s">
        <v>12</v>
      </c>
      <c r="B25">
        <v>-1.2770883799999999</v>
      </c>
      <c r="C25">
        <v>0.41424018499999998</v>
      </c>
      <c r="D25">
        <v>2.3854857366145099</v>
      </c>
      <c r="E25">
        <v>-2.0911870509999999</v>
      </c>
      <c r="F25">
        <f t="shared" si="0"/>
        <v>-2.1748070619943554</v>
      </c>
    </row>
    <row r="26" spans="1:6" x14ac:dyDescent="0.2">
      <c r="A26" t="s">
        <v>12</v>
      </c>
      <c r="B26">
        <v>-1.2770884199999999</v>
      </c>
      <c r="C26">
        <v>0.414240204</v>
      </c>
      <c r="D26">
        <v>2.1658525958341501</v>
      </c>
      <c r="E26">
        <v>-2.1657380470000001</v>
      </c>
      <c r="F26">
        <f t="shared" si="0"/>
        <v>-2.1984849714219878</v>
      </c>
    </row>
    <row r="27" spans="1:6" x14ac:dyDescent="0.2">
      <c r="A27" t="s">
        <v>13</v>
      </c>
      <c r="B27">
        <v>-2.99136515</v>
      </c>
      <c r="C27">
        <v>0.77691377399999995</v>
      </c>
      <c r="D27">
        <v>4.0397194524602797</v>
      </c>
      <c r="E27">
        <v>-2.1951893299999998</v>
      </c>
      <c r="F27">
        <f t="shared" si="0"/>
        <v>-2.0613184400923323</v>
      </c>
    </row>
    <row r="28" spans="1:6" x14ac:dyDescent="0.2">
      <c r="A28" t="s">
        <v>13</v>
      </c>
      <c r="B28">
        <v>-2.9913650399999998</v>
      </c>
      <c r="C28">
        <v>0.776913772</v>
      </c>
      <c r="D28">
        <v>3.3698780536301198</v>
      </c>
      <c r="E28">
        <v>-2.2648729859999999</v>
      </c>
      <c r="F28">
        <f t="shared" si="0"/>
        <v>-2.1967556447075163</v>
      </c>
    </row>
    <row r="29" spans="1:6" x14ac:dyDescent="0.2">
      <c r="A29" t="s">
        <v>13</v>
      </c>
      <c r="B29">
        <v>-2.9913652499999999</v>
      </c>
      <c r="C29">
        <v>0.77691375799999995</v>
      </c>
      <c r="D29">
        <v>2.8905793706094198</v>
      </c>
      <c r="E29">
        <v>-2.3397786109999998</v>
      </c>
      <c r="F29">
        <f t="shared" si="0"/>
        <v>-2.2936665407707264</v>
      </c>
    </row>
    <row r="30" spans="1:6" x14ac:dyDescent="0.2">
      <c r="A30" t="s">
        <v>13</v>
      </c>
      <c r="B30">
        <v>-2.9913652399999999</v>
      </c>
      <c r="C30">
        <v>0.77691380499999996</v>
      </c>
      <c r="D30">
        <v>2.5306447959693599</v>
      </c>
      <c r="E30">
        <v>-2.4207527180000001</v>
      </c>
      <c r="F30">
        <f t="shared" si="0"/>
        <v>-2.3664427515420257</v>
      </c>
    </row>
    <row r="31" spans="1:6" x14ac:dyDescent="0.2">
      <c r="A31" t="s">
        <v>13</v>
      </c>
      <c r="B31">
        <v>-2.9913652100000001</v>
      </c>
      <c r="C31">
        <v>0.77691380399999999</v>
      </c>
      <c r="D31">
        <v>2.25042317274958</v>
      </c>
      <c r="E31">
        <v>-2.508865959</v>
      </c>
      <c r="F31">
        <f t="shared" si="0"/>
        <v>-2.4231015928667374</v>
      </c>
    </row>
    <row r="32" spans="1:6" x14ac:dyDescent="0.2">
      <c r="A32" t="s">
        <v>14</v>
      </c>
      <c r="B32">
        <v>-3.4595457000000001</v>
      </c>
      <c r="C32">
        <v>0.85672940500000005</v>
      </c>
      <c r="D32">
        <v>4.9663925625336098</v>
      </c>
      <c r="E32">
        <v>-1.851279157</v>
      </c>
      <c r="F32">
        <f t="shared" si="0"/>
        <v>-1.8926337395568325</v>
      </c>
    </row>
    <row r="33" spans="1:6" x14ac:dyDescent="0.2">
      <c r="A33" t="s">
        <v>14</v>
      </c>
      <c r="B33">
        <v>-3.4595457000000001</v>
      </c>
      <c r="C33">
        <v>0.85672938099999996</v>
      </c>
      <c r="D33">
        <v>4.2067616002932402</v>
      </c>
      <c r="E33">
        <v>-1.921809721</v>
      </c>
      <c r="F33">
        <f t="shared" si="0"/>
        <v>-2.0620049767827848</v>
      </c>
    </row>
    <row r="34" spans="1:6" x14ac:dyDescent="0.2">
      <c r="A34" t="s">
        <v>14</v>
      </c>
      <c r="B34">
        <v>-3.4595456499999999</v>
      </c>
      <c r="C34">
        <v>0.85672940799999997</v>
      </c>
      <c r="D34">
        <v>3.6486801678513201</v>
      </c>
      <c r="E34">
        <v>-1.9976948960000001</v>
      </c>
      <c r="F34">
        <f t="shared" si="0"/>
        <v>-2.1864376298889003</v>
      </c>
    </row>
    <row r="35" spans="1:6" x14ac:dyDescent="0.2">
      <c r="A35" t="s">
        <v>14</v>
      </c>
      <c r="B35">
        <v>-3.4595457199999999</v>
      </c>
      <c r="C35">
        <v>0.85672942799999996</v>
      </c>
      <c r="D35">
        <v>3.2213292897786698</v>
      </c>
      <c r="E35">
        <v>-2.0798150080000002</v>
      </c>
      <c r="F35">
        <f t="shared" si="0"/>
        <v>-2.2817219727778308</v>
      </c>
    </row>
    <row r="36" spans="1:6" x14ac:dyDescent="0.2">
      <c r="A36" t="s">
        <v>14</v>
      </c>
      <c r="B36">
        <v>-3.4595457700000001</v>
      </c>
      <c r="C36">
        <v>0.856729403</v>
      </c>
      <c r="D36">
        <v>2.8835890236164099</v>
      </c>
      <c r="E36">
        <v>-2.1692870750000002</v>
      </c>
      <c r="F36">
        <f t="shared" si="0"/>
        <v>-2.3570263065692467</v>
      </c>
    </row>
    <row r="37" spans="1:6" x14ac:dyDescent="0.2">
      <c r="A37" t="s">
        <v>15</v>
      </c>
      <c r="B37">
        <v>-1.5615827900000001</v>
      </c>
      <c r="C37">
        <v>0.523204059</v>
      </c>
      <c r="D37">
        <v>4.7356886347643101</v>
      </c>
      <c r="E37">
        <v>-1.827191649</v>
      </c>
      <c r="F37">
        <f t="shared" si="0"/>
        <v>-1.8611849778757565</v>
      </c>
    </row>
    <row r="38" spans="1:6" x14ac:dyDescent="0.2">
      <c r="A38" t="s">
        <v>15</v>
      </c>
      <c r="B38">
        <v>-1.5615827600000001</v>
      </c>
      <c r="C38">
        <v>0.52320403599999998</v>
      </c>
      <c r="D38">
        <v>4.0099728719900298</v>
      </c>
      <c r="E38">
        <v>-1.895506946</v>
      </c>
      <c r="F38">
        <f t="shared" si="0"/>
        <v>-1.9600018250503393</v>
      </c>
    </row>
    <row r="39" spans="1:6" x14ac:dyDescent="0.2">
      <c r="A39" t="s">
        <v>15</v>
      </c>
      <c r="B39">
        <v>-1.56158267</v>
      </c>
      <c r="C39">
        <v>0.52320404899999995</v>
      </c>
      <c r="D39">
        <v>3.4771244655228801</v>
      </c>
      <c r="E39">
        <v>-1.9688336710000001</v>
      </c>
      <c r="F39">
        <f t="shared" si="0"/>
        <v>-2.0325569020793228</v>
      </c>
    </row>
    <row r="40" spans="1:6" x14ac:dyDescent="0.2">
      <c r="A40" t="s">
        <v>15</v>
      </c>
      <c r="B40">
        <v>-1.56158273</v>
      </c>
      <c r="C40">
        <v>0.52320406900000005</v>
      </c>
      <c r="D40">
        <v>3.0692758429307201</v>
      </c>
      <c r="E40">
        <v>-2.0479656940000002</v>
      </c>
      <c r="F40">
        <f t="shared" si="0"/>
        <v>-2.0880914645611681</v>
      </c>
    </row>
    <row r="41" spans="1:6" x14ac:dyDescent="0.2">
      <c r="A41" t="s">
        <v>15</v>
      </c>
      <c r="B41">
        <v>-1.56158274</v>
      </c>
      <c r="C41">
        <v>0.52320406600000002</v>
      </c>
      <c r="D41">
        <v>2.7470602677529401</v>
      </c>
      <c r="E41">
        <v>-2.1339018749999998</v>
      </c>
      <c r="F41">
        <f t="shared" si="0"/>
        <v>-2.1319658403405635</v>
      </c>
    </row>
    <row r="42" spans="1:6" x14ac:dyDescent="0.2">
      <c r="A42" t="s">
        <v>16</v>
      </c>
      <c r="B42">
        <v>-1.49751105</v>
      </c>
      <c r="C42">
        <v>0.40580355099999998</v>
      </c>
      <c r="D42">
        <v>6.4179658660820298</v>
      </c>
      <c r="E42">
        <v>-1.892888975</v>
      </c>
      <c r="F42">
        <f t="shared" si="0"/>
        <v>-1.8115358697115878</v>
      </c>
    </row>
    <row r="43" spans="1:6" x14ac:dyDescent="0.2">
      <c r="A43" t="s">
        <v>16</v>
      </c>
      <c r="B43">
        <v>-1.497511</v>
      </c>
      <c r="C43">
        <v>0.40580354299999999</v>
      </c>
      <c r="D43">
        <v>4.6249116048750896</v>
      </c>
      <c r="E43">
        <v>-1.982530264</v>
      </c>
      <c r="F43">
        <f t="shared" si="0"/>
        <v>-2.0009020978946297</v>
      </c>
    </row>
    <row r="44" spans="1:6" x14ac:dyDescent="0.2">
      <c r="A44" t="s">
        <v>16</v>
      </c>
      <c r="B44">
        <v>-1.49751101</v>
      </c>
      <c r="C44">
        <v>0.40580354899999999</v>
      </c>
      <c r="D44">
        <v>3.6149612098850401</v>
      </c>
      <c r="E44">
        <v>-2.0810054949999999</v>
      </c>
      <c r="F44">
        <f t="shared" si="0"/>
        <v>-2.1075639515154703</v>
      </c>
    </row>
    <row r="45" spans="1:6" x14ac:dyDescent="0.2">
      <c r="A45" t="s">
        <v>16</v>
      </c>
      <c r="B45">
        <v>-1.49751101</v>
      </c>
      <c r="C45">
        <v>0.40580355499999998</v>
      </c>
      <c r="D45">
        <v>2.9670435310329601</v>
      </c>
      <c r="E45">
        <v>-2.1902480610000001</v>
      </c>
      <c r="F45">
        <f t="shared" si="0"/>
        <v>-2.1759911725717416</v>
      </c>
    </row>
    <row r="46" spans="1:6" x14ac:dyDescent="0.2">
      <c r="A46" t="s">
        <v>16</v>
      </c>
      <c r="B46">
        <v>-1.4975110199999999</v>
      </c>
      <c r="C46">
        <v>0.405803574</v>
      </c>
      <c r="D46">
        <v>2.5160805644839201</v>
      </c>
      <c r="E46">
        <v>-2.3129049479999999</v>
      </c>
      <c r="F46">
        <f t="shared" si="0"/>
        <v>-2.2236178075258617</v>
      </c>
    </row>
    <row r="47" spans="1:6" x14ac:dyDescent="0.2">
      <c r="A47" t="s">
        <v>17</v>
      </c>
      <c r="B47">
        <v>-1.3786197899999999</v>
      </c>
      <c r="C47">
        <v>0.68798868599999996</v>
      </c>
      <c r="D47">
        <v>4.3106459716893504</v>
      </c>
      <c r="E47">
        <v>-1.6269721370000001</v>
      </c>
      <c r="F47">
        <f t="shared" si="0"/>
        <v>-1.6865803797573844</v>
      </c>
    </row>
    <row r="48" spans="1:6" x14ac:dyDescent="0.2">
      <c r="A48" t="s">
        <v>17</v>
      </c>
      <c r="B48">
        <v>-1.3786197200000001</v>
      </c>
      <c r="C48">
        <v>0.68798868599999996</v>
      </c>
      <c r="D48">
        <v>3.5204886499795101</v>
      </c>
      <c r="E48">
        <v>-1.705015747</v>
      </c>
      <c r="F48">
        <f t="shared" si="0"/>
        <v>-1.8280581056656029</v>
      </c>
    </row>
    <row r="49" spans="1:6" x14ac:dyDescent="0.2">
      <c r="A49" t="s">
        <v>17</v>
      </c>
      <c r="B49">
        <v>-1.37861977</v>
      </c>
      <c r="C49">
        <v>0.68798869600000001</v>
      </c>
      <c r="D49">
        <v>2.9751352510248599</v>
      </c>
      <c r="E49">
        <v>-1.7896696949999999</v>
      </c>
      <c r="F49">
        <f t="shared" si="0"/>
        <v>-1.9257036892468835</v>
      </c>
    </row>
    <row r="50" spans="1:6" x14ac:dyDescent="0.2">
      <c r="A50" t="s">
        <v>17</v>
      </c>
      <c r="B50">
        <v>-1.37861978</v>
      </c>
      <c r="C50">
        <v>0.68798868999999996</v>
      </c>
      <c r="D50">
        <v>2.5760794579239201</v>
      </c>
      <c r="E50">
        <v>-1.882158277</v>
      </c>
      <c r="F50">
        <f t="shared" si="0"/>
        <v>-1.9971546748829723</v>
      </c>
    </row>
    <row r="51" spans="1:6" x14ac:dyDescent="0.2">
      <c r="A51" t="s">
        <v>17</v>
      </c>
      <c r="B51">
        <v>-1.3786197200000001</v>
      </c>
      <c r="C51">
        <v>0.68798869299999998</v>
      </c>
      <c r="D51">
        <v>2.2714132327285901</v>
      </c>
      <c r="E51">
        <v>-1.984080949</v>
      </c>
      <c r="F51">
        <f t="shared" si="0"/>
        <v>-2.051705174610853</v>
      </c>
    </row>
    <row r="52" spans="1:6" x14ac:dyDescent="0.2">
      <c r="A52" t="s">
        <v>18</v>
      </c>
      <c r="B52">
        <v>-1.2639977099999999</v>
      </c>
      <c r="C52">
        <v>0.49104868899999998</v>
      </c>
      <c r="D52">
        <v>6.1203539608796502</v>
      </c>
      <c r="E52">
        <v>-1.7488630679999999</v>
      </c>
      <c r="F52">
        <f t="shared" si="0"/>
        <v>-1.6464136270289398</v>
      </c>
    </row>
    <row r="53" spans="1:6" x14ac:dyDescent="0.2">
      <c r="A53" t="s">
        <v>18</v>
      </c>
      <c r="B53">
        <v>-1.2639977099999999</v>
      </c>
      <c r="C53">
        <v>0.49104869499999998</v>
      </c>
      <c r="D53">
        <v>4.5012561184987403</v>
      </c>
      <c r="E53">
        <v>-1.837326888</v>
      </c>
      <c r="F53">
        <f t="shared" si="0"/>
        <v>-1.8533281130374906</v>
      </c>
    </row>
    <row r="54" spans="1:6" x14ac:dyDescent="0.2">
      <c r="A54" t="s">
        <v>18</v>
      </c>
      <c r="B54">
        <v>-1.2639976500000001</v>
      </c>
      <c r="C54">
        <v>0.49104869200000001</v>
      </c>
      <c r="D54">
        <v>3.55959084944041</v>
      </c>
      <c r="E54">
        <v>-1.9343827899999999</v>
      </c>
      <c r="F54">
        <f t="shared" si="0"/>
        <v>-1.9736693106204939</v>
      </c>
    </row>
    <row r="55" spans="1:6" x14ac:dyDescent="0.2">
      <c r="A55" t="s">
        <v>18</v>
      </c>
      <c r="B55">
        <v>-1.2639977</v>
      </c>
      <c r="C55">
        <v>0.49104869899999998</v>
      </c>
      <c r="D55">
        <v>2.94375563005624</v>
      </c>
      <c r="E55">
        <v>-2.041881112</v>
      </c>
      <c r="F55">
        <f t="shared" si="0"/>
        <v>-2.0523706973076661</v>
      </c>
    </row>
    <row r="56" spans="1:6" x14ac:dyDescent="0.2">
      <c r="A56" t="s">
        <v>18</v>
      </c>
      <c r="B56">
        <v>-1.26399767</v>
      </c>
      <c r="C56">
        <v>0.49104869800000001</v>
      </c>
      <c r="D56">
        <v>2.50957952449042</v>
      </c>
      <c r="E56">
        <v>-2.1623428489999998</v>
      </c>
      <c r="F56">
        <f t="shared" si="0"/>
        <v>-2.1078567319785186</v>
      </c>
    </row>
    <row r="57" spans="1:6" x14ac:dyDescent="0.2">
      <c r="A57" t="s">
        <v>19</v>
      </c>
      <c r="B57">
        <v>-2.7000657600000002</v>
      </c>
      <c r="C57">
        <v>0.77967462899999995</v>
      </c>
      <c r="D57">
        <v>6.0391194894608802</v>
      </c>
      <c r="E57">
        <v>-1.7955969359999999</v>
      </c>
      <c r="F57">
        <f t="shared" si="0"/>
        <v>-1.5769034648202798</v>
      </c>
    </row>
    <row r="58" spans="1:6" x14ac:dyDescent="0.2">
      <c r="A58" t="s">
        <v>19</v>
      </c>
      <c r="B58">
        <v>-2.7000657800000001</v>
      </c>
      <c r="C58">
        <v>0.77967461100000002</v>
      </c>
      <c r="D58">
        <v>4.5380578834619403</v>
      </c>
      <c r="E58">
        <v>-1.875468643</v>
      </c>
      <c r="F58">
        <f t="shared" si="0"/>
        <v>-1.8814861549486839</v>
      </c>
    </row>
    <row r="59" spans="1:6" x14ac:dyDescent="0.2">
      <c r="A59" t="s">
        <v>19</v>
      </c>
      <c r="B59">
        <v>-2.7000658099999999</v>
      </c>
      <c r="C59">
        <v>0.77967458599999995</v>
      </c>
      <c r="D59">
        <v>3.63464328136536</v>
      </c>
      <c r="E59">
        <v>-1.962277965</v>
      </c>
      <c r="F59">
        <f t="shared" si="0"/>
        <v>-2.064799395167912</v>
      </c>
    </row>
    <row r="60" spans="1:6" x14ac:dyDescent="0.2">
      <c r="A60" t="s">
        <v>19</v>
      </c>
      <c r="B60">
        <v>-2.7000657299999999</v>
      </c>
      <c r="C60">
        <v>0.77967460600000005</v>
      </c>
      <c r="D60">
        <v>3.03120585646879</v>
      </c>
      <c r="E60">
        <v>-2.0573457340000001</v>
      </c>
      <c r="F60">
        <f t="shared" si="0"/>
        <v>-2.1872437455020521</v>
      </c>
    </row>
    <row r="61" spans="1:6" x14ac:dyDescent="0.2">
      <c r="A61" t="s">
        <v>19</v>
      </c>
      <c r="B61">
        <v>-2.7000658400000002</v>
      </c>
      <c r="C61">
        <v>0.77967463800000003</v>
      </c>
      <c r="D61">
        <v>2.59960941890039</v>
      </c>
      <c r="E61">
        <v>-2.162410049</v>
      </c>
      <c r="F61">
        <f t="shared" si="0"/>
        <v>-2.2748196308980373</v>
      </c>
    </row>
    <row r="62" spans="1:6" x14ac:dyDescent="0.2">
      <c r="A62" t="s">
        <v>20</v>
      </c>
      <c r="B62">
        <v>-1.1098077390000001</v>
      </c>
      <c r="C62">
        <v>0.40339065000000002</v>
      </c>
      <c r="D62">
        <v>5.9620691980379297</v>
      </c>
      <c r="E62">
        <v>-1.7637759850000001</v>
      </c>
      <c r="F62">
        <f t="shared" si="0"/>
        <v>-1.7625271419600066</v>
      </c>
    </row>
    <row r="63" spans="1:6" x14ac:dyDescent="0.2">
      <c r="A63" t="s">
        <v>20</v>
      </c>
      <c r="B63">
        <v>-1.1098077340000001</v>
      </c>
      <c r="C63">
        <v>0.40339065200000002</v>
      </c>
      <c r="D63">
        <v>4.4098706880901304</v>
      </c>
      <c r="E63">
        <v>-1.8511565240000001</v>
      </c>
      <c r="F63">
        <f t="shared" si="0"/>
        <v>-1.9254816358049067</v>
      </c>
    </row>
    <row r="64" spans="1:6" x14ac:dyDescent="0.2">
      <c r="A64" t="s">
        <v>20</v>
      </c>
      <c r="B64">
        <v>-1.109807736</v>
      </c>
      <c r="C64">
        <v>0.40339065499999999</v>
      </c>
      <c r="D64">
        <v>3.4989375295010601</v>
      </c>
      <c r="E64">
        <v>-1.946909878</v>
      </c>
      <c r="F64">
        <f t="shared" si="0"/>
        <v>-2.0211141540768485</v>
      </c>
    </row>
    <row r="65" spans="1:6" x14ac:dyDescent="0.2">
      <c r="A65" t="s">
        <v>20</v>
      </c>
      <c r="B65">
        <v>-1.1098077310000001</v>
      </c>
      <c r="C65">
        <v>0.40339065000000002</v>
      </c>
      <c r="D65">
        <v>2.8999116481000899</v>
      </c>
      <c r="E65">
        <v>-2.0528123190000001</v>
      </c>
      <c r="F65">
        <f t="shared" si="0"/>
        <v>-2.0840017073633246</v>
      </c>
    </row>
    <row r="66" spans="1:6" x14ac:dyDescent="0.2">
      <c r="A66" t="s">
        <v>20</v>
      </c>
      <c r="B66">
        <v>-1.109807746</v>
      </c>
      <c r="C66">
        <v>0.40339065699999999</v>
      </c>
      <c r="D66">
        <v>2.47601358302399</v>
      </c>
      <c r="E66">
        <v>-2.1712731729999999</v>
      </c>
      <c r="F66">
        <f t="shared" ref="F66:F129" si="1">(B66+C66*D66) * $I$2 + $I$1</f>
        <v>-2.1285038085933721</v>
      </c>
    </row>
    <row r="67" spans="1:6" x14ac:dyDescent="0.2">
      <c r="A67" t="s">
        <v>21</v>
      </c>
      <c r="B67">
        <v>-0.92756924799999996</v>
      </c>
      <c r="C67">
        <v>0.57618416400000005</v>
      </c>
      <c r="D67">
        <v>3.24207728975792</v>
      </c>
      <c r="E67">
        <v>-1.7378078020000001</v>
      </c>
      <c r="F67">
        <f t="shared" si="1"/>
        <v>-1.854856801277841</v>
      </c>
    </row>
    <row r="68" spans="1:6" x14ac:dyDescent="0.2">
      <c r="A68" t="s">
        <v>21</v>
      </c>
      <c r="B68">
        <v>-0.927569274</v>
      </c>
      <c r="C68">
        <v>0.57618416500000003</v>
      </c>
      <c r="D68">
        <v>2.5602297149397701</v>
      </c>
      <c r="E68">
        <v>-1.8670999159999999</v>
      </c>
      <c r="F68">
        <f t="shared" si="1"/>
        <v>-1.9571017603076202</v>
      </c>
    </row>
    <row r="69" spans="1:6" x14ac:dyDescent="0.2">
      <c r="A69" t="s">
        <v>21</v>
      </c>
      <c r="B69">
        <v>-0.92756925099999998</v>
      </c>
      <c r="C69">
        <v>0.57618413599999996</v>
      </c>
      <c r="D69">
        <v>2.1153467768846501</v>
      </c>
      <c r="E69">
        <v>-2.0064793750000001</v>
      </c>
      <c r="F69">
        <f t="shared" si="1"/>
        <v>-2.0238132125791655</v>
      </c>
    </row>
    <row r="70" spans="1:6" x14ac:dyDescent="0.2">
      <c r="A70" t="s">
        <v>21</v>
      </c>
      <c r="B70">
        <v>-0.92756925199999996</v>
      </c>
      <c r="C70">
        <v>0.57618417600000005</v>
      </c>
      <c r="D70">
        <v>1.80218683919781</v>
      </c>
      <c r="E70">
        <v>-2.154519139</v>
      </c>
      <c r="F70">
        <f t="shared" si="1"/>
        <v>-2.0707724012602458</v>
      </c>
    </row>
    <row r="71" spans="1:6" x14ac:dyDescent="0.2">
      <c r="A71" t="s">
        <v>21</v>
      </c>
      <c r="B71">
        <v>-0.927569266</v>
      </c>
      <c r="C71">
        <v>0.57618415700000003</v>
      </c>
      <c r="D71">
        <v>1.5697919494302099</v>
      </c>
      <c r="E71">
        <v>-2.3062322040000001</v>
      </c>
      <c r="F71">
        <f t="shared" si="1"/>
        <v>-2.1056206777882842</v>
      </c>
    </row>
    <row r="72" spans="1:6" x14ac:dyDescent="0.2">
      <c r="A72" t="s">
        <v>22</v>
      </c>
      <c r="B72">
        <v>-2.2315993600000001</v>
      </c>
      <c r="C72">
        <v>0.88785453599999997</v>
      </c>
      <c r="D72">
        <v>4.2807628002192404</v>
      </c>
      <c r="E72">
        <v>-1.7411747449999999</v>
      </c>
      <c r="F72">
        <f t="shared" si="1"/>
        <v>-1.6912546421746371</v>
      </c>
    </row>
    <row r="73" spans="1:6" x14ac:dyDescent="0.2">
      <c r="A73" t="s">
        <v>22</v>
      </c>
      <c r="B73">
        <v>-2.2315993000000001</v>
      </c>
      <c r="C73">
        <v>0.88785451999999998</v>
      </c>
      <c r="D73">
        <v>3.3190955946809</v>
      </c>
      <c r="E73">
        <v>-1.85061594</v>
      </c>
      <c r="F73">
        <f t="shared" si="1"/>
        <v>-1.9134627400502251</v>
      </c>
    </row>
    <row r="74" spans="1:6" x14ac:dyDescent="0.2">
      <c r="A74" t="s">
        <v>22</v>
      </c>
      <c r="B74">
        <v>-2.2315993199999999</v>
      </c>
      <c r="C74">
        <v>0.88785450499999996</v>
      </c>
      <c r="D74">
        <v>2.71024380628976</v>
      </c>
      <c r="E74">
        <v>-1.9735233539999999</v>
      </c>
      <c r="F74">
        <f t="shared" si="1"/>
        <v>-2.0541473873397154</v>
      </c>
    </row>
    <row r="75" spans="1:6" x14ac:dyDescent="0.2">
      <c r="A75" t="s">
        <v>22</v>
      </c>
      <c r="B75">
        <v>-2.2315993000000001</v>
      </c>
      <c r="C75">
        <v>0.88785451999999998</v>
      </c>
      <c r="D75">
        <v>2.2901417607098602</v>
      </c>
      <c r="E75">
        <v>-2.1136820539999999</v>
      </c>
      <c r="F75">
        <f t="shared" si="1"/>
        <v>-2.1512184528972744</v>
      </c>
    </row>
    <row r="76" spans="1:6" x14ac:dyDescent="0.2">
      <c r="A76" t="s">
        <v>22</v>
      </c>
      <c r="B76">
        <v>-2.2315993199999999</v>
      </c>
      <c r="C76">
        <v>0.88785451599999998</v>
      </c>
      <c r="D76">
        <v>1.9827981790172</v>
      </c>
      <c r="E76">
        <v>-2.2767380250000002</v>
      </c>
      <c r="F76">
        <f t="shared" si="1"/>
        <v>-2.2222349527842509</v>
      </c>
    </row>
    <row r="77" spans="1:6" x14ac:dyDescent="0.2">
      <c r="A77" t="s">
        <v>23</v>
      </c>
      <c r="B77">
        <v>-1.96877817</v>
      </c>
      <c r="C77">
        <v>0.471801005</v>
      </c>
      <c r="D77">
        <v>5.17045432932954</v>
      </c>
      <c r="E77">
        <v>-1.7191517119999999</v>
      </c>
      <c r="F77">
        <f t="shared" si="1"/>
        <v>-1.9771273770265296</v>
      </c>
    </row>
    <row r="78" spans="1:6" x14ac:dyDescent="0.2">
      <c r="A78" t="s">
        <v>23</v>
      </c>
      <c r="B78">
        <v>-1.96877824</v>
      </c>
      <c r="C78">
        <v>0.47180101000000002</v>
      </c>
      <c r="D78">
        <v>3.8961182221038801</v>
      </c>
      <c r="E78">
        <v>-1.775172561</v>
      </c>
      <c r="F78">
        <f t="shared" si="1"/>
        <v>-2.1335992020878694</v>
      </c>
    </row>
    <row r="79" spans="1:6" x14ac:dyDescent="0.2">
      <c r="A79" t="s">
        <v>23</v>
      </c>
      <c r="B79">
        <v>-1.9687781499999999</v>
      </c>
      <c r="C79">
        <v>0.471800993</v>
      </c>
      <c r="D79">
        <v>3.1257346088742701</v>
      </c>
      <c r="E79">
        <v>-1.834518968</v>
      </c>
      <c r="F79">
        <f t="shared" si="1"/>
        <v>-2.2281922283696973</v>
      </c>
    </row>
    <row r="80" spans="1:6" x14ac:dyDescent="0.2">
      <c r="A80" t="s">
        <v>23</v>
      </c>
      <c r="B80">
        <v>-1.9687782</v>
      </c>
      <c r="C80">
        <v>0.471800991</v>
      </c>
      <c r="D80">
        <v>2.6097128303902899</v>
      </c>
      <c r="E80">
        <v>-1.8976108169999999</v>
      </c>
      <c r="F80">
        <f t="shared" si="1"/>
        <v>-2.291552968497983</v>
      </c>
    </row>
    <row r="81" spans="1:6" x14ac:dyDescent="0.2">
      <c r="A81" t="s">
        <v>23</v>
      </c>
      <c r="B81">
        <v>-1.96877825</v>
      </c>
      <c r="C81">
        <v>0.47180098700000001</v>
      </c>
      <c r="D81">
        <v>2.2399272782600699</v>
      </c>
      <c r="E81">
        <v>-1.9649529080000001</v>
      </c>
      <c r="F81">
        <f t="shared" si="1"/>
        <v>-2.3369578133188469</v>
      </c>
    </row>
    <row r="82" spans="1:6" x14ac:dyDescent="0.2">
      <c r="A82" t="s">
        <v>24</v>
      </c>
      <c r="B82">
        <v>-3.0665720599999999</v>
      </c>
      <c r="C82">
        <v>1.1714639600000001</v>
      </c>
      <c r="D82">
        <v>3.3211678011788299</v>
      </c>
      <c r="E82">
        <v>-1.9209963640000001</v>
      </c>
      <c r="F82">
        <f t="shared" si="1"/>
        <v>-1.8851521646554934</v>
      </c>
    </row>
    <row r="83" spans="1:6" x14ac:dyDescent="0.2">
      <c r="A83" t="s">
        <v>24</v>
      </c>
      <c r="B83">
        <v>-3.06657197</v>
      </c>
      <c r="C83">
        <v>1.1714640000000001</v>
      </c>
      <c r="D83">
        <v>2.6495040363504998</v>
      </c>
      <c r="E83">
        <v>-2.0075996360000001</v>
      </c>
      <c r="F83">
        <f t="shared" si="1"/>
        <v>-2.0899257831825122</v>
      </c>
    </row>
    <row r="84" spans="1:6" x14ac:dyDescent="0.2">
      <c r="A84" t="s">
        <v>24</v>
      </c>
      <c r="B84">
        <v>-3.0665720599999999</v>
      </c>
      <c r="C84">
        <v>1.1714640199999999</v>
      </c>
      <c r="D84">
        <v>2.2038110617961899</v>
      </c>
      <c r="E84">
        <v>-2.1024203090000002</v>
      </c>
      <c r="F84">
        <f t="shared" si="1"/>
        <v>-2.225806564321458</v>
      </c>
    </row>
    <row r="85" spans="1:6" x14ac:dyDescent="0.2">
      <c r="A85" t="s">
        <v>24</v>
      </c>
      <c r="B85">
        <v>-3.0665720099999998</v>
      </c>
      <c r="C85">
        <v>1.1714639499999999</v>
      </c>
      <c r="D85">
        <v>1.88647299561353</v>
      </c>
      <c r="E85">
        <v>-2.207182864</v>
      </c>
      <c r="F85">
        <f t="shared" si="1"/>
        <v>-2.3225551182382076</v>
      </c>
    </row>
    <row r="86" spans="1:6" x14ac:dyDescent="0.2">
      <c r="A86" t="s">
        <v>24</v>
      </c>
      <c r="B86">
        <v>-3.0665720200000002</v>
      </c>
      <c r="C86">
        <v>1.1714640199999999</v>
      </c>
      <c r="D86">
        <v>1.6490225098509801</v>
      </c>
      <c r="E86">
        <v>-2.3242189510000002</v>
      </c>
      <c r="F86">
        <f t="shared" si="1"/>
        <v>-2.3949478703904901</v>
      </c>
    </row>
    <row r="87" spans="1:6" x14ac:dyDescent="0.2">
      <c r="A87" t="s">
        <v>25</v>
      </c>
      <c r="B87">
        <v>-3.2270337200000001</v>
      </c>
      <c r="C87">
        <v>1.28942019</v>
      </c>
      <c r="D87">
        <v>3.03973241996027</v>
      </c>
      <c r="E87">
        <v>-1.92683665</v>
      </c>
      <c r="F87">
        <f t="shared" si="1"/>
        <v>-1.9194006623753948</v>
      </c>
    </row>
    <row r="88" spans="1:6" x14ac:dyDescent="0.2">
      <c r="A88" t="s">
        <v>25</v>
      </c>
      <c r="B88">
        <v>-3.22703367</v>
      </c>
      <c r="C88">
        <v>1.2894202100000001</v>
      </c>
      <c r="D88">
        <v>2.42380902157619</v>
      </c>
      <c r="E88">
        <v>-2.032374812</v>
      </c>
      <c r="F88">
        <f t="shared" si="1"/>
        <v>-2.126088240565629</v>
      </c>
    </row>
    <row r="89" spans="1:6" x14ac:dyDescent="0.2">
      <c r="A89" t="s">
        <v>25</v>
      </c>
      <c r="B89">
        <v>-3.22703373</v>
      </c>
      <c r="C89">
        <v>1.2894202100000001</v>
      </c>
      <c r="D89">
        <v>2.01543305398457</v>
      </c>
      <c r="E89">
        <v>-2.15037995</v>
      </c>
      <c r="F89">
        <f t="shared" si="1"/>
        <v>-2.2631284331399946</v>
      </c>
    </row>
    <row r="90" spans="1:6" x14ac:dyDescent="0.2">
      <c r="A90" t="s">
        <v>25</v>
      </c>
      <c r="B90">
        <v>-3.22703373</v>
      </c>
      <c r="C90">
        <v>1.2894202400000001</v>
      </c>
      <c r="D90">
        <v>1.72482619227517</v>
      </c>
      <c r="E90">
        <v>-2.284196975</v>
      </c>
      <c r="F90">
        <f t="shared" si="1"/>
        <v>-2.360648398601334</v>
      </c>
    </row>
    <row r="91" spans="1:6" x14ac:dyDescent="0.2">
      <c r="A91" t="s">
        <v>25</v>
      </c>
      <c r="B91">
        <v>-3.22703359</v>
      </c>
      <c r="C91">
        <v>1.28942022</v>
      </c>
      <c r="D91">
        <v>1.50746322849254</v>
      </c>
      <c r="E91">
        <v>-2.4387286260000001</v>
      </c>
      <c r="F91">
        <f t="shared" si="1"/>
        <v>-2.4335896351165243</v>
      </c>
    </row>
    <row r="92" spans="1:6" x14ac:dyDescent="0.2">
      <c r="A92" t="s">
        <v>26</v>
      </c>
      <c r="B92">
        <v>-2.8472136199999998</v>
      </c>
      <c r="C92">
        <v>0.89103268099999999</v>
      </c>
      <c r="D92">
        <v>3.2530573042469402</v>
      </c>
      <c r="E92">
        <v>-2.1463956259999999</v>
      </c>
      <c r="F92">
        <f t="shared" si="1"/>
        <v>-2.0862457943207158</v>
      </c>
    </row>
    <row r="93" spans="1:6" x14ac:dyDescent="0.2">
      <c r="A93" t="s">
        <v>26</v>
      </c>
      <c r="B93">
        <v>-2.8472136199999998</v>
      </c>
      <c r="C93">
        <v>0.89103264800000004</v>
      </c>
      <c r="D93">
        <v>2.4280468005719502</v>
      </c>
      <c r="E93">
        <v>-2.2939430779999999</v>
      </c>
      <c r="F93">
        <f t="shared" si="1"/>
        <v>-2.2775596479371614</v>
      </c>
    </row>
    <row r="94" spans="1:6" x14ac:dyDescent="0.2">
      <c r="A94" t="s">
        <v>26</v>
      </c>
      <c r="B94">
        <v>-2.8472137000000002</v>
      </c>
      <c r="C94">
        <v>0.89103265399999998</v>
      </c>
      <c r="D94">
        <v>1.9368422235631599</v>
      </c>
      <c r="E94">
        <v>-2.4549931630000001</v>
      </c>
      <c r="F94">
        <f t="shared" si="1"/>
        <v>-2.3914663692228344</v>
      </c>
    </row>
    <row r="95" spans="1:6" x14ac:dyDescent="0.2">
      <c r="A95" t="s">
        <v>26</v>
      </c>
      <c r="B95">
        <v>-2.84721365</v>
      </c>
      <c r="C95">
        <v>0.89103265300000001</v>
      </c>
      <c r="D95">
        <v>1.6109421493890601</v>
      </c>
      <c r="E95">
        <v>-2.6276018969999999</v>
      </c>
      <c r="F95">
        <f t="shared" si="1"/>
        <v>-2.4670401706854177</v>
      </c>
    </row>
    <row r="96" spans="1:6" x14ac:dyDescent="0.2">
      <c r="A96" t="s">
        <v>26</v>
      </c>
      <c r="B96">
        <v>-2.84721366</v>
      </c>
      <c r="C96">
        <v>0.89103268300000005</v>
      </c>
      <c r="D96">
        <v>1.3789198591210801</v>
      </c>
      <c r="E96">
        <v>-2.8028168280000001</v>
      </c>
      <c r="F96">
        <f t="shared" si="1"/>
        <v>-2.5208444135528745</v>
      </c>
    </row>
    <row r="97" spans="1:6" x14ac:dyDescent="0.2">
      <c r="A97" t="s">
        <v>27</v>
      </c>
      <c r="B97">
        <v>-2.58335325</v>
      </c>
      <c r="C97">
        <v>0.79805520299999999</v>
      </c>
      <c r="D97">
        <v>4.88032034911968</v>
      </c>
      <c r="E97">
        <v>-1.898493531</v>
      </c>
      <c r="F97">
        <f t="shared" si="1"/>
        <v>-1.7583171659964807</v>
      </c>
    </row>
    <row r="98" spans="1:6" x14ac:dyDescent="0.2">
      <c r="A98" t="s">
        <v>27</v>
      </c>
      <c r="B98">
        <v>-2.58335311</v>
      </c>
      <c r="C98">
        <v>0.79805519599999997</v>
      </c>
      <c r="D98">
        <v>3.2888856422111101</v>
      </c>
      <c r="E98">
        <v>-2.036291893</v>
      </c>
      <c r="F98">
        <f t="shared" si="1"/>
        <v>-2.0888502835612299</v>
      </c>
    </row>
    <row r="99" spans="1:6" x14ac:dyDescent="0.2">
      <c r="A99" t="s">
        <v>27</v>
      </c>
      <c r="B99">
        <v>-2.5833531500000002</v>
      </c>
      <c r="C99">
        <v>0.79805520200000002</v>
      </c>
      <c r="D99">
        <v>2.4801329255198699</v>
      </c>
      <c r="E99">
        <v>-2.1861089050000002</v>
      </c>
      <c r="F99">
        <f t="shared" si="1"/>
        <v>-2.2568242433515979</v>
      </c>
    </row>
    <row r="100" spans="1:6" x14ac:dyDescent="0.2">
      <c r="A100" t="s">
        <v>27</v>
      </c>
      <c r="B100">
        <v>-2.58335319</v>
      </c>
      <c r="C100">
        <v>0.79805521700000004</v>
      </c>
      <c r="D100">
        <v>1.99062795550937</v>
      </c>
      <c r="E100">
        <v>-2.3463546119999998</v>
      </c>
      <c r="F100">
        <f t="shared" si="1"/>
        <v>-2.3584920164610859</v>
      </c>
    </row>
    <row r="101" spans="1:6" x14ac:dyDescent="0.2">
      <c r="A101" t="s">
        <v>27</v>
      </c>
      <c r="B101">
        <v>-2.5833532699999999</v>
      </c>
      <c r="C101">
        <v>0.79805522699999998</v>
      </c>
      <c r="D101">
        <v>1.6625000648374999</v>
      </c>
      <c r="E101">
        <v>-2.5087593620000002</v>
      </c>
      <c r="F101">
        <f t="shared" si="1"/>
        <v>-2.4266425804353182</v>
      </c>
    </row>
    <row r="102" spans="1:6" x14ac:dyDescent="0.2">
      <c r="A102" t="s">
        <v>28</v>
      </c>
      <c r="B102">
        <v>-3.89935192</v>
      </c>
      <c r="C102">
        <v>1.0271476749999999</v>
      </c>
      <c r="D102">
        <v>3.60253402239747</v>
      </c>
      <c r="E102">
        <v>-2.2755263760000002</v>
      </c>
      <c r="F102">
        <f t="shared" si="1"/>
        <v>-2.1514086677274888</v>
      </c>
    </row>
    <row r="103" spans="1:6" x14ac:dyDescent="0.2">
      <c r="A103" t="s">
        <v>28</v>
      </c>
      <c r="B103">
        <v>-3.8993519399999998</v>
      </c>
      <c r="C103">
        <v>1.0271477099999999</v>
      </c>
      <c r="D103">
        <v>2.88116237211884</v>
      </c>
      <c r="E103">
        <v>-2.382679961</v>
      </c>
      <c r="F103">
        <f t="shared" si="1"/>
        <v>-2.3442433612988083</v>
      </c>
    </row>
    <row r="104" spans="1:6" x14ac:dyDescent="0.2">
      <c r="A104" t="s">
        <v>28</v>
      </c>
      <c r="B104">
        <v>-3.89935192</v>
      </c>
      <c r="C104">
        <v>1.0271476639999999</v>
      </c>
      <c r="D104">
        <v>2.40048913409951</v>
      </c>
      <c r="E104">
        <v>-2.5027088640000001</v>
      </c>
      <c r="F104">
        <f t="shared" si="1"/>
        <v>-2.472735390022974</v>
      </c>
    </row>
    <row r="105" spans="1:6" x14ac:dyDescent="0.2">
      <c r="A105" t="s">
        <v>28</v>
      </c>
      <c r="B105">
        <v>-3.8993519399999998</v>
      </c>
      <c r="C105">
        <v>1.02714767</v>
      </c>
      <c r="D105">
        <v>2.0572679379427301</v>
      </c>
      <c r="E105">
        <v>-2.6391352320000001</v>
      </c>
      <c r="F105">
        <f t="shared" si="1"/>
        <v>-2.5644841607323774</v>
      </c>
    </row>
    <row r="106" spans="1:6" x14ac:dyDescent="0.2">
      <c r="A106" t="s">
        <v>28</v>
      </c>
      <c r="B106">
        <v>-3.89935206</v>
      </c>
      <c r="C106">
        <v>1.027147684</v>
      </c>
      <c r="D106">
        <v>1.79991666220008</v>
      </c>
      <c r="E106">
        <v>-2.7971589620000001</v>
      </c>
      <c r="F106">
        <f t="shared" si="1"/>
        <v>-2.6332784879691884</v>
      </c>
    </row>
    <row r="107" spans="1:6" x14ac:dyDescent="0.2">
      <c r="A107" t="s">
        <v>29</v>
      </c>
      <c r="B107">
        <v>-2.4722983699999999</v>
      </c>
      <c r="C107">
        <v>0.83554561100000002</v>
      </c>
      <c r="D107">
        <v>3.8655875401344102</v>
      </c>
      <c r="E107">
        <v>-1.9553036100000001</v>
      </c>
      <c r="F107">
        <f t="shared" si="1"/>
        <v>-1.902453682856456</v>
      </c>
    </row>
    <row r="108" spans="1:6" x14ac:dyDescent="0.2">
      <c r="A108" t="s">
        <v>29</v>
      </c>
      <c r="B108">
        <v>-2.47229827</v>
      </c>
      <c r="C108">
        <v>0.83554561900000002</v>
      </c>
      <c r="D108">
        <v>3.0385843639614198</v>
      </c>
      <c r="E108">
        <v>-2.0413647359999998</v>
      </c>
      <c r="F108">
        <f t="shared" si="1"/>
        <v>-2.0822871522887114</v>
      </c>
    </row>
    <row r="109" spans="1:6" x14ac:dyDescent="0.2">
      <c r="A109" t="s">
        <v>29</v>
      </c>
      <c r="B109">
        <v>-2.4722982199999999</v>
      </c>
      <c r="C109">
        <v>0.83554559900000003</v>
      </c>
      <c r="D109">
        <v>2.5030767554969202</v>
      </c>
      <c r="E109">
        <v>-2.135535805</v>
      </c>
      <c r="F109">
        <f t="shared" si="1"/>
        <v>-2.1987343585049777</v>
      </c>
    </row>
    <row r="110" spans="1:6" x14ac:dyDescent="0.2">
      <c r="A110" t="s">
        <v>29</v>
      </c>
      <c r="B110">
        <v>-2.47229828</v>
      </c>
      <c r="C110">
        <v>0.83554560300000003</v>
      </c>
      <c r="D110">
        <v>2.1280393658719601</v>
      </c>
      <c r="E110">
        <v>-2.2395058350000001</v>
      </c>
      <c r="F110">
        <f t="shared" si="1"/>
        <v>-2.2802870044104595</v>
      </c>
    </row>
    <row r="111" spans="1:6" x14ac:dyDescent="0.2">
      <c r="A111" t="s">
        <v>29</v>
      </c>
      <c r="B111">
        <v>-2.4722983599999999</v>
      </c>
      <c r="C111">
        <v>0.83554561699999996</v>
      </c>
      <c r="D111">
        <v>1.85074148164926</v>
      </c>
      <c r="E111">
        <v>-2.355553477</v>
      </c>
      <c r="F111">
        <f t="shared" si="1"/>
        <v>-2.3405859998169225</v>
      </c>
    </row>
    <row r="112" spans="1:6" x14ac:dyDescent="0.2">
      <c r="A112" t="s">
        <v>30</v>
      </c>
      <c r="B112">
        <v>-3.0621859800000002</v>
      </c>
      <c r="C112">
        <v>0.99873619899999999</v>
      </c>
      <c r="D112">
        <v>3.6530744213469299</v>
      </c>
      <c r="E112">
        <v>-1.979079888</v>
      </c>
      <c r="F112">
        <f t="shared" si="1"/>
        <v>-1.9470359772542154</v>
      </c>
    </row>
    <row r="113" spans="1:6" x14ac:dyDescent="0.2">
      <c r="A113" t="s">
        <v>30</v>
      </c>
      <c r="B113">
        <v>-3.0621859200000001</v>
      </c>
      <c r="C113">
        <v>0.998736175</v>
      </c>
      <c r="D113">
        <v>3.02735796697264</v>
      </c>
      <c r="E113">
        <v>-2.0525352350000001</v>
      </c>
      <c r="F113">
        <f t="shared" si="1"/>
        <v>-2.1096738319103729</v>
      </c>
    </row>
    <row r="114" spans="1:6" x14ac:dyDescent="0.2">
      <c r="A114" t="s">
        <v>30</v>
      </c>
      <c r="B114">
        <v>-3.0621859200000001</v>
      </c>
      <c r="C114">
        <v>0.99873619199999997</v>
      </c>
      <c r="D114">
        <v>2.58464751741535</v>
      </c>
      <c r="E114">
        <v>-2.1318170849999998</v>
      </c>
      <c r="F114">
        <f t="shared" si="1"/>
        <v>-2.2247442714087367</v>
      </c>
    </row>
    <row r="115" spans="1:6" x14ac:dyDescent="0.2">
      <c r="A115" t="s">
        <v>30</v>
      </c>
      <c r="B115">
        <v>-3.0621859800000002</v>
      </c>
      <c r="C115">
        <v>0.99873620399999996</v>
      </c>
      <c r="D115">
        <v>2.2548986892451</v>
      </c>
      <c r="E115">
        <v>-2.2179300120000001</v>
      </c>
      <c r="F115">
        <f t="shared" si="1"/>
        <v>-2.3104534540845338</v>
      </c>
    </row>
    <row r="116" spans="1:6" x14ac:dyDescent="0.2">
      <c r="A116" t="s">
        <v>30</v>
      </c>
      <c r="B116">
        <v>-3.06218586</v>
      </c>
      <c r="C116">
        <v>0.99873620100000005</v>
      </c>
      <c r="D116">
        <v>1.99976831400023</v>
      </c>
      <c r="E116">
        <v>-2.3121631159999998</v>
      </c>
      <c r="F116">
        <f t="shared" si="1"/>
        <v>-2.3767675767201748</v>
      </c>
    </row>
    <row r="117" spans="1:6" x14ac:dyDescent="0.2">
      <c r="A117" t="s">
        <v>31</v>
      </c>
      <c r="B117">
        <v>-2.4529475000000001</v>
      </c>
      <c r="C117">
        <v>0.79368412499999996</v>
      </c>
      <c r="D117">
        <v>3.8994136961005901</v>
      </c>
      <c r="E117">
        <v>-1.991234347</v>
      </c>
      <c r="F117">
        <f t="shared" si="1"/>
        <v>-1.9325442452271357</v>
      </c>
    </row>
    <row r="118" spans="1:6" x14ac:dyDescent="0.2">
      <c r="A118" t="s">
        <v>31</v>
      </c>
      <c r="B118">
        <v>-2.4529474599999999</v>
      </c>
      <c r="C118">
        <v>0.79368412200000005</v>
      </c>
      <c r="D118">
        <v>3.1123988318875999</v>
      </c>
      <c r="E118">
        <v>-2.0751384929999999</v>
      </c>
      <c r="F118">
        <f t="shared" si="1"/>
        <v>-2.0951080550104302</v>
      </c>
    </row>
    <row r="119" spans="1:6" x14ac:dyDescent="0.2">
      <c r="A119" t="s">
        <v>31</v>
      </c>
      <c r="B119">
        <v>-2.4529474800000002</v>
      </c>
      <c r="C119">
        <v>0.79368412200000005</v>
      </c>
      <c r="D119">
        <v>2.58971867441028</v>
      </c>
      <c r="E119">
        <v>-2.166732696</v>
      </c>
      <c r="F119">
        <f t="shared" si="1"/>
        <v>-2.2030715630807514</v>
      </c>
    </row>
    <row r="120" spans="1:6" x14ac:dyDescent="0.2">
      <c r="A120" t="s">
        <v>31</v>
      </c>
      <c r="B120">
        <v>-2.45294758</v>
      </c>
      <c r="C120">
        <v>0.79368415299999995</v>
      </c>
      <c r="D120">
        <v>2.2173491317826501</v>
      </c>
      <c r="E120">
        <v>-2.2675701350000002</v>
      </c>
      <c r="F120">
        <f t="shared" si="1"/>
        <v>-2.2799872903373584</v>
      </c>
    </row>
    <row r="121" spans="1:6" x14ac:dyDescent="0.2">
      <c r="A121" t="s">
        <v>31</v>
      </c>
      <c r="B121">
        <v>-2.45294758</v>
      </c>
      <c r="C121">
        <v>0.79368412099999996</v>
      </c>
      <c r="D121">
        <v>1.9386014810614001</v>
      </c>
      <c r="E121">
        <v>-2.3797279429999998</v>
      </c>
      <c r="F121">
        <f t="shared" si="1"/>
        <v>-2.337564724588125</v>
      </c>
    </row>
    <row r="122" spans="1:6" x14ac:dyDescent="0.2">
      <c r="A122" t="s">
        <v>32</v>
      </c>
      <c r="B122">
        <v>-2.3275713100000002</v>
      </c>
      <c r="C122">
        <v>0.72405496400000002</v>
      </c>
      <c r="D122">
        <v>4.4299253590700802</v>
      </c>
      <c r="E122">
        <v>-1.980815531</v>
      </c>
      <c r="F122">
        <f t="shared" si="1"/>
        <v>-1.8706088385395563</v>
      </c>
    </row>
    <row r="123" spans="1:6" x14ac:dyDescent="0.2">
      <c r="A123" t="s">
        <v>32</v>
      </c>
      <c r="B123">
        <v>-2.3275714399999998</v>
      </c>
      <c r="C123">
        <v>0.72405498199999996</v>
      </c>
      <c r="D123">
        <v>3.2119632967880398</v>
      </c>
      <c r="E123">
        <v>-2.0818240299999999</v>
      </c>
      <c r="F123">
        <f t="shared" si="1"/>
        <v>-2.1001172426460237</v>
      </c>
    </row>
    <row r="124" spans="1:6" x14ac:dyDescent="0.2">
      <c r="A124" t="s">
        <v>32</v>
      </c>
      <c r="B124">
        <v>-2.3275714199999999</v>
      </c>
      <c r="C124">
        <v>0.72405494199999998</v>
      </c>
      <c r="D124">
        <v>2.5193060139806902</v>
      </c>
      <c r="E124">
        <v>-2.194193544</v>
      </c>
      <c r="F124">
        <f t="shared" si="1"/>
        <v>-2.2306391111305919</v>
      </c>
    </row>
    <row r="125" spans="1:6" x14ac:dyDescent="0.2">
      <c r="A125" t="s">
        <v>32</v>
      </c>
      <c r="B125">
        <v>-2.3275714500000002</v>
      </c>
      <c r="C125">
        <v>0.72405495200000003</v>
      </c>
      <c r="D125">
        <v>2.0723958234276001</v>
      </c>
      <c r="E125">
        <v>-2.3208074820000002</v>
      </c>
      <c r="F125">
        <f t="shared" si="1"/>
        <v>-2.3148532580381023</v>
      </c>
    </row>
    <row r="126" spans="1:6" x14ac:dyDescent="0.2">
      <c r="A126" t="s">
        <v>32</v>
      </c>
      <c r="B126">
        <v>-2.3275712899999998</v>
      </c>
      <c r="C126">
        <v>0.72405498000000001</v>
      </c>
      <c r="D126">
        <v>1.76015484923984</v>
      </c>
      <c r="E126">
        <v>-2.4658087000000002</v>
      </c>
      <c r="F126">
        <f t="shared" si="1"/>
        <v>-2.37369076744009</v>
      </c>
    </row>
    <row r="127" spans="1:6" x14ac:dyDescent="0.2">
      <c r="A127" t="s">
        <v>33</v>
      </c>
      <c r="B127">
        <v>-1.8887406900000001</v>
      </c>
      <c r="C127">
        <v>0.68552473999999997</v>
      </c>
      <c r="D127">
        <v>3.4593840610406201</v>
      </c>
      <c r="E127">
        <v>-2.0735221199999998</v>
      </c>
      <c r="F127">
        <f t="shared" si="1"/>
        <v>-1.973976956969409</v>
      </c>
    </row>
    <row r="128" spans="1:6" x14ac:dyDescent="0.2">
      <c r="A128" t="s">
        <v>33</v>
      </c>
      <c r="B128">
        <v>-1.8887406799999999</v>
      </c>
      <c r="C128">
        <v>0.68552473599999997</v>
      </c>
      <c r="D128">
        <v>2.7670639332329401</v>
      </c>
      <c r="E128">
        <v>-2.1625050140000002</v>
      </c>
      <c r="F128">
        <f t="shared" si="1"/>
        <v>-2.0974929951495747</v>
      </c>
    </row>
    <row r="129" spans="1:6" x14ac:dyDescent="0.2">
      <c r="A129" t="s">
        <v>33</v>
      </c>
      <c r="B129">
        <v>-1.88874063</v>
      </c>
      <c r="C129">
        <v>0.68552471500000001</v>
      </c>
      <c r="D129">
        <v>2.3056405166943601</v>
      </c>
      <c r="E129">
        <v>-2.2601861570000001</v>
      </c>
      <c r="F129">
        <f t="shared" si="1"/>
        <v>-2.1798150154107558</v>
      </c>
    </row>
    <row r="130" spans="1:6" x14ac:dyDescent="0.2">
      <c r="A130" t="s">
        <v>33</v>
      </c>
      <c r="B130">
        <v>-1.88874074</v>
      </c>
      <c r="C130">
        <v>0.68552471100000001</v>
      </c>
      <c r="D130">
        <v>1.9761130005238901</v>
      </c>
      <c r="E130">
        <v>-2.3684521709999999</v>
      </c>
      <c r="F130">
        <f t="shared" ref="F130:F193" si="2">(B130+C130*D130) * $I$2 + $I$1</f>
        <v>-2.2386056691873244</v>
      </c>
    </row>
    <row r="131" spans="1:6" x14ac:dyDescent="0.2">
      <c r="A131" t="s">
        <v>33</v>
      </c>
      <c r="B131">
        <v>-1.8887406499999999</v>
      </c>
      <c r="C131">
        <v>0.68552471100000001</v>
      </c>
      <c r="D131">
        <v>1.728999998271</v>
      </c>
      <c r="E131">
        <v>-2.4898789909999999</v>
      </c>
      <c r="F131">
        <f t="shared" si="2"/>
        <v>-2.2826927904759571</v>
      </c>
    </row>
    <row r="132" spans="1:6" x14ac:dyDescent="0.2">
      <c r="A132" t="s">
        <v>34</v>
      </c>
      <c r="B132">
        <v>-1.3669858100000001</v>
      </c>
      <c r="C132">
        <v>0.50182855400000004</v>
      </c>
      <c r="D132">
        <v>3.2499995677500002</v>
      </c>
      <c r="E132">
        <v>-1.938617485</v>
      </c>
      <c r="F132">
        <f t="shared" si="2"/>
        <v>-2.0309189195719641</v>
      </c>
    </row>
    <row r="133" spans="1:6" x14ac:dyDescent="0.2">
      <c r="A133" t="s">
        <v>34</v>
      </c>
      <c r="B133">
        <v>-1.3669858699999999</v>
      </c>
      <c r="C133">
        <v>0.50182857199999997</v>
      </c>
      <c r="D133">
        <v>2.81035377068965</v>
      </c>
      <c r="E133">
        <v>-2.0074851570000001</v>
      </c>
      <c r="F133">
        <f t="shared" si="2"/>
        <v>-2.0883373841121253</v>
      </c>
    </row>
    <row r="134" spans="1:6" x14ac:dyDescent="0.2">
      <c r="A134" t="s">
        <v>34</v>
      </c>
      <c r="B134">
        <v>-1.3669858699999999</v>
      </c>
      <c r="C134">
        <v>0.50182856200000003</v>
      </c>
      <c r="D134">
        <v>2.47548105102452</v>
      </c>
      <c r="E134">
        <v>-2.081448687</v>
      </c>
      <c r="F134">
        <f t="shared" si="2"/>
        <v>-2.1320723184838526</v>
      </c>
    </row>
    <row r="135" spans="1:6" x14ac:dyDescent="0.2">
      <c r="A135" t="s">
        <v>34</v>
      </c>
      <c r="B135">
        <v>-1.36698583</v>
      </c>
      <c r="C135">
        <v>0.50182855699999995</v>
      </c>
      <c r="D135">
        <v>2.2119166137880799</v>
      </c>
      <c r="E135">
        <v>-2.161322905</v>
      </c>
      <c r="F135">
        <f t="shared" si="2"/>
        <v>-2.1664942592346148</v>
      </c>
    </row>
    <row r="136" spans="1:6" x14ac:dyDescent="0.2">
      <c r="A136" t="s">
        <v>34</v>
      </c>
      <c r="B136">
        <v>-1.3669858500000001</v>
      </c>
      <c r="C136">
        <v>0.50182859599999996</v>
      </c>
      <c r="D136">
        <v>1.99907498500092</v>
      </c>
      <c r="E136">
        <v>-2.2481351940000001</v>
      </c>
      <c r="F136">
        <f t="shared" si="2"/>
        <v>-2.1942917100833936</v>
      </c>
    </row>
    <row r="137" spans="1:6" x14ac:dyDescent="0.2">
      <c r="A137" t="s">
        <v>35</v>
      </c>
      <c r="B137">
        <v>-2.6717494799999999</v>
      </c>
      <c r="C137">
        <v>0.89379181399999996</v>
      </c>
      <c r="D137">
        <v>3.83966204966034</v>
      </c>
      <c r="E137">
        <v>-2.0576492530000001</v>
      </c>
      <c r="F137">
        <f t="shared" si="2"/>
        <v>-1.9017945450446734</v>
      </c>
    </row>
    <row r="138" spans="1:6" x14ac:dyDescent="0.2">
      <c r="A138" t="s">
        <v>35</v>
      </c>
      <c r="B138">
        <v>-2.6717494400000001</v>
      </c>
      <c r="C138">
        <v>0.89379180999999996</v>
      </c>
      <c r="D138">
        <v>2.6329211973670801</v>
      </c>
      <c r="E138">
        <v>-2.210141283</v>
      </c>
      <c r="F138">
        <f t="shared" si="2"/>
        <v>-2.1824953367586595</v>
      </c>
    </row>
    <row r="139" spans="1:6" x14ac:dyDescent="0.2">
      <c r="A139" t="s">
        <v>35</v>
      </c>
      <c r="B139">
        <v>-2.67174953</v>
      </c>
      <c r="C139">
        <v>0.89379177399999998</v>
      </c>
      <c r="D139">
        <v>2.0033136284966901</v>
      </c>
      <c r="E139">
        <v>-2.3785259070000002</v>
      </c>
      <c r="F139">
        <f t="shared" si="2"/>
        <v>-2.3289488173608777</v>
      </c>
    </row>
    <row r="140" spans="1:6" x14ac:dyDescent="0.2">
      <c r="A140" t="s">
        <v>35</v>
      </c>
      <c r="B140">
        <v>-2.6717495499999999</v>
      </c>
      <c r="C140">
        <v>0.89379181799999996</v>
      </c>
      <c r="D140">
        <v>1.6167109578832899</v>
      </c>
      <c r="E140">
        <v>-2.5620537940000001</v>
      </c>
      <c r="F140">
        <f t="shared" si="2"/>
        <v>-2.41887670665266</v>
      </c>
    </row>
    <row r="141" spans="1:6" x14ac:dyDescent="0.2">
      <c r="A141" t="s">
        <v>35</v>
      </c>
      <c r="B141">
        <v>-2.67174953</v>
      </c>
      <c r="C141">
        <v>0.89379179499999994</v>
      </c>
      <c r="D141">
        <v>1.3551858761448099</v>
      </c>
      <c r="E141">
        <v>-2.7531823879999999</v>
      </c>
      <c r="F141">
        <f t="shared" si="2"/>
        <v>-2.4797102345800059</v>
      </c>
    </row>
    <row r="142" spans="1:6" x14ac:dyDescent="0.2">
      <c r="A142" t="s">
        <v>36</v>
      </c>
      <c r="B142">
        <v>-4.5637175000000001</v>
      </c>
      <c r="C142">
        <v>0.69938183300000001</v>
      </c>
      <c r="D142">
        <v>3.4697969635302002</v>
      </c>
      <c r="E142">
        <v>-2.5409164469999999</v>
      </c>
      <c r="F142">
        <f t="shared" si="2"/>
        <v>-2.6557727315579287</v>
      </c>
    </row>
    <row r="143" spans="1:6" x14ac:dyDescent="0.2">
      <c r="A143" t="s">
        <v>36</v>
      </c>
      <c r="B143">
        <v>-4.5637173500000001</v>
      </c>
      <c r="C143">
        <v>0.69938181099999996</v>
      </c>
      <c r="D143">
        <v>3.01995525348004</v>
      </c>
      <c r="E143">
        <v>-2.6302085339999999</v>
      </c>
      <c r="F143">
        <f t="shared" si="2"/>
        <v>-2.737650729414034</v>
      </c>
    </row>
    <row r="144" spans="1:6" x14ac:dyDescent="0.2">
      <c r="A144" t="s">
        <v>36</v>
      </c>
      <c r="B144">
        <v>-4.5637173300000002</v>
      </c>
      <c r="C144">
        <v>0.69938182000000004</v>
      </c>
      <c r="D144">
        <v>2.6733668298266302</v>
      </c>
      <c r="E144">
        <v>-2.7282624489999998</v>
      </c>
      <c r="F144">
        <f t="shared" si="2"/>
        <v>-2.8007350701080087</v>
      </c>
    </row>
    <row r="145" spans="1:6" x14ac:dyDescent="0.2">
      <c r="A145" t="s">
        <v>36</v>
      </c>
      <c r="B145">
        <v>-4.56371751</v>
      </c>
      <c r="C145">
        <v>0.69938181899999996</v>
      </c>
      <c r="D145">
        <v>2.3981411521018599</v>
      </c>
      <c r="E145">
        <v>-2.8369866749999999</v>
      </c>
      <c r="F145">
        <f t="shared" si="2"/>
        <v>-2.8508303677813074</v>
      </c>
    </row>
    <row r="146" spans="1:6" x14ac:dyDescent="0.2">
      <c r="A146" t="s">
        <v>36</v>
      </c>
      <c r="B146">
        <v>-4.5637176000000004</v>
      </c>
      <c r="C146">
        <v>0.69938183099999995</v>
      </c>
      <c r="D146">
        <v>2.1742961673257</v>
      </c>
      <c r="E146">
        <v>-2.958990322</v>
      </c>
      <c r="F146">
        <f t="shared" si="2"/>
        <v>-2.8915735686830022</v>
      </c>
    </row>
    <row r="147" spans="1:6" x14ac:dyDescent="0.2">
      <c r="A147" t="s">
        <v>37</v>
      </c>
      <c r="B147">
        <v>-3.1015240099999999</v>
      </c>
      <c r="C147">
        <v>0.92258386599999997</v>
      </c>
      <c r="D147">
        <v>3.04777054095223</v>
      </c>
      <c r="E147">
        <v>-2.1226527669999999</v>
      </c>
      <c r="F147">
        <f t="shared" si="2"/>
        <v>-2.1750089532752539</v>
      </c>
    </row>
    <row r="148" spans="1:6" x14ac:dyDescent="0.2">
      <c r="A148" t="s">
        <v>37</v>
      </c>
      <c r="B148">
        <v>-3.1015240799999999</v>
      </c>
      <c r="C148">
        <v>0.92258386800000003</v>
      </c>
      <c r="D148">
        <v>2.5368648734631298</v>
      </c>
      <c r="E148">
        <v>-2.2007673990000001</v>
      </c>
      <c r="F148">
        <f t="shared" si="2"/>
        <v>-2.297679385917196</v>
      </c>
    </row>
    <row r="149" spans="1:6" x14ac:dyDescent="0.2">
      <c r="A149" t="s">
        <v>37</v>
      </c>
      <c r="B149">
        <v>-3.1015241599999999</v>
      </c>
      <c r="C149">
        <v>0.92258388599999996</v>
      </c>
      <c r="D149">
        <v>2.17265621082734</v>
      </c>
      <c r="E149">
        <v>-2.285504923</v>
      </c>
      <c r="F149">
        <f t="shared" si="2"/>
        <v>-2.3851272974210898</v>
      </c>
    </row>
    <row r="150" spans="1:6" x14ac:dyDescent="0.2">
      <c r="A150" t="s">
        <v>37</v>
      </c>
      <c r="B150">
        <v>-3.1015239700000001</v>
      </c>
      <c r="C150">
        <v>0.92258382999999999</v>
      </c>
      <c r="D150">
        <v>1.8998952226001</v>
      </c>
      <c r="E150">
        <v>-2.378093287</v>
      </c>
      <c r="F150">
        <f t="shared" si="2"/>
        <v>-2.4506182394143816</v>
      </c>
    </row>
    <row r="151" spans="1:6" x14ac:dyDescent="0.2">
      <c r="A151" t="s">
        <v>37</v>
      </c>
      <c r="B151">
        <v>-3.1015240400000001</v>
      </c>
      <c r="C151">
        <v>0.92258386000000003</v>
      </c>
      <c r="D151">
        <v>1.68798206681202</v>
      </c>
      <c r="E151">
        <v>-2.4801371680000002</v>
      </c>
      <c r="F151">
        <f t="shared" si="2"/>
        <v>-2.5014994062058147</v>
      </c>
    </row>
    <row r="152" spans="1:6" x14ac:dyDescent="0.2">
      <c r="A152" t="s">
        <v>38</v>
      </c>
      <c r="B152">
        <v>-2.8023100699999999</v>
      </c>
      <c r="C152">
        <v>0.92991891699999996</v>
      </c>
      <c r="D152">
        <v>3.6300648893699301</v>
      </c>
      <c r="E152">
        <v>-1.9459109459999999</v>
      </c>
      <c r="F152">
        <f t="shared" si="2"/>
        <v>-1.9503973185543984</v>
      </c>
    </row>
    <row r="153" spans="1:6" x14ac:dyDescent="0.2">
      <c r="A153" t="s">
        <v>38</v>
      </c>
      <c r="B153">
        <v>-2.8023099199999999</v>
      </c>
      <c r="C153">
        <v>0.92991891999999998</v>
      </c>
      <c r="D153">
        <v>3.2390411657609599</v>
      </c>
      <c r="E153">
        <v>-2.0039834519999999</v>
      </c>
      <c r="F153">
        <f t="shared" si="2"/>
        <v>-2.0450300248418891</v>
      </c>
    </row>
    <row r="154" spans="1:6" x14ac:dyDescent="0.2">
      <c r="A154" t="s">
        <v>38</v>
      </c>
      <c r="B154">
        <v>-2.8023100599999999</v>
      </c>
      <c r="C154">
        <v>0.92991894399999997</v>
      </c>
      <c r="D154">
        <v>2.92406577807593</v>
      </c>
      <c r="E154">
        <v>-2.0656374259999999</v>
      </c>
      <c r="F154">
        <f t="shared" si="2"/>
        <v>-2.1212581200826301</v>
      </c>
    </row>
    <row r="155" spans="1:6" x14ac:dyDescent="0.2">
      <c r="A155" t="s">
        <v>38</v>
      </c>
      <c r="B155">
        <v>-2.8023100599999999</v>
      </c>
      <c r="C155">
        <v>0.92991895700000005</v>
      </c>
      <c r="D155">
        <v>2.6649198003350798</v>
      </c>
      <c r="E155">
        <v>-2.1313438300000001</v>
      </c>
      <c r="F155">
        <f t="shared" si="2"/>
        <v>-2.1839747576542075</v>
      </c>
    </row>
    <row r="156" spans="1:6" x14ac:dyDescent="0.2">
      <c r="A156" t="s">
        <v>38</v>
      </c>
      <c r="B156">
        <v>-2.8023099500000002</v>
      </c>
      <c r="C156">
        <v>0.92991893599999997</v>
      </c>
      <c r="D156">
        <v>2.4479683385520299</v>
      </c>
      <c r="E156">
        <v>-2.2016730959999999</v>
      </c>
      <c r="F156">
        <f t="shared" si="2"/>
        <v>-2.2364797763023652</v>
      </c>
    </row>
    <row r="157" spans="1:6" x14ac:dyDescent="0.2">
      <c r="A157" t="s">
        <v>39</v>
      </c>
      <c r="B157">
        <v>-2.2071520100000002</v>
      </c>
      <c r="C157">
        <v>0.95558955199999995</v>
      </c>
      <c r="D157">
        <v>3.1894482588105499</v>
      </c>
      <c r="E157">
        <v>-1.846390116</v>
      </c>
      <c r="F157">
        <f t="shared" si="2"/>
        <v>-1.8808332651607298</v>
      </c>
    </row>
    <row r="158" spans="1:6" x14ac:dyDescent="0.2">
      <c r="A158" t="s">
        <v>39</v>
      </c>
      <c r="B158">
        <v>-2.2071521000000001</v>
      </c>
      <c r="C158">
        <v>0.95558955700000003</v>
      </c>
      <c r="D158">
        <v>2.6699814478300201</v>
      </c>
      <c r="E158">
        <v>-1.9169971669999999</v>
      </c>
      <c r="F158">
        <f t="shared" si="2"/>
        <v>-2.0100213697934546</v>
      </c>
    </row>
    <row r="159" spans="1:6" x14ac:dyDescent="0.2">
      <c r="A159" t="s">
        <v>39</v>
      </c>
      <c r="B159">
        <v>-2.2071520599999999</v>
      </c>
      <c r="C159">
        <v>0.95558955800000001</v>
      </c>
      <c r="D159">
        <v>2.29602641220397</v>
      </c>
      <c r="E159">
        <v>-1.992970898</v>
      </c>
      <c r="F159">
        <f t="shared" si="2"/>
        <v>-2.1030215929532905</v>
      </c>
    </row>
    <row r="160" spans="1:6" x14ac:dyDescent="0.2">
      <c r="A160" t="s">
        <v>39</v>
      </c>
      <c r="B160">
        <v>-2.2071519099999999</v>
      </c>
      <c r="C160">
        <v>0.955589511</v>
      </c>
      <c r="D160">
        <v>2.01395475898605</v>
      </c>
      <c r="E160">
        <v>-2.0751947319999999</v>
      </c>
      <c r="F160">
        <f t="shared" si="2"/>
        <v>-2.1731710011530687</v>
      </c>
    </row>
    <row r="161" spans="1:6" x14ac:dyDescent="0.2">
      <c r="A161" t="s">
        <v>39</v>
      </c>
      <c r="B161">
        <v>-2.2071521299999999</v>
      </c>
      <c r="C161">
        <v>0.955589507</v>
      </c>
      <c r="D161">
        <v>1.79360581220639</v>
      </c>
      <c r="E161">
        <v>-2.1647899530000001</v>
      </c>
      <c r="F161">
        <f t="shared" si="2"/>
        <v>-2.2279704364312631</v>
      </c>
    </row>
    <row r="162" spans="1:6" x14ac:dyDescent="0.2">
      <c r="A162" t="s">
        <v>40</v>
      </c>
      <c r="B162">
        <v>-1.27099703</v>
      </c>
      <c r="C162">
        <v>0.60863493300000004</v>
      </c>
      <c r="D162">
        <v>3.3842235666157801</v>
      </c>
      <c r="E162">
        <v>-1.9828178110000001</v>
      </c>
      <c r="F162">
        <f t="shared" si="2"/>
        <v>-1.894338176513676</v>
      </c>
    </row>
    <row r="163" spans="1:6" x14ac:dyDescent="0.2">
      <c r="A163" t="s">
        <v>40</v>
      </c>
      <c r="B163">
        <v>-1.27099707</v>
      </c>
      <c r="C163">
        <v>0.60863494399999996</v>
      </c>
      <c r="D163">
        <v>2.5990812094009201</v>
      </c>
      <c r="E163">
        <v>-2.0591880250000001</v>
      </c>
      <c r="F163">
        <f t="shared" si="2"/>
        <v>-2.0187032854361693</v>
      </c>
    </row>
    <row r="164" spans="1:6" x14ac:dyDescent="0.2">
      <c r="A164" t="s">
        <v>40</v>
      </c>
      <c r="B164">
        <v>-1.2709970799999999</v>
      </c>
      <c r="C164">
        <v>0.60863494699999998</v>
      </c>
      <c r="D164">
        <v>2.1096428058903598</v>
      </c>
      <c r="E164">
        <v>-2.1451915320000001</v>
      </c>
      <c r="F164">
        <f t="shared" si="2"/>
        <v>-2.0962294311101899</v>
      </c>
    </row>
    <row r="165" spans="1:6" x14ac:dyDescent="0.2">
      <c r="A165" t="s">
        <v>40</v>
      </c>
      <c r="B165">
        <v>-1.2709971099999999</v>
      </c>
      <c r="C165">
        <v>0.60863496500000003</v>
      </c>
      <c r="D165">
        <v>1.77532682422467</v>
      </c>
      <c r="E165">
        <v>-2.2452679189999998</v>
      </c>
      <c r="F165">
        <f t="shared" si="2"/>
        <v>-2.1491844686983264</v>
      </c>
    </row>
    <row r="166" spans="1:6" x14ac:dyDescent="0.2">
      <c r="A166" t="s">
        <v>40</v>
      </c>
      <c r="B166">
        <v>-1.27099703</v>
      </c>
      <c r="C166">
        <v>0.60863495499999998</v>
      </c>
      <c r="D166">
        <v>1.5324749424675299</v>
      </c>
      <c r="E166">
        <v>-2.3708272190000002</v>
      </c>
      <c r="F166">
        <f t="shared" si="2"/>
        <v>-2.1876517454929454</v>
      </c>
    </row>
    <row r="167" spans="1:6" x14ac:dyDescent="0.2">
      <c r="A167" t="s">
        <v>41</v>
      </c>
      <c r="B167">
        <v>-2.0121432700000002</v>
      </c>
      <c r="C167">
        <v>1.0006422850000001</v>
      </c>
      <c r="D167">
        <v>3.1464964408534999</v>
      </c>
      <c r="E167">
        <v>-1.7585811090000001</v>
      </c>
      <c r="F167">
        <f t="shared" si="2"/>
        <v>-1.8038709865095492</v>
      </c>
    </row>
    <row r="168" spans="1:6" x14ac:dyDescent="0.2">
      <c r="A168" t="s">
        <v>41</v>
      </c>
      <c r="B168">
        <v>-2.0121432000000001</v>
      </c>
      <c r="C168">
        <v>1.00064226</v>
      </c>
      <c r="D168">
        <v>2.6725403678274602</v>
      </c>
      <c r="E168">
        <v>-1.833917888</v>
      </c>
      <c r="F168">
        <f t="shared" si="2"/>
        <v>-1.9272979947387185</v>
      </c>
    </row>
    <row r="169" spans="1:6" x14ac:dyDescent="0.2">
      <c r="A169" t="s">
        <v>41</v>
      </c>
      <c r="B169">
        <v>-2.0121432700000002</v>
      </c>
      <c r="C169">
        <v>1.0006422699999999</v>
      </c>
      <c r="D169">
        <v>2.3226763536773198</v>
      </c>
      <c r="E169">
        <v>-1.915396114</v>
      </c>
      <c r="F169">
        <f t="shared" si="2"/>
        <v>-2.0184091250562042</v>
      </c>
    </row>
    <row r="170" spans="1:6" x14ac:dyDescent="0.2">
      <c r="A170" t="s">
        <v>41</v>
      </c>
      <c r="B170">
        <v>-2.0121432600000002</v>
      </c>
      <c r="C170">
        <v>1.000642268</v>
      </c>
      <c r="D170">
        <v>2.0538099379461898</v>
      </c>
      <c r="E170">
        <v>-2.004106674</v>
      </c>
      <c r="F170">
        <f t="shared" si="2"/>
        <v>-2.0884269562315945</v>
      </c>
    </row>
    <row r="171" spans="1:6" x14ac:dyDescent="0.2">
      <c r="A171" t="s">
        <v>41</v>
      </c>
      <c r="B171">
        <v>-2.0121433199999998</v>
      </c>
      <c r="C171">
        <v>1.000642276</v>
      </c>
      <c r="D171">
        <v>1.84073230065927</v>
      </c>
      <c r="E171">
        <v>-2.1014596920000002</v>
      </c>
      <c r="F171">
        <f t="shared" si="2"/>
        <v>-2.1439163614781909</v>
      </c>
    </row>
    <row r="172" spans="1:6" x14ac:dyDescent="0.2">
      <c r="A172" t="s">
        <v>42</v>
      </c>
      <c r="B172">
        <v>-1.9387321200000001</v>
      </c>
      <c r="C172">
        <v>0.71932371399999995</v>
      </c>
      <c r="D172">
        <v>4.5586373059413603</v>
      </c>
      <c r="E172">
        <v>-1.9260434399999999</v>
      </c>
      <c r="F172">
        <f t="shared" si="2"/>
        <v>-1.7507719539609754</v>
      </c>
    </row>
    <row r="173" spans="1:6" x14ac:dyDescent="0.2">
      <c r="A173" t="s">
        <v>42</v>
      </c>
      <c r="B173">
        <v>-1.9387320699999999</v>
      </c>
      <c r="C173">
        <v>0.71932370700000003</v>
      </c>
      <c r="D173">
        <v>3.4549837560450198</v>
      </c>
      <c r="E173">
        <v>-2.004721704</v>
      </c>
      <c r="F173">
        <f t="shared" si="2"/>
        <v>-1.9573815029630259</v>
      </c>
    </row>
    <row r="174" spans="1:6" x14ac:dyDescent="0.2">
      <c r="A174" t="s">
        <v>42</v>
      </c>
      <c r="B174">
        <v>-1.9387320299999999</v>
      </c>
      <c r="C174">
        <v>0.71932371399999995</v>
      </c>
      <c r="D174">
        <v>2.7815624627184401</v>
      </c>
      <c r="E174">
        <v>-2.0901229529999998</v>
      </c>
      <c r="F174">
        <f t="shared" si="2"/>
        <v>-2.0834493761686299</v>
      </c>
    </row>
    <row r="175" spans="1:6" x14ac:dyDescent="0.2">
      <c r="A175" t="s">
        <v>42</v>
      </c>
      <c r="B175">
        <v>-1.93873206</v>
      </c>
      <c r="C175">
        <v>0.71932368899999999</v>
      </c>
      <c r="D175">
        <v>2.3278374186721602</v>
      </c>
      <c r="E175">
        <v>-2.1835043949999999</v>
      </c>
      <c r="F175">
        <f t="shared" si="2"/>
        <v>-2.1683890341897154</v>
      </c>
    </row>
    <row r="176" spans="1:6" x14ac:dyDescent="0.2">
      <c r="A176" t="s">
        <v>42</v>
      </c>
      <c r="B176">
        <v>-1.93873206</v>
      </c>
      <c r="C176">
        <v>0.71932369900000004</v>
      </c>
      <c r="D176">
        <v>2.0013754194986202</v>
      </c>
      <c r="E176">
        <v>-2.286512605</v>
      </c>
      <c r="F176">
        <f t="shared" si="2"/>
        <v>-2.2295043728958479</v>
      </c>
    </row>
    <row r="177" spans="1:6" x14ac:dyDescent="0.2">
      <c r="A177" t="s">
        <v>43</v>
      </c>
      <c r="B177">
        <v>-2.5187836699999999</v>
      </c>
      <c r="C177">
        <v>1.0585376799999999</v>
      </c>
      <c r="D177">
        <v>3.08584657891415</v>
      </c>
      <c r="E177">
        <v>-1.9229265550000001</v>
      </c>
      <c r="F177">
        <f t="shared" si="2"/>
        <v>-1.9050236989689251</v>
      </c>
    </row>
    <row r="178" spans="1:6" x14ac:dyDescent="0.2">
      <c r="A178" t="s">
        <v>43</v>
      </c>
      <c r="B178">
        <v>-2.5187836300000002</v>
      </c>
      <c r="C178">
        <v>1.058537705</v>
      </c>
      <c r="D178">
        <v>2.6105012543894999</v>
      </c>
      <c r="E178">
        <v>-2.0171839650000001</v>
      </c>
      <c r="F178">
        <f t="shared" si="2"/>
        <v>-2.0359746687284086</v>
      </c>
    </row>
    <row r="179" spans="1:6" x14ac:dyDescent="0.2">
      <c r="A179" t="s">
        <v>43</v>
      </c>
      <c r="B179">
        <v>-2.5187836699999999</v>
      </c>
      <c r="C179">
        <v>1.0585377250000001</v>
      </c>
      <c r="D179">
        <v>2.26205242673795</v>
      </c>
      <c r="E179">
        <v>-2.1212592649999999</v>
      </c>
      <c r="F179">
        <f t="shared" si="2"/>
        <v>-2.1319674544218641</v>
      </c>
    </row>
    <row r="180" spans="1:6" x14ac:dyDescent="0.2">
      <c r="A180" t="s">
        <v>43</v>
      </c>
      <c r="B180">
        <v>-2.5187836799999999</v>
      </c>
      <c r="C180">
        <v>1.05853771</v>
      </c>
      <c r="D180">
        <v>1.9956714485043301</v>
      </c>
      <c r="E180">
        <v>-2.237438101</v>
      </c>
      <c r="F180">
        <f t="shared" si="2"/>
        <v>-2.2053517065563608</v>
      </c>
    </row>
    <row r="181" spans="1:6" x14ac:dyDescent="0.2">
      <c r="A181" t="s">
        <v>43</v>
      </c>
      <c r="B181">
        <v>-2.5187836099999998</v>
      </c>
      <c r="C181">
        <v>1.0585376950000001</v>
      </c>
      <c r="D181">
        <v>1.78541899721458</v>
      </c>
      <c r="E181">
        <v>-2.3689107250000001</v>
      </c>
      <c r="F181">
        <f t="shared" si="2"/>
        <v>-2.2632733104172829</v>
      </c>
    </row>
    <row r="182" spans="1:6" x14ac:dyDescent="0.2">
      <c r="A182" t="s">
        <v>44</v>
      </c>
      <c r="B182">
        <v>-1.0076297320000001</v>
      </c>
      <c r="C182">
        <v>0.54161749299999995</v>
      </c>
      <c r="D182">
        <v>4.5947379614052597</v>
      </c>
      <c r="E182">
        <v>-1.782214448</v>
      </c>
      <c r="F182">
        <f t="shared" si="2"/>
        <v>-1.7141918014579294</v>
      </c>
    </row>
    <row r="183" spans="1:6" x14ac:dyDescent="0.2">
      <c r="A183" t="s">
        <v>44</v>
      </c>
      <c r="B183">
        <v>-1.0076297359999999</v>
      </c>
      <c r="C183">
        <v>0.54161751199999997</v>
      </c>
      <c r="D183">
        <v>3.9335683620664299</v>
      </c>
      <c r="E183">
        <v>-1.843282769</v>
      </c>
      <c r="F183">
        <f t="shared" si="2"/>
        <v>-1.8073881151711091</v>
      </c>
    </row>
    <row r="184" spans="1:6" x14ac:dyDescent="0.2">
      <c r="A184" t="s">
        <v>44</v>
      </c>
      <c r="B184">
        <v>-1.007629756</v>
      </c>
      <c r="C184">
        <v>0.54161752399999996</v>
      </c>
      <c r="D184">
        <v>3.4387432590612601</v>
      </c>
      <c r="E184">
        <v>-1.908324387</v>
      </c>
      <c r="F184">
        <f t="shared" si="2"/>
        <v>-1.8771370610500049</v>
      </c>
    </row>
    <row r="185" spans="1:6" x14ac:dyDescent="0.2">
      <c r="A185" t="s">
        <v>44</v>
      </c>
      <c r="B185">
        <v>-1.007629739</v>
      </c>
      <c r="C185">
        <v>0.541617507</v>
      </c>
      <c r="D185">
        <v>3.0545006734454998</v>
      </c>
      <c r="E185">
        <v>-1.977892537</v>
      </c>
      <c r="F185">
        <f t="shared" si="2"/>
        <v>-1.9312986675727757</v>
      </c>
    </row>
    <row r="186" spans="1:6" x14ac:dyDescent="0.2">
      <c r="A186" t="s">
        <v>44</v>
      </c>
      <c r="B186">
        <v>-1.007629742</v>
      </c>
      <c r="C186">
        <v>0.54161748700000001</v>
      </c>
      <c r="D186">
        <v>2.7474968402525</v>
      </c>
      <c r="E186">
        <v>-2.052664703</v>
      </c>
      <c r="F186">
        <f t="shared" si="2"/>
        <v>-1.9745729529314411</v>
      </c>
    </row>
    <row r="187" spans="1:6" x14ac:dyDescent="0.2">
      <c r="A187" t="s">
        <v>45</v>
      </c>
      <c r="B187">
        <v>-1.9636274499999999</v>
      </c>
      <c r="C187">
        <v>0.63187673600000005</v>
      </c>
      <c r="D187">
        <v>4.2381602402618404</v>
      </c>
      <c r="E187">
        <v>-1.8873895650000001</v>
      </c>
      <c r="F187">
        <f t="shared" si="2"/>
        <v>-1.9136988706161384</v>
      </c>
    </row>
    <row r="188" spans="1:6" x14ac:dyDescent="0.2">
      <c r="A188" t="s">
        <v>45</v>
      </c>
      <c r="B188">
        <v>-1.96362748</v>
      </c>
      <c r="C188">
        <v>0.63187672100000003</v>
      </c>
      <c r="D188">
        <v>3.34038477165962</v>
      </c>
      <c r="E188">
        <v>-1.965016914</v>
      </c>
      <c r="F188">
        <f t="shared" si="2"/>
        <v>-2.0613352625724501</v>
      </c>
    </row>
    <row r="189" spans="1:6" x14ac:dyDescent="0.2">
      <c r="A189" t="s">
        <v>45</v>
      </c>
      <c r="B189">
        <v>-1.9636274499999999</v>
      </c>
      <c r="C189">
        <v>0.63187670399999996</v>
      </c>
      <c r="D189">
        <v>2.7564764017435199</v>
      </c>
      <c r="E189">
        <v>-2.0491812770000002</v>
      </c>
      <c r="F189">
        <f t="shared" si="2"/>
        <v>-2.15735717194974</v>
      </c>
    </row>
    <row r="190" spans="1:6" x14ac:dyDescent="0.2">
      <c r="A190" t="s">
        <v>45</v>
      </c>
      <c r="B190">
        <v>-1.96362747</v>
      </c>
      <c r="C190">
        <v>0.63187672299999997</v>
      </c>
      <c r="D190">
        <v>2.3463316671536698</v>
      </c>
      <c r="E190">
        <v>-2.1410857050000001</v>
      </c>
      <c r="F190">
        <f t="shared" si="2"/>
        <v>-2.2248041824241818</v>
      </c>
    </row>
    <row r="191" spans="1:6" x14ac:dyDescent="0.2">
      <c r="A191" t="s">
        <v>45</v>
      </c>
      <c r="B191">
        <v>-1.96362744</v>
      </c>
      <c r="C191">
        <v>0.63187671999999995</v>
      </c>
      <c r="D191">
        <v>2.0424313889575698</v>
      </c>
      <c r="E191">
        <v>-2.2422993259999999</v>
      </c>
      <c r="F191">
        <f t="shared" si="2"/>
        <v>-2.2747796265302367</v>
      </c>
    </row>
    <row r="192" spans="1:6" x14ac:dyDescent="0.2">
      <c r="A192" t="s">
        <v>46</v>
      </c>
      <c r="B192">
        <v>-1.5202623099999999</v>
      </c>
      <c r="C192">
        <v>0.55511474900000002</v>
      </c>
      <c r="D192">
        <v>3.9811193200188799</v>
      </c>
      <c r="E192">
        <v>-1.92658719</v>
      </c>
      <c r="F192">
        <f t="shared" si="2"/>
        <v>-1.9201145042757337</v>
      </c>
    </row>
    <row r="193" spans="1:6" x14ac:dyDescent="0.2">
      <c r="A193" t="s">
        <v>46</v>
      </c>
      <c r="B193">
        <v>-1.52026236</v>
      </c>
      <c r="C193">
        <v>0.55511476100000001</v>
      </c>
      <c r="D193">
        <v>3.3283604411716401</v>
      </c>
      <c r="E193">
        <v>-1.996485131</v>
      </c>
      <c r="F193">
        <f t="shared" si="2"/>
        <v>-2.0144182249055613</v>
      </c>
    </row>
    <row r="194" spans="1:6" x14ac:dyDescent="0.2">
      <c r="A194" t="s">
        <v>46</v>
      </c>
      <c r="B194">
        <v>-1.52026236</v>
      </c>
      <c r="C194">
        <v>0.55511477600000003</v>
      </c>
      <c r="D194">
        <v>2.8595057826404902</v>
      </c>
      <c r="E194">
        <v>-2.0716384329999999</v>
      </c>
      <c r="F194">
        <f t="shared" ref="F194:F257" si="3">(B194+C194*D194) * $I$2 + $I$1</f>
        <v>-2.0821533911492658</v>
      </c>
    </row>
    <row r="195" spans="1:6" x14ac:dyDescent="0.2">
      <c r="A195" t="s">
        <v>46</v>
      </c>
      <c r="B195">
        <v>-1.5202623500000001</v>
      </c>
      <c r="C195">
        <v>0.55511475600000004</v>
      </c>
      <c r="D195">
        <v>2.5064327444935701</v>
      </c>
      <c r="E195">
        <v>-2.1529020750000001</v>
      </c>
      <c r="F195">
        <f t="shared" si="3"/>
        <v>-2.1331616726794405</v>
      </c>
    </row>
    <row r="196" spans="1:6" x14ac:dyDescent="0.2">
      <c r="A196" t="s">
        <v>46</v>
      </c>
      <c r="B196">
        <v>-1.5202623900000001</v>
      </c>
      <c r="C196">
        <v>0.55511477300000001</v>
      </c>
      <c r="D196">
        <v>2.2309676002690302</v>
      </c>
      <c r="E196">
        <v>-2.2413582999999999</v>
      </c>
      <c r="F196">
        <f t="shared" si="3"/>
        <v>-2.1729579723616972</v>
      </c>
    </row>
    <row r="197" spans="1:6" x14ac:dyDescent="0.2">
      <c r="A197" t="s">
        <v>47</v>
      </c>
      <c r="B197">
        <v>-1.75280009</v>
      </c>
      <c r="C197">
        <v>0.60832023700000004</v>
      </c>
      <c r="D197">
        <v>4.0368899439631099</v>
      </c>
      <c r="E197">
        <v>-1.9377385110000001</v>
      </c>
      <c r="F197">
        <f t="shared" si="3"/>
        <v>-1.9166776188047543</v>
      </c>
    </row>
    <row r="198" spans="1:6" x14ac:dyDescent="0.2">
      <c r="A198" t="s">
        <v>47</v>
      </c>
      <c r="B198">
        <v>-1.7528000800000001</v>
      </c>
      <c r="C198">
        <v>0.60832025099999998</v>
      </c>
      <c r="D198">
        <v>3.2665780842334202</v>
      </c>
      <c r="E198">
        <v>-2.0144670339999999</v>
      </c>
      <c r="F198">
        <f t="shared" si="3"/>
        <v>-2.0386304980906722</v>
      </c>
    </row>
    <row r="199" spans="1:6" x14ac:dyDescent="0.2">
      <c r="A199" t="s">
        <v>47</v>
      </c>
      <c r="B199">
        <v>-1.7528001</v>
      </c>
      <c r="C199">
        <v>0.60832025199999995</v>
      </c>
      <c r="D199">
        <v>2.7431380312568598</v>
      </c>
      <c r="E199">
        <v>-2.097575757</v>
      </c>
      <c r="F199">
        <f t="shared" si="3"/>
        <v>-2.1214995767743465</v>
      </c>
    </row>
    <row r="200" spans="1:6" x14ac:dyDescent="0.2">
      <c r="A200" t="s">
        <v>47</v>
      </c>
      <c r="B200">
        <v>-1.7528001</v>
      </c>
      <c r="C200">
        <v>0.60832022900000005</v>
      </c>
      <c r="D200">
        <v>2.3642830096357201</v>
      </c>
      <c r="E200">
        <v>-2.1882227680000002</v>
      </c>
      <c r="F200">
        <f t="shared" si="3"/>
        <v>-2.1814785030635968</v>
      </c>
    </row>
    <row r="201" spans="1:6" x14ac:dyDescent="0.2">
      <c r="A201" t="s">
        <v>47</v>
      </c>
      <c r="B201">
        <v>-1.7528000699999999</v>
      </c>
      <c r="C201">
        <v>0.60832022699999999</v>
      </c>
      <c r="D201">
        <v>2.0773762079226201</v>
      </c>
      <c r="E201">
        <v>-2.2879132279999999</v>
      </c>
      <c r="F201">
        <f t="shared" si="3"/>
        <v>-2.2269005079744937</v>
      </c>
    </row>
    <row r="202" spans="1:6" x14ac:dyDescent="0.2">
      <c r="A202" t="s">
        <v>48</v>
      </c>
      <c r="B202">
        <v>-2.1745759599999999</v>
      </c>
      <c r="C202">
        <v>0.65554335200000002</v>
      </c>
      <c r="D202">
        <v>4.3889930131110102</v>
      </c>
      <c r="E202">
        <v>-2.0104021680000002</v>
      </c>
      <c r="F202">
        <f t="shared" si="3"/>
        <v>-1.9167615566149949</v>
      </c>
    </row>
    <row r="203" spans="1:6" x14ac:dyDescent="0.2">
      <c r="A203" t="s">
        <v>48</v>
      </c>
      <c r="B203">
        <v>-2.1745760399999998</v>
      </c>
      <c r="C203">
        <v>0.65554337500000004</v>
      </c>
      <c r="D203">
        <v>3.1882431458117599</v>
      </c>
      <c r="E203">
        <v>-2.1039991979999999</v>
      </c>
      <c r="F203">
        <f t="shared" si="3"/>
        <v>-2.1216168685702774</v>
      </c>
    </row>
    <row r="204" spans="1:6" x14ac:dyDescent="0.2">
      <c r="A204" t="s">
        <v>48</v>
      </c>
      <c r="B204">
        <v>-2.17457608</v>
      </c>
      <c r="C204">
        <v>0.65554338199999995</v>
      </c>
      <c r="D204">
        <v>2.5033663629966298</v>
      </c>
      <c r="E204">
        <v>-2.2072698420000001</v>
      </c>
      <c r="F204">
        <f t="shared" si="3"/>
        <v>-2.2384610686595749</v>
      </c>
    </row>
    <row r="205" spans="1:6" x14ac:dyDescent="0.2">
      <c r="A205" t="s">
        <v>48</v>
      </c>
      <c r="B205">
        <v>-2.1745760500000002</v>
      </c>
      <c r="C205">
        <v>0.65554338199999995</v>
      </c>
      <c r="D205">
        <v>2.0607008674393001</v>
      </c>
      <c r="E205">
        <v>-2.3224466659999998</v>
      </c>
      <c r="F205">
        <f t="shared" si="3"/>
        <v>-2.3139825195965469</v>
      </c>
    </row>
    <row r="206" spans="1:6" x14ac:dyDescent="0.2">
      <c r="A206" t="s">
        <v>48</v>
      </c>
      <c r="B206">
        <v>-2.1745761099999998</v>
      </c>
      <c r="C206">
        <v>0.65554336599999996</v>
      </c>
      <c r="D206">
        <v>1.75106376724894</v>
      </c>
      <c r="E206">
        <v>-2.452637164</v>
      </c>
      <c r="F206">
        <f t="shared" si="3"/>
        <v>-2.3668085380290469</v>
      </c>
    </row>
    <row r="207" spans="1:6" x14ac:dyDescent="0.2">
      <c r="A207" t="s">
        <v>49</v>
      </c>
      <c r="B207">
        <v>-0.84019135</v>
      </c>
      <c r="C207">
        <v>0.587626341</v>
      </c>
      <c r="D207">
        <v>3.5701014404298999</v>
      </c>
      <c r="E207">
        <v>-1.7546721169999999</v>
      </c>
      <c r="F207">
        <f t="shared" si="3"/>
        <v>-1.7722972267180643</v>
      </c>
    </row>
    <row r="208" spans="1:6" x14ac:dyDescent="0.2">
      <c r="A208" t="s">
        <v>49</v>
      </c>
      <c r="B208">
        <v>-0.84019131999999996</v>
      </c>
      <c r="C208">
        <v>0.58762630800000004</v>
      </c>
      <c r="D208">
        <v>2.8647169886352799</v>
      </c>
      <c r="E208">
        <v>-1.832684078</v>
      </c>
      <c r="F208">
        <f t="shared" si="3"/>
        <v>-1.8801721418080801</v>
      </c>
    </row>
    <row r="209" spans="1:6" x14ac:dyDescent="0.2">
      <c r="A209" t="s">
        <v>49</v>
      </c>
      <c r="B209">
        <v>-0.84019136999999999</v>
      </c>
      <c r="C209">
        <v>0.58762632400000003</v>
      </c>
      <c r="D209">
        <v>2.3920861941079101</v>
      </c>
      <c r="E209">
        <v>-1.9173007879999999</v>
      </c>
      <c r="F209">
        <f t="shared" si="3"/>
        <v>-1.9524518724575151</v>
      </c>
    </row>
    <row r="210" spans="1:6" x14ac:dyDescent="0.2">
      <c r="A210" t="s">
        <v>49</v>
      </c>
      <c r="B210">
        <v>-0.84019137799999999</v>
      </c>
      <c r="C210">
        <v>0.58762632199999998</v>
      </c>
      <c r="D210">
        <v>2.0533223599466801</v>
      </c>
      <c r="E210">
        <v>-2.0097449150000002</v>
      </c>
      <c r="F210">
        <f t="shared" si="3"/>
        <v>-2.0042592453423498</v>
      </c>
    </row>
    <row r="211" spans="1:6" x14ac:dyDescent="0.2">
      <c r="A211" t="s">
        <v>49</v>
      </c>
      <c r="B211">
        <v>-0.84019137200000005</v>
      </c>
      <c r="C211">
        <v>0.58762633200000003</v>
      </c>
      <c r="D211">
        <v>1.7986060802013899</v>
      </c>
      <c r="E211">
        <v>-2.1116135969999998</v>
      </c>
      <c r="F211">
        <f t="shared" si="3"/>
        <v>-2.0432131624719823</v>
      </c>
    </row>
    <row r="212" spans="1:6" x14ac:dyDescent="0.2">
      <c r="A212" t="s">
        <v>50</v>
      </c>
      <c r="B212">
        <v>-1.7818637799999999</v>
      </c>
      <c r="C212">
        <v>0.71411077499999998</v>
      </c>
      <c r="D212">
        <v>4.1333966723666</v>
      </c>
      <c r="E212">
        <v>-1.9677327529999999</v>
      </c>
      <c r="F212">
        <f t="shared" si="3"/>
        <v>-1.79516161689028</v>
      </c>
    </row>
    <row r="213" spans="1:6" x14ac:dyDescent="0.2">
      <c r="A213" t="s">
        <v>50</v>
      </c>
      <c r="B213">
        <v>-1.7818638899999999</v>
      </c>
      <c r="C213">
        <v>0.71411076100000004</v>
      </c>
      <c r="D213">
        <v>3.27232787372767</v>
      </c>
      <c r="E213">
        <v>-2.0488497030000001</v>
      </c>
      <c r="F213">
        <f t="shared" si="3"/>
        <v>-1.955189923646401</v>
      </c>
    </row>
    <row r="214" spans="1:6" x14ac:dyDescent="0.2">
      <c r="A214" t="s">
        <v>50</v>
      </c>
      <c r="B214">
        <v>-1.7818638200000001</v>
      </c>
      <c r="C214">
        <v>0.71411073199999997</v>
      </c>
      <c r="D214">
        <v>2.70816381929184</v>
      </c>
      <c r="E214">
        <v>-2.1371321280000002</v>
      </c>
      <c r="F214">
        <f t="shared" si="3"/>
        <v>-2.0600389157045287</v>
      </c>
    </row>
    <row r="215" spans="1:6" x14ac:dyDescent="0.2">
      <c r="A215" t="s">
        <v>50</v>
      </c>
      <c r="B215">
        <v>-1.7818637900000001</v>
      </c>
      <c r="C215">
        <v>0.71411071999999998</v>
      </c>
      <c r="D215">
        <v>2.3099223851900801</v>
      </c>
      <c r="E215">
        <v>-2.2339696999999998</v>
      </c>
      <c r="F215">
        <f t="shared" si="3"/>
        <v>-2.1340514475517782</v>
      </c>
    </row>
    <row r="216" spans="1:6" x14ac:dyDescent="0.2">
      <c r="A216" t="s">
        <v>50</v>
      </c>
      <c r="B216">
        <v>-1.7818638499999999</v>
      </c>
      <c r="C216">
        <v>0.71411075700000004</v>
      </c>
      <c r="D216">
        <v>2.0137905039862098</v>
      </c>
      <c r="E216">
        <v>-2.3412002040000002</v>
      </c>
      <c r="F216">
        <f t="shared" si="3"/>
        <v>-2.1890870784916445</v>
      </c>
    </row>
    <row r="217" spans="1:6" x14ac:dyDescent="0.2">
      <c r="A217" t="s">
        <v>51</v>
      </c>
      <c r="B217">
        <v>-2.2097271100000002</v>
      </c>
      <c r="C217">
        <v>0.68647354400000005</v>
      </c>
      <c r="D217">
        <v>4.1176472113823497</v>
      </c>
      <c r="E217">
        <v>-2.0057436000000002</v>
      </c>
      <c r="F217">
        <f t="shared" si="3"/>
        <v>-1.9390574253364403</v>
      </c>
    </row>
    <row r="218" spans="1:6" x14ac:dyDescent="0.2">
      <c r="A218" t="s">
        <v>51</v>
      </c>
      <c r="B218">
        <v>-2.2097269800000001</v>
      </c>
      <c r="C218">
        <v>0.68647352299999997</v>
      </c>
      <c r="D218">
        <v>3.0268020934731998</v>
      </c>
      <c r="E218">
        <v>-2.1012518579999999</v>
      </c>
      <c r="F218">
        <f t="shared" si="3"/>
        <v>-2.1339431910170985</v>
      </c>
    </row>
    <row r="219" spans="1:6" x14ac:dyDescent="0.2">
      <c r="A219" t="s">
        <v>51</v>
      </c>
      <c r="B219">
        <v>-2.2097269700000002</v>
      </c>
      <c r="C219">
        <v>0.68647349599999996</v>
      </c>
      <c r="D219">
        <v>2.3928806696071199</v>
      </c>
      <c r="E219">
        <v>-2.206854522</v>
      </c>
      <c r="F219">
        <f t="shared" si="3"/>
        <v>-2.2471969267926912</v>
      </c>
    </row>
    <row r="220" spans="1:6" x14ac:dyDescent="0.2">
      <c r="A220" t="s">
        <v>51</v>
      </c>
      <c r="B220">
        <v>-2.2097270299999998</v>
      </c>
      <c r="C220">
        <v>0.68647352399999995</v>
      </c>
      <c r="D220">
        <v>1.97851025902149</v>
      </c>
      <c r="E220">
        <v>-2.324940325</v>
      </c>
      <c r="F220">
        <f t="shared" si="3"/>
        <v>-2.3212265908036551</v>
      </c>
    </row>
    <row r="221" spans="1:6" x14ac:dyDescent="0.2">
      <c r="A221" t="s">
        <v>51</v>
      </c>
      <c r="B221">
        <v>-2.2097269000000002</v>
      </c>
      <c r="C221">
        <v>0.68647352800000006</v>
      </c>
      <c r="D221">
        <v>1.6864674628135301</v>
      </c>
      <c r="E221">
        <v>-2.4588611249999999</v>
      </c>
      <c r="F221">
        <f t="shared" si="3"/>
        <v>-2.3734016865950709</v>
      </c>
    </row>
    <row r="222" spans="1:6" x14ac:dyDescent="0.2">
      <c r="A222" t="s">
        <v>52</v>
      </c>
      <c r="B222">
        <v>-1.2585073099999999</v>
      </c>
      <c r="C222">
        <v>0.71433194300000002</v>
      </c>
      <c r="D222">
        <v>3.2414695462585299</v>
      </c>
      <c r="E222">
        <v>-1.7687472049999999</v>
      </c>
      <c r="F222">
        <f t="shared" si="3"/>
        <v>-1.8245339647869945</v>
      </c>
    </row>
    <row r="223" spans="1:6" x14ac:dyDescent="0.2">
      <c r="A223" t="s">
        <v>52</v>
      </c>
      <c r="B223">
        <v>-1.2585073339999999</v>
      </c>
      <c r="C223">
        <v>0.71433190999999996</v>
      </c>
      <c r="D223">
        <v>2.51490916698509</v>
      </c>
      <c r="E223">
        <v>-1.860056545</v>
      </c>
      <c r="F223">
        <f t="shared" si="3"/>
        <v>-1.9596059034223132</v>
      </c>
    </row>
    <row r="224" spans="1:6" x14ac:dyDescent="0.2">
      <c r="A224" t="s">
        <v>52</v>
      </c>
      <c r="B224">
        <v>-1.2585073739999999</v>
      </c>
      <c r="C224">
        <v>0.71433192999999995</v>
      </c>
      <c r="D224">
        <v>2.05442027494558</v>
      </c>
      <c r="E224">
        <v>-1.9700056420000001</v>
      </c>
      <c r="F224">
        <f t="shared" si="3"/>
        <v>-2.0452135325206031</v>
      </c>
    </row>
    <row r="225" spans="1:6" x14ac:dyDescent="0.2">
      <c r="A225" t="s">
        <v>52</v>
      </c>
      <c r="B225">
        <v>-1.2585073</v>
      </c>
      <c r="C225">
        <v>0.71433190099999999</v>
      </c>
      <c r="D225">
        <v>1.7364666847635299</v>
      </c>
      <c r="E225">
        <v>-2.1043636239999999</v>
      </c>
      <c r="F225">
        <f t="shared" si="3"/>
        <v>-2.1043229953286873</v>
      </c>
    </row>
    <row r="226" spans="1:6" x14ac:dyDescent="0.2">
      <c r="A226" t="s">
        <v>52</v>
      </c>
      <c r="B226">
        <v>-1.2585073200000001</v>
      </c>
      <c r="C226">
        <v>0.71433192300000004</v>
      </c>
      <c r="D226">
        <v>1.5037398269962601</v>
      </c>
      <c r="E226">
        <v>-2.2723921630000001</v>
      </c>
      <c r="F226">
        <f t="shared" si="3"/>
        <v>-2.1475883012078336</v>
      </c>
    </row>
    <row r="227" spans="1:6" x14ac:dyDescent="0.2">
      <c r="A227" t="s">
        <v>53</v>
      </c>
      <c r="B227">
        <v>-2.0424199700000001</v>
      </c>
      <c r="C227">
        <v>0.59631625799999999</v>
      </c>
      <c r="D227">
        <v>3.7554303567445699</v>
      </c>
      <c r="E227">
        <v>-2.1287857990000001</v>
      </c>
      <c r="F227">
        <f t="shared" si="3"/>
        <v>-2.0483434261242426</v>
      </c>
    </row>
    <row r="228" spans="1:6" x14ac:dyDescent="0.2">
      <c r="A228" t="s">
        <v>53</v>
      </c>
      <c r="B228">
        <v>-2.0424199199999999</v>
      </c>
      <c r="C228">
        <v>0.59631624999999999</v>
      </c>
      <c r="D228">
        <v>2.9821402945178601</v>
      </c>
      <c r="E228">
        <v>-2.174191687</v>
      </c>
      <c r="F228">
        <f t="shared" si="3"/>
        <v>-2.1683520113277037</v>
      </c>
    </row>
    <row r="229" spans="1:6" x14ac:dyDescent="0.2">
      <c r="A229" t="s">
        <v>53</v>
      </c>
      <c r="B229">
        <v>-2.04241984</v>
      </c>
      <c r="C229">
        <v>0.59631621800000001</v>
      </c>
      <c r="D229">
        <v>2.4729325050270701</v>
      </c>
      <c r="E229">
        <v>-2.221757743</v>
      </c>
      <c r="F229">
        <f t="shared" si="3"/>
        <v>-2.2473770911092488</v>
      </c>
    </row>
    <row r="230" spans="1:6" x14ac:dyDescent="0.2">
      <c r="A230" t="s">
        <v>53</v>
      </c>
      <c r="B230">
        <v>-2.04241983</v>
      </c>
      <c r="C230">
        <v>0.59631624800000005</v>
      </c>
      <c r="D230">
        <v>2.1122587828877402</v>
      </c>
      <c r="E230">
        <v>-2.2716998159999999</v>
      </c>
      <c r="F230">
        <f t="shared" si="3"/>
        <v>-2.3033508194856571</v>
      </c>
    </row>
    <row r="231" spans="1:6" x14ac:dyDescent="0.2">
      <c r="A231" t="s">
        <v>53</v>
      </c>
      <c r="B231">
        <v>-2.0424199000000001</v>
      </c>
      <c r="C231">
        <v>0.59631622699999998</v>
      </c>
      <c r="D231">
        <v>1.8434018766566</v>
      </c>
      <c r="E231">
        <v>-2.3242678190000001</v>
      </c>
      <c r="F231">
        <f t="shared" si="3"/>
        <v>-2.3450753439317507</v>
      </c>
    </row>
    <row r="232" spans="1:6" x14ac:dyDescent="0.2">
      <c r="A232" t="s">
        <v>54</v>
      </c>
      <c r="B232">
        <v>-2.1195689600000001</v>
      </c>
      <c r="C232">
        <v>1.21856264</v>
      </c>
      <c r="D232">
        <v>2.9743675750256302</v>
      </c>
      <c r="E232">
        <v>-1.949454123</v>
      </c>
      <c r="F232">
        <f t="shared" si="3"/>
        <v>-1.7079656689699398</v>
      </c>
    </row>
    <row r="233" spans="1:6" x14ac:dyDescent="0.2">
      <c r="A233" t="s">
        <v>54</v>
      </c>
      <c r="B233">
        <v>-2.11956883</v>
      </c>
      <c r="C233">
        <v>1.2185626700000001</v>
      </c>
      <c r="D233">
        <v>2.6037192518962802</v>
      </c>
      <c r="E233">
        <v>-2.016223358</v>
      </c>
      <c r="F233">
        <f t="shared" si="3"/>
        <v>-1.8255103440430294</v>
      </c>
    </row>
    <row r="234" spans="1:6" x14ac:dyDescent="0.2">
      <c r="A234" t="s">
        <v>54</v>
      </c>
      <c r="B234">
        <v>-2.11956882</v>
      </c>
      <c r="C234">
        <v>1.2185626199999999</v>
      </c>
      <c r="D234">
        <v>2.31521139618479</v>
      </c>
      <c r="E234">
        <v>-2.0877717260000002</v>
      </c>
      <c r="F234">
        <f t="shared" si="3"/>
        <v>-1.9170056691319137</v>
      </c>
    </row>
    <row r="235" spans="1:6" x14ac:dyDescent="0.2">
      <c r="A235" t="s">
        <v>54</v>
      </c>
      <c r="B235">
        <v>-2.1195688100000001</v>
      </c>
      <c r="C235">
        <v>1.2185626199999999</v>
      </c>
      <c r="D235">
        <v>2.0842628149157401</v>
      </c>
      <c r="E235">
        <v>-2.1648364849999999</v>
      </c>
      <c r="F235">
        <f t="shared" si="3"/>
        <v>-1.9902470285234228</v>
      </c>
    </row>
    <row r="236" spans="1:6" x14ac:dyDescent="0.2">
      <c r="A236" t="s">
        <v>54</v>
      </c>
      <c r="B236">
        <v>-2.1195689099999999</v>
      </c>
      <c r="C236">
        <v>1.2185626300000001</v>
      </c>
      <c r="D236">
        <v>1.89520963260479</v>
      </c>
      <c r="E236">
        <v>-2.248339863</v>
      </c>
      <c r="F236">
        <f t="shared" si="3"/>
        <v>-2.0502020079263445</v>
      </c>
    </row>
    <row r="237" spans="1:6" x14ac:dyDescent="0.2">
      <c r="A237" t="s">
        <v>55</v>
      </c>
      <c r="B237">
        <v>-2.1561269900000002</v>
      </c>
      <c r="C237">
        <v>0.75364655400000002</v>
      </c>
      <c r="D237">
        <v>3.6418402438581601</v>
      </c>
      <c r="E237">
        <v>-2.0181099169999999</v>
      </c>
      <c r="F237">
        <f t="shared" si="3"/>
        <v>-1.9464473721969813</v>
      </c>
    </row>
    <row r="238" spans="1:6" x14ac:dyDescent="0.2">
      <c r="A238" t="s">
        <v>55</v>
      </c>
      <c r="B238">
        <v>-2.1561270100000001</v>
      </c>
      <c r="C238">
        <v>0.75364651199999999</v>
      </c>
      <c r="D238">
        <v>2.8987938496012098</v>
      </c>
      <c r="E238">
        <v>-2.0429552869999998</v>
      </c>
      <c r="F238">
        <f t="shared" si="3"/>
        <v>-2.0921867865559571</v>
      </c>
    </row>
    <row r="239" spans="1:6" x14ac:dyDescent="0.2">
      <c r="A239" t="s">
        <v>55</v>
      </c>
      <c r="B239">
        <v>-2.1561270399999999</v>
      </c>
      <c r="C239">
        <v>0.753646551</v>
      </c>
      <c r="D239">
        <v>2.4075754405924301</v>
      </c>
      <c r="E239">
        <v>-2.068433711</v>
      </c>
      <c r="F239">
        <f t="shared" si="3"/>
        <v>-2.1885331914879482</v>
      </c>
    </row>
    <row r="240" spans="1:6" x14ac:dyDescent="0.2">
      <c r="A240" t="s">
        <v>55</v>
      </c>
      <c r="B240">
        <v>-2.1561269900000002</v>
      </c>
      <c r="C240">
        <v>0.75364653000000004</v>
      </c>
      <c r="D240">
        <v>2.0587133819412902</v>
      </c>
      <c r="E240">
        <v>-2.0945782940000002</v>
      </c>
      <c r="F240">
        <f t="shared" si="3"/>
        <v>-2.2569581756237658</v>
      </c>
    </row>
    <row r="241" spans="1:6" x14ac:dyDescent="0.2">
      <c r="A241" t="s">
        <v>55</v>
      </c>
      <c r="B241">
        <v>-2.1561269699999999</v>
      </c>
      <c r="C241">
        <v>0.75364653999999998</v>
      </c>
      <c r="D241">
        <v>1.79815740470184</v>
      </c>
      <c r="E241">
        <v>-2.1214248100000002</v>
      </c>
      <c r="F241">
        <f t="shared" si="3"/>
        <v>-2.3080630025335909</v>
      </c>
    </row>
    <row r="242" spans="1:6" x14ac:dyDescent="0.2">
      <c r="A242" t="s">
        <v>56</v>
      </c>
      <c r="B242">
        <v>-2.5736026999999999</v>
      </c>
      <c r="C242">
        <v>0.96773646899999999</v>
      </c>
      <c r="D242">
        <v>2.96366160703634</v>
      </c>
      <c r="E242">
        <v>-2.0578724749999999</v>
      </c>
      <c r="F242">
        <f t="shared" si="3"/>
        <v>-2.0229854267108114</v>
      </c>
    </row>
    <row r="243" spans="1:6" x14ac:dyDescent="0.2">
      <c r="A243" t="s">
        <v>56</v>
      </c>
      <c r="B243">
        <v>-2.5736027400000001</v>
      </c>
      <c r="C243">
        <v>0.9677365</v>
      </c>
      <c r="D243">
        <v>2.5695706374304299</v>
      </c>
      <c r="E243">
        <v>-2.125765205</v>
      </c>
      <c r="F243">
        <f t="shared" si="3"/>
        <v>-2.1222391499634798</v>
      </c>
    </row>
    <row r="244" spans="1:6" x14ac:dyDescent="0.2">
      <c r="A244" t="s">
        <v>56</v>
      </c>
      <c r="B244">
        <v>-2.5736026700000001</v>
      </c>
      <c r="C244">
        <v>0.96773642900000001</v>
      </c>
      <c r="D244">
        <v>2.2679872192320101</v>
      </c>
      <c r="E244">
        <v>-2.1986052850000002</v>
      </c>
      <c r="F244">
        <f t="shared" si="3"/>
        <v>-2.1981944314681741</v>
      </c>
    </row>
    <row r="245" spans="1:6" x14ac:dyDescent="0.2">
      <c r="A245" t="s">
        <v>56</v>
      </c>
      <c r="B245">
        <v>-2.5736027500000001</v>
      </c>
      <c r="C245">
        <v>0.96773647299999999</v>
      </c>
      <c r="D245">
        <v>2.0297595479702402</v>
      </c>
      <c r="E245">
        <v>-2.2771708140000002</v>
      </c>
      <c r="F245">
        <f t="shared" si="3"/>
        <v>-2.2581932279509664</v>
      </c>
    </row>
    <row r="246" spans="1:6" x14ac:dyDescent="0.2">
      <c r="A246" t="s">
        <v>56</v>
      </c>
      <c r="B246">
        <v>-2.5736027300000002</v>
      </c>
      <c r="C246">
        <v>0.96773647799999996</v>
      </c>
      <c r="D246">
        <v>1.8368213026631799</v>
      </c>
      <c r="E246">
        <v>-2.3624392429999999</v>
      </c>
      <c r="F246">
        <f t="shared" si="3"/>
        <v>-2.3067856590359082</v>
      </c>
    </row>
    <row r="247" spans="1:6" x14ac:dyDescent="0.2">
      <c r="A247" t="s">
        <v>57</v>
      </c>
      <c r="B247">
        <v>-2.4366046300000002</v>
      </c>
      <c r="C247">
        <v>0.70254480500000005</v>
      </c>
      <c r="D247">
        <v>5.3529407696470601</v>
      </c>
      <c r="E247">
        <v>-1.9311962410000001</v>
      </c>
      <c r="F247">
        <f t="shared" si="3"/>
        <v>-1.7550212621831973</v>
      </c>
    </row>
    <row r="248" spans="1:6" x14ac:dyDescent="0.2">
      <c r="A248" t="s">
        <v>57</v>
      </c>
      <c r="B248">
        <v>-2.43660458</v>
      </c>
      <c r="C248">
        <v>0.70254480799999997</v>
      </c>
      <c r="D248">
        <v>3.8877956806122</v>
      </c>
      <c r="E248">
        <v>-2.021381748</v>
      </c>
      <c r="F248">
        <f t="shared" si="3"/>
        <v>-2.0229059534268958</v>
      </c>
    </row>
    <row r="249" spans="1:6" x14ac:dyDescent="0.2">
      <c r="A249" t="s">
        <v>57</v>
      </c>
      <c r="B249">
        <v>-2.4366044699999998</v>
      </c>
      <c r="C249">
        <v>0.702544795</v>
      </c>
      <c r="D249">
        <v>3.0523437459476601</v>
      </c>
      <c r="E249">
        <v>-2.1205142299999999</v>
      </c>
      <c r="F249">
        <f t="shared" si="3"/>
        <v>-2.1756585871361804</v>
      </c>
    </row>
    <row r="250" spans="1:6" x14ac:dyDescent="0.2">
      <c r="A250" t="s">
        <v>57</v>
      </c>
      <c r="B250">
        <v>-2.43660458</v>
      </c>
      <c r="C250">
        <v>0.70254480399999997</v>
      </c>
      <c r="D250">
        <v>2.51244274848756</v>
      </c>
      <c r="E250">
        <v>-2.2305663770000002</v>
      </c>
      <c r="F250">
        <f t="shared" si="3"/>
        <v>-2.2743732147975821</v>
      </c>
    </row>
    <row r="251" spans="1:6" x14ac:dyDescent="0.2">
      <c r="A251" t="s">
        <v>57</v>
      </c>
      <c r="B251">
        <v>-2.4366046099999998</v>
      </c>
      <c r="C251">
        <v>0.70254481599999996</v>
      </c>
      <c r="D251">
        <v>2.1348317423651699</v>
      </c>
      <c r="E251">
        <v>-2.3542450760000002</v>
      </c>
      <c r="F251">
        <f t="shared" si="3"/>
        <v>-2.3434149882909887</v>
      </c>
    </row>
    <row r="252" spans="1:6" x14ac:dyDescent="0.2">
      <c r="A252" t="s">
        <v>58</v>
      </c>
      <c r="B252">
        <v>-2.2923358</v>
      </c>
      <c r="C252">
        <v>0.65164014699999995</v>
      </c>
      <c r="D252">
        <v>4.99278056050722</v>
      </c>
      <c r="E252">
        <v>-1.971582918</v>
      </c>
      <c r="F252">
        <f t="shared" si="3"/>
        <v>-1.8494706064299964</v>
      </c>
    </row>
    <row r="253" spans="1:6" x14ac:dyDescent="0.2">
      <c r="A253" t="s">
        <v>58</v>
      </c>
      <c r="B253">
        <v>-2.2923358600000001</v>
      </c>
      <c r="C253">
        <v>0.65164014000000003</v>
      </c>
      <c r="D253">
        <v>3.5676332929323702</v>
      </c>
      <c r="E253">
        <v>-2.0694741109999999</v>
      </c>
      <c r="F253">
        <f t="shared" si="3"/>
        <v>-2.0911618289913281</v>
      </c>
    </row>
    <row r="254" spans="1:6" x14ac:dyDescent="0.2">
      <c r="A254" t="s">
        <v>58</v>
      </c>
      <c r="B254">
        <v>-2.2923358500000002</v>
      </c>
      <c r="C254">
        <v>0.65164009700000003</v>
      </c>
      <c r="D254">
        <v>2.7754141387245901</v>
      </c>
      <c r="E254">
        <v>-2.1779982709999999</v>
      </c>
      <c r="F254">
        <f t="shared" si="3"/>
        <v>-2.2255145666009475</v>
      </c>
    </row>
    <row r="255" spans="1:6" x14ac:dyDescent="0.2">
      <c r="A255" t="s">
        <v>58</v>
      </c>
      <c r="B255">
        <v>-2.29233588</v>
      </c>
      <c r="C255">
        <v>0.65164011300000002</v>
      </c>
      <c r="D255">
        <v>2.2711002837289</v>
      </c>
      <c r="E255">
        <v>-2.2997499889999999</v>
      </c>
      <c r="F255">
        <f t="shared" si="3"/>
        <v>-2.311041313265028</v>
      </c>
    </row>
    <row r="256" spans="1:6" x14ac:dyDescent="0.2">
      <c r="A256" t="s">
        <v>58</v>
      </c>
      <c r="B256">
        <v>-2.2923359099999998</v>
      </c>
      <c r="C256">
        <v>0.65164011700000002</v>
      </c>
      <c r="D256">
        <v>1.92187945757812</v>
      </c>
      <c r="E256">
        <v>-2.4384072259999998</v>
      </c>
      <c r="F256">
        <f t="shared" si="3"/>
        <v>-2.3702657923666433</v>
      </c>
    </row>
    <row r="257" spans="1:6" x14ac:dyDescent="0.2">
      <c r="A257" t="s">
        <v>59</v>
      </c>
      <c r="B257">
        <v>-2.6896224700000002</v>
      </c>
      <c r="C257">
        <v>0.94690231700000005</v>
      </c>
      <c r="D257">
        <v>3.7924983877075</v>
      </c>
      <c r="E257">
        <v>-1.9632456490000001</v>
      </c>
      <c r="F257">
        <f t="shared" si="3"/>
        <v>-1.8649965396271289</v>
      </c>
    </row>
    <row r="258" spans="1:6" x14ac:dyDescent="0.2">
      <c r="A258" t="s">
        <v>59</v>
      </c>
      <c r="B258">
        <v>-2.6896226200000002</v>
      </c>
      <c r="C258">
        <v>0.94690229999999997</v>
      </c>
      <c r="D258">
        <v>3.1762067123237898</v>
      </c>
      <c r="E258">
        <v>-2.025536147</v>
      </c>
      <c r="F258">
        <f t="shared" ref="F258:F321" si="4">(B258+C258*D258) * $I$2 + $I$1</f>
        <v>-2.0168710510717993</v>
      </c>
    </row>
    <row r="259" spans="1:6" x14ac:dyDescent="0.2">
      <c r="A259" t="s">
        <v>59</v>
      </c>
      <c r="B259">
        <v>-2.6896225399999998</v>
      </c>
      <c r="C259">
        <v>0.94690229699999995</v>
      </c>
      <c r="D259">
        <v>2.7322142092677901</v>
      </c>
      <c r="E259">
        <v>-2.0919660229999999</v>
      </c>
      <c r="F259">
        <f t="shared" si="4"/>
        <v>-2.1262853282416279</v>
      </c>
    </row>
    <row r="260" spans="1:6" x14ac:dyDescent="0.2">
      <c r="A260" t="s">
        <v>59</v>
      </c>
      <c r="B260">
        <v>-2.6896226400000001</v>
      </c>
      <c r="C260">
        <v>0.94690234299999998</v>
      </c>
      <c r="D260">
        <v>2.3971270936028701</v>
      </c>
      <c r="E260">
        <v>-2.1631248310000002</v>
      </c>
      <c r="F260">
        <f t="shared" si="4"/>
        <v>-2.208861766483698</v>
      </c>
    </row>
    <row r="261" spans="1:6" x14ac:dyDescent="0.2">
      <c r="A261" t="s">
        <v>59</v>
      </c>
      <c r="B261">
        <v>-2.6896225500000002</v>
      </c>
      <c r="C261">
        <v>0.94690230200000003</v>
      </c>
      <c r="D261">
        <v>2.1352536183647501</v>
      </c>
      <c r="E261">
        <v>-2.2397378040000002</v>
      </c>
      <c r="F261">
        <f t="shared" si="4"/>
        <v>-2.273395970816094</v>
      </c>
    </row>
    <row r="262" spans="1:6" x14ac:dyDescent="0.2">
      <c r="A262" t="s">
        <v>60</v>
      </c>
      <c r="B262">
        <v>-1.9672233100000001</v>
      </c>
      <c r="C262">
        <v>0.92979135999999996</v>
      </c>
      <c r="D262">
        <v>3.4586915965413101</v>
      </c>
      <c r="E262">
        <v>-1.8268481590000001</v>
      </c>
      <c r="F262">
        <f t="shared" si="4"/>
        <v>-1.7746540756197524</v>
      </c>
    </row>
    <row r="263" spans="1:6" x14ac:dyDescent="0.2">
      <c r="A263" t="s">
        <v>60</v>
      </c>
      <c r="B263">
        <v>-1.96722328</v>
      </c>
      <c r="C263">
        <v>0.92979135000000002</v>
      </c>
      <c r="D263">
        <v>2.9810345990189702</v>
      </c>
      <c r="E263">
        <v>-1.864706362</v>
      </c>
      <c r="F263">
        <f t="shared" si="4"/>
        <v>-1.8902373282475611</v>
      </c>
    </row>
    <row r="264" spans="1:6" x14ac:dyDescent="0.2">
      <c r="A264" t="s">
        <v>60</v>
      </c>
      <c r="B264">
        <v>-1.9672233299999999</v>
      </c>
      <c r="C264">
        <v>0.92979134799999996</v>
      </c>
      <c r="D264">
        <v>2.6193001353806999</v>
      </c>
      <c r="E264">
        <v>-1.904054396</v>
      </c>
      <c r="F264">
        <f t="shared" si="4"/>
        <v>-1.977769705134542</v>
      </c>
    </row>
    <row r="265" spans="1:6" x14ac:dyDescent="0.2">
      <c r="A265" t="s">
        <v>60</v>
      </c>
      <c r="B265">
        <v>-1.9672233699999999</v>
      </c>
      <c r="C265">
        <v>0.92979135000000002</v>
      </c>
      <c r="D265">
        <v>2.3358547916641501</v>
      </c>
      <c r="E265">
        <v>-1.9450143390000001</v>
      </c>
      <c r="F265">
        <f t="shared" si="4"/>
        <v>-2.046357706402739</v>
      </c>
    </row>
    <row r="266" spans="1:6" x14ac:dyDescent="0.2">
      <c r="A266" t="s">
        <v>60</v>
      </c>
      <c r="B266">
        <v>-1.9672233299999999</v>
      </c>
      <c r="C266">
        <v>0.92979135099999999</v>
      </c>
      <c r="D266">
        <v>2.1077651118922298</v>
      </c>
      <c r="E266">
        <v>-1.9877239200000001</v>
      </c>
      <c r="F266">
        <f t="shared" si="4"/>
        <v>-2.1015507459873879</v>
      </c>
    </row>
    <row r="267" spans="1:6" x14ac:dyDescent="0.2">
      <c r="A267" t="s">
        <v>61</v>
      </c>
      <c r="B267">
        <v>-1.8552377200000001</v>
      </c>
      <c r="C267">
        <v>0.84068795600000001</v>
      </c>
      <c r="D267">
        <v>3.9628697250371299</v>
      </c>
      <c r="E267">
        <v>-1.6622940749999999</v>
      </c>
      <c r="F267">
        <f t="shared" si="4"/>
        <v>-1.7154049885041636</v>
      </c>
    </row>
    <row r="268" spans="1:6" x14ac:dyDescent="0.2">
      <c r="A268" t="s">
        <v>61</v>
      </c>
      <c r="B268">
        <v>-1.8552377099999999</v>
      </c>
      <c r="C268">
        <v>0.840687984</v>
      </c>
      <c r="D268">
        <v>3.1467834548532201</v>
      </c>
      <c r="E268">
        <v>-1.7459252089999999</v>
      </c>
      <c r="F268">
        <f t="shared" si="4"/>
        <v>-1.8939567323733881</v>
      </c>
    </row>
    <row r="269" spans="1:6" x14ac:dyDescent="0.2">
      <c r="A269" t="s">
        <v>61</v>
      </c>
      <c r="B269">
        <v>-1.8552377200000001</v>
      </c>
      <c r="C269">
        <v>0.84068792000000003</v>
      </c>
      <c r="D269">
        <v>2.60941717139058</v>
      </c>
      <c r="E269">
        <v>-1.837194123</v>
      </c>
      <c r="F269">
        <f t="shared" si="4"/>
        <v>-2.0115273189937239</v>
      </c>
    </row>
    <row r="270" spans="1:6" x14ac:dyDescent="0.2">
      <c r="A270" t="s">
        <v>61</v>
      </c>
      <c r="B270">
        <v>-1.8552377099999999</v>
      </c>
      <c r="C270">
        <v>0.84068794099999999</v>
      </c>
      <c r="D270">
        <v>2.22881067277119</v>
      </c>
      <c r="E270">
        <v>-1.9376373899999999</v>
      </c>
      <c r="F270">
        <f t="shared" si="4"/>
        <v>-2.0948003151004628</v>
      </c>
    </row>
    <row r="271" spans="1:6" x14ac:dyDescent="0.2">
      <c r="A271" t="s">
        <v>61</v>
      </c>
      <c r="B271">
        <v>-1.85523774</v>
      </c>
      <c r="C271">
        <v>0.84068797100000003</v>
      </c>
      <c r="D271">
        <v>1.9451007920548999</v>
      </c>
      <c r="E271">
        <v>-2.049307674</v>
      </c>
      <c r="F271">
        <f t="shared" si="4"/>
        <v>-2.1568732798395525</v>
      </c>
    </row>
    <row r="272" spans="1:6" x14ac:dyDescent="0.2">
      <c r="A272" t="s">
        <v>62</v>
      </c>
      <c r="B272">
        <v>-1.57249729</v>
      </c>
      <c r="C272">
        <v>0.82924509499999999</v>
      </c>
      <c r="D272">
        <v>3.7586955732413001</v>
      </c>
      <c r="E272">
        <v>-1.58291011</v>
      </c>
      <c r="F272">
        <f t="shared" si="4"/>
        <v>-1.6976861680448891</v>
      </c>
    </row>
    <row r="273" spans="1:6" x14ac:dyDescent="0.2">
      <c r="A273" t="s">
        <v>62</v>
      </c>
      <c r="B273">
        <v>-1.57249737</v>
      </c>
      <c r="C273">
        <v>0.82924514400000005</v>
      </c>
      <c r="D273">
        <v>2.7200290817799702</v>
      </c>
      <c r="E273">
        <v>-1.72793054</v>
      </c>
      <c r="F273">
        <f t="shared" si="4"/>
        <v>-1.9218431480311566</v>
      </c>
    </row>
    <row r="274" spans="1:6" x14ac:dyDescent="0.2">
      <c r="A274" t="s">
        <v>62</v>
      </c>
      <c r="B274">
        <v>-1.5724973499999999</v>
      </c>
      <c r="C274">
        <v>0.82924509899999999</v>
      </c>
      <c r="D274">
        <v>2.13112130836888</v>
      </c>
      <c r="E274">
        <v>-1.8868452520000001</v>
      </c>
      <c r="F274">
        <f t="shared" si="4"/>
        <v>-2.0489367103506608</v>
      </c>
    </row>
    <row r="275" spans="1:6" x14ac:dyDescent="0.2">
      <c r="A275" t="s">
        <v>62</v>
      </c>
      <c r="B275">
        <v>-1.57249733</v>
      </c>
      <c r="C275">
        <v>0.82924511599999995</v>
      </c>
      <c r="D275">
        <v>1.75183490124816</v>
      </c>
      <c r="E275">
        <v>-2.0586161889999999</v>
      </c>
      <c r="F275">
        <f t="shared" si="4"/>
        <v>-2.1307913657976996</v>
      </c>
    </row>
    <row r="276" spans="1:6" x14ac:dyDescent="0.2">
      <c r="A276" t="s">
        <v>62</v>
      </c>
      <c r="B276">
        <v>-1.5724974</v>
      </c>
      <c r="C276">
        <v>0.82924509400000002</v>
      </c>
      <c r="D276">
        <v>1.48715871701284</v>
      </c>
      <c r="E276">
        <v>-2.2366357890000002</v>
      </c>
      <c r="F276">
        <f t="shared" si="4"/>
        <v>-2.187911767349934</v>
      </c>
    </row>
    <row r="277" spans="1:6" x14ac:dyDescent="0.2">
      <c r="A277" t="s">
        <v>63</v>
      </c>
      <c r="B277">
        <v>-2.0630556599999998</v>
      </c>
      <c r="C277">
        <v>0.76364328000000004</v>
      </c>
      <c r="D277">
        <v>4.3387707501612303</v>
      </c>
      <c r="E277">
        <v>-1.728812614</v>
      </c>
      <c r="F277">
        <f t="shared" si="4"/>
        <v>-1.7742430829309772</v>
      </c>
    </row>
    <row r="278" spans="1:6" x14ac:dyDescent="0.2">
      <c r="A278" t="s">
        <v>63</v>
      </c>
      <c r="B278">
        <v>-2.0630556699999998</v>
      </c>
      <c r="C278">
        <v>0.76364328299999995</v>
      </c>
      <c r="D278">
        <v>3.1988012843011999</v>
      </c>
      <c r="E278">
        <v>-1.8470365010000001</v>
      </c>
      <c r="F278">
        <f t="shared" si="4"/>
        <v>-2.0007998375053018</v>
      </c>
    </row>
    <row r="279" spans="1:6" x14ac:dyDescent="0.2">
      <c r="A279" t="s">
        <v>63</v>
      </c>
      <c r="B279">
        <v>-2.0630556599999998</v>
      </c>
      <c r="C279">
        <v>0.76364329099999995</v>
      </c>
      <c r="D279">
        <v>2.5332218704667802</v>
      </c>
      <c r="E279">
        <v>-1.9811349890000001</v>
      </c>
      <c r="F279">
        <f t="shared" si="4"/>
        <v>-2.133076629094024</v>
      </c>
    </row>
    <row r="280" spans="1:6" x14ac:dyDescent="0.2">
      <c r="A280" t="s">
        <v>63</v>
      </c>
      <c r="B280">
        <v>-2.0630556200000001</v>
      </c>
      <c r="C280">
        <v>0.76364327399999998</v>
      </c>
      <c r="D280">
        <v>2.0969139079030898</v>
      </c>
      <c r="E280">
        <v>-2.1360422950000002</v>
      </c>
      <c r="F280">
        <f t="shared" si="4"/>
        <v>-2.2197881762366971</v>
      </c>
    </row>
    <row r="281" spans="1:6" x14ac:dyDescent="0.2">
      <c r="A281" t="s">
        <v>63</v>
      </c>
      <c r="B281">
        <v>-2.06305564</v>
      </c>
      <c r="C281">
        <v>0.76364330999999996</v>
      </c>
      <c r="D281">
        <v>1.7888182112111799</v>
      </c>
      <c r="E281">
        <v>-2.3194240920000002</v>
      </c>
      <c r="F281">
        <f t="shared" si="4"/>
        <v>-2.2810188929169879</v>
      </c>
    </row>
    <row r="282" spans="1:6" x14ac:dyDescent="0.2">
      <c r="A282" t="s">
        <v>64</v>
      </c>
      <c r="B282">
        <v>-1.5908513099999999</v>
      </c>
      <c r="C282">
        <v>0.72026531500000002</v>
      </c>
      <c r="D282">
        <v>3.7343408792656598</v>
      </c>
      <c r="E282">
        <v>-1.71085632</v>
      </c>
      <c r="F282">
        <f t="shared" si="4"/>
        <v>-1.81363281736371</v>
      </c>
    </row>
    <row r="283" spans="1:6" x14ac:dyDescent="0.2">
      <c r="A283" t="s">
        <v>64</v>
      </c>
      <c r="B283">
        <v>-1.5908512800000001</v>
      </c>
      <c r="C283">
        <v>0.72026531900000001</v>
      </c>
      <c r="D283">
        <v>3.1954902493045099</v>
      </c>
      <c r="E283">
        <v>-1.7794949200000001</v>
      </c>
      <c r="F283">
        <f t="shared" si="4"/>
        <v>-1.9146404307838332</v>
      </c>
    </row>
    <row r="284" spans="1:6" x14ac:dyDescent="0.2">
      <c r="A284" t="s">
        <v>64</v>
      </c>
      <c r="B284">
        <v>-1.59085129</v>
      </c>
      <c r="C284">
        <v>0.72026530200000005</v>
      </c>
      <c r="D284">
        <v>2.7925381547074601</v>
      </c>
      <c r="E284">
        <v>-1.853194274</v>
      </c>
      <c r="F284">
        <f t="shared" si="4"/>
        <v>-1.9901738716061956</v>
      </c>
    </row>
    <row r="285" spans="1:6" x14ac:dyDescent="0.2">
      <c r="A285" t="s">
        <v>64</v>
      </c>
      <c r="B285">
        <v>-1.5908513399999999</v>
      </c>
      <c r="C285">
        <v>0.720265304</v>
      </c>
      <c r="D285">
        <v>2.47983035052017</v>
      </c>
      <c r="E285">
        <v>-1.932760472</v>
      </c>
      <c r="F285">
        <f t="shared" si="4"/>
        <v>-2.0487910030903156</v>
      </c>
    </row>
    <row r="286" spans="1:6" x14ac:dyDescent="0.2">
      <c r="A286" t="s">
        <v>64</v>
      </c>
      <c r="B286">
        <v>-1.5908513200000001</v>
      </c>
      <c r="C286">
        <v>0.72026531400000005</v>
      </c>
      <c r="D286">
        <v>2.2301048292699002</v>
      </c>
      <c r="E286">
        <v>-2.0192089929999999</v>
      </c>
      <c r="F286">
        <f t="shared" si="4"/>
        <v>-2.0956020746046602</v>
      </c>
    </row>
    <row r="287" spans="1:6" x14ac:dyDescent="0.2">
      <c r="A287" t="s">
        <v>65</v>
      </c>
      <c r="B287">
        <v>-1.2250597219999999</v>
      </c>
      <c r="C287">
        <v>0.84718869399999996</v>
      </c>
      <c r="D287">
        <v>2.9829892335170101</v>
      </c>
      <c r="E287">
        <v>-1.8272902</v>
      </c>
      <c r="F287">
        <f t="shared" si="4"/>
        <v>-1.7607418684251457</v>
      </c>
    </row>
    <row r="288" spans="1:6" x14ac:dyDescent="0.2">
      <c r="A288" t="s">
        <v>65</v>
      </c>
      <c r="B288">
        <v>-1.2250596840000001</v>
      </c>
      <c r="C288">
        <v>0.84718864800000004</v>
      </c>
      <c r="D288">
        <v>2.7433991102566</v>
      </c>
      <c r="E288">
        <v>-1.856573279</v>
      </c>
      <c r="F288">
        <f t="shared" si="4"/>
        <v>-1.8135672341333628</v>
      </c>
    </row>
    <row r="289" spans="1:6" x14ac:dyDescent="0.2">
      <c r="A289" t="s">
        <v>65</v>
      </c>
      <c r="B289">
        <v>-1.2250596709999999</v>
      </c>
      <c r="C289">
        <v>0.847188677</v>
      </c>
      <c r="D289">
        <v>2.5394350319605601</v>
      </c>
      <c r="E289">
        <v>-1.8867397930000001</v>
      </c>
      <c r="F289">
        <f t="shared" si="4"/>
        <v>-1.8585376453151627</v>
      </c>
    </row>
    <row r="290" spans="1:6" x14ac:dyDescent="0.2">
      <c r="A290" t="s">
        <v>65</v>
      </c>
      <c r="B290">
        <v>-1.225059734</v>
      </c>
      <c r="C290">
        <v>0.847188677</v>
      </c>
      <c r="D290">
        <v>2.3637012011362999</v>
      </c>
      <c r="E290">
        <v>-1.9178447059999999</v>
      </c>
      <c r="F290">
        <f t="shared" si="4"/>
        <v>-1.8972838317714804</v>
      </c>
    </row>
    <row r="291" spans="1:6" x14ac:dyDescent="0.2">
      <c r="A291" t="s">
        <v>65</v>
      </c>
      <c r="B291">
        <v>-1.2250597459999999</v>
      </c>
      <c r="C291">
        <v>0.84718869600000002</v>
      </c>
      <c r="D291">
        <v>2.2107149587892798</v>
      </c>
      <c r="E291">
        <v>-1.9499482809999999</v>
      </c>
      <c r="F291">
        <f t="shared" si="4"/>
        <v>-1.9310145571695074</v>
      </c>
    </row>
    <row r="292" spans="1:6" x14ac:dyDescent="0.2">
      <c r="A292" t="s">
        <v>66</v>
      </c>
      <c r="B292">
        <v>-1.8032212999999999</v>
      </c>
      <c r="C292">
        <v>0.82380194900000003</v>
      </c>
      <c r="D292">
        <v>4.9357693790642303</v>
      </c>
      <c r="E292">
        <v>-1.6055694899999999</v>
      </c>
      <c r="F292">
        <f t="shared" si="4"/>
        <v>-1.5106973938344403</v>
      </c>
    </row>
    <row r="293" spans="1:6" x14ac:dyDescent="0.2">
      <c r="A293" t="s">
        <v>66</v>
      </c>
      <c r="B293">
        <v>-1.8032213500000001</v>
      </c>
      <c r="C293">
        <v>0.82380193899999998</v>
      </c>
      <c r="D293">
        <v>3.7939550702060498</v>
      </c>
      <c r="E293">
        <v>-1.725120829</v>
      </c>
      <c r="F293">
        <f t="shared" si="4"/>
        <v>-1.7554974979536244</v>
      </c>
    </row>
    <row r="294" spans="1:6" x14ac:dyDescent="0.2">
      <c r="A294" t="s">
        <v>66</v>
      </c>
      <c r="B294">
        <v>-1.80322125</v>
      </c>
      <c r="C294">
        <v>0.82380194600000001</v>
      </c>
      <c r="D294">
        <v>3.08117222741883</v>
      </c>
      <c r="E294">
        <v>-1.8539476589999999</v>
      </c>
      <c r="F294">
        <f t="shared" si="4"/>
        <v>-1.9083150429946945</v>
      </c>
    </row>
    <row r="295" spans="1:6" x14ac:dyDescent="0.2">
      <c r="A295" t="s">
        <v>66</v>
      </c>
      <c r="B295">
        <v>-1.8032212999999999</v>
      </c>
      <c r="C295">
        <v>0.82380194799999995</v>
      </c>
      <c r="D295">
        <v>2.5938570359061401</v>
      </c>
      <c r="E295">
        <v>-1.9919181180000001</v>
      </c>
      <c r="F295">
        <f t="shared" si="4"/>
        <v>-2.0127933372538638</v>
      </c>
    </row>
    <row r="296" spans="1:6" x14ac:dyDescent="0.2">
      <c r="A296" t="s">
        <v>66</v>
      </c>
      <c r="B296">
        <v>-1.8032213100000001</v>
      </c>
      <c r="C296">
        <v>0.82380196800000005</v>
      </c>
      <c r="D296">
        <v>2.2396376707603598</v>
      </c>
      <c r="E296">
        <v>-2.1371308760000001</v>
      </c>
      <c r="F296">
        <f t="shared" si="4"/>
        <v>-2.0887364378482061</v>
      </c>
    </row>
    <row r="297" spans="1:6" x14ac:dyDescent="0.2">
      <c r="A297" t="s">
        <v>67</v>
      </c>
      <c r="B297">
        <v>-2.1163307100000002</v>
      </c>
      <c r="C297">
        <v>0.79302345600000002</v>
      </c>
      <c r="D297">
        <v>4.2723002097276996</v>
      </c>
      <c r="E297">
        <v>-1.8432140400000001</v>
      </c>
      <c r="F297">
        <f t="shared" si="4"/>
        <v>-1.7686512927715348</v>
      </c>
    </row>
    <row r="298" spans="1:6" x14ac:dyDescent="0.2">
      <c r="A298" t="s">
        <v>67</v>
      </c>
      <c r="B298">
        <v>-2.1163307900000001</v>
      </c>
      <c r="C298">
        <v>0.79302347299999998</v>
      </c>
      <c r="D298">
        <v>3.2124111077875899</v>
      </c>
      <c r="E298">
        <v>-1.955571116</v>
      </c>
      <c r="F298">
        <f t="shared" si="4"/>
        <v>-1.9873970983055871</v>
      </c>
    </row>
    <row r="299" spans="1:6" x14ac:dyDescent="0.2">
      <c r="A299" t="s">
        <v>67</v>
      </c>
      <c r="B299">
        <v>-2.11633081</v>
      </c>
      <c r="C299">
        <v>0.79302346400000001</v>
      </c>
      <c r="D299">
        <v>2.5738741184261298</v>
      </c>
      <c r="E299">
        <v>-2.0821692590000001</v>
      </c>
      <c r="F299">
        <f t="shared" si="4"/>
        <v>-2.1191819223282948</v>
      </c>
    </row>
    <row r="300" spans="1:6" x14ac:dyDescent="0.2">
      <c r="A300" t="s">
        <v>67</v>
      </c>
      <c r="B300">
        <v>-2.1163307200000001</v>
      </c>
      <c r="C300">
        <v>0.79302345900000004</v>
      </c>
      <c r="D300">
        <v>2.14709294585291</v>
      </c>
      <c r="E300">
        <v>-2.2271497519999999</v>
      </c>
      <c r="F300">
        <f t="shared" si="4"/>
        <v>-2.2072633711025755</v>
      </c>
    </row>
    <row r="301" spans="1:6" x14ac:dyDescent="0.2">
      <c r="A301" t="s">
        <v>67</v>
      </c>
      <c r="B301">
        <v>-2.1163307900000001</v>
      </c>
      <c r="C301">
        <v>0.79302346199999996</v>
      </c>
      <c r="D301">
        <v>1.84171264365829</v>
      </c>
      <c r="E301">
        <v>-2.3967727029999999</v>
      </c>
      <c r="F301">
        <f t="shared" si="4"/>
        <v>-2.2702894708096246</v>
      </c>
    </row>
    <row r="302" spans="1:6" x14ac:dyDescent="0.2">
      <c r="A302" t="s">
        <v>68</v>
      </c>
      <c r="B302">
        <v>-1.7228622099999999</v>
      </c>
      <c r="C302">
        <v>0.72975560299999997</v>
      </c>
      <c r="D302">
        <v>2.9897980355102001</v>
      </c>
      <c r="E302">
        <v>-1.9170071980000001</v>
      </c>
      <c r="F302">
        <f t="shared" si="4"/>
        <v>-1.9801691239929236</v>
      </c>
    </row>
    <row r="303" spans="1:6" x14ac:dyDescent="0.2">
      <c r="A303" t="s">
        <v>68</v>
      </c>
      <c r="B303">
        <v>-1.72286216</v>
      </c>
      <c r="C303">
        <v>0.72975560100000003</v>
      </c>
      <c r="D303">
        <v>2.5755996604244</v>
      </c>
      <c r="E303">
        <v>-1.98846996</v>
      </c>
      <c r="F303">
        <f t="shared" si="4"/>
        <v>-2.0588336673325518</v>
      </c>
    </row>
    <row r="304" spans="1:6" x14ac:dyDescent="0.2">
      <c r="A304" t="s">
        <v>68</v>
      </c>
      <c r="B304">
        <v>-1.7228622600000001</v>
      </c>
      <c r="C304">
        <v>0.72975562400000005</v>
      </c>
      <c r="D304">
        <v>2.2622011207377999</v>
      </c>
      <c r="E304">
        <v>-2.0654354069999998</v>
      </c>
      <c r="F304">
        <f t="shared" si="4"/>
        <v>-2.1183543300197307</v>
      </c>
    </row>
    <row r="305" spans="1:6" x14ac:dyDescent="0.2">
      <c r="A305" t="s">
        <v>68</v>
      </c>
      <c r="B305">
        <v>-1.7228621900000001</v>
      </c>
      <c r="C305">
        <v>0.72975558699999998</v>
      </c>
      <c r="D305">
        <v>2.0167972349832</v>
      </c>
      <c r="E305">
        <v>-2.148822188</v>
      </c>
      <c r="F305">
        <f t="shared" si="4"/>
        <v>-2.1649614383182718</v>
      </c>
    </row>
    <row r="306" spans="1:6" x14ac:dyDescent="0.2">
      <c r="A306" t="s">
        <v>68</v>
      </c>
      <c r="B306">
        <v>-1.7228621799999999</v>
      </c>
      <c r="C306">
        <v>0.72975557800000002</v>
      </c>
      <c r="D306">
        <v>1.81942583368057</v>
      </c>
      <c r="E306">
        <v>-2.2398001239999998</v>
      </c>
      <c r="F306">
        <f t="shared" si="4"/>
        <v>-2.2024462155075533</v>
      </c>
    </row>
    <row r="307" spans="1:6" x14ac:dyDescent="0.2">
      <c r="A307" t="s">
        <v>69</v>
      </c>
      <c r="B307">
        <v>-1.63909007</v>
      </c>
      <c r="C307">
        <v>0.84937964700000002</v>
      </c>
      <c r="D307">
        <v>3.11587671538412</v>
      </c>
      <c r="E307">
        <v>-1.7502681659999999</v>
      </c>
      <c r="F307">
        <f t="shared" si="4"/>
        <v>-1.8374179070551837</v>
      </c>
    </row>
    <row r="308" spans="1:6" x14ac:dyDescent="0.2">
      <c r="A308" t="s">
        <v>69</v>
      </c>
      <c r="B308">
        <v>-1.6390901</v>
      </c>
      <c r="C308">
        <v>0.84937960099999998</v>
      </c>
      <c r="D308">
        <v>2.83326474966674</v>
      </c>
      <c r="E308">
        <v>-1.8104241430000001</v>
      </c>
      <c r="F308">
        <f t="shared" si="4"/>
        <v>-1.8998899843786319</v>
      </c>
    </row>
    <row r="309" spans="1:6" x14ac:dyDescent="0.2">
      <c r="A309" t="s">
        <v>69</v>
      </c>
      <c r="B309">
        <v>-1.6390900900000001</v>
      </c>
      <c r="C309">
        <v>0.84937966300000001</v>
      </c>
      <c r="D309">
        <v>2.5976565134023399</v>
      </c>
      <c r="E309">
        <v>-1.8744317989999999</v>
      </c>
      <c r="F309">
        <f t="shared" si="4"/>
        <v>-1.9519716883762568</v>
      </c>
    </row>
    <row r="310" spans="1:6" x14ac:dyDescent="0.2">
      <c r="A310" t="s">
        <v>69</v>
      </c>
      <c r="B310">
        <v>-1.6390900799999999</v>
      </c>
      <c r="C310">
        <v>0.84937962499999997</v>
      </c>
      <c r="D310">
        <v>2.3982241441017802</v>
      </c>
      <c r="E310">
        <v>-1.9428183130000001</v>
      </c>
      <c r="F310">
        <f t="shared" si="4"/>
        <v>-1.9960567017074258</v>
      </c>
    </row>
    <row r="311" spans="1:6" x14ac:dyDescent="0.2">
      <c r="A311" t="s">
        <v>69</v>
      </c>
      <c r="B311">
        <v>-1.63909007</v>
      </c>
      <c r="C311">
        <v>0.84937960499999998</v>
      </c>
      <c r="D311">
        <v>2.22723209577277</v>
      </c>
      <c r="E311">
        <v>-2.0162270979999999</v>
      </c>
      <c r="F311">
        <f t="shared" si="4"/>
        <v>-2.0338549016775778</v>
      </c>
    </row>
    <row r="312" spans="1:6" x14ac:dyDescent="0.2">
      <c r="A312" t="s">
        <v>70</v>
      </c>
      <c r="B312">
        <v>-2.62760631</v>
      </c>
      <c r="C312">
        <v>0.79348990500000005</v>
      </c>
      <c r="D312">
        <v>3.27276185272724</v>
      </c>
      <c r="E312">
        <v>-2.0082256759999999</v>
      </c>
      <c r="F312">
        <f t="shared" si="4"/>
        <v>-2.1076045239091372</v>
      </c>
    </row>
    <row r="313" spans="1:6" x14ac:dyDescent="0.2">
      <c r="A313" t="s">
        <v>70</v>
      </c>
      <c r="B313">
        <v>-2.62760623</v>
      </c>
      <c r="C313">
        <v>0.79348992299999999</v>
      </c>
      <c r="D313">
        <v>2.8376823446623201</v>
      </c>
      <c r="E313">
        <v>-2.077720024</v>
      </c>
      <c r="F313">
        <f t="shared" si="4"/>
        <v>-2.1974514309404558</v>
      </c>
    </row>
    <row r="314" spans="1:6" x14ac:dyDescent="0.2">
      <c r="A314" t="s">
        <v>70</v>
      </c>
      <c r="B314">
        <v>-2.6276063700000001</v>
      </c>
      <c r="C314">
        <v>0.79348987599999998</v>
      </c>
      <c r="D314">
        <v>2.5047080669952901</v>
      </c>
      <c r="E314">
        <v>-2.1524069360000002</v>
      </c>
      <c r="F314">
        <f t="shared" si="4"/>
        <v>-2.2662130012606552</v>
      </c>
    </row>
    <row r="315" spans="1:6" x14ac:dyDescent="0.2">
      <c r="A315" t="s">
        <v>70</v>
      </c>
      <c r="B315">
        <v>-2.6276063199999999</v>
      </c>
      <c r="C315">
        <v>0.79348992699999998</v>
      </c>
      <c r="D315">
        <v>2.2416701102583301</v>
      </c>
      <c r="E315">
        <v>-2.2331254970000001</v>
      </c>
      <c r="F315">
        <f t="shared" si="4"/>
        <v>-2.3205321220406181</v>
      </c>
    </row>
    <row r="316" spans="1:6" x14ac:dyDescent="0.2">
      <c r="A316" t="s">
        <v>70</v>
      </c>
      <c r="B316">
        <v>-2.62760631</v>
      </c>
      <c r="C316">
        <v>0.79348988300000001</v>
      </c>
      <c r="D316">
        <v>2.0286287819713702</v>
      </c>
      <c r="E316">
        <v>-2.3209361990000001</v>
      </c>
      <c r="F316">
        <f t="shared" si="4"/>
        <v>-2.3645266582907545</v>
      </c>
    </row>
    <row r="317" spans="1:6" x14ac:dyDescent="0.2">
      <c r="A317" t="s">
        <v>71</v>
      </c>
      <c r="B317">
        <v>-1.8964799000000001</v>
      </c>
      <c r="C317">
        <v>0.47619861600000002</v>
      </c>
      <c r="D317">
        <v>6.2020232757979796</v>
      </c>
      <c r="E317">
        <v>-1.8591981280000001</v>
      </c>
      <c r="F317">
        <f t="shared" si="4"/>
        <v>-1.8245503421073916</v>
      </c>
    </row>
    <row r="318" spans="1:6" x14ac:dyDescent="0.2">
      <c r="A318" t="s">
        <v>71</v>
      </c>
      <c r="B318">
        <v>-1.8964798899999999</v>
      </c>
      <c r="C318">
        <v>0.47619862699999999</v>
      </c>
      <c r="D318">
        <v>4.7378300012621697</v>
      </c>
      <c r="E318">
        <v>-1.943080454</v>
      </c>
      <c r="F318">
        <f t="shared" si="4"/>
        <v>-2.0060098627129954</v>
      </c>
    </row>
    <row r="319" spans="1:6" x14ac:dyDescent="0.2">
      <c r="A319" t="s">
        <v>71</v>
      </c>
      <c r="B319">
        <v>-1.8964798899999999</v>
      </c>
      <c r="C319">
        <v>0.47619858500000001</v>
      </c>
      <c r="D319">
        <v>3.8329379686670602</v>
      </c>
      <c r="E319">
        <v>-2.0346486509999999</v>
      </c>
      <c r="F319">
        <f t="shared" si="4"/>
        <v>-2.1181544525397666</v>
      </c>
    </row>
    <row r="320" spans="1:6" x14ac:dyDescent="0.2">
      <c r="A320" t="s">
        <v>71</v>
      </c>
      <c r="B320">
        <v>-1.8964799299999999</v>
      </c>
      <c r="C320">
        <v>0.47619860200000003</v>
      </c>
      <c r="D320">
        <v>3.2182706887817298</v>
      </c>
      <c r="E320">
        <v>-2.135454567</v>
      </c>
      <c r="F320">
        <f t="shared" si="4"/>
        <v>-2.1943310263225904</v>
      </c>
    </row>
    <row r="321" spans="1:6" x14ac:dyDescent="0.2">
      <c r="A321" t="s">
        <v>71</v>
      </c>
      <c r="B321">
        <v>-1.89647988</v>
      </c>
      <c r="C321">
        <v>0.47619861800000002</v>
      </c>
      <c r="D321">
        <v>2.7735001357265001</v>
      </c>
      <c r="E321">
        <v>-2.2475733710000001</v>
      </c>
      <c r="F321">
        <f t="shared" si="4"/>
        <v>-2.2494520418299233</v>
      </c>
    </row>
    <row r="322" spans="1:6" x14ac:dyDescent="0.2">
      <c r="A322" t="s">
        <v>72</v>
      </c>
      <c r="B322">
        <v>-2.66457714</v>
      </c>
      <c r="C322">
        <v>1.043434494</v>
      </c>
      <c r="D322">
        <v>3.0259012844741</v>
      </c>
      <c r="E322">
        <v>-2.0703090629999998</v>
      </c>
      <c r="F322">
        <f t="shared" ref="F322:F385" si="5">(B322+C322*D322) * $I$2 + $I$1</f>
        <v>-1.9713744505277124</v>
      </c>
    </row>
    <row r="323" spans="1:6" x14ac:dyDescent="0.2">
      <c r="A323" t="s">
        <v>72</v>
      </c>
      <c r="B323">
        <v>-2.66457707</v>
      </c>
      <c r="C323">
        <v>1.043434515</v>
      </c>
      <c r="D323">
        <v>2.0085965879913998</v>
      </c>
      <c r="E323">
        <v>-2.1115095909999999</v>
      </c>
      <c r="F323">
        <f t="shared" si="5"/>
        <v>-2.2476290099262166</v>
      </c>
    </row>
    <row r="324" spans="1:6" x14ac:dyDescent="0.2">
      <c r="A324" t="s">
        <v>72</v>
      </c>
      <c r="B324">
        <v>-2.6645770600000001</v>
      </c>
      <c r="C324">
        <v>1.043434499</v>
      </c>
      <c r="D324">
        <v>1.50321680449678</v>
      </c>
      <c r="E324">
        <v>-2.154480817</v>
      </c>
      <c r="F324">
        <f t="shared" si="5"/>
        <v>-2.3848676279976786</v>
      </c>
    </row>
    <row r="325" spans="1:6" x14ac:dyDescent="0.2">
      <c r="A325" t="s">
        <v>72</v>
      </c>
      <c r="B325">
        <v>-2.6645770899999999</v>
      </c>
      <c r="C325">
        <v>1.043434505</v>
      </c>
      <c r="D325">
        <v>1.2010282362989699</v>
      </c>
      <c r="E325">
        <v>-2.1993818040000002</v>
      </c>
      <c r="F325">
        <f t="shared" si="5"/>
        <v>-2.4669285732667188</v>
      </c>
    </row>
    <row r="326" spans="1:6" x14ac:dyDescent="0.2">
      <c r="A326" t="s">
        <v>72</v>
      </c>
      <c r="B326">
        <v>-2.6645771599999999</v>
      </c>
      <c r="C326">
        <v>1.043434451</v>
      </c>
      <c r="D326">
        <v>1</v>
      </c>
      <c r="E326">
        <v>-2.246394059</v>
      </c>
      <c r="F326">
        <f t="shared" si="5"/>
        <v>-2.5215189101850259</v>
      </c>
    </row>
    <row r="327" spans="1:6" x14ac:dyDescent="0.2">
      <c r="A327" t="s">
        <v>73</v>
      </c>
      <c r="B327">
        <v>-2.9405663099999999</v>
      </c>
      <c r="C327">
        <v>0.64455876000000001</v>
      </c>
      <c r="D327">
        <v>5.9542670855457303</v>
      </c>
      <c r="E327">
        <v>-1.9010789299999999</v>
      </c>
      <c r="F327">
        <f t="shared" si="5"/>
        <v>-1.8660881232586801</v>
      </c>
    </row>
    <row r="328" spans="1:6" x14ac:dyDescent="0.2">
      <c r="A328" t="s">
        <v>73</v>
      </c>
      <c r="B328">
        <v>-2.94056637</v>
      </c>
      <c r="C328">
        <v>0.64455878</v>
      </c>
      <c r="D328">
        <v>3.9048297885951699</v>
      </c>
      <c r="E328">
        <v>-2.088854837</v>
      </c>
      <c r="F328">
        <f t="shared" si="5"/>
        <v>-2.2098758798989095</v>
      </c>
    </row>
    <row r="329" spans="1:6" x14ac:dyDescent="0.2">
      <c r="A329" t="s">
        <v>73</v>
      </c>
      <c r="B329">
        <v>-2.9405663099999999</v>
      </c>
      <c r="C329">
        <v>0.64455876199999995</v>
      </c>
      <c r="D329">
        <v>2.9049551410950398</v>
      </c>
      <c r="E329">
        <v>-2.2998978170000002</v>
      </c>
      <c r="F329">
        <f t="shared" si="5"/>
        <v>-2.3776022474044662</v>
      </c>
    </row>
    <row r="330" spans="1:6" x14ac:dyDescent="0.2">
      <c r="A330" t="s">
        <v>73</v>
      </c>
      <c r="B330">
        <v>-2.9405663400000002</v>
      </c>
      <c r="C330">
        <v>0.64455876999999995</v>
      </c>
      <c r="D330">
        <v>2.3127493001872499</v>
      </c>
      <c r="E330">
        <v>-2.5315731079999999</v>
      </c>
      <c r="F330">
        <f t="shared" si="5"/>
        <v>-2.4769432359633097</v>
      </c>
    </row>
    <row r="331" spans="1:6" x14ac:dyDescent="0.2">
      <c r="A331" t="s">
        <v>73</v>
      </c>
      <c r="B331">
        <v>-2.9405662700000001</v>
      </c>
      <c r="C331">
        <v>0.64455876599999995</v>
      </c>
      <c r="D331">
        <v>1.92111091707889</v>
      </c>
      <c r="E331">
        <v>-2.7610407430000001</v>
      </c>
      <c r="F331">
        <f t="shared" si="5"/>
        <v>-2.5426395380846456</v>
      </c>
    </row>
    <row r="332" spans="1:6" x14ac:dyDescent="0.2">
      <c r="A332" t="s">
        <v>74</v>
      </c>
      <c r="B332">
        <v>-3.4056853399999998</v>
      </c>
      <c r="C332">
        <v>0.79926177399999998</v>
      </c>
      <c r="D332">
        <v>5.6169193023830797</v>
      </c>
      <c r="E332">
        <v>-1.930565568</v>
      </c>
      <c r="F332">
        <f t="shared" si="5"/>
        <v>-1.8175785825839677</v>
      </c>
    </row>
    <row r="333" spans="1:6" x14ac:dyDescent="0.2">
      <c r="A333" t="s">
        <v>74</v>
      </c>
      <c r="B333">
        <v>-3.4056853299999998</v>
      </c>
      <c r="C333">
        <v>0.79926173099999998</v>
      </c>
      <c r="D333">
        <v>3.7927897242072102</v>
      </c>
      <c r="E333">
        <v>-2.1027840800000002</v>
      </c>
      <c r="F333">
        <f t="shared" si="5"/>
        <v>-2.1970141472088405</v>
      </c>
    </row>
    <row r="334" spans="1:6" x14ac:dyDescent="0.2">
      <c r="A334" t="s">
        <v>74</v>
      </c>
      <c r="B334">
        <v>-3.4056853199999999</v>
      </c>
      <c r="C334">
        <v>0.79926173099999998</v>
      </c>
      <c r="D334">
        <v>2.8630096011369899</v>
      </c>
      <c r="E334">
        <v>-2.2946065980000001</v>
      </c>
      <c r="F334">
        <f t="shared" si="5"/>
        <v>-2.3904168470079061</v>
      </c>
    </row>
    <row r="335" spans="1:6" x14ac:dyDescent="0.2">
      <c r="A335" t="s">
        <v>74</v>
      </c>
      <c r="B335">
        <v>-3.40568537</v>
      </c>
      <c r="C335">
        <v>0.79926174800000005</v>
      </c>
      <c r="D335">
        <v>2.2993400407006601</v>
      </c>
      <c r="E335">
        <v>-2.5046150969999998</v>
      </c>
      <c r="F335">
        <f t="shared" si="5"/>
        <v>-2.5076652331426619</v>
      </c>
    </row>
    <row r="336" spans="1:6" x14ac:dyDescent="0.2">
      <c r="A336" t="s">
        <v>74</v>
      </c>
      <c r="B336">
        <v>-3.4056852900000001</v>
      </c>
      <c r="C336">
        <v>0.79926175300000002</v>
      </c>
      <c r="D336">
        <v>1.92111091707889</v>
      </c>
      <c r="E336">
        <v>-2.7191972830000002</v>
      </c>
      <c r="F336">
        <f t="shared" si="5"/>
        <v>-2.5863403012515738</v>
      </c>
    </row>
    <row r="337" spans="1:6" x14ac:dyDescent="0.2">
      <c r="A337" t="s">
        <v>75</v>
      </c>
      <c r="B337">
        <v>-3.0256639999999999</v>
      </c>
      <c r="C337">
        <v>0.94708870300000003</v>
      </c>
      <c r="D337">
        <v>4.3661615681338404</v>
      </c>
      <c r="E337">
        <v>-1.875797859</v>
      </c>
      <c r="F337">
        <f t="shared" si="5"/>
        <v>-1.8108706647650477</v>
      </c>
    </row>
    <row r="338" spans="1:6" x14ac:dyDescent="0.2">
      <c r="A338" t="s">
        <v>75</v>
      </c>
      <c r="B338">
        <v>-3.0256639600000002</v>
      </c>
      <c r="C338">
        <v>0.947088665</v>
      </c>
      <c r="D338">
        <v>3.14936225835064</v>
      </c>
      <c r="E338">
        <v>-1.988969118</v>
      </c>
      <c r="F338">
        <f t="shared" si="5"/>
        <v>-2.1107889210047426</v>
      </c>
    </row>
    <row r="339" spans="1:6" x14ac:dyDescent="0.2">
      <c r="A339" t="s">
        <v>75</v>
      </c>
      <c r="B339">
        <v>-3.0256639500000002</v>
      </c>
      <c r="C339">
        <v>0.94708867299999999</v>
      </c>
      <c r="D339">
        <v>2.4629630910370399</v>
      </c>
      <c r="E339">
        <v>-2.1166021640000001</v>
      </c>
      <c r="F339">
        <f t="shared" si="5"/>
        <v>-2.2799734428816616</v>
      </c>
    </row>
    <row r="340" spans="1:6" x14ac:dyDescent="0.2">
      <c r="A340" t="s">
        <v>75</v>
      </c>
      <c r="B340">
        <v>-3.0256640199999998</v>
      </c>
      <c r="C340">
        <v>0.94708868599999996</v>
      </c>
      <c r="D340">
        <v>2.0222219724777801</v>
      </c>
      <c r="E340">
        <v>-2.2629421129999998</v>
      </c>
      <c r="F340">
        <f t="shared" si="5"/>
        <v>-2.3886078801175903</v>
      </c>
    </row>
    <row r="341" spans="1:6" x14ac:dyDescent="0.2">
      <c r="A341" t="s">
        <v>75</v>
      </c>
      <c r="B341">
        <v>-3.0256640300000002</v>
      </c>
      <c r="C341">
        <v>0.947088653</v>
      </c>
      <c r="D341">
        <v>1.71527778978472</v>
      </c>
      <c r="E341">
        <v>-2.4344301370000001</v>
      </c>
      <c r="F341">
        <f t="shared" si="5"/>
        <v>-2.4642638871277254</v>
      </c>
    </row>
    <row r="342" spans="1:6" x14ac:dyDescent="0.2">
      <c r="A342" t="s">
        <v>76</v>
      </c>
      <c r="B342">
        <v>-2.99495931</v>
      </c>
      <c r="C342">
        <v>1.05505706</v>
      </c>
      <c r="D342">
        <v>3.4978759235021202</v>
      </c>
      <c r="E342">
        <v>-1.9560573080000001</v>
      </c>
      <c r="F342">
        <f t="shared" si="5"/>
        <v>-1.9186093042557342</v>
      </c>
    </row>
    <row r="343" spans="1:6" x14ac:dyDescent="0.2">
      <c r="A343" t="s">
        <v>76</v>
      </c>
      <c r="B343">
        <v>-2.9949593399999999</v>
      </c>
      <c r="C343">
        <v>1.0550570699999999</v>
      </c>
      <c r="D343">
        <v>2.7795196492204801</v>
      </c>
      <c r="E343">
        <v>-2.036446309</v>
      </c>
      <c r="F343">
        <f t="shared" si="5"/>
        <v>-2.1158557107811986</v>
      </c>
    </row>
    <row r="344" spans="1:6" x14ac:dyDescent="0.2">
      <c r="A344" t="s">
        <v>76</v>
      </c>
      <c r="B344">
        <v>-2.9949591199999999</v>
      </c>
      <c r="C344">
        <v>1.05505706</v>
      </c>
      <c r="D344">
        <v>2.3059482786940499</v>
      </c>
      <c r="E344">
        <v>-2.1238670960000001</v>
      </c>
      <c r="F344">
        <f t="shared" si="5"/>
        <v>-2.245888980077869</v>
      </c>
    </row>
    <row r="345" spans="1:6" x14ac:dyDescent="0.2">
      <c r="A345" t="s">
        <v>76</v>
      </c>
      <c r="B345">
        <v>-2.9949592699999998</v>
      </c>
      <c r="C345">
        <v>1.05505706</v>
      </c>
      <c r="D345">
        <v>1.97025774202974</v>
      </c>
      <c r="E345">
        <v>-2.2196687900000001</v>
      </c>
      <c r="F345">
        <f t="shared" si="5"/>
        <v>-2.3380629921698906</v>
      </c>
    </row>
    <row r="346" spans="1:6" x14ac:dyDescent="0.2">
      <c r="A346" t="s">
        <v>76</v>
      </c>
      <c r="B346">
        <v>-2.99495924</v>
      </c>
      <c r="C346">
        <v>1.055057055</v>
      </c>
      <c r="D346">
        <v>1.71988471028012</v>
      </c>
      <c r="E346">
        <v>-2.325630372</v>
      </c>
      <c r="F346">
        <f t="shared" si="5"/>
        <v>-2.4068104625087701</v>
      </c>
    </row>
    <row r="347" spans="1:6" x14ac:dyDescent="0.2">
      <c r="A347" t="s">
        <v>77</v>
      </c>
      <c r="B347">
        <v>-2.7458815599999999</v>
      </c>
      <c r="C347">
        <v>0.72695821800000004</v>
      </c>
      <c r="D347">
        <v>4.1682740603317301</v>
      </c>
      <c r="E347">
        <v>-2.0522683239999999</v>
      </c>
      <c r="F347">
        <f t="shared" si="5"/>
        <v>-2.0256298932996639</v>
      </c>
    </row>
    <row r="348" spans="1:6" x14ac:dyDescent="0.2">
      <c r="A348" t="s">
        <v>77</v>
      </c>
      <c r="B348">
        <v>-2.74588155</v>
      </c>
      <c r="C348">
        <v>0.7269582</v>
      </c>
      <c r="D348">
        <v>3.3508400346491598</v>
      </c>
      <c r="E348">
        <v>-2.1321782790000001</v>
      </c>
      <c r="F348">
        <f t="shared" si="5"/>
        <v>-2.1802818644684887</v>
      </c>
    </row>
    <row r="349" spans="1:6" x14ac:dyDescent="0.2">
      <c r="A349" t="s">
        <v>77</v>
      </c>
      <c r="B349">
        <v>-2.7458816100000001</v>
      </c>
      <c r="C349">
        <v>0.72695821299999996</v>
      </c>
      <c r="D349">
        <v>2.8014520141985502</v>
      </c>
      <c r="E349">
        <v>-2.2190327879999998</v>
      </c>
      <c r="F349">
        <f t="shared" si="5"/>
        <v>-2.2842216728794673</v>
      </c>
    </row>
    <row r="350" spans="1:6" x14ac:dyDescent="0.2">
      <c r="A350" t="s">
        <v>77</v>
      </c>
      <c r="B350">
        <v>-2.7458815300000001</v>
      </c>
      <c r="C350">
        <v>0.72695822899999996</v>
      </c>
      <c r="D350">
        <v>2.4068380220931598</v>
      </c>
      <c r="E350">
        <v>-2.314154759</v>
      </c>
      <c r="F350">
        <f t="shared" si="5"/>
        <v>-2.3588794422087744</v>
      </c>
    </row>
    <row r="351" spans="1:6" x14ac:dyDescent="0.2">
      <c r="A351" t="s">
        <v>77</v>
      </c>
      <c r="B351">
        <v>-2.7458815799999998</v>
      </c>
      <c r="C351">
        <v>0.72695821699999996</v>
      </c>
      <c r="D351">
        <v>2.1096687408903301</v>
      </c>
      <c r="E351">
        <v>-2.4192852889999998</v>
      </c>
      <c r="F351">
        <f t="shared" si="5"/>
        <v>-2.4151015059981824</v>
      </c>
    </row>
    <row r="352" spans="1:6" x14ac:dyDescent="0.2">
      <c r="A352" t="s">
        <v>78</v>
      </c>
      <c r="B352">
        <v>-2.9654555600000001</v>
      </c>
      <c r="C352">
        <v>0.77146964900000004</v>
      </c>
      <c r="D352">
        <v>4.4757957290241999</v>
      </c>
      <c r="E352">
        <v>-2.0236427350000001</v>
      </c>
      <c r="F352">
        <f t="shared" si="5"/>
        <v>-1.9727453606555034</v>
      </c>
    </row>
    <row r="353" spans="1:6" x14ac:dyDescent="0.2">
      <c r="A353" t="s">
        <v>78</v>
      </c>
      <c r="B353">
        <v>-2.9654555500000002</v>
      </c>
      <c r="C353">
        <v>0.77146962600000002</v>
      </c>
      <c r="D353">
        <v>3.26642420323358</v>
      </c>
      <c r="E353">
        <v>-2.1434173400000001</v>
      </c>
      <c r="F353">
        <f t="shared" si="5"/>
        <v>-2.2155583275409834</v>
      </c>
    </row>
    <row r="354" spans="1:6" x14ac:dyDescent="0.2">
      <c r="A354" t="s">
        <v>78</v>
      </c>
      <c r="B354">
        <v>-2.9654556200000002</v>
      </c>
      <c r="C354">
        <v>0.77146966400000005</v>
      </c>
      <c r="D354">
        <v>2.5715771419284201</v>
      </c>
      <c r="E354">
        <v>-2.2795151649999998</v>
      </c>
      <c r="F354">
        <f t="shared" si="5"/>
        <v>-2.3550670288433979</v>
      </c>
    </row>
    <row r="355" spans="1:6" x14ac:dyDescent="0.2">
      <c r="A355" t="s">
        <v>78</v>
      </c>
      <c r="B355">
        <v>-2.9654555500000002</v>
      </c>
      <c r="C355">
        <v>0.77146963700000004</v>
      </c>
      <c r="D355">
        <v>2.1204966033794999</v>
      </c>
      <c r="E355">
        <v>-2.4370980310000001</v>
      </c>
      <c r="F355">
        <f t="shared" si="5"/>
        <v>-2.4456332378252541</v>
      </c>
    </row>
    <row r="356" spans="1:6" x14ac:dyDescent="0.2">
      <c r="A356" t="s">
        <v>78</v>
      </c>
      <c r="B356">
        <v>-2.9654556400000001</v>
      </c>
      <c r="C356">
        <v>0.77146966900000002</v>
      </c>
      <c r="D356">
        <v>1.80404810769595</v>
      </c>
      <c r="E356">
        <v>-2.6242445270000001</v>
      </c>
      <c r="F356">
        <f t="shared" si="5"/>
        <v>-2.5091685535348756</v>
      </c>
    </row>
    <row r="357" spans="1:6" x14ac:dyDescent="0.2">
      <c r="A357" t="s">
        <v>79</v>
      </c>
      <c r="B357">
        <v>-3.5257030700000001</v>
      </c>
      <c r="C357">
        <v>0.74277666799999997</v>
      </c>
      <c r="D357">
        <v>4.7201743177798301</v>
      </c>
      <c r="E357">
        <v>-2.3158244630000002</v>
      </c>
      <c r="F357">
        <f t="shared" si="5"/>
        <v>-2.1047326223107388</v>
      </c>
    </row>
    <row r="358" spans="1:6" x14ac:dyDescent="0.2">
      <c r="A358" t="s">
        <v>79</v>
      </c>
      <c r="B358">
        <v>-3.5257030999999999</v>
      </c>
      <c r="C358">
        <v>0.74277662600000005</v>
      </c>
      <c r="D358">
        <v>3.7912509142087498</v>
      </c>
      <c r="E358">
        <v>-2.3841369669999999</v>
      </c>
      <c r="F358">
        <f t="shared" si="5"/>
        <v>-2.2843016944084171</v>
      </c>
    </row>
    <row r="359" spans="1:6" x14ac:dyDescent="0.2">
      <c r="A359" t="s">
        <v>79</v>
      </c>
      <c r="B359">
        <v>-3.5257030500000002</v>
      </c>
      <c r="C359">
        <v>0.74277667000000003</v>
      </c>
      <c r="D359">
        <v>3.1678271138321699</v>
      </c>
      <c r="E359">
        <v>-2.4574604739999999</v>
      </c>
      <c r="F359">
        <f t="shared" si="5"/>
        <v>-2.4048149144543833</v>
      </c>
    </row>
    <row r="360" spans="1:6" x14ac:dyDescent="0.2">
      <c r="A360" t="s">
        <v>79</v>
      </c>
      <c r="B360">
        <v>-3.5257030999999999</v>
      </c>
      <c r="C360">
        <v>0.74277668100000005</v>
      </c>
      <c r="D360">
        <v>2.7204786217795198</v>
      </c>
      <c r="E360">
        <v>-2.5365887489999999</v>
      </c>
      <c r="F360">
        <f t="shared" si="5"/>
        <v>-2.4912912981387336</v>
      </c>
    </row>
    <row r="361" spans="1:6" x14ac:dyDescent="0.2">
      <c r="A361" t="s">
        <v>79</v>
      </c>
      <c r="B361">
        <v>-3.52570315</v>
      </c>
      <c r="C361">
        <v>0.74277665800000003</v>
      </c>
      <c r="D361">
        <v>2.38384145761616</v>
      </c>
      <c r="E361">
        <v>-2.6225205109999998</v>
      </c>
      <c r="F361">
        <f t="shared" si="5"/>
        <v>-2.5563662362788673</v>
      </c>
    </row>
    <row r="362" spans="1:6" x14ac:dyDescent="0.2">
      <c r="A362" t="s">
        <v>80</v>
      </c>
      <c r="B362">
        <v>-1.92098002</v>
      </c>
      <c r="C362">
        <v>0.618068803</v>
      </c>
      <c r="D362">
        <v>4.1729017288271004</v>
      </c>
      <c r="E362">
        <v>-2.0021957490000002</v>
      </c>
      <c r="F362">
        <f t="shared" si="5"/>
        <v>-1.9283268410634704</v>
      </c>
    </row>
    <row r="363" spans="1:6" x14ac:dyDescent="0.2">
      <c r="A363" t="s">
        <v>80</v>
      </c>
      <c r="B363">
        <v>-1.92097999</v>
      </c>
      <c r="C363">
        <v>0.61806881199999997</v>
      </c>
      <c r="D363">
        <v>3.57541638642458</v>
      </c>
      <c r="E363">
        <v>-2.0656994380000002</v>
      </c>
      <c r="F363">
        <f t="shared" si="5"/>
        <v>-2.0244343381070551</v>
      </c>
    </row>
    <row r="364" spans="1:6" x14ac:dyDescent="0.2">
      <c r="A364" t="s">
        <v>80</v>
      </c>
      <c r="B364">
        <v>-1.92098006</v>
      </c>
      <c r="C364">
        <v>0.61806879699999995</v>
      </c>
      <c r="D364">
        <v>3.1276001998724001</v>
      </c>
      <c r="E364">
        <v>-2.1371420950000002</v>
      </c>
      <c r="F364">
        <f t="shared" si="5"/>
        <v>-2.0964670991202436</v>
      </c>
    </row>
    <row r="365" spans="1:6" x14ac:dyDescent="0.2">
      <c r="A365" t="s">
        <v>80</v>
      </c>
      <c r="B365">
        <v>-1.9209800100000001</v>
      </c>
      <c r="C365">
        <v>0.61806882600000002</v>
      </c>
      <c r="D365">
        <v>2.77947469522053</v>
      </c>
      <c r="E365">
        <v>-2.2180206419999999</v>
      </c>
      <c r="F365">
        <f t="shared" si="5"/>
        <v>-2.1524642149233277</v>
      </c>
    </row>
    <row r="366" spans="1:6" x14ac:dyDescent="0.2">
      <c r="A366" t="s">
        <v>80</v>
      </c>
      <c r="B366">
        <v>-1.9209799999999999</v>
      </c>
      <c r="C366">
        <v>0.61806881599999997</v>
      </c>
      <c r="D366">
        <v>2.5010849474989199</v>
      </c>
      <c r="E366">
        <v>-2.3103370320000001</v>
      </c>
      <c r="F366">
        <f t="shared" si="5"/>
        <v>-2.1972441413784956</v>
      </c>
    </row>
    <row r="367" spans="1:6" x14ac:dyDescent="0.2">
      <c r="A367" t="s">
        <v>81</v>
      </c>
      <c r="B367">
        <v>-1.3861184600000001</v>
      </c>
      <c r="C367">
        <v>0.52954544299999995</v>
      </c>
      <c r="D367">
        <v>3.46146145453854</v>
      </c>
      <c r="E367">
        <v>-1.9157861350000001</v>
      </c>
      <c r="F367">
        <f t="shared" si="5"/>
        <v>-1.9833121760070767</v>
      </c>
    </row>
    <row r="368" spans="1:6" x14ac:dyDescent="0.2">
      <c r="A368" t="s">
        <v>81</v>
      </c>
      <c r="B368">
        <v>-1.3861184799999999</v>
      </c>
      <c r="C368">
        <v>0.52954545600000003</v>
      </c>
      <c r="D368">
        <v>3.1969676798030302</v>
      </c>
      <c r="E368">
        <v>-1.9579509230000001</v>
      </c>
      <c r="F368">
        <f t="shared" si="5"/>
        <v>-2.0197633805465238</v>
      </c>
    </row>
    <row r="369" spans="1:6" x14ac:dyDescent="0.2">
      <c r="A369" t="s">
        <v>81</v>
      </c>
      <c r="B369">
        <v>-1.3861185199999999</v>
      </c>
      <c r="C369">
        <v>0.52954544599999998</v>
      </c>
      <c r="D369">
        <v>2.9700251915299698</v>
      </c>
      <c r="E369">
        <v>-2.0019721430000001</v>
      </c>
      <c r="F369">
        <f t="shared" si="5"/>
        <v>-2.0510394789776072</v>
      </c>
    </row>
    <row r="370" spans="1:6" x14ac:dyDescent="0.2">
      <c r="A370" t="s">
        <v>81</v>
      </c>
      <c r="B370">
        <v>-1.38611851</v>
      </c>
      <c r="C370">
        <v>0.52954543499999995</v>
      </c>
      <c r="D370">
        <v>2.7731664387268302</v>
      </c>
      <c r="E370">
        <v>-2.048020824</v>
      </c>
      <c r="F370">
        <f t="shared" si="5"/>
        <v>-2.0781695739210222</v>
      </c>
    </row>
    <row r="371" spans="1:6" x14ac:dyDescent="0.2">
      <c r="A371" t="s">
        <v>81</v>
      </c>
      <c r="B371">
        <v>-1.3861184900000001</v>
      </c>
      <c r="C371">
        <v>0.52954547200000002</v>
      </c>
      <c r="D371">
        <v>2.6007825453992202</v>
      </c>
      <c r="E371">
        <v>-2.096292778</v>
      </c>
      <c r="F371">
        <f t="shared" si="5"/>
        <v>-2.1019266299538653</v>
      </c>
    </row>
    <row r="372" spans="1:6" x14ac:dyDescent="0.2">
      <c r="A372" t="s">
        <v>82</v>
      </c>
      <c r="B372">
        <v>-0.84735471399999995</v>
      </c>
      <c r="C372">
        <v>0.76054486799999999</v>
      </c>
      <c r="D372">
        <v>3.76992369923008</v>
      </c>
      <c r="E372">
        <v>-1.5354192980000001</v>
      </c>
      <c r="F372">
        <f t="shared" si="5"/>
        <v>-1.5739472885154768</v>
      </c>
    </row>
    <row r="373" spans="1:6" x14ac:dyDescent="0.2">
      <c r="A373" t="s">
        <v>82</v>
      </c>
      <c r="B373">
        <v>-0.84735474300000002</v>
      </c>
      <c r="C373">
        <v>0.76054488099999995</v>
      </c>
      <c r="D373">
        <v>3.3162150806837798</v>
      </c>
      <c r="E373">
        <v>-1.595766185</v>
      </c>
      <c r="F373">
        <f t="shared" si="5"/>
        <v>-1.66375117098762</v>
      </c>
    </row>
    <row r="374" spans="1:6" x14ac:dyDescent="0.2">
      <c r="A374" t="s">
        <v>82</v>
      </c>
      <c r="B374">
        <v>-0.84735475800000004</v>
      </c>
      <c r="C374">
        <v>0.76054488099999995</v>
      </c>
      <c r="D374">
        <v>2.9599831595400201</v>
      </c>
      <c r="E374">
        <v>-1.659990034</v>
      </c>
      <c r="F374">
        <f t="shared" si="5"/>
        <v>-1.7342612117885392</v>
      </c>
    </row>
    <row r="375" spans="1:6" x14ac:dyDescent="0.2">
      <c r="A375" t="s">
        <v>82</v>
      </c>
      <c r="B375">
        <v>-0.847354724</v>
      </c>
      <c r="C375">
        <v>0.76054488499999995</v>
      </c>
      <c r="D375">
        <v>2.6728602328271398</v>
      </c>
      <c r="E375">
        <v>-1.7286234009999999</v>
      </c>
      <c r="F375">
        <f t="shared" si="5"/>
        <v>-1.7910922895544001</v>
      </c>
    </row>
    <row r="376" spans="1:6" x14ac:dyDescent="0.2">
      <c r="A376" t="s">
        <v>82</v>
      </c>
      <c r="B376">
        <v>-0.84735470300000004</v>
      </c>
      <c r="C376">
        <v>0.76054487500000001</v>
      </c>
      <c r="D376">
        <v>2.4365154425634801</v>
      </c>
      <c r="E376">
        <v>-1.802316721</v>
      </c>
      <c r="F376">
        <f t="shared" si="5"/>
        <v>-1.8378727134649318</v>
      </c>
    </row>
    <row r="377" spans="1:6" x14ac:dyDescent="0.2">
      <c r="A377" t="s">
        <v>83</v>
      </c>
      <c r="B377">
        <v>-1.0801643764</v>
      </c>
      <c r="C377">
        <v>0.401102766</v>
      </c>
      <c r="D377">
        <v>5.8610169286389802</v>
      </c>
      <c r="E377">
        <v>-1.770901517</v>
      </c>
      <c r="F377">
        <f t="shared" si="5"/>
        <v>-1.7689109826966516</v>
      </c>
    </row>
    <row r="378" spans="1:6" x14ac:dyDescent="0.2">
      <c r="A378" t="s">
        <v>83</v>
      </c>
      <c r="B378">
        <v>-1.0801643746</v>
      </c>
      <c r="C378">
        <v>0.401102762</v>
      </c>
      <c r="D378">
        <v>4.5267701069732302</v>
      </c>
      <c r="E378">
        <v>-1.8505819100000001</v>
      </c>
      <c r="F378">
        <f t="shared" si="5"/>
        <v>-1.9081898122216241</v>
      </c>
    </row>
    <row r="379" spans="1:6" x14ac:dyDescent="0.2">
      <c r="A379" t="s">
        <v>83</v>
      </c>
      <c r="B379">
        <v>-1.080164374</v>
      </c>
      <c r="C379">
        <v>0.40110277300000002</v>
      </c>
      <c r="D379">
        <v>3.6873535753126498</v>
      </c>
      <c r="E379">
        <v>-1.9371652669999999</v>
      </c>
      <c r="F379">
        <f t="shared" si="5"/>
        <v>-1.9958144788830661</v>
      </c>
    </row>
    <row r="380" spans="1:6" x14ac:dyDescent="0.2">
      <c r="A380" t="s">
        <v>83</v>
      </c>
      <c r="B380">
        <v>-1.0801644023999999</v>
      </c>
      <c r="C380">
        <v>0.401102774</v>
      </c>
      <c r="D380">
        <v>3.1105513953894501</v>
      </c>
      <c r="E380">
        <v>-2.0319620650000001</v>
      </c>
      <c r="F380">
        <f t="shared" si="5"/>
        <v>-2.0560254825131641</v>
      </c>
    </row>
    <row r="381" spans="1:6" x14ac:dyDescent="0.2">
      <c r="A381" t="s">
        <v>83</v>
      </c>
      <c r="B381">
        <v>-1.080164345</v>
      </c>
      <c r="C381">
        <v>0.40110274400000001</v>
      </c>
      <c r="D381">
        <v>2.6897949233102101</v>
      </c>
      <c r="E381">
        <v>-2.1366954709999999</v>
      </c>
      <c r="F381">
        <f t="shared" si="5"/>
        <v>-2.0999472483111901</v>
      </c>
    </row>
    <row r="382" spans="1:6" x14ac:dyDescent="0.2">
      <c r="A382" t="s">
        <v>84</v>
      </c>
      <c r="B382">
        <v>-2.3105296800000001</v>
      </c>
      <c r="C382">
        <v>0.89517481300000001</v>
      </c>
      <c r="D382">
        <v>4.4242576970757401</v>
      </c>
      <c r="E382">
        <v>-1.6636467580000001</v>
      </c>
      <c r="F382">
        <f t="shared" si="5"/>
        <v>-1.6702109477474889</v>
      </c>
    </row>
    <row r="383" spans="1:6" x14ac:dyDescent="0.2">
      <c r="A383" t="s">
        <v>84</v>
      </c>
      <c r="B383">
        <v>-2.31052955</v>
      </c>
      <c r="C383">
        <v>0.895174841</v>
      </c>
      <c r="D383">
        <v>3.5066722109933299</v>
      </c>
      <c r="E383">
        <v>-1.7720406609999999</v>
      </c>
      <c r="F383">
        <f t="shared" si="5"/>
        <v>-1.8839813283094065</v>
      </c>
    </row>
    <row r="384" spans="1:6" x14ac:dyDescent="0.2">
      <c r="A384" t="s">
        <v>84</v>
      </c>
      <c r="B384">
        <v>-2.3105295799999999</v>
      </c>
      <c r="C384">
        <v>0.89517480100000002</v>
      </c>
      <c r="D384">
        <v>2.9043205980956799</v>
      </c>
      <c r="E384">
        <v>-1.8936284160000001</v>
      </c>
      <c r="F384">
        <f t="shared" si="5"/>
        <v>-2.0243115865574186</v>
      </c>
    </row>
    <row r="385" spans="1:6" x14ac:dyDescent="0.2">
      <c r="A385" t="s">
        <v>84</v>
      </c>
      <c r="B385">
        <v>-2.31052963</v>
      </c>
      <c r="C385">
        <v>0.895174845</v>
      </c>
      <c r="D385">
        <v>2.4785690450214299</v>
      </c>
      <c r="E385">
        <v>-2.032072957</v>
      </c>
      <c r="F385">
        <f t="shared" si="5"/>
        <v>-2.1234991640273999</v>
      </c>
    </row>
    <row r="386" spans="1:6" x14ac:dyDescent="0.2">
      <c r="A386" t="s">
        <v>84</v>
      </c>
      <c r="B386">
        <v>-2.3105295699999999</v>
      </c>
      <c r="C386">
        <v>0.89517482299999995</v>
      </c>
      <c r="D386">
        <v>2.16168224783832</v>
      </c>
      <c r="E386">
        <v>-2.192812279</v>
      </c>
      <c r="F386">
        <f t="shared" ref="F386:F449" si="6">(B386+C386*D386) * $I$2 + $I$1</f>
        <v>-2.1973244702523878</v>
      </c>
    </row>
    <row r="387" spans="1:6" x14ac:dyDescent="0.2">
      <c r="A387" t="s">
        <v>85</v>
      </c>
      <c r="B387">
        <v>-1.3459662999999999</v>
      </c>
      <c r="C387">
        <v>0.68184433600000005</v>
      </c>
      <c r="D387">
        <v>4.0256108124743903</v>
      </c>
      <c r="E387">
        <v>-1.6724589059999999</v>
      </c>
      <c r="F387">
        <f t="shared" si="6"/>
        <v>-1.7355550913244469</v>
      </c>
    </row>
    <row r="388" spans="1:6" x14ac:dyDescent="0.2">
      <c r="A388" t="s">
        <v>85</v>
      </c>
      <c r="B388">
        <v>-1.3459662699999999</v>
      </c>
      <c r="C388">
        <v>0.68184430699999998</v>
      </c>
      <c r="D388">
        <v>3.0048403354951598</v>
      </c>
      <c r="E388">
        <v>-1.7891945970000001</v>
      </c>
      <c r="F388">
        <f t="shared" si="6"/>
        <v>-1.9166918679011864</v>
      </c>
    </row>
    <row r="389" spans="1:6" x14ac:dyDescent="0.2">
      <c r="A389" t="s">
        <v>85</v>
      </c>
      <c r="B389">
        <v>-1.3459662299999999</v>
      </c>
      <c r="C389">
        <v>0.68184431899999998</v>
      </c>
      <c r="D389">
        <v>2.3970276761029701</v>
      </c>
      <c r="E389">
        <v>-1.9213810149999999</v>
      </c>
      <c r="F389">
        <f t="shared" si="6"/>
        <v>-2.0245488214267175</v>
      </c>
    </row>
    <row r="390" spans="1:6" x14ac:dyDescent="0.2">
      <c r="A390" t="s">
        <v>85</v>
      </c>
      <c r="B390">
        <v>-1.3459661999999999</v>
      </c>
      <c r="C390">
        <v>0.68184429300000005</v>
      </c>
      <c r="D390">
        <v>1.9937384265062601</v>
      </c>
      <c r="E390">
        <v>-2.0737412040000001</v>
      </c>
      <c r="F390">
        <f t="shared" si="6"/>
        <v>-2.0961129137766461</v>
      </c>
    </row>
    <row r="391" spans="1:6" x14ac:dyDescent="0.2">
      <c r="A391" t="s">
        <v>85</v>
      </c>
      <c r="B391">
        <v>-1.34596622</v>
      </c>
      <c r="C391">
        <v>0.681844322</v>
      </c>
      <c r="D391">
        <v>1.70660944829339</v>
      </c>
      <c r="E391">
        <v>-2.2535614480000001</v>
      </c>
      <c r="F391">
        <f t="shared" si="6"/>
        <v>-2.147064232769226</v>
      </c>
    </row>
    <row r="392" spans="1:6" x14ac:dyDescent="0.2">
      <c r="A392" t="s">
        <v>86</v>
      </c>
      <c r="B392">
        <v>-1.73712314</v>
      </c>
      <c r="C392">
        <v>0.72852358100000003</v>
      </c>
      <c r="D392">
        <v>4.3387707501612303</v>
      </c>
      <c r="E392">
        <v>-1.8104003870000001</v>
      </c>
      <c r="F392">
        <f t="shared" si="6"/>
        <v>-1.7290748201863742</v>
      </c>
    </row>
    <row r="393" spans="1:6" x14ac:dyDescent="0.2">
      <c r="A393" t="s">
        <v>86</v>
      </c>
      <c r="B393">
        <v>-1.73712321</v>
      </c>
      <c r="C393">
        <v>0.72852358800000006</v>
      </c>
      <c r="D393">
        <v>3.1644936018355101</v>
      </c>
      <c r="E393">
        <v>-1.9310674430000001</v>
      </c>
      <c r="F393">
        <f t="shared" si="6"/>
        <v>-1.9517170325141071</v>
      </c>
    </row>
    <row r="394" spans="1:6" x14ac:dyDescent="0.2">
      <c r="A394" t="s">
        <v>86</v>
      </c>
      <c r="B394">
        <v>-1.73712318</v>
      </c>
      <c r="C394">
        <v>0.72852361700000001</v>
      </c>
      <c r="D394">
        <v>2.49045764900954</v>
      </c>
      <c r="E394">
        <v>-2.068319126</v>
      </c>
      <c r="F394">
        <f t="shared" si="6"/>
        <v>-2.0795137947586753</v>
      </c>
    </row>
    <row r="395" spans="1:6" x14ac:dyDescent="0.2">
      <c r="A395" t="s">
        <v>86</v>
      </c>
      <c r="B395">
        <v>-1.7371232400000001</v>
      </c>
      <c r="C395">
        <v>0.72852358100000003</v>
      </c>
      <c r="D395">
        <v>2.0531390859468601</v>
      </c>
      <c r="E395">
        <v>-2.2274518209999998</v>
      </c>
      <c r="F395">
        <f t="shared" si="6"/>
        <v>-2.1624291549029415</v>
      </c>
    </row>
    <row r="396" spans="1:6" x14ac:dyDescent="0.2">
      <c r="A396" t="s">
        <v>86</v>
      </c>
      <c r="B396">
        <v>-1.7371231899999999</v>
      </c>
      <c r="C396">
        <v>0.72852359</v>
      </c>
      <c r="D396">
        <v>1.74646462725354</v>
      </c>
      <c r="E396">
        <v>-2.4167901619999999</v>
      </c>
      <c r="F396">
        <f t="shared" si="6"/>
        <v>-2.2205744199644033</v>
      </c>
    </row>
    <row r="397" spans="1:6" x14ac:dyDescent="0.2">
      <c r="A397" t="s">
        <v>87</v>
      </c>
      <c r="B397">
        <v>-1.4153683699999999</v>
      </c>
      <c r="C397">
        <v>0.64149448899999995</v>
      </c>
      <c r="D397">
        <v>5.1412428743587597</v>
      </c>
      <c r="E397">
        <v>-1.7001759219999999</v>
      </c>
      <c r="F397">
        <f t="shared" si="6"/>
        <v>-1.6096357885584114</v>
      </c>
    </row>
    <row r="398" spans="1:6" x14ac:dyDescent="0.2">
      <c r="A398" t="s">
        <v>87</v>
      </c>
      <c r="B398">
        <v>-1.4153684600000001</v>
      </c>
      <c r="C398">
        <v>0.64149452100000004</v>
      </c>
      <c r="D398">
        <v>4.0468109459531902</v>
      </c>
      <c r="E398">
        <v>-1.774772394</v>
      </c>
      <c r="F398">
        <f t="shared" si="6"/>
        <v>-1.792351090995647</v>
      </c>
    </row>
    <row r="399" spans="1:6" x14ac:dyDescent="0.2">
      <c r="A399" t="s">
        <v>87</v>
      </c>
      <c r="B399">
        <v>-1.4153684099999999</v>
      </c>
      <c r="C399">
        <v>0.64149453700000003</v>
      </c>
      <c r="D399">
        <v>3.33654984966345</v>
      </c>
      <c r="E399">
        <v>-1.8607512930000001</v>
      </c>
      <c r="F399">
        <f t="shared" si="6"/>
        <v>-1.9109290966053041</v>
      </c>
    </row>
    <row r="400" spans="1:6" x14ac:dyDescent="0.2">
      <c r="A400" t="s">
        <v>87</v>
      </c>
      <c r="B400">
        <v>-1.4153683500000001</v>
      </c>
      <c r="C400">
        <v>0.64149452200000001</v>
      </c>
      <c r="D400">
        <v>2.8383817251616201</v>
      </c>
      <c r="E400">
        <v>-1.960752557</v>
      </c>
      <c r="F400">
        <f t="shared" si="6"/>
        <v>-1.9940982221938848</v>
      </c>
    </row>
    <row r="401" spans="1:6" x14ac:dyDescent="0.2">
      <c r="A401" t="s">
        <v>87</v>
      </c>
      <c r="B401">
        <v>-1.41536847</v>
      </c>
      <c r="C401">
        <v>0.64149449300000005</v>
      </c>
      <c r="D401">
        <v>2.4696474050303499</v>
      </c>
      <c r="E401">
        <v>-2.0785439929999998</v>
      </c>
      <c r="F401">
        <f t="shared" si="6"/>
        <v>-2.0556584370486695</v>
      </c>
    </row>
    <row r="402" spans="1:6" x14ac:dyDescent="0.2">
      <c r="A402" t="s">
        <v>88</v>
      </c>
      <c r="B402">
        <v>-3.2423805400000001</v>
      </c>
      <c r="C402">
        <v>0.82346902399999999</v>
      </c>
      <c r="D402">
        <v>3.9029348045970602</v>
      </c>
      <c r="E402">
        <v>-2.0484580069999998</v>
      </c>
      <c r="F402">
        <f t="shared" si="6"/>
        <v>-2.10701422333752</v>
      </c>
    </row>
    <row r="403" spans="1:6" x14ac:dyDescent="0.2">
      <c r="A403" t="s">
        <v>88</v>
      </c>
      <c r="B403">
        <v>-3.2423805400000001</v>
      </c>
      <c r="C403">
        <v>0.82346902499999997</v>
      </c>
      <c r="D403">
        <v>3.2881663782118302</v>
      </c>
      <c r="E403">
        <v>-2.125581398</v>
      </c>
      <c r="F403">
        <f t="shared" si="6"/>
        <v>-2.238764665185812</v>
      </c>
    </row>
    <row r="404" spans="1:6" x14ac:dyDescent="0.2">
      <c r="A404" t="s">
        <v>88</v>
      </c>
      <c r="B404">
        <v>-3.24238041</v>
      </c>
      <c r="C404">
        <v>0.823469008</v>
      </c>
      <c r="D404">
        <v>2.8407132816592902</v>
      </c>
      <c r="E404">
        <v>-2.2091536249999999</v>
      </c>
      <c r="F404">
        <f t="shared" si="6"/>
        <v>-2.3346578959190665</v>
      </c>
    </row>
    <row r="405" spans="1:6" x14ac:dyDescent="0.2">
      <c r="A405" t="s">
        <v>88</v>
      </c>
      <c r="B405">
        <v>-3.2423804399999998</v>
      </c>
      <c r="C405">
        <v>0.82346901699999997</v>
      </c>
      <c r="D405">
        <v>2.5004521334995502</v>
      </c>
      <c r="E405">
        <v>-2.3003523760000002</v>
      </c>
      <c r="F405">
        <f t="shared" si="6"/>
        <v>-2.4075789427868979</v>
      </c>
    </row>
    <row r="406" spans="1:6" x14ac:dyDescent="0.2">
      <c r="A406" t="s">
        <v>88</v>
      </c>
      <c r="B406">
        <v>-3.24238048</v>
      </c>
      <c r="C406">
        <v>0.82346899799999995</v>
      </c>
      <c r="D406">
        <v>2.2329844787670199</v>
      </c>
      <c r="E406">
        <v>-2.4007106610000002</v>
      </c>
      <c r="F406">
        <f t="shared" si="6"/>
        <v>-2.4648997050379511</v>
      </c>
    </row>
    <row r="407" spans="1:6" x14ac:dyDescent="0.2">
      <c r="A407" t="s">
        <v>89</v>
      </c>
      <c r="B407">
        <v>-1.9853957799999999</v>
      </c>
      <c r="C407">
        <v>0.78616756099999996</v>
      </c>
      <c r="D407">
        <v>4.1462829093537197</v>
      </c>
      <c r="E407">
        <v>-1.85358197</v>
      </c>
      <c r="F407">
        <f t="shared" si="6"/>
        <v>-1.7679814640208675</v>
      </c>
    </row>
    <row r="408" spans="1:6" x14ac:dyDescent="0.2">
      <c r="A408" t="s">
        <v>89</v>
      </c>
      <c r="B408">
        <v>-1.9853957200000001</v>
      </c>
      <c r="C408">
        <v>0.78616756099999996</v>
      </c>
      <c r="D408">
        <v>3.3519120146480899</v>
      </c>
      <c r="E408">
        <v>-1.938373358</v>
      </c>
      <c r="F408">
        <f t="shared" si="6"/>
        <v>-1.9305107633132579</v>
      </c>
    </row>
    <row r="409" spans="1:6" x14ac:dyDescent="0.2">
      <c r="A409" t="s">
        <v>89</v>
      </c>
      <c r="B409">
        <v>-1.9853958</v>
      </c>
      <c r="C409">
        <v>0.78616757500000001</v>
      </c>
      <c r="D409">
        <v>2.8129827151870201</v>
      </c>
      <c r="E409">
        <v>-2.03102604</v>
      </c>
      <c r="F409">
        <f t="shared" si="6"/>
        <v>-2.0407764072410828</v>
      </c>
    </row>
    <row r="410" spans="1:6" x14ac:dyDescent="0.2">
      <c r="A410" t="s">
        <v>89</v>
      </c>
      <c r="B410">
        <v>-1.9853958</v>
      </c>
      <c r="C410">
        <v>0.78616757199999998</v>
      </c>
      <c r="D410">
        <v>2.4233508365766498</v>
      </c>
      <c r="E410">
        <v>-2.1331480649999999</v>
      </c>
      <c r="F410">
        <f t="shared" si="6"/>
        <v>-2.1204955980490778</v>
      </c>
    </row>
    <row r="411" spans="1:6" x14ac:dyDescent="0.2">
      <c r="A411" t="s">
        <v>89</v>
      </c>
      <c r="B411">
        <v>-1.98539577</v>
      </c>
      <c r="C411">
        <v>0.78616759300000005</v>
      </c>
      <c r="D411">
        <v>2.1285243503714799</v>
      </c>
      <c r="E411">
        <v>-2.2468976789999999</v>
      </c>
      <c r="F411">
        <f t="shared" si="6"/>
        <v>-2.1808174607536976</v>
      </c>
    </row>
    <row r="412" spans="1:6" x14ac:dyDescent="0.2">
      <c r="A412" t="s">
        <v>90</v>
      </c>
      <c r="B412">
        <v>-2.2795211399999999</v>
      </c>
      <c r="C412">
        <v>0.63859412900000001</v>
      </c>
      <c r="D412">
        <v>4.8690507271309498</v>
      </c>
      <c r="E412">
        <v>-1.9714434649999999</v>
      </c>
      <c r="F412">
        <f t="shared" si="6"/>
        <v>-1.8836505800672061</v>
      </c>
    </row>
    <row r="413" spans="1:6" x14ac:dyDescent="0.2">
      <c r="A413" t="s">
        <v>90</v>
      </c>
      <c r="B413">
        <v>-2.2795211700000002</v>
      </c>
      <c r="C413">
        <v>0.63859413200000004</v>
      </c>
      <c r="D413">
        <v>3.1423226348576798</v>
      </c>
      <c r="E413">
        <v>-2.1213519249999999</v>
      </c>
      <c r="F413">
        <f t="shared" si="6"/>
        <v>-2.1706243120239903</v>
      </c>
    </row>
    <row r="414" spans="1:6" x14ac:dyDescent="0.2">
      <c r="A414" t="s">
        <v>90</v>
      </c>
      <c r="B414">
        <v>-2.2795211800000001</v>
      </c>
      <c r="C414">
        <v>0.63859413799999998</v>
      </c>
      <c r="D414">
        <v>2.31968431918032</v>
      </c>
      <c r="E414">
        <v>-2.287696108</v>
      </c>
      <c r="F414">
        <f t="shared" si="6"/>
        <v>-2.307342758605551</v>
      </c>
    </row>
    <row r="415" spans="1:6" x14ac:dyDescent="0.2">
      <c r="A415" t="s">
        <v>90</v>
      </c>
      <c r="B415">
        <v>-2.2795211399999999</v>
      </c>
      <c r="C415">
        <v>0.63859411099999996</v>
      </c>
      <c r="D415">
        <v>1.8384033376616</v>
      </c>
      <c r="E415">
        <v>-2.4708782249999999</v>
      </c>
      <c r="F415">
        <f t="shared" si="6"/>
        <v>-2.3873292971373599</v>
      </c>
    </row>
    <row r="416" spans="1:6" x14ac:dyDescent="0.2">
      <c r="A416" t="s">
        <v>90</v>
      </c>
      <c r="B416">
        <v>-2.2795210799999999</v>
      </c>
      <c r="C416">
        <v>0.63859409</v>
      </c>
      <c r="D416">
        <v>1.5225159024774799</v>
      </c>
      <c r="E416">
        <v>-2.6665063610000002</v>
      </c>
      <c r="F416">
        <f t="shared" si="6"/>
        <v>-2.4398282283340227</v>
      </c>
    </row>
    <row r="417" spans="1:6" x14ac:dyDescent="0.2">
      <c r="A417" t="s">
        <v>91</v>
      </c>
      <c r="B417">
        <v>-2.5791278000000002</v>
      </c>
      <c r="C417">
        <v>0.86429196699999999</v>
      </c>
      <c r="D417">
        <v>3.3230826686769199</v>
      </c>
      <c r="E417">
        <v>-2.0499617369999998</v>
      </c>
      <c r="F417">
        <f t="shared" si="6"/>
        <v>-2.0233640569255917</v>
      </c>
    </row>
    <row r="418" spans="1:6" x14ac:dyDescent="0.2">
      <c r="A418" t="s">
        <v>91</v>
      </c>
      <c r="B418">
        <v>-2.5791277500000001</v>
      </c>
      <c r="C418">
        <v>0.86429191500000002</v>
      </c>
      <c r="D418">
        <v>2.5994330609005698</v>
      </c>
      <c r="E418">
        <v>-2.1607799700000001</v>
      </c>
      <c r="F418">
        <f t="shared" si="6"/>
        <v>-2.186136967059416</v>
      </c>
    </row>
    <row r="419" spans="1:6" x14ac:dyDescent="0.2">
      <c r="A419" t="s">
        <v>91</v>
      </c>
      <c r="B419">
        <v>-2.5791277699999999</v>
      </c>
      <c r="C419">
        <v>0.86429193599999998</v>
      </c>
      <c r="D419">
        <v>2.1345940048654102</v>
      </c>
      <c r="E419">
        <v>-2.2854273100000002</v>
      </c>
      <c r="F419">
        <f t="shared" si="6"/>
        <v>-2.2906947330697314</v>
      </c>
    </row>
    <row r="420" spans="1:6" x14ac:dyDescent="0.2">
      <c r="A420" t="s">
        <v>91</v>
      </c>
      <c r="B420">
        <v>-2.5791278900000001</v>
      </c>
      <c r="C420">
        <v>0.86429194099999995</v>
      </c>
      <c r="D420">
        <v>1.8107842916892201</v>
      </c>
      <c r="E420">
        <v>-2.4278540419999999</v>
      </c>
      <c r="F420">
        <f t="shared" si="6"/>
        <v>-2.3635303438452997</v>
      </c>
    </row>
    <row r="421" spans="1:6" x14ac:dyDescent="0.2">
      <c r="A421" t="s">
        <v>91</v>
      </c>
      <c r="B421">
        <v>-2.57912776</v>
      </c>
      <c r="C421">
        <v>0.86429194600000003</v>
      </c>
      <c r="D421">
        <v>1.5722756579277199</v>
      </c>
      <c r="E421">
        <v>-2.593989616</v>
      </c>
      <c r="F421">
        <f t="shared" si="6"/>
        <v>-2.4171788383294364</v>
      </c>
    </row>
    <row r="422" spans="1:6" x14ac:dyDescent="0.2">
      <c r="A422" t="s">
        <v>92</v>
      </c>
      <c r="B422">
        <v>-1.28726143</v>
      </c>
      <c r="C422">
        <v>0.441366011</v>
      </c>
      <c r="D422">
        <v>4.2967197412032796</v>
      </c>
      <c r="E422">
        <v>-1.8986582869999999</v>
      </c>
      <c r="F422">
        <f t="shared" si="6"/>
        <v>-1.9410780549218911</v>
      </c>
    </row>
    <row r="423" spans="1:6" x14ac:dyDescent="0.2">
      <c r="A423" t="s">
        <v>92</v>
      </c>
      <c r="B423">
        <v>-1.28726136</v>
      </c>
      <c r="C423">
        <v>0.44136603499999999</v>
      </c>
      <c r="D423">
        <v>3.3483416296516602</v>
      </c>
      <c r="E423">
        <v>-1.978691792</v>
      </c>
      <c r="F423">
        <f t="shared" si="6"/>
        <v>-2.0500145787961697</v>
      </c>
    </row>
    <row r="424" spans="1:6" x14ac:dyDescent="0.2">
      <c r="A424" t="s">
        <v>92</v>
      </c>
      <c r="B424">
        <v>-1.2872614</v>
      </c>
      <c r="C424">
        <v>0.44136605299999998</v>
      </c>
      <c r="D424">
        <v>2.7429201772570799</v>
      </c>
      <c r="E424">
        <v>-2.0656922930000001</v>
      </c>
      <c r="F424">
        <f t="shared" si="6"/>
        <v>-2.1195570246449886</v>
      </c>
    </row>
    <row r="425" spans="1:6" x14ac:dyDescent="0.2">
      <c r="A425" t="s">
        <v>92</v>
      </c>
      <c r="B425">
        <v>-1.2872614</v>
      </c>
      <c r="C425">
        <v>0.441366023</v>
      </c>
      <c r="D425">
        <v>2.3229097686770901</v>
      </c>
      <c r="E425">
        <v>-2.1609894220000001</v>
      </c>
      <c r="F425">
        <f t="shared" si="6"/>
        <v>-2.1678020350833256</v>
      </c>
    </row>
    <row r="426" spans="1:6" x14ac:dyDescent="0.2">
      <c r="A426" t="s">
        <v>92</v>
      </c>
      <c r="B426">
        <v>-1.2872614099999999</v>
      </c>
      <c r="C426">
        <v>0.44136603200000002</v>
      </c>
      <c r="D426">
        <v>2.0144475239855502</v>
      </c>
      <c r="E426">
        <v>-2.2663339869999999</v>
      </c>
      <c r="F426">
        <f t="shared" si="6"/>
        <v>-2.2032339110950292</v>
      </c>
    </row>
    <row r="427" spans="1:6" x14ac:dyDescent="0.2">
      <c r="A427" t="s">
        <v>93</v>
      </c>
      <c r="B427">
        <v>-1.5366605</v>
      </c>
      <c r="C427">
        <v>0.57532274900000002</v>
      </c>
      <c r="D427">
        <v>4.3224999956775001</v>
      </c>
      <c r="E427">
        <v>-1.813686111</v>
      </c>
      <c r="F427">
        <f t="shared" si="6"/>
        <v>-1.8523303485027247</v>
      </c>
    </row>
    <row r="428" spans="1:6" x14ac:dyDescent="0.2">
      <c r="A428" t="s">
        <v>93</v>
      </c>
      <c r="B428">
        <v>-1.5366605600000001</v>
      </c>
      <c r="C428">
        <v>0.57532272799999995</v>
      </c>
      <c r="D428">
        <v>3.48518419901482</v>
      </c>
      <c r="E428">
        <v>-1.899318697</v>
      </c>
      <c r="F428">
        <f t="shared" si="6"/>
        <v>-1.9777005179812148</v>
      </c>
    </row>
    <row r="429" spans="1:6" x14ac:dyDescent="0.2">
      <c r="A429" t="s">
        <v>93</v>
      </c>
      <c r="B429">
        <v>-1.5366604699999999</v>
      </c>
      <c r="C429">
        <v>0.57532271999999995</v>
      </c>
      <c r="D429">
        <v>2.9196213835803801</v>
      </c>
      <c r="E429">
        <v>-1.9929768329999999</v>
      </c>
      <c r="F429">
        <f t="shared" si="6"/>
        <v>-2.0623814347750966</v>
      </c>
    </row>
    <row r="430" spans="1:6" x14ac:dyDescent="0.2">
      <c r="A430" t="s">
        <v>93</v>
      </c>
      <c r="B430">
        <v>-1.5366604500000001</v>
      </c>
      <c r="C430">
        <v>0.57532272600000001</v>
      </c>
      <c r="D430">
        <v>2.5119862924880101</v>
      </c>
      <c r="E430">
        <v>-2.096321884</v>
      </c>
      <c r="F430">
        <f t="shared" si="6"/>
        <v>-2.1234160603142</v>
      </c>
    </row>
    <row r="431" spans="1:6" x14ac:dyDescent="0.2">
      <c r="A431" t="s">
        <v>93</v>
      </c>
      <c r="B431">
        <v>-1.53666049</v>
      </c>
      <c r="C431">
        <v>0.57532274999999999</v>
      </c>
      <c r="D431">
        <v>2.2042329377957701</v>
      </c>
      <c r="E431">
        <v>-2.2115912880000002</v>
      </c>
      <c r="F431">
        <f t="shared" si="6"/>
        <v>-2.1694955387710873</v>
      </c>
    </row>
    <row r="432" spans="1:6" x14ac:dyDescent="0.2">
      <c r="A432" t="s">
        <v>94</v>
      </c>
      <c r="B432">
        <v>-2.8872745800000001</v>
      </c>
      <c r="C432">
        <v>0.66277268899999997</v>
      </c>
      <c r="D432">
        <v>5.3745722886254299</v>
      </c>
      <c r="E432">
        <v>-2.0276821859999998</v>
      </c>
      <c r="F432">
        <f t="shared" si="6"/>
        <v>-1.9239845988782853</v>
      </c>
    </row>
    <row r="433" spans="1:6" x14ac:dyDescent="0.2">
      <c r="A433" t="s">
        <v>94</v>
      </c>
      <c r="B433">
        <v>-2.8872745399999999</v>
      </c>
      <c r="C433">
        <v>0.66277268099999997</v>
      </c>
      <c r="D433">
        <v>4.03519379496481</v>
      </c>
      <c r="E433">
        <v>-2.1177512680000001</v>
      </c>
      <c r="F433">
        <f t="shared" si="6"/>
        <v>-2.1550107712650526</v>
      </c>
    </row>
    <row r="434" spans="1:6" x14ac:dyDescent="0.2">
      <c r="A434" t="s">
        <v>94</v>
      </c>
      <c r="B434">
        <v>-2.8872745700000002</v>
      </c>
      <c r="C434">
        <v>0.66277269900000002</v>
      </c>
      <c r="D434">
        <v>3.2302059757697901</v>
      </c>
      <c r="E434">
        <v>-2.2167430779999999</v>
      </c>
      <c r="F434">
        <f t="shared" si="6"/>
        <v>-2.2938611747386339</v>
      </c>
    </row>
    <row r="435" spans="1:6" x14ac:dyDescent="0.2">
      <c r="A435" t="s">
        <v>94</v>
      </c>
      <c r="B435">
        <v>-2.8872745700000002</v>
      </c>
      <c r="C435">
        <v>0.66277271000000004</v>
      </c>
      <c r="D435">
        <v>2.69297887680702</v>
      </c>
      <c r="E435">
        <v>-2.3266218489999999</v>
      </c>
      <c r="F435">
        <f t="shared" si="6"/>
        <v>-2.3865261783871765</v>
      </c>
    </row>
    <row r="436" spans="1:6" x14ac:dyDescent="0.2">
      <c r="A436" t="s">
        <v>94</v>
      </c>
      <c r="B436">
        <v>-2.8872745700000002</v>
      </c>
      <c r="C436">
        <v>0.66277270600000004</v>
      </c>
      <c r="D436">
        <v>2.3089662481910298</v>
      </c>
      <c r="E436">
        <v>-2.450081564</v>
      </c>
      <c r="F436">
        <f t="shared" si="6"/>
        <v>-2.4527635974281838</v>
      </c>
    </row>
    <row r="437" spans="1:6" x14ac:dyDescent="0.2">
      <c r="A437" t="s">
        <v>95</v>
      </c>
      <c r="B437">
        <v>-1.2149198000000001</v>
      </c>
      <c r="C437">
        <v>0.611732622</v>
      </c>
      <c r="D437">
        <v>4.4829909625170101</v>
      </c>
      <c r="E437">
        <v>-1.7315744260000001</v>
      </c>
      <c r="F437">
        <f t="shared" si="6"/>
        <v>-1.7020871673235991</v>
      </c>
    </row>
    <row r="438" spans="1:6" x14ac:dyDescent="0.2">
      <c r="A438" t="s">
        <v>95</v>
      </c>
      <c r="B438">
        <v>-1.2149197700000001</v>
      </c>
      <c r="C438">
        <v>0.61173261899999998</v>
      </c>
      <c r="D438">
        <v>3.4064939510935099</v>
      </c>
      <c r="E438">
        <v>-1.8217611659999999</v>
      </c>
      <c r="F438">
        <f t="shared" si="6"/>
        <v>-1.87347015819243</v>
      </c>
    </row>
    <row r="439" spans="1:6" x14ac:dyDescent="0.2">
      <c r="A439" t="s">
        <v>95</v>
      </c>
      <c r="B439">
        <v>-1.2149197300000001</v>
      </c>
      <c r="C439">
        <v>0.61173261899999998</v>
      </c>
      <c r="D439">
        <v>2.7468865032531098</v>
      </c>
      <c r="E439">
        <v>-1.920895139</v>
      </c>
      <c r="F439">
        <f t="shared" si="6"/>
        <v>-1.9784825155380139</v>
      </c>
    </row>
    <row r="440" spans="1:6" x14ac:dyDescent="0.2">
      <c r="A440" t="s">
        <v>95</v>
      </c>
      <c r="B440">
        <v>-1.2149197700000001</v>
      </c>
      <c r="C440">
        <v>0.611732626</v>
      </c>
      <c r="D440">
        <v>2.30128343669872</v>
      </c>
      <c r="E440">
        <v>-2.0309491240000002</v>
      </c>
      <c r="F440">
        <f t="shared" si="6"/>
        <v>-2.0494244634382115</v>
      </c>
    </row>
    <row r="441" spans="1:6" x14ac:dyDescent="0.2">
      <c r="A441" t="s">
        <v>95</v>
      </c>
      <c r="B441">
        <v>-1.2149197599999999</v>
      </c>
      <c r="C441">
        <v>0.611732638</v>
      </c>
      <c r="D441">
        <v>1.9800732750199299</v>
      </c>
      <c r="E441">
        <v>-2.154630144</v>
      </c>
      <c r="F441">
        <f t="shared" si="6"/>
        <v>-2.1005625067182865</v>
      </c>
    </row>
    <row r="442" spans="1:6" x14ac:dyDescent="0.2">
      <c r="A442" t="s">
        <v>96</v>
      </c>
      <c r="B442">
        <v>-1.47085877</v>
      </c>
      <c r="C442">
        <v>0.71889158200000003</v>
      </c>
      <c r="D442">
        <v>4.0222401269777599</v>
      </c>
      <c r="E442">
        <v>-1.7637422190000001</v>
      </c>
      <c r="F442">
        <f t="shared" si="6"/>
        <v>-1.7298758394610365</v>
      </c>
    </row>
    <row r="443" spans="1:6" x14ac:dyDescent="0.2">
      <c r="A443" t="s">
        <v>96</v>
      </c>
      <c r="B443">
        <v>-1.4708587099999999</v>
      </c>
      <c r="C443">
        <v>0.718891579</v>
      </c>
      <c r="D443">
        <v>3.3061168561938801</v>
      </c>
      <c r="E443">
        <v>-1.8383886540000001</v>
      </c>
      <c r="F443">
        <f t="shared" si="6"/>
        <v>-1.863857206245856</v>
      </c>
    </row>
    <row r="444" spans="1:6" x14ac:dyDescent="0.2">
      <c r="A444" t="s">
        <v>96</v>
      </c>
      <c r="B444">
        <v>-1.4708587500000001</v>
      </c>
      <c r="C444">
        <v>0.71889159300000005</v>
      </c>
      <c r="D444">
        <v>2.8064540111935501</v>
      </c>
      <c r="E444">
        <v>-1.9190599340000001</v>
      </c>
      <c r="F444">
        <f t="shared" si="6"/>
        <v>-1.9573404374175818</v>
      </c>
    </row>
    <row r="445" spans="1:6" x14ac:dyDescent="0.2">
      <c r="A445" t="s">
        <v>96</v>
      </c>
      <c r="B445">
        <v>-1.47085866</v>
      </c>
      <c r="C445">
        <v>0.71889154300000002</v>
      </c>
      <c r="D445">
        <v>2.4379928730620102</v>
      </c>
      <c r="E445">
        <v>-2.0068146790000001</v>
      </c>
      <c r="F445">
        <f t="shared" si="6"/>
        <v>-2.0262768069101686</v>
      </c>
    </row>
    <row r="446" spans="1:6" x14ac:dyDescent="0.2">
      <c r="A446" t="s">
        <v>96</v>
      </c>
      <c r="B446">
        <v>-1.47085869</v>
      </c>
      <c r="C446">
        <v>0.718891536</v>
      </c>
      <c r="D446">
        <v>2.1550541263449499</v>
      </c>
      <c r="E446">
        <v>-2.1030176300000001</v>
      </c>
      <c r="F446">
        <f t="shared" si="6"/>
        <v>-2.07921256752849</v>
      </c>
    </row>
    <row r="447" spans="1:6" x14ac:dyDescent="0.2">
      <c r="A447" t="s">
        <v>97</v>
      </c>
      <c r="B447">
        <v>-1.82679456</v>
      </c>
      <c r="C447">
        <v>0.83666631400000002</v>
      </c>
      <c r="D447">
        <v>3.76196684123803</v>
      </c>
      <c r="E447">
        <v>-1.7835850950000001</v>
      </c>
      <c r="F447">
        <f t="shared" si="6"/>
        <v>-1.7558956366675353</v>
      </c>
    </row>
    <row r="448" spans="1:6" x14ac:dyDescent="0.2">
      <c r="A448" t="s">
        <v>97</v>
      </c>
      <c r="B448">
        <v>-1.8267945800000001</v>
      </c>
      <c r="C448">
        <v>0.83666634399999995</v>
      </c>
      <c r="D448">
        <v>3.0998160344001802</v>
      </c>
      <c r="E448">
        <v>-1.863440963</v>
      </c>
      <c r="F448">
        <f t="shared" si="6"/>
        <v>-1.9000747666022115</v>
      </c>
    </row>
    <row r="449" spans="1:6" x14ac:dyDescent="0.2">
      <c r="A449" t="s">
        <v>97</v>
      </c>
      <c r="B449">
        <v>-1.8267945800000001</v>
      </c>
      <c r="C449">
        <v>0.83666633000000001</v>
      </c>
      <c r="D449">
        <v>2.6358717358641299</v>
      </c>
      <c r="E449">
        <v>-1.9502315750000001</v>
      </c>
      <c r="F449">
        <f t="shared" si="6"/>
        <v>-2.0010957155786624</v>
      </c>
    </row>
    <row r="450" spans="1:6" x14ac:dyDescent="0.2">
      <c r="A450" t="s">
        <v>97</v>
      </c>
      <c r="B450">
        <v>-1.8267945299999999</v>
      </c>
      <c r="C450">
        <v>0.83666631700000005</v>
      </c>
      <c r="D450">
        <v>2.2927231577072802</v>
      </c>
      <c r="E450">
        <v>-2.0452769009999998</v>
      </c>
      <c r="F450">
        <f t="shared" ref="F450:F513" si="7">(B450+C450*D450) * $I$2 + $I$1</f>
        <v>-2.0758141436329871</v>
      </c>
    </row>
    <row r="451" spans="1:6" x14ac:dyDescent="0.2">
      <c r="A451" t="s">
        <v>97</v>
      </c>
      <c r="B451">
        <v>-1.8267945299999999</v>
      </c>
      <c r="C451">
        <v>0.83666629699999995</v>
      </c>
      <c r="D451">
        <v>2.0286287819713702</v>
      </c>
      <c r="E451">
        <v>-2.1503138019999999</v>
      </c>
      <c r="F451">
        <f t="shared" si="7"/>
        <v>-2.1333190338577612</v>
      </c>
    </row>
    <row r="452" spans="1:6" x14ac:dyDescent="0.2">
      <c r="A452" t="s">
        <v>98</v>
      </c>
      <c r="B452">
        <v>-2.5416012600000002</v>
      </c>
      <c r="C452">
        <v>1.045103077</v>
      </c>
      <c r="D452">
        <v>3.1876846788123201</v>
      </c>
      <c r="E452">
        <v>-1.917076464</v>
      </c>
      <c r="F452">
        <f t="shared" si="7"/>
        <v>-1.8940523806369602</v>
      </c>
    </row>
    <row r="453" spans="1:6" x14ac:dyDescent="0.2">
      <c r="A453" t="s">
        <v>98</v>
      </c>
      <c r="B453">
        <v>-2.5416011100000002</v>
      </c>
      <c r="C453">
        <v>1.0451030809999999</v>
      </c>
      <c r="D453">
        <v>2.5584488449415499</v>
      </c>
      <c r="E453">
        <v>-2.0210799960000001</v>
      </c>
      <c r="F453">
        <f t="shared" si="7"/>
        <v>-2.0651979769238826</v>
      </c>
    </row>
    <row r="454" spans="1:6" x14ac:dyDescent="0.2">
      <c r="A454" t="s">
        <v>98</v>
      </c>
      <c r="B454">
        <v>-2.54160114</v>
      </c>
      <c r="C454">
        <v>1.0451030939999999</v>
      </c>
      <c r="D454">
        <v>2.1366783143633201</v>
      </c>
      <c r="E454">
        <v>-2.1371693879999998</v>
      </c>
      <c r="F454">
        <f t="shared" si="7"/>
        <v>-2.1799151994581614</v>
      </c>
    </row>
    <row r="455" spans="1:6" x14ac:dyDescent="0.2">
      <c r="A455" t="s">
        <v>98</v>
      </c>
      <c r="B455">
        <v>-2.5416011100000002</v>
      </c>
      <c r="C455">
        <v>1.045103036</v>
      </c>
      <c r="D455">
        <v>1.8342883176657101</v>
      </c>
      <c r="E455">
        <v>-2.2685274450000001</v>
      </c>
      <c r="F455">
        <f t="shared" si="7"/>
        <v>-2.262162171851418</v>
      </c>
    </row>
    <row r="456" spans="1:6" x14ac:dyDescent="0.2">
      <c r="A456" t="s">
        <v>98</v>
      </c>
      <c r="B456">
        <v>-2.5416012299999999</v>
      </c>
      <c r="C456">
        <v>1.045103044</v>
      </c>
      <c r="D456">
        <v>1.60687727039312</v>
      </c>
      <c r="E456">
        <v>-2.419787672</v>
      </c>
      <c r="F456">
        <f t="shared" si="7"/>
        <v>-2.3240156498243985</v>
      </c>
    </row>
    <row r="457" spans="1:6" x14ac:dyDescent="0.2">
      <c r="A457" t="s">
        <v>99</v>
      </c>
      <c r="B457">
        <v>-2.7431436100000002</v>
      </c>
      <c r="C457">
        <v>1.0833887900000001</v>
      </c>
      <c r="D457">
        <v>3.2239418087760598</v>
      </c>
      <c r="E457">
        <v>-1.9347283470000001</v>
      </c>
      <c r="F457">
        <f t="shared" si="7"/>
        <v>-1.9045194364823363</v>
      </c>
    </row>
    <row r="458" spans="1:6" x14ac:dyDescent="0.2">
      <c r="A458" t="s">
        <v>99</v>
      </c>
      <c r="B458">
        <v>-2.7431435799999999</v>
      </c>
      <c r="C458">
        <v>1.0833887900000001</v>
      </c>
      <c r="D458">
        <v>2.3245497251754501</v>
      </c>
      <c r="E458">
        <v>-2.0454560860000002</v>
      </c>
      <c r="F458">
        <f t="shared" si="7"/>
        <v>-2.1581062380885228</v>
      </c>
    </row>
    <row r="459" spans="1:6" x14ac:dyDescent="0.2">
      <c r="A459" t="s">
        <v>99</v>
      </c>
      <c r="B459">
        <v>-2.7431434499999998</v>
      </c>
      <c r="C459">
        <v>1.0833887900000001</v>
      </c>
      <c r="D459">
        <v>1.81751269518249</v>
      </c>
      <c r="E459">
        <v>-2.1699889159999999</v>
      </c>
      <c r="F459">
        <f t="shared" si="7"/>
        <v>-2.301067105330008</v>
      </c>
    </row>
    <row r="460" spans="1:6" x14ac:dyDescent="0.2">
      <c r="A460" t="s">
        <v>99</v>
      </c>
      <c r="B460">
        <v>-2.7431435099999999</v>
      </c>
      <c r="C460">
        <v>1.083388826</v>
      </c>
      <c r="D460">
        <v>1.49206043200794</v>
      </c>
      <c r="E460">
        <v>-2.3122661029999998</v>
      </c>
      <c r="F460">
        <f t="shared" si="7"/>
        <v>-2.3928295346542945</v>
      </c>
    </row>
    <row r="461" spans="1:6" x14ac:dyDescent="0.2">
      <c r="A461" t="s">
        <v>99</v>
      </c>
      <c r="B461">
        <v>-2.74314356</v>
      </c>
      <c r="C461">
        <v>1.0833887959999999</v>
      </c>
      <c r="D461">
        <v>1.2654611502345401</v>
      </c>
      <c r="E461">
        <v>-2.4781981119999998</v>
      </c>
      <c r="F461">
        <f t="shared" si="7"/>
        <v>-2.4567200362798758</v>
      </c>
    </row>
    <row r="462" spans="1:6" x14ac:dyDescent="0.2">
      <c r="A462" t="s">
        <v>100</v>
      </c>
      <c r="B462">
        <v>-1.57275052</v>
      </c>
      <c r="C462">
        <v>0.88594355599999997</v>
      </c>
      <c r="D462">
        <v>2.9896942955103101</v>
      </c>
      <c r="E462">
        <v>-1.8803049590000001</v>
      </c>
      <c r="F462">
        <f t="shared" si="7"/>
        <v>-1.8195964870604058</v>
      </c>
    </row>
    <row r="463" spans="1:6" x14ac:dyDescent="0.2">
      <c r="A463" t="s">
        <v>100</v>
      </c>
      <c r="B463">
        <v>-1.57275056</v>
      </c>
      <c r="C463">
        <v>0.88594351299999996</v>
      </c>
      <c r="D463">
        <v>2.4496333655503699</v>
      </c>
      <c r="E463">
        <v>-1.941011018</v>
      </c>
      <c r="F463">
        <f t="shared" si="7"/>
        <v>-1.9441173743896574</v>
      </c>
    </row>
    <row r="464" spans="1:6" x14ac:dyDescent="0.2">
      <c r="A464" t="s">
        <v>100</v>
      </c>
      <c r="B464">
        <v>-1.57275053</v>
      </c>
      <c r="C464">
        <v>0.88594352600000004</v>
      </c>
      <c r="D464">
        <v>2.0748328489251699</v>
      </c>
      <c r="E464">
        <v>-1.9915353650000001</v>
      </c>
      <c r="F464">
        <f t="shared" si="7"/>
        <v>-2.0305344171037585</v>
      </c>
    </row>
    <row r="465" spans="1:6" x14ac:dyDescent="0.2">
      <c r="A465" t="s">
        <v>100</v>
      </c>
      <c r="B465">
        <v>-1.5727505500000001</v>
      </c>
      <c r="C465">
        <v>0.88594351900000001</v>
      </c>
      <c r="D465">
        <v>1.7995042957005001</v>
      </c>
      <c r="E465">
        <v>-2.03008393</v>
      </c>
      <c r="F465">
        <f t="shared" si="7"/>
        <v>-2.0940164185954075</v>
      </c>
    </row>
    <row r="466" spans="1:6" x14ac:dyDescent="0.2">
      <c r="A466" t="s">
        <v>100</v>
      </c>
      <c r="B466">
        <v>-1.57275052</v>
      </c>
      <c r="C466">
        <v>0.88594351299999996</v>
      </c>
      <c r="D466">
        <v>1.5886873259113099</v>
      </c>
      <c r="E466">
        <v>-2.0551384339999998</v>
      </c>
      <c r="F466">
        <f t="shared" si="7"/>
        <v>-2.1426240899505746</v>
      </c>
    </row>
    <row r="467" spans="1:6" x14ac:dyDescent="0.2">
      <c r="A467" t="s">
        <v>101</v>
      </c>
      <c r="B467">
        <v>-0.63652618699999997</v>
      </c>
      <c r="C467">
        <v>0.54555769899999995</v>
      </c>
      <c r="D467">
        <v>3.4285144950714899</v>
      </c>
      <c r="E467">
        <v>-1.8307354360000001</v>
      </c>
      <c r="F467">
        <f t="shared" si="7"/>
        <v>-1.7784828858314359</v>
      </c>
    </row>
    <row r="468" spans="1:6" x14ac:dyDescent="0.2">
      <c r="A468" t="s">
        <v>101</v>
      </c>
      <c r="B468">
        <v>-0.63652620000000004</v>
      </c>
      <c r="C468">
        <v>0.54555770400000003</v>
      </c>
      <c r="D468">
        <v>2.8107194541892802</v>
      </c>
      <c r="E468">
        <v>-1.894394111</v>
      </c>
      <c r="F468">
        <f t="shared" si="7"/>
        <v>-1.8661987945251508</v>
      </c>
    </row>
    <row r="469" spans="1:6" x14ac:dyDescent="0.2">
      <c r="A469" t="s">
        <v>101</v>
      </c>
      <c r="B469">
        <v>-0.63652621499999995</v>
      </c>
      <c r="C469">
        <v>0.54555770999999997</v>
      </c>
      <c r="D469">
        <v>2.3815756031184199</v>
      </c>
      <c r="E469">
        <v>-1.9463191820000001</v>
      </c>
      <c r="F469">
        <f t="shared" si="7"/>
        <v>-1.9271295902469081</v>
      </c>
    </row>
    <row r="470" spans="1:6" x14ac:dyDescent="0.2">
      <c r="A470" t="s">
        <v>101</v>
      </c>
      <c r="B470">
        <v>-0.63652619200000005</v>
      </c>
      <c r="C470">
        <v>0.54555769399999998</v>
      </c>
      <c r="D470">
        <v>2.06611782443388</v>
      </c>
      <c r="E470">
        <v>-1.98439696</v>
      </c>
      <c r="F470">
        <f t="shared" si="7"/>
        <v>-1.9719189882547774</v>
      </c>
    </row>
    <row r="471" spans="1:6" x14ac:dyDescent="0.2">
      <c r="A471" t="s">
        <v>101</v>
      </c>
      <c r="B471">
        <v>-0.63652620400000004</v>
      </c>
      <c r="C471">
        <v>0.54555771799999997</v>
      </c>
      <c r="D471">
        <v>1.82445549467554</v>
      </c>
      <c r="E471">
        <v>-2.0069071009999999</v>
      </c>
      <c r="F471">
        <f t="shared" si="7"/>
        <v>-2.0062307327821252</v>
      </c>
    </row>
    <row r="472" spans="1:6" x14ac:dyDescent="0.2">
      <c r="A472" t="s">
        <v>102</v>
      </c>
      <c r="B472">
        <v>-2.5624553900000002</v>
      </c>
      <c r="C472">
        <v>0.94502716499999995</v>
      </c>
      <c r="D472">
        <v>3.3333330451666701</v>
      </c>
      <c r="E472">
        <v>-1.843072051</v>
      </c>
      <c r="F472">
        <f t="shared" si="7"/>
        <v>-1.9466812009787156</v>
      </c>
    </row>
    <row r="473" spans="1:6" x14ac:dyDescent="0.2">
      <c r="A473" t="s">
        <v>102</v>
      </c>
      <c r="B473">
        <v>-2.5624554100000001</v>
      </c>
      <c r="C473">
        <v>0.94502713800000004</v>
      </c>
      <c r="D473">
        <v>2.4714118495285899</v>
      </c>
      <c r="E473">
        <v>-1.9467726190000001</v>
      </c>
      <c r="F473">
        <f t="shared" si="7"/>
        <v>-2.1586662153002041</v>
      </c>
    </row>
    <row r="474" spans="1:6" x14ac:dyDescent="0.2">
      <c r="A474" t="s">
        <v>102</v>
      </c>
      <c r="B474">
        <v>-2.5624555299999998</v>
      </c>
      <c r="C474">
        <v>0.94502716499999995</v>
      </c>
      <c r="D474">
        <v>1.96365728453634</v>
      </c>
      <c r="E474">
        <v>-2.0624845870000001</v>
      </c>
      <c r="F474">
        <f t="shared" si="7"/>
        <v>-2.2835457979877596</v>
      </c>
    </row>
    <row r="475" spans="1:6" x14ac:dyDescent="0.2">
      <c r="A475" t="s">
        <v>102</v>
      </c>
      <c r="B475">
        <v>-2.5624554399999999</v>
      </c>
      <c r="C475">
        <v>0.94502715699999995</v>
      </c>
      <c r="D475">
        <v>1.6289808063710201</v>
      </c>
      <c r="E475">
        <v>-2.193359466</v>
      </c>
      <c r="F475">
        <f t="shared" si="7"/>
        <v>-2.3658577002321217</v>
      </c>
    </row>
    <row r="476" spans="1:6" x14ac:dyDescent="0.2">
      <c r="A476" t="s">
        <v>102</v>
      </c>
      <c r="B476">
        <v>-2.56245543</v>
      </c>
      <c r="C476">
        <v>0.94502713299999996</v>
      </c>
      <c r="D476">
        <v>1.3917732451082301</v>
      </c>
      <c r="E476">
        <v>-2.343979069</v>
      </c>
      <c r="F476">
        <f t="shared" si="7"/>
        <v>-2.4241976598430344</v>
      </c>
    </row>
    <row r="477" spans="1:6" x14ac:dyDescent="0.2">
      <c r="A477" t="s">
        <v>103</v>
      </c>
      <c r="B477">
        <v>-1.7526615400000001</v>
      </c>
      <c r="C477">
        <v>0.88703343000000001</v>
      </c>
      <c r="D477">
        <v>3.7586955732413001</v>
      </c>
      <c r="E477">
        <v>-1.7531131520000001</v>
      </c>
      <c r="F477">
        <f t="shared" si="7"/>
        <v>-1.6880452785794882</v>
      </c>
    </row>
    <row r="478" spans="1:6" x14ac:dyDescent="0.2">
      <c r="A478" t="s">
        <v>103</v>
      </c>
      <c r="B478">
        <v>-1.7526615000000001</v>
      </c>
      <c r="C478">
        <v>0.88703347399999999</v>
      </c>
      <c r="D478">
        <v>2.8590329011409699</v>
      </c>
      <c r="E478">
        <v>-1.854112269</v>
      </c>
      <c r="F478">
        <f t="shared" si="7"/>
        <v>-1.8957339748973814</v>
      </c>
    </row>
    <row r="479" spans="1:6" x14ac:dyDescent="0.2">
      <c r="A479" t="s">
        <v>103</v>
      </c>
      <c r="B479">
        <v>-1.7526615000000001</v>
      </c>
      <c r="C479">
        <v>0.88703347700000001</v>
      </c>
      <c r="D479">
        <v>2.3068715646931301</v>
      </c>
      <c r="E479">
        <v>-1.96647017</v>
      </c>
      <c r="F479">
        <f t="shared" si="7"/>
        <v>-2.023201413053441</v>
      </c>
    </row>
    <row r="480" spans="1:6" x14ac:dyDescent="0.2">
      <c r="A480" t="s">
        <v>103</v>
      </c>
      <c r="B480">
        <v>-1.7526615299999999</v>
      </c>
      <c r="C480">
        <v>0.88703343999999995</v>
      </c>
      <c r="D480">
        <v>1.9334637575665401</v>
      </c>
      <c r="E480">
        <v>-2.0930693599999999</v>
      </c>
      <c r="F480">
        <f t="shared" si="7"/>
        <v>-2.1094033052263703</v>
      </c>
    </row>
    <row r="481" spans="1:6" x14ac:dyDescent="0.2">
      <c r="A481" t="s">
        <v>103</v>
      </c>
      <c r="B481">
        <v>-1.75266159</v>
      </c>
      <c r="C481">
        <v>0.88703345700000003</v>
      </c>
      <c r="D481">
        <v>1.6641002543359</v>
      </c>
      <c r="E481">
        <v>-2.2380512279999998</v>
      </c>
      <c r="F481">
        <f t="shared" si="7"/>
        <v>-2.1715863614257014</v>
      </c>
    </row>
    <row r="482" spans="1:6" x14ac:dyDescent="0.2">
      <c r="A482" t="s">
        <v>104</v>
      </c>
      <c r="B482">
        <v>-1.59649628</v>
      </c>
      <c r="C482">
        <v>0.69160333699999998</v>
      </c>
      <c r="D482">
        <v>3.00173591599826</v>
      </c>
      <c r="E482">
        <v>-2.3717667819999999</v>
      </c>
      <c r="F482">
        <f t="shared" si="7"/>
        <v>-1.974819748363051</v>
      </c>
    </row>
    <row r="483" spans="1:6" x14ac:dyDescent="0.2">
      <c r="A483" t="s">
        <v>104</v>
      </c>
      <c r="B483">
        <v>-1.5964962899999999</v>
      </c>
      <c r="C483">
        <v>0.69160333699999998</v>
      </c>
      <c r="D483">
        <v>2.4052309165947698</v>
      </c>
      <c r="E483">
        <v>-2.447157861</v>
      </c>
      <c r="F483">
        <f t="shared" si="7"/>
        <v>-2.0821851714578132</v>
      </c>
    </row>
    <row r="484" spans="1:6" x14ac:dyDescent="0.2">
      <c r="A484" t="s">
        <v>104</v>
      </c>
      <c r="B484">
        <v>-1.5964963700000001</v>
      </c>
      <c r="C484">
        <v>0.69160336700000002</v>
      </c>
      <c r="D484">
        <v>2.0064984464935001</v>
      </c>
      <c r="E484">
        <v>-2.528699611</v>
      </c>
      <c r="F484">
        <f t="shared" si="7"/>
        <v>-2.1539533585370623</v>
      </c>
    </row>
    <row r="485" spans="1:6" x14ac:dyDescent="0.2">
      <c r="A485" t="s">
        <v>104</v>
      </c>
      <c r="B485">
        <v>-1.5964962199999999</v>
      </c>
      <c r="C485">
        <v>0.69160335699999997</v>
      </c>
      <c r="D485">
        <v>1.72116849277883</v>
      </c>
      <c r="E485">
        <v>-2.617485485</v>
      </c>
      <c r="F485">
        <f t="shared" si="7"/>
        <v>-2.2053100968793382</v>
      </c>
    </row>
    <row r="486" spans="1:6" x14ac:dyDescent="0.2">
      <c r="A486" t="s">
        <v>104</v>
      </c>
      <c r="B486">
        <v>-1.5964962700000001</v>
      </c>
      <c r="C486">
        <v>0.69160336</v>
      </c>
      <c r="D486">
        <v>1.5068848779931201</v>
      </c>
      <c r="E486">
        <v>-2.7149292250000001</v>
      </c>
      <c r="F486">
        <f t="shared" si="7"/>
        <v>-2.2438791921168648</v>
      </c>
    </row>
    <row r="487" spans="1:6" x14ac:dyDescent="0.2">
      <c r="A487" t="s">
        <v>105</v>
      </c>
      <c r="B487">
        <v>-2.7664254399999999</v>
      </c>
      <c r="C487">
        <v>0.79594128399999997</v>
      </c>
      <c r="D487">
        <v>4.4688546585311499</v>
      </c>
      <c r="E487">
        <v>-2.2961380199999999</v>
      </c>
      <c r="F487">
        <f t="shared" si="7"/>
        <v>-1.8938799201349386</v>
      </c>
    </row>
    <row r="488" spans="1:6" x14ac:dyDescent="0.2">
      <c r="A488" t="s">
        <v>105</v>
      </c>
      <c r="B488">
        <v>-2.7664254100000001</v>
      </c>
      <c r="C488">
        <v>0.79594124200000005</v>
      </c>
      <c r="D488">
        <v>3.1284206103715801</v>
      </c>
      <c r="E488">
        <v>-2.383699247</v>
      </c>
      <c r="F488">
        <f t="shared" si="7"/>
        <v>-2.1715440537116795</v>
      </c>
    </row>
    <row r="489" spans="1:6" x14ac:dyDescent="0.2">
      <c r="A489" t="s">
        <v>105</v>
      </c>
      <c r="B489">
        <v>-2.76642535</v>
      </c>
      <c r="C489">
        <v>0.79594122899999997</v>
      </c>
      <c r="D489">
        <v>2.40657002709343</v>
      </c>
      <c r="E489">
        <v>-2.4796696470000001</v>
      </c>
      <c r="F489">
        <f t="shared" si="7"/>
        <v>-2.321071721567832</v>
      </c>
    </row>
    <row r="490" spans="1:6" x14ac:dyDescent="0.2">
      <c r="A490" t="s">
        <v>105</v>
      </c>
      <c r="B490">
        <v>-2.7664252999999999</v>
      </c>
      <c r="C490">
        <v>0.79594122300000003</v>
      </c>
      <c r="D490">
        <v>1.95538488404462</v>
      </c>
      <c r="E490">
        <v>-2.58583769</v>
      </c>
      <c r="F490">
        <f t="shared" si="7"/>
        <v>-2.4145324166964626</v>
      </c>
    </row>
    <row r="491" spans="1:6" x14ac:dyDescent="0.2">
      <c r="A491" t="s">
        <v>105</v>
      </c>
      <c r="B491">
        <v>-2.7664253400000001</v>
      </c>
      <c r="C491">
        <v>0.79594123100000003</v>
      </c>
      <c r="D491">
        <v>1.6466667473533301</v>
      </c>
      <c r="E491">
        <v>-2.704631053</v>
      </c>
      <c r="F491">
        <f t="shared" si="7"/>
        <v>-2.4784818133147479</v>
      </c>
    </row>
    <row r="492" spans="1:6" x14ac:dyDescent="0.2">
      <c r="A492" t="s">
        <v>106</v>
      </c>
      <c r="B492">
        <v>-2.0461341000000002</v>
      </c>
      <c r="C492">
        <v>0.65978654800000003</v>
      </c>
      <c r="D492">
        <v>4.3632966151366999</v>
      </c>
      <c r="E492">
        <v>-1.876987983</v>
      </c>
      <c r="F492">
        <f t="shared" si="7"/>
        <v>-1.8828999513478153</v>
      </c>
    </row>
    <row r="493" spans="1:6" x14ac:dyDescent="0.2">
      <c r="A493" t="s">
        <v>106</v>
      </c>
      <c r="B493">
        <v>-2.0461341100000001</v>
      </c>
      <c r="C493">
        <v>0.65978658300000004</v>
      </c>
      <c r="D493">
        <v>3.2735675667264301</v>
      </c>
      <c r="E493">
        <v>-1.9727831840000001</v>
      </c>
      <c r="F493">
        <f t="shared" si="7"/>
        <v>-2.0700177858320821</v>
      </c>
    </row>
    <row r="494" spans="1:6" x14ac:dyDescent="0.2">
      <c r="A494" t="s">
        <v>106</v>
      </c>
      <c r="B494">
        <v>-2.0461340699999999</v>
      </c>
      <c r="C494">
        <v>0.65978657399999996</v>
      </c>
      <c r="D494">
        <v>2.6193796693806202</v>
      </c>
      <c r="E494">
        <v>-2.0787368239999999</v>
      </c>
      <c r="F494">
        <f t="shared" si="7"/>
        <v>-2.1823486836044799</v>
      </c>
    </row>
    <row r="495" spans="1:6" x14ac:dyDescent="0.2">
      <c r="A495" t="s">
        <v>106</v>
      </c>
      <c r="B495">
        <v>-2.0461341499999999</v>
      </c>
      <c r="C495">
        <v>0.65978655600000002</v>
      </c>
      <c r="D495">
        <v>2.1831080158168898</v>
      </c>
      <c r="E495">
        <v>-2.1972617589999999</v>
      </c>
      <c r="F495">
        <f t="shared" si="7"/>
        <v>-2.2572611181256761</v>
      </c>
    </row>
    <row r="496" spans="1:6" x14ac:dyDescent="0.2">
      <c r="A496" t="s">
        <v>106</v>
      </c>
      <c r="B496">
        <v>-2.0461341200000001</v>
      </c>
      <c r="C496">
        <v>0.65978656800000002</v>
      </c>
      <c r="D496">
        <v>1.8714142701285901</v>
      </c>
      <c r="E496">
        <v>-2.331747832</v>
      </c>
      <c r="F496">
        <f t="shared" si="7"/>
        <v>-2.3107821774327992</v>
      </c>
    </row>
    <row r="497" spans="1:6" x14ac:dyDescent="0.2">
      <c r="A497" t="s">
        <v>107</v>
      </c>
      <c r="B497">
        <v>-1.0269016769999999</v>
      </c>
      <c r="C497">
        <v>0.71788331100000002</v>
      </c>
      <c r="D497">
        <v>4.7201743177798301</v>
      </c>
      <c r="E497">
        <v>-1.589336278</v>
      </c>
      <c r="F497">
        <f t="shared" si="7"/>
        <v>-1.4849955904449978</v>
      </c>
    </row>
    <row r="498" spans="1:6" x14ac:dyDescent="0.2">
      <c r="A498" t="s">
        <v>107</v>
      </c>
      <c r="B498">
        <v>-1.026901692</v>
      </c>
      <c r="C498">
        <v>0.71788331500000002</v>
      </c>
      <c r="D498">
        <v>3.5504902579495101</v>
      </c>
      <c r="E498">
        <v>-1.6807627220000001</v>
      </c>
      <c r="F498">
        <f t="shared" si="7"/>
        <v>-1.7035279175211482</v>
      </c>
    </row>
    <row r="499" spans="1:6" x14ac:dyDescent="0.2">
      <c r="A499" t="s">
        <v>107</v>
      </c>
      <c r="B499">
        <v>-1.0269016369999999</v>
      </c>
      <c r="C499">
        <v>0.717883312</v>
      </c>
      <c r="D499">
        <v>2.8453876331546102</v>
      </c>
      <c r="E499">
        <v>-1.781396843</v>
      </c>
      <c r="F499">
        <f t="shared" si="7"/>
        <v>-1.8352623826503522</v>
      </c>
    </row>
    <row r="500" spans="1:6" x14ac:dyDescent="0.2">
      <c r="A500" t="s">
        <v>107</v>
      </c>
      <c r="B500">
        <v>-1.026901667</v>
      </c>
      <c r="C500">
        <v>0.71788333500000001</v>
      </c>
      <c r="D500">
        <v>2.3739403391260598</v>
      </c>
      <c r="E500">
        <v>-1.8933031259999999</v>
      </c>
      <c r="F500">
        <f t="shared" si="7"/>
        <v>-1.9233429766781363</v>
      </c>
    </row>
    <row r="501" spans="1:6" x14ac:dyDescent="0.2">
      <c r="A501" t="s">
        <v>107</v>
      </c>
      <c r="B501">
        <v>-1.0269016369999999</v>
      </c>
      <c r="C501">
        <v>0.71788331299999997</v>
      </c>
      <c r="D501">
        <v>2.03651388646349</v>
      </c>
      <c r="E501">
        <v>-2.0193290890000002</v>
      </c>
      <c r="F501">
        <f t="shared" si="7"/>
        <v>-1.9863844400537447</v>
      </c>
    </row>
    <row r="502" spans="1:6" x14ac:dyDescent="0.2">
      <c r="A502" t="s">
        <v>108</v>
      </c>
      <c r="B502">
        <v>-1.7109773500000001</v>
      </c>
      <c r="C502">
        <v>0.84996369900000002</v>
      </c>
      <c r="D502">
        <v>3.4285144950714899</v>
      </c>
      <c r="E502">
        <v>-1.7989192869999999</v>
      </c>
      <c r="F502">
        <f t="shared" si="7"/>
        <v>-1.7864962327814475</v>
      </c>
    </row>
    <row r="503" spans="1:6" x14ac:dyDescent="0.2">
      <c r="A503" t="s">
        <v>108</v>
      </c>
      <c r="B503">
        <v>-1.71097732</v>
      </c>
      <c r="C503">
        <v>0.84996373400000003</v>
      </c>
      <c r="D503">
        <v>2.8122963021877001</v>
      </c>
      <c r="E503">
        <v>-1.849883618</v>
      </c>
      <c r="F503">
        <f t="shared" si="7"/>
        <v>-1.9228063366604986</v>
      </c>
    </row>
    <row r="504" spans="1:6" x14ac:dyDescent="0.2">
      <c r="A504" t="s">
        <v>108</v>
      </c>
      <c r="B504">
        <v>-1.7109773699999999</v>
      </c>
      <c r="C504">
        <v>0.84996374600000002</v>
      </c>
      <c r="D504">
        <v>2.38384145761616</v>
      </c>
      <c r="E504">
        <v>-1.9045206299999999</v>
      </c>
      <c r="F504">
        <f t="shared" si="7"/>
        <v>-2.01758241630588</v>
      </c>
    </row>
    <row r="505" spans="1:6" x14ac:dyDescent="0.2">
      <c r="A505" t="s">
        <v>108</v>
      </c>
      <c r="B505">
        <v>-1.7109773399999999</v>
      </c>
      <c r="C505">
        <v>0.84996370300000001</v>
      </c>
      <c r="D505">
        <v>2.0686767444313201</v>
      </c>
      <c r="E505">
        <v>-1.963620275</v>
      </c>
      <c r="F505">
        <f t="shared" si="7"/>
        <v>-2.0872982371846396</v>
      </c>
    </row>
    <row r="506" spans="1:6" x14ac:dyDescent="0.2">
      <c r="A506" t="s">
        <v>108</v>
      </c>
      <c r="B506">
        <v>-1.71097733</v>
      </c>
      <c r="C506">
        <v>0.84996373599999997</v>
      </c>
      <c r="D506">
        <v>1.82711642567288</v>
      </c>
      <c r="E506">
        <v>-2.0283701129999998</v>
      </c>
      <c r="F506">
        <f t="shared" si="7"/>
        <v>-2.1407324094938667</v>
      </c>
    </row>
    <row r="507" spans="1:6" x14ac:dyDescent="0.2">
      <c r="A507" t="s">
        <v>109</v>
      </c>
      <c r="B507">
        <v>-2.1952485899999998</v>
      </c>
      <c r="C507">
        <v>0.89664517499999996</v>
      </c>
      <c r="D507">
        <v>3.7562455802437502</v>
      </c>
      <c r="E507">
        <v>-1.9679280459999999</v>
      </c>
      <c r="F507">
        <f t="shared" si="7"/>
        <v>-1.7943986727824457</v>
      </c>
    </row>
    <row r="508" spans="1:6" x14ac:dyDescent="0.2">
      <c r="A508" t="s">
        <v>109</v>
      </c>
      <c r="B508">
        <v>-2.1952486000000002</v>
      </c>
      <c r="C508">
        <v>0.89664518900000001</v>
      </c>
      <c r="D508">
        <v>3.1713136423286898</v>
      </c>
      <c r="E508">
        <v>-2.0451472819999998</v>
      </c>
      <c r="F508">
        <f t="shared" si="7"/>
        <v>-1.9308944398955719</v>
      </c>
    </row>
    <row r="509" spans="1:6" x14ac:dyDescent="0.2">
      <c r="A509" t="s">
        <v>109</v>
      </c>
      <c r="B509">
        <v>-2.1952485400000001</v>
      </c>
      <c r="C509">
        <v>0.89664516699999997</v>
      </c>
      <c r="D509">
        <v>2.7440085827559901</v>
      </c>
      <c r="E509">
        <v>-2.128832075</v>
      </c>
      <c r="F509">
        <f t="shared" si="7"/>
        <v>-2.0306074712914173</v>
      </c>
    </row>
    <row r="510" spans="1:6" x14ac:dyDescent="0.2">
      <c r="A510" t="s">
        <v>109</v>
      </c>
      <c r="B510">
        <v>-2.1952485799999999</v>
      </c>
      <c r="C510">
        <v>0.89664513499999998</v>
      </c>
      <c r="D510">
        <v>2.4181819910818199</v>
      </c>
      <c r="E510">
        <v>-2.2201649059999999</v>
      </c>
      <c r="F510">
        <f t="shared" si="7"/>
        <v>-2.1066401993451875</v>
      </c>
    </row>
    <row r="511" spans="1:6" x14ac:dyDescent="0.2">
      <c r="A511" t="s">
        <v>109</v>
      </c>
      <c r="B511">
        <v>-2.1952486000000002</v>
      </c>
      <c r="C511">
        <v>0.89664515199999995</v>
      </c>
      <c r="D511">
        <v>2.1615205863384799</v>
      </c>
      <c r="E511">
        <v>-2.3206856029999998</v>
      </c>
      <c r="F511">
        <f t="shared" si="7"/>
        <v>-2.1665329684753405</v>
      </c>
    </row>
    <row r="512" spans="1:6" x14ac:dyDescent="0.2">
      <c r="A512" t="s">
        <v>110</v>
      </c>
      <c r="B512">
        <v>-2.40010952</v>
      </c>
      <c r="C512">
        <v>0.96912295299999995</v>
      </c>
      <c r="D512">
        <v>4.2377452802622599</v>
      </c>
      <c r="E512">
        <v>-1.8130646619999999</v>
      </c>
      <c r="F512">
        <f t="shared" si="7"/>
        <v>-1.6554202496454027</v>
      </c>
    </row>
    <row r="513" spans="1:6" x14ac:dyDescent="0.2">
      <c r="A513" t="s">
        <v>110</v>
      </c>
      <c r="B513">
        <v>-2.4001094799999998</v>
      </c>
      <c r="C513">
        <v>0.96912298699999999</v>
      </c>
      <c r="D513">
        <v>3.1870968188129001</v>
      </c>
      <c r="E513">
        <v>-1.9292706559999999</v>
      </c>
      <c r="F513">
        <f t="shared" si="7"/>
        <v>-1.9204102627252577</v>
      </c>
    </row>
    <row r="514" spans="1:6" x14ac:dyDescent="0.2">
      <c r="A514" t="s">
        <v>110</v>
      </c>
      <c r="B514">
        <v>-2.4001095100000001</v>
      </c>
      <c r="C514">
        <v>0.96912297999999997</v>
      </c>
      <c r="D514">
        <v>2.5539145424460901</v>
      </c>
      <c r="E514">
        <v>-2.0607780729999998</v>
      </c>
      <c r="F514">
        <f t="shared" ref="F514:F577" si="8">(B514+C514*D514) * $I$2 + $I$1</f>
        <v>-2.0801088006078938</v>
      </c>
    </row>
    <row r="515" spans="1:6" x14ac:dyDescent="0.2">
      <c r="A515" t="s">
        <v>110</v>
      </c>
      <c r="B515">
        <v>-2.4001095600000002</v>
      </c>
      <c r="C515">
        <v>0.96912301000000001</v>
      </c>
      <c r="D515">
        <v>2.1306224918693801</v>
      </c>
      <c r="E515">
        <v>-2.212236474</v>
      </c>
      <c r="F515">
        <f t="shared" si="8"/>
        <v>-2.186869706655604</v>
      </c>
    </row>
    <row r="516" spans="1:6" x14ac:dyDescent="0.2">
      <c r="A516" t="s">
        <v>110</v>
      </c>
      <c r="B516">
        <v>-2.40010959</v>
      </c>
      <c r="C516">
        <v>0.969122979</v>
      </c>
      <c r="D516">
        <v>1.8276956406722999</v>
      </c>
      <c r="E516">
        <v>-2.390800977</v>
      </c>
      <c r="F516">
        <f t="shared" si="8"/>
        <v>-2.2632726457159436</v>
      </c>
    </row>
    <row r="517" spans="1:6" x14ac:dyDescent="0.2">
      <c r="A517" t="s">
        <v>111</v>
      </c>
      <c r="B517">
        <v>-2.3191966700000002</v>
      </c>
      <c r="C517">
        <v>0.80535309799999999</v>
      </c>
      <c r="D517">
        <v>4.5026038739974004</v>
      </c>
      <c r="E517">
        <v>-1.6559112620000001</v>
      </c>
      <c r="F517">
        <f t="shared" si="8"/>
        <v>-1.7594681251673587</v>
      </c>
    </row>
    <row r="518" spans="1:6" x14ac:dyDescent="0.2">
      <c r="A518" t="s">
        <v>111</v>
      </c>
      <c r="B518">
        <v>-2.3191966499999999</v>
      </c>
      <c r="C518">
        <v>0.80535312199999998</v>
      </c>
      <c r="D518">
        <v>3.67091337882909</v>
      </c>
      <c r="E518">
        <v>-1.7442301</v>
      </c>
      <c r="F518">
        <f t="shared" si="8"/>
        <v>-1.9337857352911629</v>
      </c>
    </row>
    <row r="519" spans="1:6" x14ac:dyDescent="0.2">
      <c r="A519" t="s">
        <v>111</v>
      </c>
      <c r="B519">
        <v>-2.3191967099999999</v>
      </c>
      <c r="C519">
        <v>0.80535309499999996</v>
      </c>
      <c r="D519">
        <v>3.0985659674014299</v>
      </c>
      <c r="E519">
        <v>-1.8411114909999999</v>
      </c>
      <c r="F519">
        <f t="shared" si="8"/>
        <v>-2.0537465664789472</v>
      </c>
    </row>
    <row r="520" spans="1:6" x14ac:dyDescent="0.2">
      <c r="A520" t="s">
        <v>111</v>
      </c>
      <c r="B520">
        <v>-2.3191966399999999</v>
      </c>
      <c r="C520">
        <v>0.80535308299999997</v>
      </c>
      <c r="D520">
        <v>2.6806199848193799</v>
      </c>
      <c r="E520">
        <v>-1.9483957359999999</v>
      </c>
      <c r="F520">
        <f t="shared" si="8"/>
        <v>-2.1413456776458553</v>
      </c>
    </row>
    <row r="521" spans="1:6" x14ac:dyDescent="0.2">
      <c r="A521" t="s">
        <v>111</v>
      </c>
      <c r="B521">
        <v>-2.3191966700000002</v>
      </c>
      <c r="C521">
        <v>0.80535310599999999</v>
      </c>
      <c r="D521">
        <v>2.3620214776379802</v>
      </c>
      <c r="E521">
        <v>-2.068588648</v>
      </c>
      <c r="F521">
        <f t="shared" si="8"/>
        <v>-2.2081221207422064</v>
      </c>
    </row>
    <row r="522" spans="1:6" x14ac:dyDescent="0.2">
      <c r="A522" t="s">
        <v>112</v>
      </c>
      <c r="B522">
        <v>-2.2658657299999998</v>
      </c>
      <c r="C522">
        <v>0.75480359600000002</v>
      </c>
      <c r="D522">
        <v>3.4421658145578302</v>
      </c>
      <c r="E522">
        <v>-1.9621254990000001</v>
      </c>
      <c r="F522">
        <f t="shared" si="8"/>
        <v>-2.0131342079584624</v>
      </c>
    </row>
    <row r="523" spans="1:6" x14ac:dyDescent="0.2">
      <c r="A523" t="s">
        <v>112</v>
      </c>
      <c r="B523">
        <v>-2.2658657899999999</v>
      </c>
      <c r="C523">
        <v>0.75480358999999997</v>
      </c>
      <c r="D523">
        <v>3.0531520534468499</v>
      </c>
      <c r="E523">
        <v>-2.0208624589999999</v>
      </c>
      <c r="F523">
        <f t="shared" si="8"/>
        <v>-2.089551615857363</v>
      </c>
    </row>
    <row r="524" spans="1:6" x14ac:dyDescent="0.2">
      <c r="A524" t="s">
        <v>112</v>
      </c>
      <c r="B524">
        <v>-2.2658657500000001</v>
      </c>
      <c r="C524">
        <v>0.75480357300000001</v>
      </c>
      <c r="D524">
        <v>2.7431380312568598</v>
      </c>
      <c r="E524">
        <v>-2.083265929</v>
      </c>
      <c r="F524">
        <f t="shared" si="8"/>
        <v>-2.1504503925092977</v>
      </c>
    </row>
    <row r="525" spans="1:6" x14ac:dyDescent="0.2">
      <c r="A525" t="s">
        <v>112</v>
      </c>
      <c r="B525">
        <v>-2.2658657199999999</v>
      </c>
      <c r="C525">
        <v>0.75480359299999999</v>
      </c>
      <c r="D525">
        <v>2.4902778330097202</v>
      </c>
      <c r="E525">
        <v>-2.1498243110000002</v>
      </c>
      <c r="F525">
        <f t="shared" si="8"/>
        <v>-2.2001219183527181</v>
      </c>
    </row>
    <row r="526" spans="1:6" x14ac:dyDescent="0.2">
      <c r="A526" t="s">
        <v>112</v>
      </c>
      <c r="B526">
        <v>-2.26586577</v>
      </c>
      <c r="C526">
        <v>0.75480359500000005</v>
      </c>
      <c r="D526">
        <v>2.2801005932198999</v>
      </c>
      <c r="E526">
        <v>-2.2211306020000001</v>
      </c>
      <c r="F526">
        <f t="shared" si="8"/>
        <v>-2.241408889977595</v>
      </c>
    </row>
    <row r="527" spans="1:6" x14ac:dyDescent="0.2">
      <c r="A527" t="s">
        <v>113</v>
      </c>
      <c r="B527">
        <v>-2.3051043400000002</v>
      </c>
      <c r="C527">
        <v>0.62291284899999999</v>
      </c>
      <c r="D527">
        <v>4.8564687941435301</v>
      </c>
      <c r="E527">
        <v>-1.7199495419999999</v>
      </c>
      <c r="F527">
        <f t="shared" si="8"/>
        <v>-1.9122193242762207</v>
      </c>
    </row>
    <row r="528" spans="1:6" x14ac:dyDescent="0.2">
      <c r="A528" t="s">
        <v>113</v>
      </c>
      <c r="B528">
        <v>-2.3051043400000002</v>
      </c>
      <c r="C528">
        <v>0.622912833</v>
      </c>
      <c r="D528">
        <v>4.0254707634745301</v>
      </c>
      <c r="E528">
        <v>-1.790875784</v>
      </c>
      <c r="F528">
        <f t="shared" si="8"/>
        <v>-2.0469357647541044</v>
      </c>
    </row>
    <row r="529" spans="1:6" x14ac:dyDescent="0.2">
      <c r="A529" t="s">
        <v>113</v>
      </c>
      <c r="B529">
        <v>-2.3051043299999998</v>
      </c>
      <c r="C529">
        <v>0.62291284700000005</v>
      </c>
      <c r="D529">
        <v>3.4373073245626902</v>
      </c>
      <c r="E529">
        <v>-1.8672192240000001</v>
      </c>
      <c r="F529">
        <f t="shared" si="8"/>
        <v>-2.1422852812644075</v>
      </c>
    </row>
    <row r="530" spans="1:6" x14ac:dyDescent="0.2">
      <c r="A530" t="s">
        <v>113</v>
      </c>
      <c r="B530">
        <v>-2.3051043</v>
      </c>
      <c r="C530">
        <v>0.62291284700000005</v>
      </c>
      <c r="D530">
        <v>2.9991069715008898</v>
      </c>
      <c r="E530">
        <v>-1.9498763079999999</v>
      </c>
      <c r="F530">
        <f t="shared" si="8"/>
        <v>-2.2133236899960589</v>
      </c>
    </row>
    <row r="531" spans="1:6" x14ac:dyDescent="0.2">
      <c r="A531" t="s">
        <v>113</v>
      </c>
      <c r="B531">
        <v>-2.3051043400000002</v>
      </c>
      <c r="C531">
        <v>0.62291284899999999</v>
      </c>
      <c r="D531">
        <v>2.6599999308400002</v>
      </c>
      <c r="E531">
        <v>-2.0399862409999998</v>
      </c>
      <c r="F531">
        <f t="shared" si="8"/>
        <v>-2.2682977012959364</v>
      </c>
    </row>
    <row r="532" spans="1:6" x14ac:dyDescent="0.2">
      <c r="A532" t="s">
        <v>114</v>
      </c>
      <c r="B532">
        <v>-2.5151816600000001</v>
      </c>
      <c r="C532">
        <v>0.64052468500000004</v>
      </c>
      <c r="D532">
        <v>3.15131429934869</v>
      </c>
      <c r="E532">
        <v>-2.048105396</v>
      </c>
      <c r="F532">
        <f t="shared" si="8"/>
        <v>-2.2288776276352626</v>
      </c>
    </row>
    <row r="533" spans="1:6" x14ac:dyDescent="0.2">
      <c r="A533" t="s">
        <v>114</v>
      </c>
      <c r="B533">
        <v>-2.5151817400000001</v>
      </c>
      <c r="C533">
        <v>0.64052469499999998</v>
      </c>
      <c r="D533">
        <v>2.8777337651222701</v>
      </c>
      <c r="E533">
        <v>-2.0950754140000001</v>
      </c>
      <c r="F533">
        <f t="shared" si="8"/>
        <v>-2.2744828369248165</v>
      </c>
    </row>
    <row r="534" spans="1:6" x14ac:dyDescent="0.2">
      <c r="A534" t="s">
        <v>114</v>
      </c>
      <c r="B534">
        <v>-2.5151816600000001</v>
      </c>
      <c r="C534">
        <v>0.64052464799999997</v>
      </c>
      <c r="D534">
        <v>2.6478606218521401</v>
      </c>
      <c r="E534">
        <v>-2.1443608140000001</v>
      </c>
      <c r="F534">
        <f t="shared" si="8"/>
        <v>-2.3128021314703746</v>
      </c>
    </row>
    <row r="535" spans="1:6" x14ac:dyDescent="0.2">
      <c r="A535" t="s">
        <v>114</v>
      </c>
      <c r="B535">
        <v>-2.5151818100000001</v>
      </c>
      <c r="C535">
        <v>0.640524706</v>
      </c>
      <c r="D535">
        <v>2.4519951795480099</v>
      </c>
      <c r="E535">
        <v>-2.1962017600000001</v>
      </c>
      <c r="F535">
        <f t="shared" si="8"/>
        <v>-2.3454524146542384</v>
      </c>
    </row>
    <row r="536" spans="1:6" x14ac:dyDescent="0.2">
      <c r="A536" t="s">
        <v>114</v>
      </c>
      <c r="B536">
        <v>-2.5151816999999999</v>
      </c>
      <c r="C536">
        <v>0.64052467499999999</v>
      </c>
      <c r="D536">
        <v>2.2831107822168901</v>
      </c>
      <c r="E536">
        <v>-2.2508778349999998</v>
      </c>
      <c r="F536">
        <f t="shared" si="8"/>
        <v>-2.3736050151901331</v>
      </c>
    </row>
    <row r="537" spans="1:6" x14ac:dyDescent="0.2">
      <c r="A537" t="s">
        <v>115</v>
      </c>
      <c r="B537">
        <v>-3.73307374</v>
      </c>
      <c r="C537">
        <v>1.0941238</v>
      </c>
      <c r="D537">
        <v>3.9474885410525098</v>
      </c>
      <c r="E537">
        <v>-1.9021477360000001</v>
      </c>
      <c r="F537">
        <f t="shared" si="8"/>
        <v>-1.9471151611833728</v>
      </c>
    </row>
    <row r="538" spans="1:6" x14ac:dyDescent="0.2">
      <c r="A538" t="s">
        <v>115</v>
      </c>
      <c r="B538">
        <v>-3.7330736099999999</v>
      </c>
      <c r="C538">
        <v>1.0941238200000001</v>
      </c>
      <c r="D538">
        <v>3.4595569610404402</v>
      </c>
      <c r="E538">
        <v>-1.9597196779999999</v>
      </c>
      <c r="F538">
        <f t="shared" si="8"/>
        <v>-2.0860523450851463</v>
      </c>
    </row>
    <row r="539" spans="1:6" x14ac:dyDescent="0.2">
      <c r="A539" t="s">
        <v>115</v>
      </c>
      <c r="B539">
        <v>-3.7330737200000002</v>
      </c>
      <c r="C539">
        <v>1.0941238740000001</v>
      </c>
      <c r="D539">
        <v>3.0789781264210201</v>
      </c>
      <c r="E539">
        <v>-2.0208097239999998</v>
      </c>
      <c r="F539">
        <f t="shared" si="8"/>
        <v>-2.1944211559012716</v>
      </c>
    </row>
    <row r="540" spans="1:6" x14ac:dyDescent="0.2">
      <c r="A540" t="s">
        <v>115</v>
      </c>
      <c r="B540">
        <v>-3.7330737300000001</v>
      </c>
      <c r="C540">
        <v>1.094123856</v>
      </c>
      <c r="D540">
        <v>2.77383383272617</v>
      </c>
      <c r="E540">
        <v>-2.0858759870000001</v>
      </c>
      <c r="F540">
        <f t="shared" si="8"/>
        <v>-2.2813102134710115</v>
      </c>
    </row>
    <row r="541" spans="1:6" x14ac:dyDescent="0.2">
      <c r="A541" t="s">
        <v>115</v>
      </c>
      <c r="B541">
        <v>-3.73307353</v>
      </c>
      <c r="C541">
        <v>1.094123814</v>
      </c>
      <c r="D541">
        <v>2.5237192864762799</v>
      </c>
      <c r="E541">
        <v>-2.1554723340000002</v>
      </c>
      <c r="F541">
        <f t="shared" si="8"/>
        <v>-2.3525296527116435</v>
      </c>
    </row>
    <row r="542" spans="1:6" x14ac:dyDescent="0.2">
      <c r="A542" t="s">
        <v>116</v>
      </c>
      <c r="B542">
        <v>-1.90052222</v>
      </c>
      <c r="C542">
        <v>0.783170335</v>
      </c>
      <c r="D542">
        <v>5.14552733635447</v>
      </c>
      <c r="E542">
        <v>-1.628295016</v>
      </c>
      <c r="F542">
        <f t="shared" si="8"/>
        <v>-1.5454599655394703</v>
      </c>
    </row>
    <row r="543" spans="1:6" x14ac:dyDescent="0.2">
      <c r="A543" t="s">
        <v>116</v>
      </c>
      <c r="B543">
        <v>-1.9005221400000001</v>
      </c>
      <c r="C543">
        <v>0.78317032099999995</v>
      </c>
      <c r="D543">
        <v>3.66298072683702</v>
      </c>
      <c r="E543">
        <v>-1.789520558</v>
      </c>
      <c r="F543">
        <f t="shared" si="8"/>
        <v>-1.847634481715043</v>
      </c>
    </row>
    <row r="544" spans="1:6" x14ac:dyDescent="0.2">
      <c r="A544" t="s">
        <v>116</v>
      </c>
      <c r="B544">
        <v>-1.90052215</v>
      </c>
      <c r="C544">
        <v>0.78317031100000001</v>
      </c>
      <c r="D544">
        <v>2.8436560396563402</v>
      </c>
      <c r="E544">
        <v>-1.9672695170000001</v>
      </c>
      <c r="F544">
        <f t="shared" si="8"/>
        <v>-2.0146302819672526</v>
      </c>
    </row>
    <row r="545" spans="1:6" x14ac:dyDescent="0.2">
      <c r="A545" t="s">
        <v>116</v>
      </c>
      <c r="B545">
        <v>-1.9005221400000001</v>
      </c>
      <c r="C545">
        <v>0.783170331</v>
      </c>
      <c r="D545">
        <v>2.3238624476761398</v>
      </c>
      <c r="E545">
        <v>-2.1593183969999998</v>
      </c>
      <c r="F545">
        <f t="shared" si="8"/>
        <v>-2.1205752508742464</v>
      </c>
    </row>
    <row r="546" spans="1:6" x14ac:dyDescent="0.2">
      <c r="A546" t="s">
        <v>116</v>
      </c>
      <c r="B546">
        <v>-1.90052212</v>
      </c>
      <c r="C546">
        <v>0.78317034100000005</v>
      </c>
      <c r="D546">
        <v>1.9647284000352701</v>
      </c>
      <c r="E546">
        <v>-2.3529405579999998</v>
      </c>
      <c r="F546">
        <f t="shared" si="8"/>
        <v>-2.1937743956592857</v>
      </c>
    </row>
    <row r="547" spans="1:6" x14ac:dyDescent="0.2">
      <c r="A547" t="s">
        <v>117</v>
      </c>
      <c r="B547">
        <v>-3.0932735199999999</v>
      </c>
      <c r="C547">
        <v>0.76744294700000004</v>
      </c>
      <c r="D547">
        <v>4.3617560761382403</v>
      </c>
      <c r="E547">
        <v>-2.2142173820000002</v>
      </c>
      <c r="F547">
        <f t="shared" si="8"/>
        <v>-2.0334775449447386</v>
      </c>
    </row>
    <row r="548" spans="1:6" x14ac:dyDescent="0.2">
      <c r="A548" t="s">
        <v>117</v>
      </c>
      <c r="B548">
        <v>-3.0932735999999998</v>
      </c>
      <c r="C548">
        <v>0.76744298600000005</v>
      </c>
      <c r="D548">
        <v>3.2961586807038401</v>
      </c>
      <c r="E548">
        <v>-2.3103189679999998</v>
      </c>
      <c r="F548">
        <f t="shared" si="8"/>
        <v>-2.2463073685236781</v>
      </c>
    </row>
    <row r="549" spans="1:6" x14ac:dyDescent="0.2">
      <c r="A549" t="s">
        <v>117</v>
      </c>
      <c r="B549">
        <v>-3.0932735899999999</v>
      </c>
      <c r="C549">
        <v>0.76744295200000001</v>
      </c>
      <c r="D549">
        <v>2.648996574851</v>
      </c>
      <c r="E549">
        <v>-2.4129197709999999</v>
      </c>
      <c r="F549">
        <f t="shared" si="8"/>
        <v>-2.3755639102404853</v>
      </c>
    </row>
    <row r="550" spans="1:6" x14ac:dyDescent="0.2">
      <c r="A550" t="s">
        <v>117</v>
      </c>
      <c r="B550">
        <v>-3.0932735899999999</v>
      </c>
      <c r="C550">
        <v>0.76744295600000001</v>
      </c>
      <c r="D550">
        <v>2.2142533572857501</v>
      </c>
      <c r="E550">
        <v>-2.523100881</v>
      </c>
      <c r="F550">
        <f t="shared" si="8"/>
        <v>-2.4623943832996771</v>
      </c>
    </row>
    <row r="551" spans="1:6" x14ac:dyDescent="0.2">
      <c r="A551" t="s">
        <v>117</v>
      </c>
      <c r="B551">
        <v>-3.0932735</v>
      </c>
      <c r="C551">
        <v>0.76744293699999999</v>
      </c>
      <c r="D551">
        <v>1.90209018809791</v>
      </c>
      <c r="E551">
        <v>-2.642251543</v>
      </c>
      <c r="F551">
        <f t="shared" si="8"/>
        <v>-2.524742153946852</v>
      </c>
    </row>
    <row r="552" spans="1:6" x14ac:dyDescent="0.2">
      <c r="A552" t="s">
        <v>118</v>
      </c>
      <c r="B552">
        <v>-1.3163201</v>
      </c>
      <c r="C552">
        <v>0.80170062499999994</v>
      </c>
      <c r="D552">
        <v>3.32397742617602</v>
      </c>
      <c r="E552">
        <v>-1.667107323</v>
      </c>
      <c r="F552">
        <f t="shared" si="8"/>
        <v>-1.748661084562477</v>
      </c>
    </row>
    <row r="553" spans="1:6" x14ac:dyDescent="0.2">
      <c r="A553" t="s">
        <v>118</v>
      </c>
      <c r="B553">
        <v>-1.3163201</v>
      </c>
      <c r="C553">
        <v>0.80170060300000001</v>
      </c>
      <c r="D553">
        <v>2.7477587837522401</v>
      </c>
      <c r="E553">
        <v>-1.748348674</v>
      </c>
      <c r="F553">
        <f t="shared" si="8"/>
        <v>-1.868885547381657</v>
      </c>
    </row>
    <row r="554" spans="1:6" x14ac:dyDescent="0.2">
      <c r="A554" t="s">
        <v>118</v>
      </c>
      <c r="B554">
        <v>-1.3163200399999999</v>
      </c>
      <c r="C554">
        <v>0.80170057299999997</v>
      </c>
      <c r="D554">
        <v>2.3418034161582</v>
      </c>
      <c r="E554">
        <v>-1.8367784840000001</v>
      </c>
      <c r="F554">
        <f t="shared" si="8"/>
        <v>-1.9535856181812203</v>
      </c>
    </row>
    <row r="555" spans="1:6" x14ac:dyDescent="0.2">
      <c r="A555" t="s">
        <v>118</v>
      </c>
      <c r="B555">
        <v>-1.31632013</v>
      </c>
      <c r="C555">
        <v>0.80170063499999999</v>
      </c>
      <c r="D555">
        <v>2.0403583179596398</v>
      </c>
      <c r="E555">
        <v>-1.933793444</v>
      </c>
      <c r="F555">
        <f t="shared" si="8"/>
        <v>-2.0164802553295336</v>
      </c>
    </row>
    <row r="556" spans="1:6" x14ac:dyDescent="0.2">
      <c r="A556" t="s">
        <v>118</v>
      </c>
      <c r="B556">
        <v>-1.3163201200000001</v>
      </c>
      <c r="C556">
        <v>0.80170060600000004</v>
      </c>
      <c r="D556">
        <v>1.80766949819233</v>
      </c>
      <c r="E556">
        <v>-2.0412415340000001</v>
      </c>
      <c r="F556">
        <f t="shared" si="8"/>
        <v>-2.0650293465092573</v>
      </c>
    </row>
    <row r="557" spans="1:6" x14ac:dyDescent="0.2">
      <c r="A557" t="s">
        <v>119</v>
      </c>
      <c r="B557">
        <v>-0.25536228799999999</v>
      </c>
      <c r="C557">
        <v>0.73477064800000003</v>
      </c>
      <c r="D557">
        <v>3.7883436007116602</v>
      </c>
      <c r="E557">
        <v>-1.43724209</v>
      </c>
      <c r="F557">
        <f t="shared" si="8"/>
        <v>-1.4416458334821005</v>
      </c>
    </row>
    <row r="558" spans="1:6" x14ac:dyDescent="0.2">
      <c r="A558" t="s">
        <v>119</v>
      </c>
      <c r="B558">
        <v>-0.25536226560000003</v>
      </c>
      <c r="C558">
        <v>0.73477066300000005</v>
      </c>
      <c r="D558">
        <v>2.9336159095663801</v>
      </c>
      <c r="E558">
        <v>-1.531605015</v>
      </c>
      <c r="F558">
        <f t="shared" si="8"/>
        <v>-1.6050912660511978</v>
      </c>
    </row>
    <row r="559" spans="1:6" x14ac:dyDescent="0.2">
      <c r="A559" t="s">
        <v>119</v>
      </c>
      <c r="B559">
        <v>-0.25536228999999999</v>
      </c>
      <c r="C559">
        <v>0.73477067299999999</v>
      </c>
      <c r="D559">
        <v>2.3935765921064198</v>
      </c>
      <c r="E559">
        <v>-1.6358089920000001</v>
      </c>
      <c r="F559">
        <f t="shared" si="8"/>
        <v>-1.7083603797104727</v>
      </c>
    </row>
    <row r="560" spans="1:6" x14ac:dyDescent="0.2">
      <c r="A560" t="s">
        <v>119</v>
      </c>
      <c r="B560">
        <v>-0.2553622733</v>
      </c>
      <c r="C560">
        <v>0.73477066000000002</v>
      </c>
      <c r="D560">
        <v>2.02145343197855</v>
      </c>
      <c r="E560">
        <v>-1.7521482319999999</v>
      </c>
      <c r="F560">
        <f t="shared" si="8"/>
        <v>-1.7795196999680463</v>
      </c>
    </row>
    <row r="561" spans="1:6" x14ac:dyDescent="0.2">
      <c r="A561" t="s">
        <v>119</v>
      </c>
      <c r="B561">
        <v>-0.25536228519999998</v>
      </c>
      <c r="C561">
        <v>0.734770649</v>
      </c>
      <c r="D561">
        <v>1.74946876475053</v>
      </c>
      <c r="E561">
        <v>-1.8838263740000001</v>
      </c>
      <c r="F561">
        <f t="shared" si="8"/>
        <v>-1.831530023726152</v>
      </c>
    </row>
    <row r="562" spans="1:6" x14ac:dyDescent="0.2">
      <c r="A562" t="s">
        <v>120</v>
      </c>
      <c r="B562">
        <v>-1.4420157199999999</v>
      </c>
      <c r="C562">
        <v>0.84014740700000001</v>
      </c>
      <c r="D562">
        <v>3.5021266699978701</v>
      </c>
      <c r="E562">
        <v>-1.69537399</v>
      </c>
      <c r="F562">
        <f t="shared" si="8"/>
        <v>-1.7091621294320731</v>
      </c>
    </row>
    <row r="563" spans="1:6" x14ac:dyDescent="0.2">
      <c r="A563" t="s">
        <v>120</v>
      </c>
      <c r="B563">
        <v>-1.44201571</v>
      </c>
      <c r="C563">
        <v>0.84014739599999999</v>
      </c>
      <c r="D563">
        <v>2.6205899693794099</v>
      </c>
      <c r="E563">
        <v>-1.79863971</v>
      </c>
      <c r="F563">
        <f t="shared" si="8"/>
        <v>-1.9019098103755876</v>
      </c>
    </row>
    <row r="564" spans="1:6" x14ac:dyDescent="0.2">
      <c r="A564" t="s">
        <v>120</v>
      </c>
      <c r="B564">
        <v>-1.44201571</v>
      </c>
      <c r="C564">
        <v>0.84014739800000005</v>
      </c>
      <c r="D564">
        <v>2.0936002794064001</v>
      </c>
      <c r="E564">
        <v>-1.9138104069999999</v>
      </c>
      <c r="F564">
        <f t="shared" si="8"/>
        <v>-2.0171359100712261</v>
      </c>
    </row>
    <row r="565" spans="1:6" x14ac:dyDescent="0.2">
      <c r="A565" t="s">
        <v>120</v>
      </c>
      <c r="B565">
        <v>-1.4420157499999999</v>
      </c>
      <c r="C565">
        <v>0.840147435</v>
      </c>
      <c r="D565">
        <v>1.74307492275693</v>
      </c>
      <c r="E565">
        <v>-2.0439930739999999</v>
      </c>
      <c r="F565">
        <f t="shared" si="8"/>
        <v>-2.0937781434553697</v>
      </c>
    </row>
    <row r="566" spans="1:6" x14ac:dyDescent="0.2">
      <c r="A566" t="s">
        <v>120</v>
      </c>
      <c r="B566">
        <v>-1.44201574</v>
      </c>
      <c r="C566">
        <v>0.84014740399999999</v>
      </c>
      <c r="D566">
        <v>1.4930917805069099</v>
      </c>
      <c r="E566">
        <v>-2.19369616</v>
      </c>
      <c r="F566">
        <f t="shared" si="8"/>
        <v>-2.1484368770232649</v>
      </c>
    </row>
    <row r="567" spans="1:6" x14ac:dyDescent="0.2">
      <c r="A567" t="s">
        <v>121</v>
      </c>
      <c r="B567">
        <v>-0.54105747900000001</v>
      </c>
      <c r="C567">
        <v>0.81011229100000004</v>
      </c>
      <c r="D567">
        <v>4.3009946936990104</v>
      </c>
      <c r="E567">
        <v>-1.115420987</v>
      </c>
      <c r="F567">
        <f t="shared" si="8"/>
        <v>-1.3336337027062233</v>
      </c>
    </row>
    <row r="568" spans="1:6" x14ac:dyDescent="0.2">
      <c r="A568" t="s">
        <v>121</v>
      </c>
      <c r="B568">
        <v>-0.54105748499999995</v>
      </c>
      <c r="C568">
        <v>0.81011228300000004</v>
      </c>
      <c r="D568">
        <v>3.23177590776822</v>
      </c>
      <c r="E568">
        <v>-1.2099840019999999</v>
      </c>
      <c r="F568">
        <f t="shared" si="8"/>
        <v>-1.5590602603567234</v>
      </c>
    </row>
    <row r="569" spans="1:6" x14ac:dyDescent="0.2">
      <c r="A569" t="s">
        <v>121</v>
      </c>
      <c r="B569">
        <v>-0.54105744300000003</v>
      </c>
      <c r="C569">
        <v>0.81011228599999996</v>
      </c>
      <c r="D569">
        <v>2.58832337141168</v>
      </c>
      <c r="E569">
        <v>-1.314432074</v>
      </c>
      <c r="F569">
        <f t="shared" si="8"/>
        <v>-1.6947212416043362</v>
      </c>
    </row>
    <row r="570" spans="1:6" x14ac:dyDescent="0.2">
      <c r="A570" t="s">
        <v>121</v>
      </c>
      <c r="B570">
        <v>-0.54105741500000004</v>
      </c>
      <c r="C570">
        <v>0.81011228899999999</v>
      </c>
      <c r="D570">
        <v>2.1585518933414498</v>
      </c>
      <c r="E570">
        <v>-1.4310757249999999</v>
      </c>
      <c r="F570">
        <f t="shared" si="8"/>
        <v>-1.7853312200281628</v>
      </c>
    </row>
    <row r="571" spans="1:6" x14ac:dyDescent="0.2">
      <c r="A571" t="s">
        <v>121</v>
      </c>
      <c r="B571">
        <v>-0.54105747900000001</v>
      </c>
      <c r="C571">
        <v>0.81011228400000002</v>
      </c>
      <c r="D571">
        <v>1.8511780541488201</v>
      </c>
      <c r="E571">
        <v>-1.5631440999999999</v>
      </c>
      <c r="F571">
        <f t="shared" si="8"/>
        <v>-1.8501357717795406</v>
      </c>
    </row>
    <row r="572" spans="1:6" x14ac:dyDescent="0.2">
      <c r="A572" t="s">
        <v>122</v>
      </c>
      <c r="B572">
        <v>-2.2248895200000001</v>
      </c>
      <c r="C572">
        <v>0.97050464999999997</v>
      </c>
      <c r="D572">
        <v>3.9855239475144799</v>
      </c>
      <c r="E572">
        <v>-1.81029401</v>
      </c>
      <c r="F572">
        <f t="shared" si="8"/>
        <v>-1.6720000136873154</v>
      </c>
    </row>
    <row r="573" spans="1:6" x14ac:dyDescent="0.2">
      <c r="A573" t="s">
        <v>122</v>
      </c>
      <c r="B573">
        <v>-2.22488953</v>
      </c>
      <c r="C573">
        <v>0.97050466000000002</v>
      </c>
      <c r="D573">
        <v>3.3358418241641599</v>
      </c>
      <c r="E573">
        <v>-1.876803934</v>
      </c>
      <c r="F573">
        <f t="shared" si="8"/>
        <v>-1.8360936664848755</v>
      </c>
    </row>
    <row r="574" spans="1:6" x14ac:dyDescent="0.2">
      <c r="A574" t="s">
        <v>122</v>
      </c>
      <c r="B574">
        <v>-2.2248895399999999</v>
      </c>
      <c r="C574">
        <v>0.97050465500000005</v>
      </c>
      <c r="D574">
        <v>2.86828132213172</v>
      </c>
      <c r="E574">
        <v>-1.948054607</v>
      </c>
      <c r="F574">
        <f t="shared" si="8"/>
        <v>-1.9541879093051315</v>
      </c>
    </row>
    <row r="575" spans="1:6" x14ac:dyDescent="0.2">
      <c r="A575" t="s">
        <v>122</v>
      </c>
      <c r="B575">
        <v>-2.2248895499999999</v>
      </c>
      <c r="C575">
        <v>0.97050466800000001</v>
      </c>
      <c r="D575">
        <v>2.5156777074843202</v>
      </c>
      <c r="E575">
        <v>-2.0247740849999998</v>
      </c>
      <c r="F575">
        <f t="shared" si="8"/>
        <v>-2.0432468685105256</v>
      </c>
    </row>
    <row r="576" spans="1:6" x14ac:dyDescent="0.2">
      <c r="A576" t="s">
        <v>122</v>
      </c>
      <c r="B576">
        <v>-2.2248895000000002</v>
      </c>
      <c r="C576">
        <v>0.97050466400000002</v>
      </c>
      <c r="D576">
        <v>2.2402756717597199</v>
      </c>
      <c r="E576">
        <v>-2.107872194</v>
      </c>
      <c r="F576">
        <f t="shared" si="8"/>
        <v>-2.1128066116205231</v>
      </c>
    </row>
    <row r="577" spans="1:6" x14ac:dyDescent="0.2">
      <c r="A577" t="s">
        <v>123</v>
      </c>
      <c r="B577">
        <v>-2.0154066500000001</v>
      </c>
      <c r="C577">
        <v>0.84786787399999997</v>
      </c>
      <c r="D577">
        <v>3.23782740776217</v>
      </c>
      <c r="E577">
        <v>-1.985504814</v>
      </c>
      <c r="F577">
        <f t="shared" si="8"/>
        <v>-1.9096712751239031</v>
      </c>
    </row>
    <row r="578" spans="1:6" x14ac:dyDescent="0.2">
      <c r="A578" t="s">
        <v>123</v>
      </c>
      <c r="B578">
        <v>-2.01540667</v>
      </c>
      <c r="C578">
        <v>0.84786789799999995</v>
      </c>
      <c r="D578">
        <v>2.8386142756613899</v>
      </c>
      <c r="E578">
        <v>-2.0499303370000002</v>
      </c>
      <c r="F578">
        <f t="shared" ref="F578:F606" si="9">(B578+C578*D578) * $I$2 + $I$1</f>
        <v>-1.9977611916706508</v>
      </c>
    </row>
    <row r="579" spans="1:6" x14ac:dyDescent="0.2">
      <c r="A579" t="s">
        <v>123</v>
      </c>
      <c r="B579">
        <v>-2.01540666</v>
      </c>
      <c r="C579">
        <v>0.84786784199999998</v>
      </c>
      <c r="D579">
        <v>2.52703896647296</v>
      </c>
      <c r="E579">
        <v>-2.1187940830000001</v>
      </c>
      <c r="F579">
        <f t="shared" si="9"/>
        <v>-2.0665130916474599</v>
      </c>
    </row>
    <row r="580" spans="1:6" x14ac:dyDescent="0.2">
      <c r="A580" t="s">
        <v>123</v>
      </c>
      <c r="B580">
        <v>-2.0154066099999999</v>
      </c>
      <c r="C580">
        <v>0.84786785399999998</v>
      </c>
      <c r="D580">
        <v>2.2770973202229001</v>
      </c>
      <c r="E580">
        <v>-2.1927530850000001</v>
      </c>
      <c r="F580">
        <f t="shared" si="9"/>
        <v>-2.1216649172140731</v>
      </c>
    </row>
    <row r="581" spans="1:6" x14ac:dyDescent="0.2">
      <c r="A581" t="s">
        <v>123</v>
      </c>
      <c r="B581">
        <v>-2.01540667</v>
      </c>
      <c r="C581">
        <v>0.84786789299999998</v>
      </c>
      <c r="D581">
        <v>2.0721477119278502</v>
      </c>
      <c r="E581">
        <v>-2.2726220229999998</v>
      </c>
      <c r="F581">
        <f t="shared" si="9"/>
        <v>-2.1668888650703688</v>
      </c>
    </row>
    <row r="582" spans="1:6" x14ac:dyDescent="0.2">
      <c r="A582" t="s">
        <v>124</v>
      </c>
      <c r="B582">
        <v>-2.9770492599999998</v>
      </c>
      <c r="C582">
        <v>1.0647065600000001</v>
      </c>
      <c r="D582">
        <v>3.0974559494025402</v>
      </c>
      <c r="E582">
        <v>-2.0601553379999999</v>
      </c>
      <c r="F582">
        <f t="shared" si="9"/>
        <v>-2.0161169495528606</v>
      </c>
    </row>
    <row r="583" spans="1:6" x14ac:dyDescent="0.2">
      <c r="A583" t="s">
        <v>124</v>
      </c>
      <c r="B583">
        <v>-2.9770493199999999</v>
      </c>
      <c r="C583">
        <v>1.06470654</v>
      </c>
      <c r="D583">
        <v>2.4227560605772398</v>
      </c>
      <c r="E583">
        <v>-2.1641714090000002</v>
      </c>
      <c r="F583">
        <f t="shared" si="9"/>
        <v>-2.2030705766767986</v>
      </c>
    </row>
    <row r="584" spans="1:6" x14ac:dyDescent="0.2">
      <c r="A584" t="s">
        <v>124</v>
      </c>
      <c r="B584">
        <v>-2.9770492900000001</v>
      </c>
      <c r="C584">
        <v>1.06470657</v>
      </c>
      <c r="D584">
        <v>1.9894141975105899</v>
      </c>
      <c r="E584">
        <v>-2.280276427</v>
      </c>
      <c r="F584">
        <f t="shared" si="9"/>
        <v>-2.3231458944975243</v>
      </c>
    </row>
    <row r="585" spans="1:6" x14ac:dyDescent="0.2">
      <c r="A585" t="s">
        <v>124</v>
      </c>
      <c r="B585">
        <v>-2.9770493500000001</v>
      </c>
      <c r="C585">
        <v>1.0647065929999999</v>
      </c>
      <c r="D585">
        <v>1.68757056481243</v>
      </c>
      <c r="E585">
        <v>-2.4116544979999999</v>
      </c>
      <c r="F585">
        <f t="shared" si="9"/>
        <v>-2.4067842033548028</v>
      </c>
    </row>
    <row r="586" spans="1:6" x14ac:dyDescent="0.2">
      <c r="A586" t="s">
        <v>124</v>
      </c>
      <c r="B586">
        <v>-2.9770493400000002</v>
      </c>
      <c r="C586">
        <v>1.06470657</v>
      </c>
      <c r="D586">
        <v>1.46525401603475</v>
      </c>
      <c r="E586">
        <v>-2.562941275</v>
      </c>
      <c r="F586">
        <f t="shared" si="9"/>
        <v>-2.4683862356463693</v>
      </c>
    </row>
    <row r="587" spans="1:6" x14ac:dyDescent="0.2">
      <c r="A587" t="s">
        <v>125</v>
      </c>
      <c r="B587">
        <v>-2.9150996199999999</v>
      </c>
      <c r="C587">
        <v>1.1950747500000001</v>
      </c>
      <c r="D587">
        <v>2.9644742370355299</v>
      </c>
      <c r="E587">
        <v>-1.9489797879999999</v>
      </c>
      <c r="F587">
        <f t="shared" si="9"/>
        <v>-1.9362623439892814</v>
      </c>
    </row>
    <row r="588" spans="1:6" x14ac:dyDescent="0.2">
      <c r="A588" t="s">
        <v>125</v>
      </c>
      <c r="B588">
        <v>-2.9150997300000001</v>
      </c>
      <c r="C588">
        <v>1.1950748</v>
      </c>
      <c r="D588">
        <v>2.2307808682692198</v>
      </c>
      <c r="E588">
        <v>-2.1008585879999999</v>
      </c>
      <c r="F588">
        <f t="shared" si="9"/>
        <v>-2.164455662949321</v>
      </c>
    </row>
    <row r="589" spans="1:6" x14ac:dyDescent="0.2">
      <c r="A589" t="s">
        <v>125</v>
      </c>
      <c r="B589">
        <v>-2.91509967</v>
      </c>
      <c r="C589">
        <v>1.1950748</v>
      </c>
      <c r="D589">
        <v>1.7882078742117899</v>
      </c>
      <c r="E589">
        <v>-2.2665958320000001</v>
      </c>
      <c r="F589">
        <f t="shared" si="9"/>
        <v>-2.3021047104141945</v>
      </c>
    </row>
    <row r="590" spans="1:6" x14ac:dyDescent="0.2">
      <c r="A590" t="s">
        <v>125</v>
      </c>
      <c r="B590">
        <v>-2.9150996600000001</v>
      </c>
      <c r="C590">
        <v>1.1950747799999999</v>
      </c>
      <c r="D590">
        <v>1.49217022350783</v>
      </c>
      <c r="E590">
        <v>-2.4436275240000001</v>
      </c>
      <c r="F590">
        <f t="shared" si="9"/>
        <v>-2.3941783527026237</v>
      </c>
    </row>
    <row r="591" spans="1:6" x14ac:dyDescent="0.2">
      <c r="A591" t="s">
        <v>125</v>
      </c>
      <c r="B591">
        <v>-2.9150997400000001</v>
      </c>
      <c r="C591">
        <v>1.19507483</v>
      </c>
      <c r="D591">
        <v>1.2802285392197701</v>
      </c>
      <c r="E591">
        <v>-2.6208885550000001</v>
      </c>
      <c r="F591">
        <f t="shared" si="9"/>
        <v>-2.4600964634208609</v>
      </c>
    </row>
    <row r="592" spans="1:6" x14ac:dyDescent="0.2">
      <c r="A592" t="s">
        <v>126</v>
      </c>
      <c r="B592">
        <v>-1.9600328300000001</v>
      </c>
      <c r="C592">
        <v>1.0807200400000001</v>
      </c>
      <c r="D592">
        <v>3.0001737644998299</v>
      </c>
      <c r="E592">
        <v>-1.728226426</v>
      </c>
      <c r="F592">
        <f t="shared" si="9"/>
        <v>-1.7658896303673295</v>
      </c>
    </row>
    <row r="593" spans="1:6" x14ac:dyDescent="0.2">
      <c r="A593" t="s">
        <v>126</v>
      </c>
      <c r="B593">
        <v>-1.96003284</v>
      </c>
      <c r="C593">
        <v>1.0807200290000001</v>
      </c>
      <c r="D593">
        <v>2.9107740905892299</v>
      </c>
      <c r="E593">
        <v>-1.7514850040000001</v>
      </c>
      <c r="F593">
        <f t="shared" si="9"/>
        <v>-1.7910341063737329</v>
      </c>
    </row>
    <row r="594" spans="1:6" x14ac:dyDescent="0.2">
      <c r="A594" t="s">
        <v>126</v>
      </c>
      <c r="B594">
        <v>-1.96003284</v>
      </c>
      <c r="C594">
        <v>1.0807200619999999</v>
      </c>
      <c r="D594">
        <v>2.8265493136734499</v>
      </c>
      <c r="E594">
        <v>-1.7752974509999999</v>
      </c>
      <c r="F594">
        <f t="shared" si="9"/>
        <v>-1.8147230604479478</v>
      </c>
    </row>
    <row r="595" spans="1:6" x14ac:dyDescent="0.2">
      <c r="A595" t="s">
        <v>126</v>
      </c>
      <c r="B595">
        <v>-1.9600328899999999</v>
      </c>
      <c r="C595">
        <v>1.080720074</v>
      </c>
      <c r="D595">
        <v>2.7470602677529401</v>
      </c>
      <c r="E595">
        <v>-1.799690791</v>
      </c>
      <c r="F595">
        <f t="shared" si="9"/>
        <v>-1.8370800768472768</v>
      </c>
    </row>
    <row r="596" spans="1:6" x14ac:dyDescent="0.2">
      <c r="A596" t="s">
        <v>126</v>
      </c>
      <c r="B596">
        <v>-1.9600328300000001</v>
      </c>
      <c r="C596">
        <v>1.0807200290000001</v>
      </c>
      <c r="D596">
        <v>2.6719205213280799</v>
      </c>
      <c r="E596">
        <v>-1.8246940760000001</v>
      </c>
      <c r="F596">
        <f t="shared" si="9"/>
        <v>-1.8582138249663056</v>
      </c>
    </row>
    <row r="597" spans="1:6" x14ac:dyDescent="0.2">
      <c r="A597" t="s">
        <v>127</v>
      </c>
      <c r="B597">
        <v>-2.0366010499999998</v>
      </c>
      <c r="C597">
        <v>1.042285785</v>
      </c>
      <c r="D597">
        <v>3.1024579463975401</v>
      </c>
      <c r="E597">
        <v>-2.014091863</v>
      </c>
      <c r="F597">
        <f t="shared" si="9"/>
        <v>-1.7880808381902504</v>
      </c>
    </row>
    <row r="598" spans="1:6" x14ac:dyDescent="0.2">
      <c r="A598" t="s">
        <v>127</v>
      </c>
      <c r="B598">
        <v>-2.0366009599999999</v>
      </c>
      <c r="C598">
        <v>1.0422857679999999</v>
      </c>
      <c r="D598">
        <v>2.6027397733972601</v>
      </c>
      <c r="E598">
        <v>-2.0927568660000002</v>
      </c>
      <c r="F598">
        <f t="shared" si="9"/>
        <v>-1.923632604632155</v>
      </c>
    </row>
    <row r="599" spans="1:6" x14ac:dyDescent="0.2">
      <c r="A599" t="s">
        <v>127</v>
      </c>
      <c r="B599">
        <v>-2.03660094</v>
      </c>
      <c r="C599">
        <v>1.042285758</v>
      </c>
      <c r="D599">
        <v>2.2416701102583301</v>
      </c>
      <c r="E599">
        <v>-2.1781424899999999</v>
      </c>
      <c r="F599">
        <f t="shared" si="9"/>
        <v>-2.0215750792246294</v>
      </c>
    </row>
    <row r="600" spans="1:6" x14ac:dyDescent="0.2">
      <c r="A600" t="s">
        <v>127</v>
      </c>
      <c r="B600">
        <v>-2.0366010800000001</v>
      </c>
      <c r="C600">
        <v>1.0422858049999999</v>
      </c>
      <c r="D600">
        <v>1.96857542503142</v>
      </c>
      <c r="E600">
        <v>-2.2715052490000001</v>
      </c>
      <c r="F600">
        <f t="shared" si="9"/>
        <v>-2.0956537848949428</v>
      </c>
    </row>
    <row r="601" spans="1:6" x14ac:dyDescent="0.2">
      <c r="A601" t="s">
        <v>127</v>
      </c>
      <c r="B601">
        <v>-2.0366010000000001</v>
      </c>
      <c r="C601">
        <v>1.0422857649999999</v>
      </c>
      <c r="D601">
        <v>1.7547958137452</v>
      </c>
      <c r="E601">
        <v>-2.374490722</v>
      </c>
      <c r="F601">
        <f t="shared" si="9"/>
        <v>-2.1536428822118592</v>
      </c>
    </row>
    <row r="602" spans="1:6" x14ac:dyDescent="0.2">
      <c r="A602" t="s">
        <v>128</v>
      </c>
      <c r="B602">
        <v>-0.66025673439999999</v>
      </c>
      <c r="C602">
        <v>1.078667713</v>
      </c>
      <c r="D602">
        <v>2.9810345990189702</v>
      </c>
      <c r="E602">
        <v>-1.4643791530000001</v>
      </c>
      <c r="F602">
        <f t="shared" si="9"/>
        <v>-1.4345962330298558</v>
      </c>
    </row>
    <row r="603" spans="1:6" x14ac:dyDescent="0.2">
      <c r="A603" t="s">
        <v>128</v>
      </c>
      <c r="B603">
        <v>-0.66025672759999998</v>
      </c>
      <c r="C603">
        <v>1.078667719</v>
      </c>
      <c r="D603">
        <v>2.1890505888109502</v>
      </c>
      <c r="E603">
        <v>-1.583073615</v>
      </c>
      <c r="F603">
        <f t="shared" si="9"/>
        <v>-1.6569258624861514</v>
      </c>
    </row>
    <row r="604" spans="1:6" x14ac:dyDescent="0.2">
      <c r="A604" t="s">
        <v>128</v>
      </c>
      <c r="B604">
        <v>-0.66025671549999998</v>
      </c>
      <c r="C604">
        <v>1.0786677440000001</v>
      </c>
      <c r="D604">
        <v>1.7295532782704499</v>
      </c>
      <c r="E604">
        <v>-1.7177780629999999</v>
      </c>
      <c r="F604">
        <f t="shared" si="9"/>
        <v>-1.7859181868485239</v>
      </c>
    </row>
    <row r="605" spans="1:6" x14ac:dyDescent="0.2">
      <c r="A605" t="s">
        <v>128</v>
      </c>
      <c r="B605">
        <v>-0.66025671100000005</v>
      </c>
      <c r="C605">
        <v>1.078667754</v>
      </c>
      <c r="D605">
        <v>1.4294931090705101</v>
      </c>
      <c r="E605">
        <v>-1.8734949599999999</v>
      </c>
      <c r="F605">
        <f t="shared" si="9"/>
        <v>-1.8701525463469209</v>
      </c>
    </row>
    <row r="606" spans="1:6" x14ac:dyDescent="0.2">
      <c r="A606" t="s">
        <v>128</v>
      </c>
      <c r="B606">
        <v>-0.66025668400000004</v>
      </c>
      <c r="C606">
        <v>1.078667727</v>
      </c>
      <c r="D606">
        <v>1.2181548457818501</v>
      </c>
      <c r="E606">
        <v>-2.05801335</v>
      </c>
      <c r="F606">
        <f t="shared" si="9"/>
        <v>-1.9294804636504366</v>
      </c>
    </row>
    <row r="1043072" spans="5:5" x14ac:dyDescent="0.2">
      <c r="E1043072" t="s">
        <v>4</v>
      </c>
    </row>
    <row r="1043073" spans="5:5" x14ac:dyDescent="0.2">
      <c r="E1043073">
        <v>-2.0669834389999999</v>
      </c>
    </row>
    <row r="1043074" spans="5:5" x14ac:dyDescent="0.2">
      <c r="E1043074">
        <v>-2.1173427660000002</v>
      </c>
    </row>
    <row r="1043075" spans="5:5" x14ac:dyDescent="0.2">
      <c r="E1043075">
        <v>-2.1703732680000001</v>
      </c>
    </row>
    <row r="1043076" spans="5:5" x14ac:dyDescent="0.2">
      <c r="E1043076">
        <v>-2.2263742660000001</v>
      </c>
    </row>
    <row r="1043077" spans="5:5" x14ac:dyDescent="0.2">
      <c r="E1043077">
        <v>-2.2856983940000002</v>
      </c>
    </row>
    <row r="1043078" spans="5:5" x14ac:dyDescent="0.2">
      <c r="E1043078">
        <v>-2.4754205850000002</v>
      </c>
    </row>
    <row r="1043079" spans="5:5" x14ac:dyDescent="0.2">
      <c r="E1043079">
        <v>-2.551946922</v>
      </c>
    </row>
    <row r="1043080" spans="5:5" x14ac:dyDescent="0.2">
      <c r="E1043080">
        <v>-2.634818466</v>
      </c>
    </row>
    <row r="1043081" spans="5:5" x14ac:dyDescent="0.2">
      <c r="E1043081">
        <v>-2.7251833639999998</v>
      </c>
    </row>
    <row r="1043082" spans="5:5" x14ac:dyDescent="0.2">
      <c r="E1043082">
        <v>-2.82453267</v>
      </c>
    </row>
    <row r="1043083" spans="5:5" x14ac:dyDescent="0.2">
      <c r="E1043083">
        <v>-1.303412365</v>
      </c>
    </row>
    <row r="1043084" spans="5:5" x14ac:dyDescent="0.2">
      <c r="E1043084">
        <v>-1.312626217</v>
      </c>
    </row>
    <row r="1043085" spans="5:5" x14ac:dyDescent="0.2">
      <c r="E1043085">
        <v>-1.321925754</v>
      </c>
    </row>
    <row r="1043086" spans="5:5" x14ac:dyDescent="0.2">
      <c r="E1043086">
        <v>-1.3313125859999999</v>
      </c>
    </row>
    <row r="1043087" spans="5:5" x14ac:dyDescent="0.2">
      <c r="E1043087">
        <v>-1.3407883650000001</v>
      </c>
    </row>
    <row r="1043088" spans="5:5" x14ac:dyDescent="0.2">
      <c r="E1043088">
        <v>-1.9955969870000001</v>
      </c>
    </row>
    <row r="1043089" spans="5:5" x14ac:dyDescent="0.2">
      <c r="E1043089">
        <v>-2.0971549010000001</v>
      </c>
    </row>
    <row r="1043090" spans="5:5" x14ac:dyDescent="0.2">
      <c r="E1043090">
        <v>-2.2102049290000001</v>
      </c>
    </row>
    <row r="1043091" spans="5:5" x14ac:dyDescent="0.2">
      <c r="E1043091">
        <v>-2.3376837570000002</v>
      </c>
    </row>
    <row r="1043092" spans="5:5" x14ac:dyDescent="0.2">
      <c r="E1043092">
        <v>-2.4838209189999998</v>
      </c>
    </row>
    <row r="1043093" spans="5:5" x14ac:dyDescent="0.2">
      <c r="E1043093">
        <v>-1.7469487239999999</v>
      </c>
    </row>
    <row r="1043094" spans="5:5" x14ac:dyDescent="0.2">
      <c r="E1043094">
        <v>-1.8086271270000001</v>
      </c>
    </row>
    <row r="1043095" spans="5:5" x14ac:dyDescent="0.2">
      <c r="E1043095">
        <v>-1.874361277</v>
      </c>
    </row>
    <row r="1043096" spans="5:5" x14ac:dyDescent="0.2">
      <c r="E1043096">
        <v>-1.9447223339999999</v>
      </c>
    </row>
    <row r="1043097" spans="5:5" x14ac:dyDescent="0.2">
      <c r="E1043097">
        <v>-2.0204113119999998</v>
      </c>
    </row>
    <row r="1043098" spans="5:5" x14ac:dyDescent="0.2">
      <c r="E1043098">
        <v>-1.8960154279999999</v>
      </c>
    </row>
    <row r="1043099" spans="5:5" x14ac:dyDescent="0.2">
      <c r="E1043099">
        <v>-1.956936163</v>
      </c>
    </row>
    <row r="1043100" spans="5:5" x14ac:dyDescent="0.2">
      <c r="E1043100">
        <v>-2.0218103840000001</v>
      </c>
    </row>
    <row r="1043101" spans="5:5" x14ac:dyDescent="0.2">
      <c r="E1043101">
        <v>-2.0911870509999999</v>
      </c>
    </row>
    <row r="1043102" spans="5:5" x14ac:dyDescent="0.2">
      <c r="E1043102">
        <v>-2.1657380470000001</v>
      </c>
    </row>
    <row r="1043103" spans="5:5" x14ac:dyDescent="0.2">
      <c r="E1043103">
        <v>-2.1951893299999998</v>
      </c>
    </row>
    <row r="1043104" spans="5:5" x14ac:dyDescent="0.2">
      <c r="E1043104">
        <v>-2.2648729859999999</v>
      </c>
    </row>
    <row r="1043105" spans="5:5" x14ac:dyDescent="0.2">
      <c r="E1043105">
        <v>-2.3397786109999998</v>
      </c>
    </row>
    <row r="1043106" spans="5:5" x14ac:dyDescent="0.2">
      <c r="E1043106">
        <v>-2.4207527180000001</v>
      </c>
    </row>
    <row r="1043107" spans="5:5" x14ac:dyDescent="0.2">
      <c r="E1043107">
        <v>-2.508865959</v>
      </c>
    </row>
    <row r="1043108" spans="5:5" x14ac:dyDescent="0.2">
      <c r="E1043108">
        <v>-1.851279157</v>
      </c>
    </row>
    <row r="1043109" spans="5:5" x14ac:dyDescent="0.2">
      <c r="E1043109">
        <v>-1.921809721</v>
      </c>
    </row>
    <row r="1043110" spans="5:5" x14ac:dyDescent="0.2">
      <c r="E1043110">
        <v>-1.9976948960000001</v>
      </c>
    </row>
    <row r="1043111" spans="5:5" x14ac:dyDescent="0.2">
      <c r="E1043111">
        <v>-2.0798150080000002</v>
      </c>
    </row>
    <row r="1043112" spans="5:5" x14ac:dyDescent="0.2">
      <c r="E1043112">
        <v>-2.1692870750000002</v>
      </c>
    </row>
    <row r="1043113" spans="5:5" x14ac:dyDescent="0.2">
      <c r="E1043113">
        <v>-1.827191649</v>
      </c>
    </row>
    <row r="1043114" spans="5:5" x14ac:dyDescent="0.2">
      <c r="E1043114">
        <v>-1.895506946</v>
      </c>
    </row>
    <row r="1043115" spans="5:5" x14ac:dyDescent="0.2">
      <c r="E1043115">
        <v>-1.9688336710000001</v>
      </c>
    </row>
    <row r="1043116" spans="5:5" x14ac:dyDescent="0.2">
      <c r="E1043116">
        <v>-2.0479656940000002</v>
      </c>
    </row>
    <row r="1043117" spans="5:5" x14ac:dyDescent="0.2">
      <c r="E1043117">
        <v>-2.1339018749999998</v>
      </c>
    </row>
    <row r="1043118" spans="5:5" x14ac:dyDescent="0.2">
      <c r="E1043118">
        <v>-1.892888975</v>
      </c>
    </row>
    <row r="1043119" spans="5:5" x14ac:dyDescent="0.2">
      <c r="E1043119">
        <v>-1.982530264</v>
      </c>
    </row>
    <row r="1043120" spans="5:5" x14ac:dyDescent="0.2">
      <c r="E1043120">
        <v>-2.0810054949999999</v>
      </c>
    </row>
    <row r="1043121" spans="5:5" x14ac:dyDescent="0.2">
      <c r="E1043121">
        <v>-2.1902480610000001</v>
      </c>
    </row>
    <row r="1043122" spans="5:5" x14ac:dyDescent="0.2">
      <c r="E1043122">
        <v>-2.3129049479999999</v>
      </c>
    </row>
    <row r="1043123" spans="5:5" x14ac:dyDescent="0.2">
      <c r="E1043123">
        <v>-1.6269721370000001</v>
      </c>
    </row>
    <row r="1043124" spans="5:5" x14ac:dyDescent="0.2">
      <c r="E1043124">
        <v>-1.705015747</v>
      </c>
    </row>
    <row r="1043125" spans="5:5" x14ac:dyDescent="0.2">
      <c r="E1043125">
        <v>-1.7896696949999999</v>
      </c>
    </row>
    <row r="1043126" spans="5:5" x14ac:dyDescent="0.2">
      <c r="E1043126">
        <v>-1.882158277</v>
      </c>
    </row>
    <row r="1043127" spans="5:5" x14ac:dyDescent="0.2">
      <c r="E1043127">
        <v>-1.984080949</v>
      </c>
    </row>
    <row r="1043128" spans="5:5" x14ac:dyDescent="0.2">
      <c r="E1043128">
        <v>-1.7488630679999999</v>
      </c>
    </row>
    <row r="1043129" spans="5:5" x14ac:dyDescent="0.2">
      <c r="E1043129">
        <v>-1.837326888</v>
      </c>
    </row>
    <row r="1043130" spans="5:5" x14ac:dyDescent="0.2">
      <c r="E1043130">
        <v>-1.9343827899999999</v>
      </c>
    </row>
    <row r="1043131" spans="5:5" x14ac:dyDescent="0.2">
      <c r="E1043131">
        <v>-2.041881112</v>
      </c>
    </row>
    <row r="1043132" spans="5:5" x14ac:dyDescent="0.2">
      <c r="E1043132">
        <v>-2.1623428489999998</v>
      </c>
    </row>
    <row r="1043133" spans="5:5" x14ac:dyDescent="0.2">
      <c r="E1043133">
        <v>-1.7955969359999999</v>
      </c>
    </row>
    <row r="1043134" spans="5:5" x14ac:dyDescent="0.2">
      <c r="E1043134">
        <v>-1.875468643</v>
      </c>
    </row>
    <row r="1043135" spans="5:5" x14ac:dyDescent="0.2">
      <c r="E1043135">
        <v>-1.962277965</v>
      </c>
    </row>
    <row r="1043136" spans="5:5" x14ac:dyDescent="0.2">
      <c r="E1043136">
        <v>-2.0573457340000001</v>
      </c>
    </row>
    <row r="1043137" spans="5:5" x14ac:dyDescent="0.2">
      <c r="E1043137">
        <v>-2.162410049</v>
      </c>
    </row>
    <row r="1043138" spans="5:5" x14ac:dyDescent="0.2">
      <c r="E1043138">
        <v>-1.7637759850000001</v>
      </c>
    </row>
    <row r="1043139" spans="5:5" x14ac:dyDescent="0.2">
      <c r="E1043139">
        <v>-1.8511565240000001</v>
      </c>
    </row>
    <row r="1043140" spans="5:5" x14ac:dyDescent="0.2">
      <c r="E1043140">
        <v>-1.946909878</v>
      </c>
    </row>
    <row r="1043141" spans="5:5" x14ac:dyDescent="0.2">
      <c r="E1043141">
        <v>-2.0528123190000001</v>
      </c>
    </row>
    <row r="1043142" spans="5:5" x14ac:dyDescent="0.2">
      <c r="E1043142">
        <v>-2.1712731729999999</v>
      </c>
    </row>
    <row r="1043143" spans="5:5" x14ac:dyDescent="0.2">
      <c r="E1043143">
        <v>-1.7378078020000001</v>
      </c>
    </row>
    <row r="1043144" spans="5:5" x14ac:dyDescent="0.2">
      <c r="E1043144">
        <v>-1.8670999159999999</v>
      </c>
    </row>
    <row r="1043145" spans="5:5" x14ac:dyDescent="0.2">
      <c r="E1043145">
        <v>-2.0064793750000001</v>
      </c>
    </row>
    <row r="1043146" spans="5:5" x14ac:dyDescent="0.2">
      <c r="E1043146">
        <v>-2.154519139</v>
      </c>
    </row>
    <row r="1043147" spans="5:5" x14ac:dyDescent="0.2">
      <c r="E1043147">
        <v>-2.3062322040000001</v>
      </c>
    </row>
    <row r="1043148" spans="5:5" x14ac:dyDescent="0.2">
      <c r="E1043148">
        <v>-1.7411747449999999</v>
      </c>
    </row>
    <row r="1043149" spans="5:5" x14ac:dyDescent="0.2">
      <c r="E1043149">
        <v>-1.85061594</v>
      </c>
    </row>
    <row r="1043150" spans="5:5" x14ac:dyDescent="0.2">
      <c r="E1043150">
        <v>-1.9735233539999999</v>
      </c>
    </row>
    <row r="1043151" spans="5:5" x14ac:dyDescent="0.2">
      <c r="E1043151">
        <v>-2.1136820539999999</v>
      </c>
    </row>
    <row r="1043152" spans="5:5" x14ac:dyDescent="0.2">
      <c r="E1043152">
        <v>-2.2767380250000002</v>
      </c>
    </row>
    <row r="1043153" spans="5:5" x14ac:dyDescent="0.2">
      <c r="E1043153">
        <v>-1.7191517119999999</v>
      </c>
    </row>
    <row r="1043154" spans="5:5" x14ac:dyDescent="0.2">
      <c r="E1043154">
        <v>-1.775172561</v>
      </c>
    </row>
    <row r="1043155" spans="5:5" x14ac:dyDescent="0.2">
      <c r="E1043155">
        <v>-1.834518968</v>
      </c>
    </row>
    <row r="1043156" spans="5:5" x14ac:dyDescent="0.2">
      <c r="E1043156">
        <v>-1.8976108169999999</v>
      </c>
    </row>
    <row r="1043157" spans="5:5" x14ac:dyDescent="0.2">
      <c r="E1043157">
        <v>-1.9649529080000001</v>
      </c>
    </row>
    <row r="1043158" spans="5:5" x14ac:dyDescent="0.2">
      <c r="E1043158">
        <v>-1.9209963640000001</v>
      </c>
    </row>
    <row r="1043159" spans="5:5" x14ac:dyDescent="0.2">
      <c r="E1043159">
        <v>-2.0075996360000001</v>
      </c>
    </row>
    <row r="1043160" spans="5:5" x14ac:dyDescent="0.2">
      <c r="E1043160">
        <v>-2.1024203090000002</v>
      </c>
    </row>
    <row r="1043161" spans="5:5" x14ac:dyDescent="0.2">
      <c r="E1043161">
        <v>-2.207182864</v>
      </c>
    </row>
    <row r="1043162" spans="5:5" x14ac:dyDescent="0.2">
      <c r="E1043162">
        <v>-2.3242189510000002</v>
      </c>
    </row>
    <row r="1043163" spans="5:5" x14ac:dyDescent="0.2">
      <c r="E1043163">
        <v>-1.92683665</v>
      </c>
    </row>
    <row r="1043164" spans="5:5" x14ac:dyDescent="0.2">
      <c r="E1043164">
        <v>-2.032374812</v>
      </c>
    </row>
    <row r="1043165" spans="5:5" x14ac:dyDescent="0.2">
      <c r="E1043165">
        <v>-2.15037995</v>
      </c>
    </row>
    <row r="1043166" spans="5:5" x14ac:dyDescent="0.2">
      <c r="E1043166">
        <v>-2.284196975</v>
      </c>
    </row>
    <row r="1043167" spans="5:5" x14ac:dyDescent="0.2">
      <c r="E1043167">
        <v>-2.4387286260000001</v>
      </c>
    </row>
    <row r="1043168" spans="5:5" x14ac:dyDescent="0.2">
      <c r="E1043168">
        <v>-2.1463956259999999</v>
      </c>
    </row>
    <row r="1043169" spans="5:5" x14ac:dyDescent="0.2">
      <c r="E1043169">
        <v>-2.2939430779999999</v>
      </c>
    </row>
    <row r="1043170" spans="5:5" x14ac:dyDescent="0.2">
      <c r="E1043170">
        <v>-2.4549931630000001</v>
      </c>
    </row>
    <row r="1043171" spans="5:5" x14ac:dyDescent="0.2">
      <c r="E1043171">
        <v>-2.6276018969999999</v>
      </c>
    </row>
    <row r="1043172" spans="5:5" x14ac:dyDescent="0.2">
      <c r="E1043172">
        <v>-2.8028168280000001</v>
      </c>
    </row>
    <row r="1043173" spans="5:5" x14ac:dyDescent="0.2">
      <c r="E1043173">
        <v>-1.898493531</v>
      </c>
    </row>
    <row r="1043174" spans="5:5" x14ac:dyDescent="0.2">
      <c r="E1043174">
        <v>-2.036291893</v>
      </c>
    </row>
    <row r="1043175" spans="5:5" x14ac:dyDescent="0.2">
      <c r="E1043175">
        <v>-2.1861089050000002</v>
      </c>
    </row>
    <row r="1043176" spans="5:5" x14ac:dyDescent="0.2">
      <c r="E1043176">
        <v>-2.3463546119999998</v>
      </c>
    </row>
    <row r="1043177" spans="5:5" x14ac:dyDescent="0.2">
      <c r="E1043177">
        <v>-2.5087593620000002</v>
      </c>
    </row>
    <row r="1043178" spans="5:5" x14ac:dyDescent="0.2">
      <c r="E1043178">
        <v>-2.2755263760000002</v>
      </c>
    </row>
    <row r="1043179" spans="5:5" x14ac:dyDescent="0.2">
      <c r="E1043179">
        <v>-2.382679961</v>
      </c>
    </row>
    <row r="1043180" spans="5:5" x14ac:dyDescent="0.2">
      <c r="E1043180">
        <v>-2.5027088640000001</v>
      </c>
    </row>
    <row r="1043181" spans="5:5" x14ac:dyDescent="0.2">
      <c r="E1043181">
        <v>-2.6391352320000001</v>
      </c>
    </row>
    <row r="1043182" spans="5:5" x14ac:dyDescent="0.2">
      <c r="E1043182">
        <v>-2.7971589620000001</v>
      </c>
    </row>
    <row r="1043183" spans="5:5" x14ac:dyDescent="0.2">
      <c r="E1043183">
        <v>-1.9553036100000001</v>
      </c>
    </row>
    <row r="1043184" spans="5:5" x14ac:dyDescent="0.2">
      <c r="E1043184">
        <v>-2.0413647359999998</v>
      </c>
    </row>
    <row r="1043185" spans="5:5" x14ac:dyDescent="0.2">
      <c r="E1043185">
        <v>-2.135535805</v>
      </c>
    </row>
    <row r="1043186" spans="5:5" x14ac:dyDescent="0.2">
      <c r="E1043186">
        <v>-2.2395058350000001</v>
      </c>
    </row>
    <row r="1043187" spans="5:5" x14ac:dyDescent="0.2">
      <c r="E1043187">
        <v>-2.355553477</v>
      </c>
    </row>
    <row r="1043188" spans="5:5" x14ac:dyDescent="0.2">
      <c r="E1043188">
        <v>-1.979079888</v>
      </c>
    </row>
    <row r="1043189" spans="5:5" x14ac:dyDescent="0.2">
      <c r="E1043189">
        <v>-2.0525352350000001</v>
      </c>
    </row>
    <row r="1043190" spans="5:5" x14ac:dyDescent="0.2">
      <c r="E1043190">
        <v>-2.1318170849999998</v>
      </c>
    </row>
    <row r="1043191" spans="5:5" x14ac:dyDescent="0.2">
      <c r="E1043191">
        <v>-2.2179300120000001</v>
      </c>
    </row>
    <row r="1043192" spans="5:5" x14ac:dyDescent="0.2">
      <c r="E1043192">
        <v>-2.3121631159999998</v>
      </c>
    </row>
    <row r="1043193" spans="5:5" x14ac:dyDescent="0.2">
      <c r="E1043193">
        <v>-1.991234347</v>
      </c>
    </row>
    <row r="1043194" spans="5:5" x14ac:dyDescent="0.2">
      <c r="E1043194">
        <v>-2.0751384929999999</v>
      </c>
    </row>
    <row r="1043195" spans="5:5" x14ac:dyDescent="0.2">
      <c r="E1043195">
        <v>-2.166732696</v>
      </c>
    </row>
    <row r="1043196" spans="5:5" x14ac:dyDescent="0.2">
      <c r="E1043196">
        <v>-2.2675701350000002</v>
      </c>
    </row>
    <row r="1043197" spans="5:5" x14ac:dyDescent="0.2">
      <c r="E1043197">
        <v>-2.3797279429999998</v>
      </c>
    </row>
    <row r="1043198" spans="5:5" x14ac:dyDescent="0.2">
      <c r="E1043198">
        <v>-1.980815531</v>
      </c>
    </row>
    <row r="1043199" spans="5:5" x14ac:dyDescent="0.2">
      <c r="E1043199">
        <v>-2.0818240299999999</v>
      </c>
    </row>
    <row r="1043200" spans="5:5" x14ac:dyDescent="0.2">
      <c r="E1043200">
        <v>-2.194193544</v>
      </c>
    </row>
    <row r="1043201" spans="5:5" x14ac:dyDescent="0.2">
      <c r="E1043201">
        <v>-2.3208074820000002</v>
      </c>
    </row>
    <row r="1043202" spans="5:5" x14ac:dyDescent="0.2">
      <c r="E1043202">
        <v>-2.4658087000000002</v>
      </c>
    </row>
    <row r="1043203" spans="5:5" x14ac:dyDescent="0.2">
      <c r="E1043203">
        <v>-2.0735221199999998</v>
      </c>
    </row>
    <row r="1043204" spans="5:5" x14ac:dyDescent="0.2">
      <c r="E1043204">
        <v>-2.1625050140000002</v>
      </c>
    </row>
    <row r="1043205" spans="5:5" x14ac:dyDescent="0.2">
      <c r="E1043205">
        <v>-2.2601861570000001</v>
      </c>
    </row>
    <row r="1043206" spans="5:5" x14ac:dyDescent="0.2">
      <c r="E1043206">
        <v>-2.3684521709999999</v>
      </c>
    </row>
    <row r="1043207" spans="5:5" x14ac:dyDescent="0.2">
      <c r="E1043207">
        <v>-2.4898789909999999</v>
      </c>
    </row>
    <row r="1043208" spans="5:5" x14ac:dyDescent="0.2">
      <c r="E1043208">
        <v>-1.938617485</v>
      </c>
    </row>
    <row r="1043209" spans="5:5" x14ac:dyDescent="0.2">
      <c r="E1043209">
        <v>-2.0074851570000001</v>
      </c>
    </row>
    <row r="1043210" spans="5:5" x14ac:dyDescent="0.2">
      <c r="E1043210">
        <v>-2.081448687</v>
      </c>
    </row>
    <row r="1043211" spans="5:5" x14ac:dyDescent="0.2">
      <c r="E1043211">
        <v>-2.161322905</v>
      </c>
    </row>
    <row r="1043212" spans="5:5" x14ac:dyDescent="0.2">
      <c r="E1043212">
        <v>-2.2481351940000001</v>
      </c>
    </row>
    <row r="1043213" spans="5:5" x14ac:dyDescent="0.2">
      <c r="E1043213">
        <v>-2.0576492530000001</v>
      </c>
    </row>
    <row r="1043214" spans="5:5" x14ac:dyDescent="0.2">
      <c r="E1043214">
        <v>-2.210141283</v>
      </c>
    </row>
    <row r="1043215" spans="5:5" x14ac:dyDescent="0.2">
      <c r="E1043215">
        <v>-2.3785259070000002</v>
      </c>
    </row>
    <row r="1043216" spans="5:5" x14ac:dyDescent="0.2">
      <c r="E1043216">
        <v>-2.5620537940000001</v>
      </c>
    </row>
    <row r="1043217" spans="5:5" x14ac:dyDescent="0.2">
      <c r="E1043217">
        <v>-2.7531823879999999</v>
      </c>
    </row>
    <row r="1043218" spans="5:5" x14ac:dyDescent="0.2">
      <c r="E1043218">
        <v>-2.5409164469999999</v>
      </c>
    </row>
    <row r="1043219" spans="5:5" x14ac:dyDescent="0.2">
      <c r="E1043219">
        <v>-2.6302085339999999</v>
      </c>
    </row>
    <row r="1043220" spans="5:5" x14ac:dyDescent="0.2">
      <c r="E1043220">
        <v>-2.7282624489999998</v>
      </c>
    </row>
    <row r="1043221" spans="5:5" x14ac:dyDescent="0.2">
      <c r="E1043221">
        <v>-2.8369866749999999</v>
      </c>
    </row>
    <row r="1043222" spans="5:5" x14ac:dyDescent="0.2">
      <c r="E1043222">
        <v>-2.958990322</v>
      </c>
    </row>
    <row r="1043223" spans="5:5" x14ac:dyDescent="0.2">
      <c r="E1043223">
        <v>-2.1226527669999999</v>
      </c>
    </row>
    <row r="1043224" spans="5:5" x14ac:dyDescent="0.2">
      <c r="E1043224">
        <v>-2.2007673990000001</v>
      </c>
    </row>
    <row r="1043225" spans="5:5" x14ac:dyDescent="0.2">
      <c r="E1043225">
        <v>-2.285504923</v>
      </c>
    </row>
    <row r="1043226" spans="5:5" x14ac:dyDescent="0.2">
      <c r="E1043226">
        <v>-2.378093287</v>
      </c>
    </row>
    <row r="1043227" spans="5:5" x14ac:dyDescent="0.2">
      <c r="E1043227">
        <v>-2.4801371680000002</v>
      </c>
    </row>
    <row r="1043228" spans="5:5" x14ac:dyDescent="0.2">
      <c r="E1043228">
        <v>-1.9459109459999999</v>
      </c>
    </row>
    <row r="1043229" spans="5:5" x14ac:dyDescent="0.2">
      <c r="E1043229">
        <v>-2.0039834519999999</v>
      </c>
    </row>
    <row r="1043230" spans="5:5" x14ac:dyDescent="0.2">
      <c r="E1043230">
        <v>-2.0656374259999999</v>
      </c>
    </row>
    <row r="1043231" spans="5:5" x14ac:dyDescent="0.2">
      <c r="E1043231">
        <v>-2.1313438300000001</v>
      </c>
    </row>
    <row r="1043232" spans="5:5" x14ac:dyDescent="0.2">
      <c r="E1043232">
        <v>-2.2016730959999999</v>
      </c>
    </row>
    <row r="1043233" spans="5:5" x14ac:dyDescent="0.2">
      <c r="E1043233">
        <v>-1.846390116</v>
      </c>
    </row>
    <row r="1043234" spans="5:5" x14ac:dyDescent="0.2">
      <c r="E1043234">
        <v>-1.9169971669999999</v>
      </c>
    </row>
    <row r="1043235" spans="5:5" x14ac:dyDescent="0.2">
      <c r="E1043235">
        <v>-1.992970898</v>
      </c>
    </row>
    <row r="1043236" spans="5:5" x14ac:dyDescent="0.2">
      <c r="E1043236">
        <v>-2.0751947319999999</v>
      </c>
    </row>
    <row r="1043237" spans="5:5" x14ac:dyDescent="0.2">
      <c r="E1043237">
        <v>-2.1647899530000001</v>
      </c>
    </row>
    <row r="1043238" spans="5:5" x14ac:dyDescent="0.2">
      <c r="E1043238">
        <v>-1.9828178110000001</v>
      </c>
    </row>
    <row r="1043239" spans="5:5" x14ac:dyDescent="0.2">
      <c r="E1043239">
        <v>-2.0591880250000001</v>
      </c>
    </row>
    <row r="1043240" spans="5:5" x14ac:dyDescent="0.2">
      <c r="E1043240">
        <v>-2.1451915320000001</v>
      </c>
    </row>
    <row r="1043241" spans="5:5" x14ac:dyDescent="0.2">
      <c r="E1043241">
        <v>-2.2452679189999998</v>
      </c>
    </row>
    <row r="1043242" spans="5:5" x14ac:dyDescent="0.2">
      <c r="E1043242">
        <v>-2.3708272190000002</v>
      </c>
    </row>
    <row r="1043243" spans="5:5" x14ac:dyDescent="0.2">
      <c r="E1043243">
        <v>-1.7585811090000001</v>
      </c>
    </row>
    <row r="1043244" spans="5:5" x14ac:dyDescent="0.2">
      <c r="E1043244">
        <v>-1.833917888</v>
      </c>
    </row>
    <row r="1043245" spans="5:5" x14ac:dyDescent="0.2">
      <c r="E1043245">
        <v>-1.915396114</v>
      </c>
    </row>
    <row r="1043246" spans="5:5" x14ac:dyDescent="0.2">
      <c r="E1043246">
        <v>-2.004106674</v>
      </c>
    </row>
    <row r="1043247" spans="5:5" x14ac:dyDescent="0.2">
      <c r="E1043247">
        <v>-2.1014596920000002</v>
      </c>
    </row>
    <row r="1043248" spans="5:5" x14ac:dyDescent="0.2">
      <c r="E1043248">
        <v>-1.9260434399999999</v>
      </c>
    </row>
    <row r="1043249" spans="5:5" x14ac:dyDescent="0.2">
      <c r="E1043249">
        <v>-2.004721704</v>
      </c>
    </row>
    <row r="1043250" spans="5:5" x14ac:dyDescent="0.2">
      <c r="E1043250">
        <v>-2.0901229529999998</v>
      </c>
    </row>
    <row r="1043251" spans="5:5" x14ac:dyDescent="0.2">
      <c r="E1043251">
        <v>-2.1835043949999999</v>
      </c>
    </row>
    <row r="1043252" spans="5:5" x14ac:dyDescent="0.2">
      <c r="E1043252">
        <v>-2.286512605</v>
      </c>
    </row>
    <row r="1043253" spans="5:5" x14ac:dyDescent="0.2">
      <c r="E1043253">
        <v>-1.9229265550000001</v>
      </c>
    </row>
    <row r="1043254" spans="5:5" x14ac:dyDescent="0.2">
      <c r="E1043254">
        <v>-2.0171839650000001</v>
      </c>
    </row>
    <row r="1043255" spans="5:5" x14ac:dyDescent="0.2">
      <c r="E1043255">
        <v>-2.1212592649999999</v>
      </c>
    </row>
    <row r="1043256" spans="5:5" x14ac:dyDescent="0.2">
      <c r="E1043256">
        <v>-2.237438101</v>
      </c>
    </row>
    <row r="1043257" spans="5:5" x14ac:dyDescent="0.2">
      <c r="E1043257">
        <v>-2.3689107250000001</v>
      </c>
    </row>
    <row r="1043258" spans="5:5" x14ac:dyDescent="0.2">
      <c r="E1043258">
        <v>-1.782214448</v>
      </c>
    </row>
    <row r="1043259" spans="5:5" x14ac:dyDescent="0.2">
      <c r="E1043259">
        <v>-1.843282769</v>
      </c>
    </row>
    <row r="1043260" spans="5:5" x14ac:dyDescent="0.2">
      <c r="E1043260">
        <v>-1.908324387</v>
      </c>
    </row>
    <row r="1043261" spans="5:5" x14ac:dyDescent="0.2">
      <c r="E1043261">
        <v>-1.977892537</v>
      </c>
    </row>
    <row r="1043262" spans="5:5" x14ac:dyDescent="0.2">
      <c r="E1043262">
        <v>-2.052664703</v>
      </c>
    </row>
    <row r="1043263" spans="5:5" x14ac:dyDescent="0.2">
      <c r="E1043263">
        <v>-1.8873895650000001</v>
      </c>
    </row>
    <row r="1043264" spans="5:5" x14ac:dyDescent="0.2">
      <c r="E1043264">
        <v>-1.965016914</v>
      </c>
    </row>
    <row r="1043265" spans="5:5" x14ac:dyDescent="0.2">
      <c r="E1043265">
        <v>-2.0491812770000002</v>
      </c>
    </row>
    <row r="1043266" spans="5:5" x14ac:dyDescent="0.2">
      <c r="E1043266">
        <v>-2.1410857050000001</v>
      </c>
    </row>
    <row r="1043267" spans="5:5" x14ac:dyDescent="0.2">
      <c r="E1043267">
        <v>-2.2422993259999999</v>
      </c>
    </row>
    <row r="1043268" spans="5:5" x14ac:dyDescent="0.2">
      <c r="E1043268">
        <v>-1.92658719</v>
      </c>
    </row>
    <row r="1043269" spans="5:5" x14ac:dyDescent="0.2">
      <c r="E1043269">
        <v>-1.996485131</v>
      </c>
    </row>
    <row r="1043270" spans="5:5" x14ac:dyDescent="0.2">
      <c r="E1043270">
        <v>-2.0716384329999999</v>
      </c>
    </row>
    <row r="1043271" spans="5:5" x14ac:dyDescent="0.2">
      <c r="E1043271">
        <v>-2.1529020750000001</v>
      </c>
    </row>
    <row r="1043272" spans="5:5" x14ac:dyDescent="0.2">
      <c r="E1043272">
        <v>-2.2413582999999999</v>
      </c>
    </row>
    <row r="1043273" spans="5:5" x14ac:dyDescent="0.2">
      <c r="E1043273">
        <v>-1.9377385110000001</v>
      </c>
    </row>
    <row r="1043274" spans="5:5" x14ac:dyDescent="0.2">
      <c r="E1043274">
        <v>-2.0144670339999999</v>
      </c>
    </row>
    <row r="1043275" spans="5:5" x14ac:dyDescent="0.2">
      <c r="E1043275">
        <v>-2.097575757</v>
      </c>
    </row>
    <row r="1043276" spans="5:5" x14ac:dyDescent="0.2">
      <c r="E1043276">
        <v>-2.1882227680000002</v>
      </c>
    </row>
    <row r="1043277" spans="5:5" x14ac:dyDescent="0.2">
      <c r="E1043277">
        <v>-2.2879132279999999</v>
      </c>
    </row>
    <row r="1043278" spans="5:5" x14ac:dyDescent="0.2">
      <c r="E1043278">
        <v>-2.0104021680000002</v>
      </c>
    </row>
    <row r="1043279" spans="5:5" x14ac:dyDescent="0.2">
      <c r="E1043279">
        <v>-2.1039991979999999</v>
      </c>
    </row>
    <row r="1043280" spans="5:5" x14ac:dyDescent="0.2">
      <c r="E1043280">
        <v>-2.2072698420000001</v>
      </c>
    </row>
    <row r="1043281" spans="5:5" x14ac:dyDescent="0.2">
      <c r="E1043281">
        <v>-2.3224466659999998</v>
      </c>
    </row>
    <row r="1043282" spans="5:5" x14ac:dyDescent="0.2">
      <c r="E1043282">
        <v>-2.452637164</v>
      </c>
    </row>
    <row r="1043283" spans="5:5" x14ac:dyDescent="0.2">
      <c r="E1043283">
        <v>-1.7546721169999999</v>
      </c>
    </row>
    <row r="1043284" spans="5:5" x14ac:dyDescent="0.2">
      <c r="E1043284">
        <v>-1.832684078</v>
      </c>
    </row>
    <row r="1043285" spans="5:5" x14ac:dyDescent="0.2">
      <c r="E1043285">
        <v>-1.9173007879999999</v>
      </c>
    </row>
    <row r="1043286" spans="5:5" x14ac:dyDescent="0.2">
      <c r="E1043286">
        <v>-2.0097449150000002</v>
      </c>
    </row>
    <row r="1043287" spans="5:5" x14ac:dyDescent="0.2">
      <c r="E1043287">
        <v>-2.1116135969999998</v>
      </c>
    </row>
    <row r="1043288" spans="5:5" x14ac:dyDescent="0.2">
      <c r="E1043288">
        <v>-1.9677327529999999</v>
      </c>
    </row>
    <row r="1043289" spans="5:5" x14ac:dyDescent="0.2">
      <c r="E1043289">
        <v>-2.0488497030000001</v>
      </c>
    </row>
    <row r="1043290" spans="5:5" x14ac:dyDescent="0.2">
      <c r="E1043290">
        <v>-2.1371321280000002</v>
      </c>
    </row>
    <row r="1043291" spans="5:5" x14ac:dyDescent="0.2">
      <c r="E1043291">
        <v>-2.2339696999999998</v>
      </c>
    </row>
    <row r="1043292" spans="5:5" x14ac:dyDescent="0.2">
      <c r="E1043292">
        <v>-2.3412002040000002</v>
      </c>
    </row>
    <row r="1043293" spans="5:5" x14ac:dyDescent="0.2">
      <c r="E1043293">
        <v>-2.0057436000000002</v>
      </c>
    </row>
    <row r="1043294" spans="5:5" x14ac:dyDescent="0.2">
      <c r="E1043294">
        <v>-2.1012518579999999</v>
      </c>
    </row>
    <row r="1043295" spans="5:5" x14ac:dyDescent="0.2">
      <c r="E1043295">
        <v>-2.206854522</v>
      </c>
    </row>
    <row r="1043296" spans="5:5" x14ac:dyDescent="0.2">
      <c r="E1043296">
        <v>-2.324940325</v>
      </c>
    </row>
    <row r="1043297" spans="5:5" x14ac:dyDescent="0.2">
      <c r="E1043297">
        <v>-2.4588611249999999</v>
      </c>
    </row>
    <row r="1043298" spans="5:5" x14ac:dyDescent="0.2">
      <c r="E1043298">
        <v>-1.7687472049999999</v>
      </c>
    </row>
    <row r="1043299" spans="5:5" x14ac:dyDescent="0.2">
      <c r="E1043299">
        <v>-1.860056545</v>
      </c>
    </row>
    <row r="1043300" spans="5:5" x14ac:dyDescent="0.2">
      <c r="E1043300">
        <v>-1.9700056420000001</v>
      </c>
    </row>
    <row r="1043301" spans="5:5" x14ac:dyDescent="0.2">
      <c r="E1043301">
        <v>-2.1043636239999999</v>
      </c>
    </row>
    <row r="1043302" spans="5:5" x14ac:dyDescent="0.2">
      <c r="E1043302">
        <v>-2.2723921630000001</v>
      </c>
    </row>
    <row r="1043303" spans="5:5" x14ac:dyDescent="0.2">
      <c r="E1043303">
        <v>-2.1287857990000001</v>
      </c>
    </row>
    <row r="1043304" spans="5:5" x14ac:dyDescent="0.2">
      <c r="E1043304">
        <v>-2.174191687</v>
      </c>
    </row>
    <row r="1043305" spans="5:5" x14ac:dyDescent="0.2">
      <c r="E1043305">
        <v>-2.221757743</v>
      </c>
    </row>
    <row r="1043306" spans="5:5" x14ac:dyDescent="0.2">
      <c r="E1043306">
        <v>-2.2716998159999999</v>
      </c>
    </row>
    <row r="1043307" spans="5:5" x14ac:dyDescent="0.2">
      <c r="E1043307">
        <v>-2.3242678190000001</v>
      </c>
    </row>
    <row r="1043308" spans="5:5" x14ac:dyDescent="0.2">
      <c r="E1043308">
        <v>-1.949454123</v>
      </c>
    </row>
    <row r="1043309" spans="5:5" x14ac:dyDescent="0.2">
      <c r="E1043309">
        <v>-2.016223358</v>
      </c>
    </row>
    <row r="1043310" spans="5:5" x14ac:dyDescent="0.2">
      <c r="E1043310">
        <v>-2.0877717260000002</v>
      </c>
    </row>
    <row r="1043311" spans="5:5" x14ac:dyDescent="0.2">
      <c r="E1043311">
        <v>-2.1648364849999999</v>
      </c>
    </row>
    <row r="1043312" spans="5:5" x14ac:dyDescent="0.2">
      <c r="E1043312">
        <v>-2.248339863</v>
      </c>
    </row>
    <row r="1043313" spans="5:5" x14ac:dyDescent="0.2">
      <c r="E1043313">
        <v>-2.0181099169999999</v>
      </c>
    </row>
    <row r="1043314" spans="5:5" x14ac:dyDescent="0.2">
      <c r="E1043314">
        <v>-2.0429552869999998</v>
      </c>
    </row>
    <row r="1043315" spans="5:5" x14ac:dyDescent="0.2">
      <c r="E1043315">
        <v>-2.068433711</v>
      </c>
    </row>
    <row r="1043316" spans="5:5" x14ac:dyDescent="0.2">
      <c r="E1043316">
        <v>-2.0945782940000002</v>
      </c>
    </row>
    <row r="1043317" spans="5:5" x14ac:dyDescent="0.2">
      <c r="E1043317">
        <v>-2.1214248100000002</v>
      </c>
    </row>
    <row r="1043318" spans="5:5" x14ac:dyDescent="0.2">
      <c r="E1043318">
        <v>-2.0578724749999999</v>
      </c>
    </row>
    <row r="1043319" spans="5:5" x14ac:dyDescent="0.2">
      <c r="E1043319">
        <v>-2.125765205</v>
      </c>
    </row>
    <row r="1043320" spans="5:5" x14ac:dyDescent="0.2">
      <c r="E1043320">
        <v>-2.1986052850000002</v>
      </c>
    </row>
    <row r="1043321" spans="5:5" x14ac:dyDescent="0.2">
      <c r="E1043321">
        <v>-2.2771708140000002</v>
      </c>
    </row>
    <row r="1043322" spans="5:5" x14ac:dyDescent="0.2">
      <c r="E1043322">
        <v>-2.3624392429999999</v>
      </c>
    </row>
    <row r="1043323" spans="5:5" x14ac:dyDescent="0.2">
      <c r="E1043323">
        <v>-1.9311962410000001</v>
      </c>
    </row>
    <row r="1043324" spans="5:5" x14ac:dyDescent="0.2">
      <c r="E1043324">
        <v>-2.021381748</v>
      </c>
    </row>
    <row r="1043325" spans="5:5" x14ac:dyDescent="0.2">
      <c r="E1043325">
        <v>-2.1205142299999999</v>
      </c>
    </row>
    <row r="1043326" spans="5:5" x14ac:dyDescent="0.2">
      <c r="E1043326">
        <v>-2.2305663770000002</v>
      </c>
    </row>
    <row r="1043327" spans="5:5" x14ac:dyDescent="0.2">
      <c r="E1043327">
        <v>-2.3542450760000002</v>
      </c>
    </row>
    <row r="1043328" spans="5:5" x14ac:dyDescent="0.2">
      <c r="E1043328">
        <v>-1.971582918</v>
      </c>
    </row>
    <row r="1043329" spans="5:5" x14ac:dyDescent="0.2">
      <c r="E1043329">
        <v>-2.0694741109999999</v>
      </c>
    </row>
    <row r="1043330" spans="5:5" x14ac:dyDescent="0.2">
      <c r="E1043330">
        <v>-2.1779982709999999</v>
      </c>
    </row>
    <row r="1043331" spans="5:5" x14ac:dyDescent="0.2">
      <c r="E1043331">
        <v>-2.2997499889999999</v>
      </c>
    </row>
    <row r="1043332" spans="5:5" x14ac:dyDescent="0.2">
      <c r="E1043332">
        <v>-2.4384072259999998</v>
      </c>
    </row>
    <row r="1043333" spans="5:5" x14ac:dyDescent="0.2">
      <c r="E1043333">
        <v>-1.9632456490000001</v>
      </c>
    </row>
    <row r="1043334" spans="5:5" x14ac:dyDescent="0.2">
      <c r="E1043334">
        <v>-2.025536147</v>
      </c>
    </row>
    <row r="1043335" spans="5:5" x14ac:dyDescent="0.2">
      <c r="E1043335">
        <v>-2.0919660229999999</v>
      </c>
    </row>
    <row r="1043336" spans="5:5" x14ac:dyDescent="0.2">
      <c r="E1043336">
        <v>-2.1631248310000002</v>
      </c>
    </row>
    <row r="1043337" spans="5:5" x14ac:dyDescent="0.2">
      <c r="E1043337">
        <v>-2.2397378040000002</v>
      </c>
    </row>
    <row r="1043338" spans="5:5" x14ac:dyDescent="0.2">
      <c r="E1043338">
        <v>-1.8268481590000001</v>
      </c>
    </row>
    <row r="1043339" spans="5:5" x14ac:dyDescent="0.2">
      <c r="E1043339">
        <v>-1.864706362</v>
      </c>
    </row>
    <row r="1043340" spans="5:5" x14ac:dyDescent="0.2">
      <c r="E1043340">
        <v>-1.904054396</v>
      </c>
    </row>
    <row r="1043341" spans="5:5" x14ac:dyDescent="0.2">
      <c r="E1043341">
        <v>-1.9450143390000001</v>
      </c>
    </row>
    <row r="1043342" spans="5:5" x14ac:dyDescent="0.2">
      <c r="E1043342">
        <v>-1.9877239200000001</v>
      </c>
    </row>
    <row r="1043343" spans="5:5" x14ac:dyDescent="0.2">
      <c r="E1043343">
        <v>-1.6622940749999999</v>
      </c>
    </row>
    <row r="1043344" spans="5:5" x14ac:dyDescent="0.2">
      <c r="E1043344">
        <v>-1.7459252089999999</v>
      </c>
    </row>
    <row r="1043345" spans="5:5" x14ac:dyDescent="0.2">
      <c r="E1043345">
        <v>-1.837194123</v>
      </c>
    </row>
    <row r="1043346" spans="5:5" x14ac:dyDescent="0.2">
      <c r="E1043346">
        <v>-1.9376373899999999</v>
      </c>
    </row>
    <row r="1043347" spans="5:5" x14ac:dyDescent="0.2">
      <c r="E1043347">
        <v>-2.049307674</v>
      </c>
    </row>
    <row r="1043348" spans="5:5" x14ac:dyDescent="0.2">
      <c r="E1043348">
        <v>-1.58291011</v>
      </c>
    </row>
    <row r="1043349" spans="5:5" x14ac:dyDescent="0.2">
      <c r="E1043349">
        <v>-1.72793054</v>
      </c>
    </row>
    <row r="1043350" spans="5:5" x14ac:dyDescent="0.2">
      <c r="E1043350">
        <v>-1.8868452520000001</v>
      </c>
    </row>
    <row r="1043351" spans="5:5" x14ac:dyDescent="0.2">
      <c r="E1043351">
        <v>-2.0586161889999999</v>
      </c>
    </row>
    <row r="1043352" spans="5:5" x14ac:dyDescent="0.2">
      <c r="E1043352">
        <v>-2.2366357890000002</v>
      </c>
    </row>
    <row r="1043353" spans="5:5" x14ac:dyDescent="0.2">
      <c r="E1043353">
        <v>-1.728812614</v>
      </c>
    </row>
    <row r="1043354" spans="5:5" x14ac:dyDescent="0.2">
      <c r="E1043354">
        <v>-1.8470365010000001</v>
      </c>
    </row>
    <row r="1043355" spans="5:5" x14ac:dyDescent="0.2">
      <c r="E1043355">
        <v>-1.9811349890000001</v>
      </c>
    </row>
    <row r="1043356" spans="5:5" x14ac:dyDescent="0.2">
      <c r="E1043356">
        <v>-2.1360422950000002</v>
      </c>
    </row>
    <row r="1043357" spans="5:5" x14ac:dyDescent="0.2">
      <c r="E1043357">
        <v>-2.3194240920000002</v>
      </c>
    </row>
    <row r="1043358" spans="5:5" x14ac:dyDescent="0.2">
      <c r="E1043358">
        <v>-1.71085632</v>
      </c>
    </row>
    <row r="1043359" spans="5:5" x14ac:dyDescent="0.2">
      <c r="E1043359">
        <v>-1.7794949200000001</v>
      </c>
    </row>
    <row r="1043360" spans="5:5" x14ac:dyDescent="0.2">
      <c r="E1043360">
        <v>-1.853194274</v>
      </c>
    </row>
    <row r="1043361" spans="5:5" x14ac:dyDescent="0.2">
      <c r="E1043361">
        <v>-1.932760472</v>
      </c>
    </row>
    <row r="1043362" spans="5:5" x14ac:dyDescent="0.2">
      <c r="E1043362">
        <v>-2.0192089929999999</v>
      </c>
    </row>
    <row r="1043363" spans="5:5" x14ac:dyDescent="0.2">
      <c r="E1043363">
        <v>-1.8272902</v>
      </c>
    </row>
    <row r="1043364" spans="5:5" x14ac:dyDescent="0.2">
      <c r="E1043364">
        <v>-1.856573279</v>
      </c>
    </row>
    <row r="1043365" spans="5:5" x14ac:dyDescent="0.2">
      <c r="E1043365">
        <v>-1.8867397930000001</v>
      </c>
    </row>
    <row r="1043366" spans="5:5" x14ac:dyDescent="0.2">
      <c r="E1043366">
        <v>-1.9178447059999999</v>
      </c>
    </row>
    <row r="1043367" spans="5:5" x14ac:dyDescent="0.2">
      <c r="E1043367">
        <v>-1.9499482809999999</v>
      </c>
    </row>
    <row r="1043368" spans="5:5" x14ac:dyDescent="0.2">
      <c r="E1043368">
        <v>-1.6055694899999999</v>
      </c>
    </row>
    <row r="1043369" spans="5:5" x14ac:dyDescent="0.2">
      <c r="E1043369">
        <v>-1.725120829</v>
      </c>
    </row>
    <row r="1043370" spans="5:5" x14ac:dyDescent="0.2">
      <c r="E1043370">
        <v>-1.8539476589999999</v>
      </c>
    </row>
    <row r="1043371" spans="5:5" x14ac:dyDescent="0.2">
      <c r="E1043371">
        <v>-1.9919181180000001</v>
      </c>
    </row>
    <row r="1043372" spans="5:5" x14ac:dyDescent="0.2">
      <c r="E1043372">
        <v>-2.1371308760000001</v>
      </c>
    </row>
    <row r="1043373" spans="5:5" x14ac:dyDescent="0.2">
      <c r="E1043373">
        <v>-1.8432140400000001</v>
      </c>
    </row>
    <row r="1043374" spans="5:5" x14ac:dyDescent="0.2">
      <c r="E1043374">
        <v>-1.955571116</v>
      </c>
    </row>
    <row r="1043375" spans="5:5" x14ac:dyDescent="0.2">
      <c r="E1043375">
        <v>-2.0821692590000001</v>
      </c>
    </row>
    <row r="1043376" spans="5:5" x14ac:dyDescent="0.2">
      <c r="E1043376">
        <v>-2.2271497519999999</v>
      </c>
    </row>
    <row r="1043377" spans="5:5" x14ac:dyDescent="0.2">
      <c r="E1043377">
        <v>-2.3967727029999999</v>
      </c>
    </row>
    <row r="1043378" spans="5:5" x14ac:dyDescent="0.2">
      <c r="E1043378">
        <v>-1.9170071980000001</v>
      </c>
    </row>
    <row r="1043379" spans="5:5" x14ac:dyDescent="0.2">
      <c r="E1043379">
        <v>-1.98846996</v>
      </c>
    </row>
    <row r="1043380" spans="5:5" x14ac:dyDescent="0.2">
      <c r="E1043380">
        <v>-2.0654354069999998</v>
      </c>
    </row>
    <row r="1043381" spans="5:5" x14ac:dyDescent="0.2">
      <c r="E1043381">
        <v>-2.148822188</v>
      </c>
    </row>
    <row r="1043382" spans="5:5" x14ac:dyDescent="0.2">
      <c r="E1043382">
        <v>-2.2398001239999998</v>
      </c>
    </row>
    <row r="1043383" spans="5:5" x14ac:dyDescent="0.2">
      <c r="E1043383">
        <v>-1.7502681659999999</v>
      </c>
    </row>
    <row r="1043384" spans="5:5" x14ac:dyDescent="0.2">
      <c r="E1043384">
        <v>-1.8104241430000001</v>
      </c>
    </row>
    <row r="1043385" spans="5:5" x14ac:dyDescent="0.2">
      <c r="E1043385">
        <v>-1.8744317989999999</v>
      </c>
    </row>
    <row r="1043386" spans="5:5" x14ac:dyDescent="0.2">
      <c r="E1043386">
        <v>-1.9428183130000001</v>
      </c>
    </row>
    <row r="1043387" spans="5:5" x14ac:dyDescent="0.2">
      <c r="E1043387">
        <v>-2.0162270979999999</v>
      </c>
    </row>
    <row r="1043388" spans="5:5" x14ac:dyDescent="0.2">
      <c r="E1043388">
        <v>-2.0082256759999999</v>
      </c>
    </row>
    <row r="1043389" spans="5:5" x14ac:dyDescent="0.2">
      <c r="E1043389">
        <v>-2.077720024</v>
      </c>
    </row>
    <row r="1043390" spans="5:5" x14ac:dyDescent="0.2">
      <c r="E1043390">
        <v>-2.1524069360000002</v>
      </c>
    </row>
    <row r="1043391" spans="5:5" x14ac:dyDescent="0.2">
      <c r="E1043391">
        <v>-2.2331254970000001</v>
      </c>
    </row>
    <row r="1043392" spans="5:5" x14ac:dyDescent="0.2">
      <c r="E1043392">
        <v>-2.3209361990000001</v>
      </c>
    </row>
    <row r="1043393" spans="5:5" x14ac:dyDescent="0.2">
      <c r="E1043393">
        <v>-1.8591981280000001</v>
      </c>
    </row>
    <row r="1043394" spans="5:5" x14ac:dyDescent="0.2">
      <c r="E1043394">
        <v>-1.943080454</v>
      </c>
    </row>
    <row r="1043395" spans="5:5" x14ac:dyDescent="0.2">
      <c r="E1043395">
        <v>-2.0346486509999999</v>
      </c>
    </row>
    <row r="1043396" spans="5:5" x14ac:dyDescent="0.2">
      <c r="E1043396">
        <v>-2.135454567</v>
      </c>
    </row>
    <row r="1043397" spans="5:5" x14ac:dyDescent="0.2">
      <c r="E1043397">
        <v>-2.2475733710000001</v>
      </c>
    </row>
    <row r="1043398" spans="5:5" x14ac:dyDescent="0.2">
      <c r="E1043398">
        <v>-2.0703090629999998</v>
      </c>
    </row>
    <row r="1043399" spans="5:5" x14ac:dyDescent="0.2">
      <c r="E1043399">
        <v>-2.1115095909999999</v>
      </c>
    </row>
    <row r="1043400" spans="5:5" x14ac:dyDescent="0.2">
      <c r="E1043400">
        <v>-2.154480817</v>
      </c>
    </row>
    <row r="1043401" spans="5:5" x14ac:dyDescent="0.2">
      <c r="E1043401">
        <v>-2.1993818040000002</v>
      </c>
    </row>
    <row r="1043402" spans="5:5" x14ac:dyDescent="0.2">
      <c r="E1043402">
        <v>-2.246394059</v>
      </c>
    </row>
    <row r="1043403" spans="5:5" x14ac:dyDescent="0.2">
      <c r="E1043403">
        <v>-1.9010789299999999</v>
      </c>
    </row>
    <row r="1043404" spans="5:5" x14ac:dyDescent="0.2">
      <c r="E1043404">
        <v>-2.088854837</v>
      </c>
    </row>
    <row r="1043405" spans="5:5" x14ac:dyDescent="0.2">
      <c r="E1043405">
        <v>-2.2998978170000002</v>
      </c>
    </row>
    <row r="1043406" spans="5:5" x14ac:dyDescent="0.2">
      <c r="E1043406">
        <v>-2.5315731079999999</v>
      </c>
    </row>
    <row r="1043407" spans="5:5" x14ac:dyDescent="0.2">
      <c r="E1043407">
        <v>-2.7610407430000001</v>
      </c>
    </row>
    <row r="1043408" spans="5:5" x14ac:dyDescent="0.2">
      <c r="E1043408">
        <v>-1.930565568</v>
      </c>
    </row>
    <row r="1043409" spans="5:5" x14ac:dyDescent="0.2">
      <c r="E1043409">
        <v>-2.1027840800000002</v>
      </c>
    </row>
    <row r="1043410" spans="5:5" x14ac:dyDescent="0.2">
      <c r="E1043410">
        <v>-2.2946065980000001</v>
      </c>
    </row>
    <row r="1043411" spans="5:5" x14ac:dyDescent="0.2">
      <c r="E1043411">
        <v>-2.5046150969999998</v>
      </c>
    </row>
    <row r="1043412" spans="5:5" x14ac:dyDescent="0.2">
      <c r="E1043412">
        <v>-2.7191972830000002</v>
      </c>
    </row>
    <row r="1043413" spans="5:5" x14ac:dyDescent="0.2">
      <c r="E1043413">
        <v>-1.875797859</v>
      </c>
    </row>
    <row r="1043414" spans="5:5" x14ac:dyDescent="0.2">
      <c r="E1043414">
        <v>-1.988969118</v>
      </c>
    </row>
    <row r="1043415" spans="5:5" x14ac:dyDescent="0.2">
      <c r="E1043415">
        <v>-2.1166021640000001</v>
      </c>
    </row>
    <row r="1043416" spans="5:5" x14ac:dyDescent="0.2">
      <c r="E1043416">
        <v>-2.2629421129999998</v>
      </c>
    </row>
    <row r="1043417" spans="5:5" x14ac:dyDescent="0.2">
      <c r="E1043417">
        <v>-2.4344301370000001</v>
      </c>
    </row>
    <row r="1043418" spans="5:5" x14ac:dyDescent="0.2">
      <c r="E1043418">
        <v>-1.9560573080000001</v>
      </c>
    </row>
    <row r="1043419" spans="5:5" x14ac:dyDescent="0.2">
      <c r="E1043419">
        <v>-2.036446309</v>
      </c>
    </row>
    <row r="1043420" spans="5:5" x14ac:dyDescent="0.2">
      <c r="E1043420">
        <v>-2.1238670960000001</v>
      </c>
    </row>
    <row r="1043421" spans="5:5" x14ac:dyDescent="0.2">
      <c r="E1043421">
        <v>-2.2196687900000001</v>
      </c>
    </row>
    <row r="1043422" spans="5:5" x14ac:dyDescent="0.2">
      <c r="E1043422">
        <v>-2.325630372</v>
      </c>
    </row>
    <row r="1043423" spans="5:5" x14ac:dyDescent="0.2">
      <c r="E1043423">
        <v>-2.0522683239999999</v>
      </c>
    </row>
    <row r="1043424" spans="5:5" x14ac:dyDescent="0.2">
      <c r="E1043424">
        <v>-2.1321782790000001</v>
      </c>
    </row>
    <row r="1043425" spans="5:5" x14ac:dyDescent="0.2">
      <c r="E1043425">
        <v>-2.2190327879999998</v>
      </c>
    </row>
    <row r="1043426" spans="5:5" x14ac:dyDescent="0.2">
      <c r="E1043426">
        <v>-2.314154759</v>
      </c>
    </row>
    <row r="1043427" spans="5:5" x14ac:dyDescent="0.2">
      <c r="E1043427">
        <v>-2.4192852889999998</v>
      </c>
    </row>
    <row r="1043428" spans="5:5" x14ac:dyDescent="0.2">
      <c r="E1043428">
        <v>-2.0236427350000001</v>
      </c>
    </row>
    <row r="1043429" spans="5:5" x14ac:dyDescent="0.2">
      <c r="E1043429">
        <v>-2.1434173400000001</v>
      </c>
    </row>
    <row r="1043430" spans="5:5" x14ac:dyDescent="0.2">
      <c r="E1043430">
        <v>-2.2795151649999998</v>
      </c>
    </row>
    <row r="1043431" spans="5:5" x14ac:dyDescent="0.2">
      <c r="E1043431">
        <v>-2.4370980310000001</v>
      </c>
    </row>
    <row r="1043432" spans="5:5" x14ac:dyDescent="0.2">
      <c r="E1043432">
        <v>-2.6242445270000001</v>
      </c>
    </row>
    <row r="1043433" spans="5:5" x14ac:dyDescent="0.2">
      <c r="E1043433">
        <v>-2.3158244630000002</v>
      </c>
    </row>
    <row r="1043434" spans="5:5" x14ac:dyDescent="0.2">
      <c r="E1043434">
        <v>-2.3841369669999999</v>
      </c>
    </row>
    <row r="1043435" spans="5:5" x14ac:dyDescent="0.2">
      <c r="E1043435">
        <v>-2.4574604739999999</v>
      </c>
    </row>
    <row r="1043436" spans="5:5" x14ac:dyDescent="0.2">
      <c r="E1043436">
        <v>-2.5365887489999999</v>
      </c>
    </row>
    <row r="1043437" spans="5:5" x14ac:dyDescent="0.2">
      <c r="E1043437">
        <v>-2.6225205109999998</v>
      </c>
    </row>
    <row r="1043438" spans="5:5" x14ac:dyDescent="0.2">
      <c r="E1043438">
        <v>-2.0021957490000002</v>
      </c>
    </row>
    <row r="1043439" spans="5:5" x14ac:dyDescent="0.2">
      <c r="E1043439">
        <v>-2.0656994380000002</v>
      </c>
    </row>
    <row r="1043440" spans="5:5" x14ac:dyDescent="0.2">
      <c r="E1043440">
        <v>-2.1371420950000002</v>
      </c>
    </row>
    <row r="1043441" spans="5:5" x14ac:dyDescent="0.2">
      <c r="E1043441">
        <v>-2.2180206419999999</v>
      </c>
    </row>
    <row r="1043442" spans="5:5" x14ac:dyDescent="0.2">
      <c r="E1043442">
        <v>-2.3103370320000001</v>
      </c>
    </row>
    <row r="1043443" spans="5:5" x14ac:dyDescent="0.2">
      <c r="E1043443">
        <v>-1.9157861350000001</v>
      </c>
    </row>
    <row r="1043444" spans="5:5" x14ac:dyDescent="0.2">
      <c r="E1043444">
        <v>-1.9579509230000001</v>
      </c>
    </row>
    <row r="1043445" spans="5:5" x14ac:dyDescent="0.2">
      <c r="E1043445">
        <v>-2.0019721430000001</v>
      </c>
    </row>
    <row r="1043446" spans="5:5" x14ac:dyDescent="0.2">
      <c r="E1043446">
        <v>-2.048020824</v>
      </c>
    </row>
    <row r="1043447" spans="5:5" x14ac:dyDescent="0.2">
      <c r="E1043447">
        <v>-2.096292778</v>
      </c>
    </row>
    <row r="1043448" spans="5:5" x14ac:dyDescent="0.2">
      <c r="E1043448">
        <v>-1.5354192980000001</v>
      </c>
    </row>
    <row r="1043449" spans="5:5" x14ac:dyDescent="0.2">
      <c r="E1043449">
        <v>-1.595766185</v>
      </c>
    </row>
    <row r="1043450" spans="5:5" x14ac:dyDescent="0.2">
      <c r="E1043450">
        <v>-1.659990034</v>
      </c>
    </row>
    <row r="1043451" spans="5:5" x14ac:dyDescent="0.2">
      <c r="E1043451">
        <v>-1.7286234009999999</v>
      </c>
    </row>
    <row r="1043452" spans="5:5" x14ac:dyDescent="0.2">
      <c r="E1043452">
        <v>-1.802316721</v>
      </c>
    </row>
    <row r="1043453" spans="5:5" x14ac:dyDescent="0.2">
      <c r="E1043453">
        <v>-1.770901517</v>
      </c>
    </row>
    <row r="1043454" spans="5:5" x14ac:dyDescent="0.2">
      <c r="E1043454">
        <v>-1.8505819100000001</v>
      </c>
    </row>
    <row r="1043455" spans="5:5" x14ac:dyDescent="0.2">
      <c r="E1043455">
        <v>-1.9371652669999999</v>
      </c>
    </row>
    <row r="1043456" spans="5:5" x14ac:dyDescent="0.2">
      <c r="E1043456">
        <v>-2.0319620650000001</v>
      </c>
    </row>
    <row r="1043457" spans="5:5" x14ac:dyDescent="0.2">
      <c r="E1043457">
        <v>-2.1366954709999999</v>
      </c>
    </row>
    <row r="1043458" spans="5:5" x14ac:dyDescent="0.2">
      <c r="E1043458">
        <v>-1.6636467580000001</v>
      </c>
    </row>
    <row r="1043459" spans="5:5" x14ac:dyDescent="0.2">
      <c r="E1043459">
        <v>-1.7720406609999999</v>
      </c>
    </row>
    <row r="1043460" spans="5:5" x14ac:dyDescent="0.2">
      <c r="E1043460">
        <v>-1.8936284160000001</v>
      </c>
    </row>
    <row r="1043461" spans="5:5" x14ac:dyDescent="0.2">
      <c r="E1043461">
        <v>-2.032072957</v>
      </c>
    </row>
    <row r="1043462" spans="5:5" x14ac:dyDescent="0.2">
      <c r="E1043462">
        <v>-2.192812279</v>
      </c>
    </row>
    <row r="1043463" spans="5:5" x14ac:dyDescent="0.2">
      <c r="E1043463">
        <v>-1.6724589059999999</v>
      </c>
    </row>
    <row r="1043464" spans="5:5" x14ac:dyDescent="0.2">
      <c r="E1043464">
        <v>-1.7891945970000001</v>
      </c>
    </row>
    <row r="1043465" spans="5:5" x14ac:dyDescent="0.2">
      <c r="E1043465">
        <v>-1.9213810149999999</v>
      </c>
    </row>
    <row r="1043466" spans="5:5" x14ac:dyDescent="0.2">
      <c r="E1043466">
        <v>-2.0737412040000001</v>
      </c>
    </row>
    <row r="1043467" spans="5:5" x14ac:dyDescent="0.2">
      <c r="E1043467">
        <v>-2.2535614480000001</v>
      </c>
    </row>
    <row r="1043468" spans="5:5" x14ac:dyDescent="0.2">
      <c r="E1043468">
        <v>-1.8104003870000001</v>
      </c>
    </row>
    <row r="1043469" spans="5:5" x14ac:dyDescent="0.2">
      <c r="E1043469">
        <v>-1.9310674430000001</v>
      </c>
    </row>
    <row r="1043470" spans="5:5" x14ac:dyDescent="0.2">
      <c r="E1043470">
        <v>-2.068319126</v>
      </c>
    </row>
    <row r="1043471" spans="5:5" x14ac:dyDescent="0.2">
      <c r="E1043471">
        <v>-2.2274518209999998</v>
      </c>
    </row>
    <row r="1043472" spans="5:5" x14ac:dyDescent="0.2">
      <c r="E1043472">
        <v>-2.4167901619999999</v>
      </c>
    </row>
    <row r="1043473" spans="5:5" x14ac:dyDescent="0.2">
      <c r="E1043473">
        <v>-1.7001759219999999</v>
      </c>
    </row>
    <row r="1043474" spans="5:5" x14ac:dyDescent="0.2">
      <c r="E1043474">
        <v>-1.774772394</v>
      </c>
    </row>
    <row r="1043475" spans="5:5" x14ac:dyDescent="0.2">
      <c r="E1043475">
        <v>-1.8607512930000001</v>
      </c>
    </row>
    <row r="1043476" spans="5:5" x14ac:dyDescent="0.2">
      <c r="E1043476">
        <v>-1.960752557</v>
      </c>
    </row>
    <row r="1043477" spans="5:5" x14ac:dyDescent="0.2">
      <c r="E1043477">
        <v>-2.0785439929999998</v>
      </c>
    </row>
    <row r="1043478" spans="5:5" x14ac:dyDescent="0.2">
      <c r="E1043478">
        <v>-2.0484580069999998</v>
      </c>
    </row>
    <row r="1043479" spans="5:5" x14ac:dyDescent="0.2">
      <c r="E1043479">
        <v>-2.125581398</v>
      </c>
    </row>
    <row r="1043480" spans="5:5" x14ac:dyDescent="0.2">
      <c r="E1043480">
        <v>-2.2091536249999999</v>
      </c>
    </row>
    <row r="1043481" spans="5:5" x14ac:dyDescent="0.2">
      <c r="E1043481">
        <v>-2.3003523760000002</v>
      </c>
    </row>
    <row r="1043482" spans="5:5" x14ac:dyDescent="0.2">
      <c r="E1043482">
        <v>-2.4007106610000002</v>
      </c>
    </row>
    <row r="1043483" spans="5:5" x14ac:dyDescent="0.2">
      <c r="E1043483">
        <v>-1.85358197</v>
      </c>
    </row>
    <row r="1043484" spans="5:5" x14ac:dyDescent="0.2">
      <c r="E1043484">
        <v>-1.938373358</v>
      </c>
    </row>
    <row r="1043485" spans="5:5" x14ac:dyDescent="0.2">
      <c r="E1043485">
        <v>-2.03102604</v>
      </c>
    </row>
    <row r="1043486" spans="5:5" x14ac:dyDescent="0.2">
      <c r="E1043486">
        <v>-2.1331480649999999</v>
      </c>
    </row>
    <row r="1043487" spans="5:5" x14ac:dyDescent="0.2">
      <c r="E1043487">
        <v>-2.2468976789999999</v>
      </c>
    </row>
    <row r="1043488" spans="5:5" x14ac:dyDescent="0.2">
      <c r="E1043488">
        <v>-1.9714434649999999</v>
      </c>
    </row>
    <row r="1043489" spans="5:5" x14ac:dyDescent="0.2">
      <c r="E1043489">
        <v>-2.1213519249999999</v>
      </c>
    </row>
    <row r="1043490" spans="5:5" x14ac:dyDescent="0.2">
      <c r="E1043490">
        <v>-2.287696108</v>
      </c>
    </row>
    <row r="1043491" spans="5:5" x14ac:dyDescent="0.2">
      <c r="E1043491">
        <v>-2.4708782249999999</v>
      </c>
    </row>
    <row r="1043492" spans="5:5" x14ac:dyDescent="0.2">
      <c r="E1043492">
        <v>-2.6665063610000002</v>
      </c>
    </row>
    <row r="1043493" spans="5:5" x14ac:dyDescent="0.2">
      <c r="E1043493">
        <v>-2.0499617369999998</v>
      </c>
    </row>
    <row r="1043494" spans="5:5" x14ac:dyDescent="0.2">
      <c r="E1043494">
        <v>-2.1607799700000001</v>
      </c>
    </row>
    <row r="1043495" spans="5:5" x14ac:dyDescent="0.2">
      <c r="E1043495">
        <v>-2.2854273100000002</v>
      </c>
    </row>
    <row r="1043496" spans="5:5" x14ac:dyDescent="0.2">
      <c r="E1043496">
        <v>-2.4278540419999999</v>
      </c>
    </row>
    <row r="1043497" spans="5:5" x14ac:dyDescent="0.2">
      <c r="E1043497">
        <v>-2.593989616</v>
      </c>
    </row>
    <row r="1043498" spans="5:5" x14ac:dyDescent="0.2">
      <c r="E1043498">
        <v>-1.8986582869999999</v>
      </c>
    </row>
    <row r="1043499" spans="5:5" x14ac:dyDescent="0.2">
      <c r="E1043499">
        <v>-1.978691792</v>
      </c>
    </row>
    <row r="1043500" spans="5:5" x14ac:dyDescent="0.2">
      <c r="E1043500">
        <v>-2.0656922930000001</v>
      </c>
    </row>
    <row r="1043501" spans="5:5" x14ac:dyDescent="0.2">
      <c r="E1043501">
        <v>-2.1609894220000001</v>
      </c>
    </row>
    <row r="1043502" spans="5:5" x14ac:dyDescent="0.2">
      <c r="E1043502">
        <v>-2.2663339869999999</v>
      </c>
    </row>
    <row r="1043503" spans="5:5" x14ac:dyDescent="0.2">
      <c r="E1043503">
        <v>-1.813686111</v>
      </c>
    </row>
    <row r="1043504" spans="5:5" x14ac:dyDescent="0.2">
      <c r="E1043504">
        <v>-1.899318697</v>
      </c>
    </row>
    <row r="1043505" spans="5:5" x14ac:dyDescent="0.2">
      <c r="E1043505">
        <v>-1.9929768329999999</v>
      </c>
    </row>
    <row r="1043506" spans="5:5" x14ac:dyDescent="0.2">
      <c r="E1043506">
        <v>-2.096321884</v>
      </c>
    </row>
    <row r="1043507" spans="5:5" x14ac:dyDescent="0.2">
      <c r="E1043507">
        <v>-2.2115912880000002</v>
      </c>
    </row>
    <row r="1043508" spans="5:5" x14ac:dyDescent="0.2">
      <c r="E1043508">
        <v>-2.0276821859999998</v>
      </c>
    </row>
    <row r="1043509" spans="5:5" x14ac:dyDescent="0.2">
      <c r="E1043509">
        <v>-2.1177512680000001</v>
      </c>
    </row>
    <row r="1043510" spans="5:5" x14ac:dyDescent="0.2">
      <c r="E1043510">
        <v>-2.2167430779999999</v>
      </c>
    </row>
    <row r="1043511" spans="5:5" x14ac:dyDescent="0.2">
      <c r="E1043511">
        <v>-2.3266218489999999</v>
      </c>
    </row>
    <row r="1043512" spans="5:5" x14ac:dyDescent="0.2">
      <c r="E1043512">
        <v>-2.450081564</v>
      </c>
    </row>
    <row r="1043513" spans="5:5" x14ac:dyDescent="0.2">
      <c r="E1043513">
        <v>-1.7315744260000001</v>
      </c>
    </row>
    <row r="1043514" spans="5:5" x14ac:dyDescent="0.2">
      <c r="E1043514">
        <v>-1.8217611659999999</v>
      </c>
    </row>
    <row r="1043515" spans="5:5" x14ac:dyDescent="0.2">
      <c r="E1043515">
        <v>-1.920895139</v>
      </c>
    </row>
    <row r="1043516" spans="5:5" x14ac:dyDescent="0.2">
      <c r="E1043516">
        <v>-2.0309491240000002</v>
      </c>
    </row>
    <row r="1043517" spans="5:5" x14ac:dyDescent="0.2">
      <c r="E1043517">
        <v>-2.154630144</v>
      </c>
    </row>
    <row r="1043518" spans="5:5" x14ac:dyDescent="0.2">
      <c r="E1043518">
        <v>-1.7637422190000001</v>
      </c>
    </row>
    <row r="1043519" spans="5:5" x14ac:dyDescent="0.2">
      <c r="E1043519">
        <v>-1.8383886540000001</v>
      </c>
    </row>
    <row r="1043520" spans="5:5" x14ac:dyDescent="0.2">
      <c r="E1043520">
        <v>-1.9190599340000001</v>
      </c>
    </row>
    <row r="1043521" spans="5:5" x14ac:dyDescent="0.2">
      <c r="E1043521">
        <v>-2.0068146790000001</v>
      </c>
    </row>
    <row r="1043522" spans="5:5" x14ac:dyDescent="0.2">
      <c r="E1043522">
        <v>-2.1030176300000001</v>
      </c>
    </row>
    <row r="1043523" spans="5:5" x14ac:dyDescent="0.2">
      <c r="E1043523">
        <v>-1.7835850950000001</v>
      </c>
    </row>
    <row r="1043524" spans="5:5" x14ac:dyDescent="0.2">
      <c r="E1043524">
        <v>-1.863440963</v>
      </c>
    </row>
    <row r="1043525" spans="5:5" x14ac:dyDescent="0.2">
      <c r="E1043525">
        <v>-1.9502315750000001</v>
      </c>
    </row>
    <row r="1043526" spans="5:5" x14ac:dyDescent="0.2">
      <c r="E1043526">
        <v>-2.0452769009999998</v>
      </c>
    </row>
    <row r="1043527" spans="5:5" x14ac:dyDescent="0.2">
      <c r="E1043527">
        <v>-2.1503138019999999</v>
      </c>
    </row>
    <row r="1043528" spans="5:5" x14ac:dyDescent="0.2">
      <c r="E1043528">
        <v>-1.917076464</v>
      </c>
    </row>
    <row r="1043529" spans="5:5" x14ac:dyDescent="0.2">
      <c r="E1043529">
        <v>-2.0210799960000001</v>
      </c>
    </row>
    <row r="1043530" spans="5:5" x14ac:dyDescent="0.2">
      <c r="E1043530">
        <v>-2.1371693879999998</v>
      </c>
    </row>
    <row r="1043531" spans="5:5" x14ac:dyDescent="0.2">
      <c r="E1043531">
        <v>-2.2685274450000001</v>
      </c>
    </row>
    <row r="1043532" spans="5:5" x14ac:dyDescent="0.2">
      <c r="E1043532">
        <v>-2.419787672</v>
      </c>
    </row>
    <row r="1043533" spans="5:5" x14ac:dyDescent="0.2">
      <c r="E1043533">
        <v>-1.9347283470000001</v>
      </c>
    </row>
    <row r="1043534" spans="5:5" x14ac:dyDescent="0.2">
      <c r="E1043534">
        <v>-2.0454560860000002</v>
      </c>
    </row>
    <row r="1043535" spans="5:5" x14ac:dyDescent="0.2">
      <c r="E1043535">
        <v>-2.1699889159999999</v>
      </c>
    </row>
    <row r="1043536" spans="5:5" x14ac:dyDescent="0.2">
      <c r="E1043536">
        <v>-2.3122661029999998</v>
      </c>
    </row>
    <row r="1043537" spans="5:5" x14ac:dyDescent="0.2">
      <c r="E1043537">
        <v>-2.4781981119999998</v>
      </c>
    </row>
    <row r="1043538" spans="5:5" x14ac:dyDescent="0.2">
      <c r="E1043538">
        <v>-1.8803049590000001</v>
      </c>
    </row>
    <row r="1043539" spans="5:5" x14ac:dyDescent="0.2">
      <c r="E1043539">
        <v>-1.941011018</v>
      </c>
    </row>
    <row r="1043540" spans="5:5" x14ac:dyDescent="0.2">
      <c r="E1043540">
        <v>-1.9915353650000001</v>
      </c>
    </row>
    <row r="1043541" spans="5:5" x14ac:dyDescent="0.2">
      <c r="E1043541">
        <v>-2.03008393</v>
      </c>
    </row>
    <row r="1043542" spans="5:5" x14ac:dyDescent="0.2">
      <c r="E1043542">
        <v>-2.0551384339999998</v>
      </c>
    </row>
    <row r="1043543" spans="5:5" x14ac:dyDescent="0.2">
      <c r="E1043543">
        <v>-1.8307354360000001</v>
      </c>
    </row>
    <row r="1043544" spans="5:5" x14ac:dyDescent="0.2">
      <c r="E1043544">
        <v>-1.894394111</v>
      </c>
    </row>
    <row r="1043545" spans="5:5" x14ac:dyDescent="0.2">
      <c r="E1043545">
        <v>-1.9463191820000001</v>
      </c>
    </row>
    <row r="1043546" spans="5:5" x14ac:dyDescent="0.2">
      <c r="E1043546">
        <v>-1.98439696</v>
      </c>
    </row>
    <row r="1043547" spans="5:5" x14ac:dyDescent="0.2">
      <c r="E1043547">
        <v>-2.0069071009999999</v>
      </c>
    </row>
    <row r="1043548" spans="5:5" x14ac:dyDescent="0.2">
      <c r="E1043548">
        <v>-1.843072051</v>
      </c>
    </row>
    <row r="1043549" spans="5:5" x14ac:dyDescent="0.2">
      <c r="E1043549">
        <v>-1.9467726190000001</v>
      </c>
    </row>
    <row r="1043550" spans="5:5" x14ac:dyDescent="0.2">
      <c r="E1043550">
        <v>-2.0624845870000001</v>
      </c>
    </row>
    <row r="1043551" spans="5:5" x14ac:dyDescent="0.2">
      <c r="E1043551">
        <v>-2.193359466</v>
      </c>
    </row>
    <row r="1043552" spans="5:5" x14ac:dyDescent="0.2">
      <c r="E1043552">
        <v>-2.343979069</v>
      </c>
    </row>
    <row r="1043553" spans="5:5" x14ac:dyDescent="0.2">
      <c r="E1043553">
        <v>-1.7531131520000001</v>
      </c>
    </row>
    <row r="1043554" spans="5:5" x14ac:dyDescent="0.2">
      <c r="E1043554">
        <v>-1.854112269</v>
      </c>
    </row>
    <row r="1043555" spans="5:5" x14ac:dyDescent="0.2">
      <c r="E1043555">
        <v>-1.96647017</v>
      </c>
    </row>
    <row r="1043556" spans="5:5" x14ac:dyDescent="0.2">
      <c r="E1043556">
        <v>-2.0930693599999999</v>
      </c>
    </row>
    <row r="1043557" spans="5:5" x14ac:dyDescent="0.2">
      <c r="E1043557">
        <v>-2.2380512279999998</v>
      </c>
    </row>
    <row r="1043558" spans="5:5" x14ac:dyDescent="0.2">
      <c r="E1043558">
        <v>-2.3717667819999999</v>
      </c>
    </row>
    <row r="1043559" spans="5:5" x14ac:dyDescent="0.2">
      <c r="E1043559">
        <v>-2.447157861</v>
      </c>
    </row>
    <row r="1043560" spans="5:5" x14ac:dyDescent="0.2">
      <c r="E1043560">
        <v>-2.528699611</v>
      </c>
    </row>
    <row r="1043561" spans="5:5" x14ac:dyDescent="0.2">
      <c r="E1043561">
        <v>-2.617485485</v>
      </c>
    </row>
    <row r="1043562" spans="5:5" x14ac:dyDescent="0.2">
      <c r="E1043562">
        <v>-2.7149292250000001</v>
      </c>
    </row>
    <row r="1043563" spans="5:5" x14ac:dyDescent="0.2">
      <c r="E1043563">
        <v>-2.2961380199999999</v>
      </c>
    </row>
    <row r="1043564" spans="5:5" x14ac:dyDescent="0.2">
      <c r="E1043564">
        <v>-2.383699247</v>
      </c>
    </row>
    <row r="1043565" spans="5:5" x14ac:dyDescent="0.2">
      <c r="E1043565">
        <v>-2.4796696470000001</v>
      </c>
    </row>
    <row r="1043566" spans="5:5" x14ac:dyDescent="0.2">
      <c r="E1043566">
        <v>-2.58583769</v>
      </c>
    </row>
    <row r="1043567" spans="5:5" x14ac:dyDescent="0.2">
      <c r="E1043567">
        <v>-2.704631053</v>
      </c>
    </row>
    <row r="1043568" spans="5:5" x14ac:dyDescent="0.2">
      <c r="E1043568">
        <v>-1.876987983</v>
      </c>
    </row>
    <row r="1043569" spans="5:5" x14ac:dyDescent="0.2">
      <c r="E1043569">
        <v>-1.9727831840000001</v>
      </c>
    </row>
    <row r="1043570" spans="5:5" x14ac:dyDescent="0.2">
      <c r="E1043570">
        <v>-2.0787368239999999</v>
      </c>
    </row>
    <row r="1043571" spans="5:5" x14ac:dyDescent="0.2">
      <c r="E1043571">
        <v>-2.1972617589999999</v>
      </c>
    </row>
    <row r="1043572" spans="5:5" x14ac:dyDescent="0.2">
      <c r="E1043572">
        <v>-2.331747832</v>
      </c>
    </row>
    <row r="1043573" spans="5:5" x14ac:dyDescent="0.2">
      <c r="E1043573">
        <v>-1.589336278</v>
      </c>
    </row>
    <row r="1043574" spans="5:5" x14ac:dyDescent="0.2">
      <c r="E1043574">
        <v>-1.6807627220000001</v>
      </c>
    </row>
    <row r="1043575" spans="5:5" x14ac:dyDescent="0.2">
      <c r="E1043575">
        <v>-1.781396843</v>
      </c>
    </row>
    <row r="1043576" spans="5:5" x14ac:dyDescent="0.2">
      <c r="E1043576">
        <v>-1.8933031259999999</v>
      </c>
    </row>
    <row r="1043577" spans="5:5" x14ac:dyDescent="0.2">
      <c r="E1043577">
        <v>-2.0193290890000002</v>
      </c>
    </row>
    <row r="1043578" spans="5:5" x14ac:dyDescent="0.2">
      <c r="E1043578">
        <v>-1.7989192869999999</v>
      </c>
    </row>
    <row r="1043579" spans="5:5" x14ac:dyDescent="0.2">
      <c r="E1043579">
        <v>-1.849883618</v>
      </c>
    </row>
    <row r="1043580" spans="5:5" x14ac:dyDescent="0.2">
      <c r="E1043580">
        <v>-1.9045206299999999</v>
      </c>
    </row>
    <row r="1043581" spans="5:5" x14ac:dyDescent="0.2">
      <c r="E1043581">
        <v>-1.963620275</v>
      </c>
    </row>
    <row r="1043582" spans="5:5" x14ac:dyDescent="0.2">
      <c r="E1043582">
        <v>-2.0283701129999998</v>
      </c>
    </row>
    <row r="1043583" spans="5:5" x14ac:dyDescent="0.2">
      <c r="E1043583">
        <v>-1.9679280459999999</v>
      </c>
    </row>
    <row r="1043584" spans="5:5" x14ac:dyDescent="0.2">
      <c r="E1043584">
        <v>-2.0451472819999998</v>
      </c>
    </row>
    <row r="1043585" spans="5:5" x14ac:dyDescent="0.2">
      <c r="E1043585">
        <v>-2.128832075</v>
      </c>
    </row>
    <row r="1043586" spans="5:5" x14ac:dyDescent="0.2">
      <c r="E1043586">
        <v>-2.2201649059999999</v>
      </c>
    </row>
    <row r="1043587" spans="5:5" x14ac:dyDescent="0.2">
      <c r="E1043587">
        <v>-2.3206856029999998</v>
      </c>
    </row>
    <row r="1043588" spans="5:5" x14ac:dyDescent="0.2">
      <c r="E1043588">
        <v>-1.8130646619999999</v>
      </c>
    </row>
    <row r="1043589" spans="5:5" x14ac:dyDescent="0.2">
      <c r="E1043589">
        <v>-1.9292706559999999</v>
      </c>
    </row>
    <row r="1043590" spans="5:5" x14ac:dyDescent="0.2">
      <c r="E1043590">
        <v>-2.0607780729999998</v>
      </c>
    </row>
    <row r="1043591" spans="5:5" x14ac:dyDescent="0.2">
      <c r="E1043591">
        <v>-2.212236474</v>
      </c>
    </row>
    <row r="1043592" spans="5:5" x14ac:dyDescent="0.2">
      <c r="E1043592">
        <v>-2.390800977</v>
      </c>
    </row>
    <row r="1043593" spans="5:5" x14ac:dyDescent="0.2">
      <c r="E1043593">
        <v>-1.6559112620000001</v>
      </c>
    </row>
    <row r="1043594" spans="5:5" x14ac:dyDescent="0.2">
      <c r="E1043594">
        <v>-1.7442301</v>
      </c>
    </row>
    <row r="1043595" spans="5:5" x14ac:dyDescent="0.2">
      <c r="E1043595">
        <v>-1.8411114909999999</v>
      </c>
    </row>
    <row r="1043596" spans="5:5" x14ac:dyDescent="0.2">
      <c r="E1043596">
        <v>-1.9483957359999999</v>
      </c>
    </row>
    <row r="1043597" spans="5:5" x14ac:dyDescent="0.2">
      <c r="E1043597">
        <v>-2.068588648</v>
      </c>
    </row>
    <row r="1043598" spans="5:5" x14ac:dyDescent="0.2">
      <c r="E1043598">
        <v>-1.9621254990000001</v>
      </c>
    </row>
    <row r="1043599" spans="5:5" x14ac:dyDescent="0.2">
      <c r="E1043599">
        <v>-2.0208624589999999</v>
      </c>
    </row>
    <row r="1043600" spans="5:5" x14ac:dyDescent="0.2">
      <c r="E1043600">
        <v>-2.083265929</v>
      </c>
    </row>
    <row r="1043601" spans="5:5" x14ac:dyDescent="0.2">
      <c r="E1043601">
        <v>-2.1498243110000002</v>
      </c>
    </row>
    <row r="1043602" spans="5:5" x14ac:dyDescent="0.2">
      <c r="E1043602">
        <v>-2.2211306020000001</v>
      </c>
    </row>
    <row r="1043603" spans="5:5" x14ac:dyDescent="0.2">
      <c r="E1043603">
        <v>-1.7199495419999999</v>
      </c>
    </row>
    <row r="1043604" spans="5:5" x14ac:dyDescent="0.2">
      <c r="E1043604">
        <v>-1.790875784</v>
      </c>
    </row>
    <row r="1043605" spans="5:5" x14ac:dyDescent="0.2">
      <c r="E1043605">
        <v>-1.8672192240000001</v>
      </c>
    </row>
    <row r="1043606" spans="5:5" x14ac:dyDescent="0.2">
      <c r="E1043606">
        <v>-1.9498763079999999</v>
      </c>
    </row>
    <row r="1043607" spans="5:5" x14ac:dyDescent="0.2">
      <c r="E1043607">
        <v>-2.0399862409999998</v>
      </c>
    </row>
    <row r="1043608" spans="5:5" x14ac:dyDescent="0.2">
      <c r="E1043608">
        <v>-2.048105396</v>
      </c>
    </row>
    <row r="1043609" spans="5:5" x14ac:dyDescent="0.2">
      <c r="E1043609">
        <v>-2.0950754140000001</v>
      </c>
    </row>
    <row r="1043610" spans="5:5" x14ac:dyDescent="0.2">
      <c r="E1043610">
        <v>-2.1443608140000001</v>
      </c>
    </row>
    <row r="1043611" spans="5:5" x14ac:dyDescent="0.2">
      <c r="E1043611">
        <v>-2.1962017600000001</v>
      </c>
    </row>
    <row r="1043612" spans="5:5" x14ac:dyDescent="0.2">
      <c r="E1043612">
        <v>-2.2508778349999998</v>
      </c>
    </row>
    <row r="1043613" spans="5:5" x14ac:dyDescent="0.2">
      <c r="E1043613">
        <v>-1.9021477360000001</v>
      </c>
    </row>
    <row r="1043614" spans="5:5" x14ac:dyDescent="0.2">
      <c r="E1043614">
        <v>-1.9597196779999999</v>
      </c>
    </row>
    <row r="1043615" spans="5:5" x14ac:dyDescent="0.2">
      <c r="E1043615">
        <v>-2.0208097239999998</v>
      </c>
    </row>
    <row r="1043616" spans="5:5" x14ac:dyDescent="0.2">
      <c r="E1043616">
        <v>-2.0858759870000001</v>
      </c>
    </row>
    <row r="1043617" spans="5:5" x14ac:dyDescent="0.2">
      <c r="E1043617">
        <v>-2.1554723340000002</v>
      </c>
    </row>
    <row r="1043618" spans="5:5" x14ac:dyDescent="0.2">
      <c r="E1043618">
        <v>-1.628295016</v>
      </c>
    </row>
    <row r="1043619" spans="5:5" x14ac:dyDescent="0.2">
      <c r="E1043619">
        <v>-1.789520558</v>
      </c>
    </row>
    <row r="1043620" spans="5:5" x14ac:dyDescent="0.2">
      <c r="E1043620">
        <v>-1.9672695170000001</v>
      </c>
    </row>
    <row r="1043621" spans="5:5" x14ac:dyDescent="0.2">
      <c r="E1043621">
        <v>-2.1593183969999998</v>
      </c>
    </row>
    <row r="1043622" spans="5:5" x14ac:dyDescent="0.2">
      <c r="E1043622">
        <v>-2.3529405579999998</v>
      </c>
    </row>
    <row r="1043623" spans="5:5" x14ac:dyDescent="0.2">
      <c r="E1043623">
        <v>-2.2142173820000002</v>
      </c>
    </row>
    <row r="1043624" spans="5:5" x14ac:dyDescent="0.2">
      <c r="E1043624">
        <v>-2.3103189679999998</v>
      </c>
    </row>
    <row r="1043625" spans="5:5" x14ac:dyDescent="0.2">
      <c r="E1043625">
        <v>-2.4129197709999999</v>
      </c>
    </row>
    <row r="1043626" spans="5:5" x14ac:dyDescent="0.2">
      <c r="E1043626">
        <v>-2.523100881</v>
      </c>
    </row>
    <row r="1043627" spans="5:5" x14ac:dyDescent="0.2">
      <c r="E1043627">
        <v>-2.642251543</v>
      </c>
    </row>
    <row r="1043628" spans="5:5" x14ac:dyDescent="0.2">
      <c r="E1043628">
        <v>-1.667107323</v>
      </c>
    </row>
    <row r="1043629" spans="5:5" x14ac:dyDescent="0.2">
      <c r="E1043629">
        <v>-1.748348674</v>
      </c>
    </row>
    <row r="1043630" spans="5:5" x14ac:dyDescent="0.2">
      <c r="E1043630">
        <v>-1.8367784840000001</v>
      </c>
    </row>
    <row r="1043631" spans="5:5" x14ac:dyDescent="0.2">
      <c r="E1043631">
        <v>-1.933793444</v>
      </c>
    </row>
    <row r="1043632" spans="5:5" x14ac:dyDescent="0.2">
      <c r="E1043632">
        <v>-2.0412415340000001</v>
      </c>
    </row>
    <row r="1043633" spans="5:5" x14ac:dyDescent="0.2">
      <c r="E1043633">
        <v>-1.43724209</v>
      </c>
    </row>
    <row r="1043634" spans="5:5" x14ac:dyDescent="0.2">
      <c r="E1043634">
        <v>-1.531605015</v>
      </c>
    </row>
    <row r="1043635" spans="5:5" x14ac:dyDescent="0.2">
      <c r="E1043635">
        <v>-1.6358089920000001</v>
      </c>
    </row>
    <row r="1043636" spans="5:5" x14ac:dyDescent="0.2">
      <c r="E1043636">
        <v>-1.7521482319999999</v>
      </c>
    </row>
    <row r="1043637" spans="5:5" x14ac:dyDescent="0.2">
      <c r="E1043637">
        <v>-1.8838263740000001</v>
      </c>
    </row>
    <row r="1043638" spans="5:5" x14ac:dyDescent="0.2">
      <c r="E1043638">
        <v>-1.69537399</v>
      </c>
    </row>
    <row r="1043639" spans="5:5" x14ac:dyDescent="0.2">
      <c r="E1043639">
        <v>-1.79863971</v>
      </c>
    </row>
    <row r="1043640" spans="5:5" x14ac:dyDescent="0.2">
      <c r="E1043640">
        <v>-1.9138104069999999</v>
      </c>
    </row>
    <row r="1043641" spans="5:5" x14ac:dyDescent="0.2">
      <c r="E1043641">
        <v>-2.0439930739999999</v>
      </c>
    </row>
    <row r="1043642" spans="5:5" x14ac:dyDescent="0.2">
      <c r="E1043642">
        <v>-2.19369616</v>
      </c>
    </row>
    <row r="1043643" spans="5:5" x14ac:dyDescent="0.2">
      <c r="E1043643">
        <v>-1.115420987</v>
      </c>
    </row>
    <row r="1043644" spans="5:5" x14ac:dyDescent="0.2">
      <c r="E1043644">
        <v>-1.2099840019999999</v>
      </c>
    </row>
    <row r="1043645" spans="5:5" x14ac:dyDescent="0.2">
      <c r="E1043645">
        <v>-1.314432074</v>
      </c>
    </row>
    <row r="1043646" spans="5:5" x14ac:dyDescent="0.2">
      <c r="E1043646">
        <v>-1.4310757249999999</v>
      </c>
    </row>
    <row r="1043647" spans="5:5" x14ac:dyDescent="0.2">
      <c r="E1043647">
        <v>-1.5631440999999999</v>
      </c>
    </row>
    <row r="1043648" spans="5:5" x14ac:dyDescent="0.2">
      <c r="E1043648">
        <v>-1.81029401</v>
      </c>
    </row>
    <row r="1043649" spans="5:5" x14ac:dyDescent="0.2">
      <c r="E1043649">
        <v>-1.876803934</v>
      </c>
    </row>
    <row r="1043650" spans="5:5" x14ac:dyDescent="0.2">
      <c r="E1043650">
        <v>-1.948054607</v>
      </c>
    </row>
    <row r="1043651" spans="5:5" x14ac:dyDescent="0.2">
      <c r="E1043651">
        <v>-2.0247740849999998</v>
      </c>
    </row>
    <row r="1043652" spans="5:5" x14ac:dyDescent="0.2">
      <c r="E1043652">
        <v>-2.107872194</v>
      </c>
    </row>
    <row r="1043653" spans="5:5" x14ac:dyDescent="0.2">
      <c r="E1043653">
        <v>-1.985504814</v>
      </c>
    </row>
    <row r="1043654" spans="5:5" x14ac:dyDescent="0.2">
      <c r="E1043654">
        <v>-2.0499303370000002</v>
      </c>
    </row>
    <row r="1043655" spans="5:5" x14ac:dyDescent="0.2">
      <c r="E1043655">
        <v>-2.1187940830000001</v>
      </c>
    </row>
    <row r="1043656" spans="5:5" x14ac:dyDescent="0.2">
      <c r="E1043656">
        <v>-2.1927530850000001</v>
      </c>
    </row>
    <row r="1043657" spans="5:5" x14ac:dyDescent="0.2">
      <c r="E1043657">
        <v>-2.2726220229999998</v>
      </c>
    </row>
    <row r="1043658" spans="5:5" x14ac:dyDescent="0.2">
      <c r="E1043658">
        <v>-2.0601553379999999</v>
      </c>
    </row>
    <row r="1043659" spans="5:5" x14ac:dyDescent="0.2">
      <c r="E1043659">
        <v>-2.1641714090000002</v>
      </c>
    </row>
    <row r="1043660" spans="5:5" x14ac:dyDescent="0.2">
      <c r="E1043660">
        <v>-2.280276427</v>
      </c>
    </row>
    <row r="1043661" spans="5:5" x14ac:dyDescent="0.2">
      <c r="E1043661">
        <v>-2.4116544979999999</v>
      </c>
    </row>
    <row r="1043662" spans="5:5" x14ac:dyDescent="0.2">
      <c r="E1043662">
        <v>-2.562941275</v>
      </c>
    </row>
    <row r="1043663" spans="5:5" x14ac:dyDescent="0.2">
      <c r="E1043663">
        <v>-1.9489797879999999</v>
      </c>
    </row>
    <row r="1043664" spans="5:5" x14ac:dyDescent="0.2">
      <c r="E1043664">
        <v>-2.1008585879999999</v>
      </c>
    </row>
    <row r="1043665" spans="5:5" x14ac:dyDescent="0.2">
      <c r="E1043665">
        <v>-2.2665958320000001</v>
      </c>
    </row>
    <row r="1043666" spans="5:5" x14ac:dyDescent="0.2">
      <c r="E1043666">
        <v>-2.4436275240000001</v>
      </c>
    </row>
    <row r="1043667" spans="5:5" x14ac:dyDescent="0.2">
      <c r="E1043667">
        <v>-2.6208885550000001</v>
      </c>
    </row>
    <row r="1043668" spans="5:5" x14ac:dyDescent="0.2">
      <c r="E1043668">
        <v>-1.728226426</v>
      </c>
    </row>
    <row r="1043669" spans="5:5" x14ac:dyDescent="0.2">
      <c r="E1043669">
        <v>-1.7514850040000001</v>
      </c>
    </row>
    <row r="1043670" spans="5:5" x14ac:dyDescent="0.2">
      <c r="E1043670">
        <v>-1.7752974509999999</v>
      </c>
    </row>
    <row r="1043671" spans="5:5" x14ac:dyDescent="0.2">
      <c r="E1043671">
        <v>-1.799690791</v>
      </c>
    </row>
    <row r="1043672" spans="5:5" x14ac:dyDescent="0.2">
      <c r="E1043672">
        <v>-1.8246940760000001</v>
      </c>
    </row>
    <row r="1043673" spans="5:5" x14ac:dyDescent="0.2">
      <c r="E1043673">
        <v>-2.014091863</v>
      </c>
    </row>
    <row r="1043674" spans="5:5" x14ac:dyDescent="0.2">
      <c r="E1043674">
        <v>-2.0927568660000002</v>
      </c>
    </row>
    <row r="1043675" spans="5:5" x14ac:dyDescent="0.2">
      <c r="E1043675">
        <v>-2.1781424899999999</v>
      </c>
    </row>
    <row r="1043676" spans="5:5" x14ac:dyDescent="0.2">
      <c r="E1043676">
        <v>-2.2715052490000001</v>
      </c>
    </row>
    <row r="1043677" spans="5:5" x14ac:dyDescent="0.2">
      <c r="E1043677">
        <v>-2.374490722</v>
      </c>
    </row>
    <row r="1043678" spans="5:5" x14ac:dyDescent="0.2">
      <c r="E1043678">
        <v>-1.4643791530000001</v>
      </c>
    </row>
    <row r="1043679" spans="5:5" x14ac:dyDescent="0.2">
      <c r="E1043679">
        <v>-1.583073615</v>
      </c>
    </row>
    <row r="1043680" spans="5:5" x14ac:dyDescent="0.2">
      <c r="E1043680">
        <v>-1.7177780629999999</v>
      </c>
    </row>
    <row r="1043681" spans="5:5" x14ac:dyDescent="0.2">
      <c r="E1043681">
        <v>-1.8734949599999999</v>
      </c>
    </row>
    <row r="1043682" spans="5:5" x14ac:dyDescent="0.2">
      <c r="E1043682">
        <v>-2.05801335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2"/>
  <sheetViews>
    <sheetView zoomScaleNormal="100" workbookViewId="0">
      <selection activeCell="K5" sqref="K5"/>
    </sheetView>
  </sheetViews>
  <sheetFormatPr baseColWidth="10" defaultColWidth="9.33203125" defaultRowHeight="16" x14ac:dyDescent="0.2"/>
  <cols>
    <col min="5" max="5" width="15.5" customWidth="1"/>
  </cols>
  <sheetData>
    <row r="1" spans="1:13" x14ac:dyDescent="0.2">
      <c r="A1" t="s">
        <v>0</v>
      </c>
      <c r="B1" t="s">
        <v>129</v>
      </c>
      <c r="C1" t="s">
        <v>130</v>
      </c>
      <c r="D1" t="s">
        <v>3</v>
      </c>
      <c r="E1" t="s">
        <v>131</v>
      </c>
      <c r="F1" t="s">
        <v>5</v>
      </c>
      <c r="G1" t="s">
        <v>132</v>
      </c>
      <c r="H1" t="s">
        <v>133</v>
      </c>
      <c r="I1" t="s">
        <v>134</v>
      </c>
      <c r="J1" t="s">
        <v>135</v>
      </c>
    </row>
    <row r="2" spans="1:13" x14ac:dyDescent="0.2">
      <c r="A2" t="str">
        <f>INDEX(paste_data_here!A:A,(ROW()-2)*5+2)</f>
        <v>[Si](C)(C)(C)O</v>
      </c>
      <c r="B2">
        <f>INDEX(paste_data_here!B:B,(ROW()-2)*5+2)</f>
        <v>-2.1732741400000002</v>
      </c>
      <c r="C2">
        <f>INDEX(paste_data_here!C:C,(ROW()-2)*5+2)</f>
        <v>0.70362807299999997</v>
      </c>
      <c r="D2">
        <f>INDEX(paste_data_here!D:D,(ROW()-2)*5+2)</f>
        <v>3.0585525849414501</v>
      </c>
      <c r="E2">
        <f>INDEX(paste_data_here!E:E,(ROW()-2)*5+2)</f>
        <v>-2.0669834389999999</v>
      </c>
      <c r="F2">
        <f>INDEX(paste_data_here!F:F,(ROW()-2)*5+2)</f>
        <v>-2.1051289751169322</v>
      </c>
      <c r="G2">
        <f t="shared" ref="G2:G33" si="0">RANK(E2,E:E)</f>
        <v>108</v>
      </c>
      <c r="H2">
        <f t="shared" ref="H2:H33" si="1">RANK(F2,F:F)</f>
        <v>114</v>
      </c>
      <c r="I2">
        <f t="shared" ref="I2:I33" si="2">ABS(F2-E2)</f>
        <v>3.8145536116932277E-2</v>
      </c>
      <c r="J2">
        <f t="shared" ref="J2:J33" si="3">I2^2</f>
        <v>1.4550819256481848E-3</v>
      </c>
      <c r="K2">
        <f>EXP(E2)</f>
        <v>0.12656700351322242</v>
      </c>
      <c r="L2">
        <f>EXP(F2)</f>
        <v>0.1218299602223761</v>
      </c>
      <c r="M2">
        <f>ABS(K2-L2)</f>
        <v>4.7370432908463156E-3</v>
      </c>
    </row>
    <row r="3" spans="1:13" x14ac:dyDescent="0.2">
      <c r="A3" t="str">
        <f>INDEX(paste_data_here!A:A,(ROW()-2)*5+2)</f>
        <v>BrC(F)(F)C(F)(F)Br</v>
      </c>
      <c r="B3">
        <f>INDEX(paste_data_here!B:B,(ROW()-2)*5+2)</f>
        <v>-5.2723011199999998</v>
      </c>
      <c r="C3">
        <f>INDEX(paste_data_here!C:C,(ROW()-2)*5+2)</f>
        <v>0.93558991599999997</v>
      </c>
      <c r="D3">
        <f>INDEX(paste_data_here!D:D,(ROW()-2)*5+2)</f>
        <v>5.30368069519632</v>
      </c>
      <c r="E3">
        <f>INDEX(paste_data_here!E:E,(ROW()-2)*5+2)</f>
        <v>-2.4754205850000002</v>
      </c>
      <c r="F3">
        <f>INDEX(paste_data_here!F:F,(ROW()-2)*5+2)</f>
        <v>-2.1803521412166775</v>
      </c>
      <c r="G3">
        <f t="shared" si="0"/>
        <v>120</v>
      </c>
      <c r="H3">
        <f t="shared" si="1"/>
        <v>119</v>
      </c>
      <c r="I3">
        <f t="shared" si="2"/>
        <v>0.29506844378332264</v>
      </c>
      <c r="J3">
        <f t="shared" si="3"/>
        <v>8.7065386516711835E-2</v>
      </c>
      <c r="K3">
        <f t="shared" ref="K3:K66" si="4">EXP(E3)</f>
        <v>8.4127600008878492E-2</v>
      </c>
      <c r="L3">
        <f t="shared" ref="L3:L66" si="5">EXP(F3)</f>
        <v>0.11300173106626156</v>
      </c>
      <c r="M3">
        <f t="shared" ref="M3:M66" si="6">ABS(K3-L3)</f>
        <v>2.8874131057383068E-2</v>
      </c>
    </row>
    <row r="4" spans="1:13" x14ac:dyDescent="0.2">
      <c r="A4" t="str">
        <f>INDEX(paste_data_here!A:A,(ROW()-2)*5+2)</f>
        <v>C(=O)O</v>
      </c>
      <c r="B4">
        <f>INDEX(paste_data_here!B:B,(ROW()-2)*5+2)</f>
        <v>0.15164196799999999</v>
      </c>
      <c r="C4">
        <f>INDEX(paste_data_here!C:C,(ROW()-2)*5+2)</f>
        <v>0.69334829099999995</v>
      </c>
      <c r="D4">
        <f>INDEX(paste_data_here!D:D,(ROW()-2)*5+2)</f>
        <v>3.0715935674284101</v>
      </c>
      <c r="E4">
        <f>INDEX(paste_data_here!E:E,(ROW()-2)*5+2)</f>
        <v>-1.303412365</v>
      </c>
      <c r="F4">
        <f>INDEX(paste_data_here!F:F,(ROW()-2)*5+2)</f>
        <v>-1.5058954972632517</v>
      </c>
      <c r="G4">
        <f t="shared" si="0"/>
        <v>2</v>
      </c>
      <c r="H4">
        <f t="shared" si="1"/>
        <v>5</v>
      </c>
      <c r="I4">
        <f t="shared" si="2"/>
        <v>0.20248313226325165</v>
      </c>
      <c r="J4">
        <f t="shared" si="3"/>
        <v>4.0999418851137462E-2</v>
      </c>
      <c r="K4">
        <f t="shared" si="4"/>
        <v>0.27160339999090805</v>
      </c>
      <c r="L4">
        <f t="shared" si="5"/>
        <v>0.22181856694589983</v>
      </c>
      <c r="M4">
        <f t="shared" si="6"/>
        <v>4.978483304500822E-2</v>
      </c>
    </row>
    <row r="5" spans="1:13" x14ac:dyDescent="0.2">
      <c r="A5" t="str">
        <f>INDEX(paste_data_here!A:A,(ROW()-2)*5+2)</f>
        <v>C(CCCC1)(C1)CCCCCCCC</v>
      </c>
      <c r="B5">
        <f>INDEX(paste_data_here!B:B,(ROW()-2)*5+2)</f>
        <v>-2.8373301</v>
      </c>
      <c r="C5">
        <f>INDEX(paste_data_here!C:C,(ROW()-2)*5+2)</f>
        <v>0.94691590800000003</v>
      </c>
      <c r="D5">
        <f>INDEX(paste_data_here!D:D,(ROW()-2)*5+2)</f>
        <v>3.4718873245281099</v>
      </c>
      <c r="E5">
        <f>INDEX(paste_data_here!E:E,(ROW()-2)*5+2)</f>
        <v>-1.9955969870000001</v>
      </c>
      <c r="F5">
        <f>INDEX(paste_data_here!F:F,(ROW()-2)*5+2)</f>
        <v>-1.9824344624258858</v>
      </c>
      <c r="G5">
        <f t="shared" si="0"/>
        <v>92</v>
      </c>
      <c r="H5">
        <f t="shared" si="1"/>
        <v>100</v>
      </c>
      <c r="I5">
        <f t="shared" si="2"/>
        <v>1.3162524574114265E-2</v>
      </c>
      <c r="J5">
        <f t="shared" si="3"/>
        <v>1.7325205316416192E-4</v>
      </c>
      <c r="K5">
        <f t="shared" si="4"/>
        <v>0.13593248001585631</v>
      </c>
      <c r="L5">
        <f t="shared" si="5"/>
        <v>0.13773352174975292</v>
      </c>
      <c r="M5">
        <f t="shared" si="6"/>
        <v>1.8010417338966134E-3</v>
      </c>
    </row>
    <row r="6" spans="1:13" x14ac:dyDescent="0.2">
      <c r="A6" t="str">
        <f>INDEX(paste_data_here!A:A,(ROW()-2)*5+2)</f>
        <v>C[Al+1]C.[Cl-]</v>
      </c>
      <c r="B6">
        <f>INDEX(paste_data_here!B:B,(ROW()-2)*5+2)</f>
        <v>-1.27708837</v>
      </c>
      <c r="C6">
        <f>INDEX(paste_data_here!C:C,(ROW()-2)*5+2)</f>
        <v>0.41424019000000001</v>
      </c>
      <c r="D6">
        <f>INDEX(paste_data_here!D:D,(ROW()-2)*5+2)</f>
        <v>3.4285144950714899</v>
      </c>
      <c r="E6">
        <f>INDEX(paste_data_here!E:E,(ROW()-2)*5+2)</f>
        <v>-1.8960154279999999</v>
      </c>
      <c r="F6">
        <f>INDEX(paste_data_here!F:F,(ROW()-2)*5+2)</f>
        <v>-2.0623616348180618</v>
      </c>
      <c r="G6">
        <f t="shared" si="0"/>
        <v>58</v>
      </c>
      <c r="H6">
        <f t="shared" si="1"/>
        <v>111</v>
      </c>
      <c r="I6">
        <f t="shared" si="2"/>
        <v>0.16634620681806189</v>
      </c>
      <c r="J6">
        <f t="shared" si="3"/>
        <v>2.7671060522757421E-2</v>
      </c>
      <c r="K6">
        <f t="shared" si="4"/>
        <v>0.15016577507002532</v>
      </c>
      <c r="L6">
        <f t="shared" si="5"/>
        <v>0.12715332530791165</v>
      </c>
      <c r="M6">
        <f t="shared" si="6"/>
        <v>2.3012449762113668E-2</v>
      </c>
    </row>
    <row r="7" spans="1:13" x14ac:dyDescent="0.2">
      <c r="A7" t="str">
        <f>INDEX(paste_data_here!A:A,(ROW()-2)*5+2)</f>
        <v>C[Ge](Cl)(Cl)Cl</v>
      </c>
      <c r="B7">
        <f>INDEX(paste_data_here!B:B,(ROW()-2)*5+2)</f>
        <v>-2.99136515</v>
      </c>
      <c r="C7">
        <f>INDEX(paste_data_here!C:C,(ROW()-2)*5+2)</f>
        <v>0.77691377399999995</v>
      </c>
      <c r="D7">
        <f>INDEX(paste_data_here!D:D,(ROW()-2)*5+2)</f>
        <v>4.0397194524602797</v>
      </c>
      <c r="E7">
        <f>INDEX(paste_data_here!E:E,(ROW()-2)*5+2)</f>
        <v>-2.1951893299999998</v>
      </c>
      <c r="F7">
        <f>INDEX(paste_data_here!F:F,(ROW()-2)*5+2)</f>
        <v>-2.0613184400923323</v>
      </c>
      <c r="G7">
        <f t="shared" si="0"/>
        <v>114</v>
      </c>
      <c r="H7">
        <f t="shared" si="1"/>
        <v>110</v>
      </c>
      <c r="I7">
        <f t="shared" si="2"/>
        <v>0.13387088990766749</v>
      </c>
      <c r="J7">
        <f t="shared" si="3"/>
        <v>1.7921415164670829E-2</v>
      </c>
      <c r="K7">
        <f t="shared" si="4"/>
        <v>0.11133747998420802</v>
      </c>
      <c r="L7">
        <f t="shared" si="5"/>
        <v>0.12728604019793283</v>
      </c>
      <c r="M7">
        <f t="shared" si="6"/>
        <v>1.5948560213724802E-2</v>
      </c>
    </row>
    <row r="8" spans="1:13" x14ac:dyDescent="0.2">
      <c r="A8" t="str">
        <f>INDEX(paste_data_here!A:A,(ROW()-2)*5+2)</f>
        <v>C[Si](C)(C)C</v>
      </c>
      <c r="B8">
        <f>INDEX(paste_data_here!B:B,(ROW()-2)*5+2)</f>
        <v>-3.4595457000000001</v>
      </c>
      <c r="C8">
        <f>INDEX(paste_data_here!C:C,(ROW()-2)*5+2)</f>
        <v>0.85672940500000005</v>
      </c>
      <c r="D8">
        <f>INDEX(paste_data_here!D:D,(ROW()-2)*5+2)</f>
        <v>4.9663925625336098</v>
      </c>
      <c r="E8">
        <f>INDEX(paste_data_here!E:E,(ROW()-2)*5+2)</f>
        <v>-1.851279157</v>
      </c>
      <c r="F8">
        <f>INDEX(paste_data_here!F:F,(ROW()-2)*5+2)</f>
        <v>-1.8926337395568325</v>
      </c>
      <c r="G8">
        <f t="shared" si="0"/>
        <v>50</v>
      </c>
      <c r="H8">
        <f t="shared" si="1"/>
        <v>67</v>
      </c>
      <c r="I8">
        <f t="shared" si="2"/>
        <v>4.1354582556832442E-2</v>
      </c>
      <c r="J8">
        <f t="shared" si="3"/>
        <v>1.7102014984498701E-3</v>
      </c>
      <c r="K8">
        <f t="shared" si="4"/>
        <v>0.15703616387592237</v>
      </c>
      <c r="L8">
        <f t="shared" si="5"/>
        <v>0.1506744485389766</v>
      </c>
      <c r="M8">
        <f t="shared" si="6"/>
        <v>6.3617153369457669E-3</v>
      </c>
    </row>
    <row r="9" spans="1:13" x14ac:dyDescent="0.2">
      <c r="A9" t="str">
        <f>INDEX(paste_data_here!A:A,(ROW()-2)*5+2)</f>
        <v>C[SiH](Cl)Cl</v>
      </c>
      <c r="B9">
        <f>INDEX(paste_data_here!B:B,(ROW()-2)*5+2)</f>
        <v>-1.5615827900000001</v>
      </c>
      <c r="C9">
        <f>INDEX(paste_data_here!C:C,(ROW()-2)*5+2)</f>
        <v>0.523204059</v>
      </c>
      <c r="D9">
        <f>INDEX(paste_data_here!D:D,(ROW()-2)*5+2)</f>
        <v>4.7356886347643101</v>
      </c>
      <c r="E9">
        <f>INDEX(paste_data_here!E:E,(ROW()-2)*5+2)</f>
        <v>-1.827191649</v>
      </c>
      <c r="F9">
        <f>INDEX(paste_data_here!F:F,(ROW()-2)*5+2)</f>
        <v>-1.8611849778757565</v>
      </c>
      <c r="G9">
        <f t="shared" si="0"/>
        <v>44</v>
      </c>
      <c r="H9">
        <f t="shared" si="1"/>
        <v>59</v>
      </c>
      <c r="I9">
        <f t="shared" si="2"/>
        <v>3.3993328875756568E-2</v>
      </c>
      <c r="J9">
        <f t="shared" si="3"/>
        <v>1.1555464080553453E-3</v>
      </c>
      <c r="K9">
        <f t="shared" si="4"/>
        <v>0.16086469854892807</v>
      </c>
      <c r="L9">
        <f t="shared" si="5"/>
        <v>0.15548827099761064</v>
      </c>
      <c r="M9">
        <f t="shared" si="6"/>
        <v>5.3764275513174253E-3</v>
      </c>
    </row>
    <row r="10" spans="1:13" x14ac:dyDescent="0.2">
      <c r="A10" t="str">
        <f>INDEX(paste_data_here!A:A,(ROW()-2)*5+2)</f>
        <v>C/C=C(C)/CC</v>
      </c>
      <c r="B10">
        <f>INDEX(paste_data_here!B:B,(ROW()-2)*5+2)</f>
        <v>-1.49751105</v>
      </c>
      <c r="C10">
        <f>INDEX(paste_data_here!C:C,(ROW()-2)*5+2)</f>
        <v>0.40580355099999998</v>
      </c>
      <c r="D10">
        <f>INDEX(paste_data_here!D:D,(ROW()-2)*5+2)</f>
        <v>6.4179658660820298</v>
      </c>
      <c r="E10">
        <f>INDEX(paste_data_here!E:E,(ROW()-2)*5+2)</f>
        <v>-1.892888975</v>
      </c>
      <c r="F10">
        <f>INDEX(paste_data_here!F:F,(ROW()-2)*5+2)</f>
        <v>-1.8115358697115878</v>
      </c>
      <c r="G10">
        <f t="shared" si="0"/>
        <v>57</v>
      </c>
      <c r="H10">
        <f t="shared" si="1"/>
        <v>49</v>
      </c>
      <c r="I10">
        <f t="shared" si="2"/>
        <v>8.135310528841222E-2</v>
      </c>
      <c r="J10">
        <f t="shared" si="3"/>
        <v>6.6183277400674841E-3</v>
      </c>
      <c r="K10">
        <f t="shared" si="4"/>
        <v>0.15063599598676561</v>
      </c>
      <c r="L10">
        <f t="shared" si="5"/>
        <v>0.16340297829355765</v>
      </c>
      <c r="M10">
        <f t="shared" si="6"/>
        <v>1.2766982306792046E-2</v>
      </c>
    </row>
    <row r="11" spans="1:13" x14ac:dyDescent="0.2">
      <c r="A11" t="str">
        <f>INDEX(paste_data_here!A:A,(ROW()-2)*5+2)</f>
        <v>C/C=CC#N</v>
      </c>
      <c r="B11">
        <f>INDEX(paste_data_here!B:B,(ROW()-2)*5+2)</f>
        <v>-1.3786197899999999</v>
      </c>
      <c r="C11">
        <f>INDEX(paste_data_here!C:C,(ROW()-2)*5+2)</f>
        <v>0.68798868599999996</v>
      </c>
      <c r="D11">
        <f>INDEX(paste_data_here!D:D,(ROW()-2)*5+2)</f>
        <v>4.3106459716893504</v>
      </c>
      <c r="E11">
        <f>INDEX(paste_data_here!E:E,(ROW()-2)*5+2)</f>
        <v>-1.6269721370000001</v>
      </c>
      <c r="F11">
        <f>INDEX(paste_data_here!F:F,(ROW()-2)*5+2)</f>
        <v>-1.6865803797573844</v>
      </c>
      <c r="G11">
        <f t="shared" si="0"/>
        <v>9</v>
      </c>
      <c r="H11">
        <f t="shared" si="1"/>
        <v>15</v>
      </c>
      <c r="I11">
        <f t="shared" si="2"/>
        <v>5.96082427573843E-2</v>
      </c>
      <c r="J11">
        <f t="shared" si="3"/>
        <v>3.5531426046232577E-3</v>
      </c>
      <c r="K11">
        <f t="shared" si="4"/>
        <v>0.19652372107887423</v>
      </c>
      <c r="L11">
        <f t="shared" si="5"/>
        <v>0.18515159079066293</v>
      </c>
      <c r="M11">
        <f t="shared" si="6"/>
        <v>1.1372130288211296E-2</v>
      </c>
    </row>
    <row r="12" spans="1:13" x14ac:dyDescent="0.2">
      <c r="A12" t="str">
        <f>INDEX(paste_data_here!A:A,(ROW()-2)*5+2)</f>
        <v>C#CCCCC</v>
      </c>
      <c r="B12">
        <f>INDEX(paste_data_here!B:B,(ROW()-2)*5+2)</f>
        <v>-1.2639977099999999</v>
      </c>
      <c r="C12">
        <f>INDEX(paste_data_here!C:C,(ROW()-2)*5+2)</f>
        <v>0.49104868899999998</v>
      </c>
      <c r="D12">
        <f>INDEX(paste_data_here!D:D,(ROW()-2)*5+2)</f>
        <v>6.1203539608796502</v>
      </c>
      <c r="E12">
        <f>INDEX(paste_data_here!E:E,(ROW()-2)*5+2)</f>
        <v>-1.7488630679999999</v>
      </c>
      <c r="F12">
        <f>INDEX(paste_data_here!F:F,(ROW()-2)*5+2)</f>
        <v>-1.6464136270289398</v>
      </c>
      <c r="G12">
        <f t="shared" si="0"/>
        <v>26</v>
      </c>
      <c r="H12">
        <f t="shared" si="1"/>
        <v>11</v>
      </c>
      <c r="I12">
        <f t="shared" si="2"/>
        <v>0.10244944097106012</v>
      </c>
      <c r="J12">
        <f t="shared" si="3"/>
        <v>1.0495887955282732E-2</v>
      </c>
      <c r="K12">
        <f t="shared" si="4"/>
        <v>0.17397162496144414</v>
      </c>
      <c r="L12">
        <f t="shared" si="5"/>
        <v>0.19273990777972505</v>
      </c>
      <c r="M12">
        <f t="shared" si="6"/>
        <v>1.8768282818280912E-2</v>
      </c>
    </row>
    <row r="13" spans="1:13" x14ac:dyDescent="0.2">
      <c r="A13" t="str">
        <f>INDEX(paste_data_here!A:A,(ROW()-2)*5+2)</f>
        <v>C=C(Cl)C=C</v>
      </c>
      <c r="B13">
        <f>INDEX(paste_data_here!B:B,(ROW()-2)*5+2)</f>
        <v>-2.7000657600000002</v>
      </c>
      <c r="C13">
        <f>INDEX(paste_data_here!C:C,(ROW()-2)*5+2)</f>
        <v>0.77967462899999995</v>
      </c>
      <c r="D13">
        <f>INDEX(paste_data_here!D:D,(ROW()-2)*5+2)</f>
        <v>6.0391194894608802</v>
      </c>
      <c r="E13">
        <f>INDEX(paste_data_here!E:E,(ROW()-2)*5+2)</f>
        <v>-1.7955969359999999</v>
      </c>
      <c r="F13">
        <f>INDEX(paste_data_here!F:F,(ROW()-2)*5+2)</f>
        <v>-1.5769034648202798</v>
      </c>
      <c r="G13">
        <f t="shared" si="0"/>
        <v>37</v>
      </c>
      <c r="H13">
        <f t="shared" si="1"/>
        <v>9</v>
      </c>
      <c r="I13">
        <f t="shared" si="2"/>
        <v>0.21869347117972016</v>
      </c>
      <c r="J13">
        <f t="shared" si="3"/>
        <v>4.7826834336635093E-2</v>
      </c>
      <c r="K13">
        <f t="shared" si="4"/>
        <v>0.16602831448236291</v>
      </c>
      <c r="L13">
        <f t="shared" si="5"/>
        <v>0.2066138958619026</v>
      </c>
      <c r="M13">
        <f t="shared" si="6"/>
        <v>4.0585581379539687E-2</v>
      </c>
    </row>
    <row r="14" spans="1:13" x14ac:dyDescent="0.2">
      <c r="A14" t="str">
        <f>INDEX(paste_data_here!A:A,(ROW()-2)*5+2)</f>
        <v>C=C=CCCC</v>
      </c>
      <c r="B14">
        <f>INDEX(paste_data_here!B:B,(ROW()-2)*5+2)</f>
        <v>-1.1098077390000001</v>
      </c>
      <c r="C14">
        <f>INDEX(paste_data_here!C:C,(ROW()-2)*5+2)</f>
        <v>0.40339065000000002</v>
      </c>
      <c r="D14">
        <f>INDEX(paste_data_here!D:D,(ROW()-2)*5+2)</f>
        <v>5.9620691980379297</v>
      </c>
      <c r="E14">
        <f>INDEX(paste_data_here!E:E,(ROW()-2)*5+2)</f>
        <v>-1.7637759850000001</v>
      </c>
      <c r="F14">
        <f>INDEX(paste_data_here!F:F,(ROW()-2)*5+2)</f>
        <v>-1.7625271419600066</v>
      </c>
      <c r="G14">
        <f t="shared" si="0"/>
        <v>32</v>
      </c>
      <c r="H14">
        <f t="shared" si="1"/>
        <v>34</v>
      </c>
      <c r="I14">
        <f t="shared" si="2"/>
        <v>1.248843039993508E-3</v>
      </c>
      <c r="J14">
        <f t="shared" si="3"/>
        <v>1.5596089385402265E-6</v>
      </c>
      <c r="K14">
        <f t="shared" si="4"/>
        <v>0.1713964499688482</v>
      </c>
      <c r="L14">
        <f t="shared" si="5"/>
        <v>0.17161063094384479</v>
      </c>
      <c r="M14">
        <f t="shared" si="6"/>
        <v>2.1418097499659172E-4</v>
      </c>
    </row>
    <row r="15" spans="1:13" x14ac:dyDescent="0.2">
      <c r="A15" t="str">
        <f>INDEX(paste_data_here!A:A,(ROW()-2)*5+2)</f>
        <v>C=C1CC(=O)O1</v>
      </c>
      <c r="B15">
        <f>INDEX(paste_data_here!B:B,(ROW()-2)*5+2)</f>
        <v>-0.92756924799999996</v>
      </c>
      <c r="C15">
        <f>INDEX(paste_data_here!C:C,(ROW()-2)*5+2)</f>
        <v>0.57618416400000005</v>
      </c>
      <c r="D15">
        <f>INDEX(paste_data_here!D:D,(ROW()-2)*5+2)</f>
        <v>3.24207728975792</v>
      </c>
      <c r="E15">
        <f>INDEX(paste_data_here!E:E,(ROW()-2)*5+2)</f>
        <v>-1.7378078020000001</v>
      </c>
      <c r="F15">
        <f>INDEX(paste_data_here!F:F,(ROW()-2)*5+2)</f>
        <v>-1.854856801277841</v>
      </c>
      <c r="G15">
        <f t="shared" si="0"/>
        <v>24</v>
      </c>
      <c r="H15">
        <f t="shared" si="1"/>
        <v>58</v>
      </c>
      <c r="I15">
        <f t="shared" si="2"/>
        <v>0.11704899927784096</v>
      </c>
      <c r="J15">
        <f t="shared" si="3"/>
        <v>1.3700468231944013E-2</v>
      </c>
      <c r="K15">
        <f t="shared" si="4"/>
        <v>0.17590559814855478</v>
      </c>
      <c r="L15">
        <f t="shared" si="5"/>
        <v>0.15647534814060252</v>
      </c>
      <c r="M15">
        <f t="shared" si="6"/>
        <v>1.943025000795226E-2</v>
      </c>
    </row>
    <row r="16" spans="1:13" x14ac:dyDescent="0.2">
      <c r="A16" t="str">
        <f>INDEX(paste_data_here!A:A,(ROW()-2)*5+2)</f>
        <v>C=CC(=O)OCC</v>
      </c>
      <c r="B16">
        <f>INDEX(paste_data_here!B:B,(ROW()-2)*5+2)</f>
        <v>-2.2315993600000001</v>
      </c>
      <c r="C16">
        <f>INDEX(paste_data_here!C:C,(ROW()-2)*5+2)</f>
        <v>0.88785453599999997</v>
      </c>
      <c r="D16">
        <f>INDEX(paste_data_here!D:D,(ROW()-2)*5+2)</f>
        <v>4.2807628002192404</v>
      </c>
      <c r="E16">
        <f>INDEX(paste_data_here!E:E,(ROW()-2)*5+2)</f>
        <v>-1.7411747449999999</v>
      </c>
      <c r="F16">
        <f>INDEX(paste_data_here!F:F,(ROW()-2)*5+2)</f>
        <v>-1.6912546421746371</v>
      </c>
      <c r="G16">
        <f t="shared" si="0"/>
        <v>25</v>
      </c>
      <c r="H16">
        <f t="shared" si="1"/>
        <v>17</v>
      </c>
      <c r="I16">
        <f t="shared" si="2"/>
        <v>4.9920102825362855E-2</v>
      </c>
      <c r="J16">
        <f t="shared" si="3"/>
        <v>2.4920166660948005E-3</v>
      </c>
      <c r="K16">
        <f t="shared" si="4"/>
        <v>0.17531432996790497</v>
      </c>
      <c r="L16">
        <f t="shared" si="5"/>
        <v>0.18428816318400723</v>
      </c>
      <c r="M16">
        <f t="shared" si="6"/>
        <v>8.9738332161022616E-3</v>
      </c>
    </row>
    <row r="17" spans="1:13" x14ac:dyDescent="0.2">
      <c r="A17" t="str">
        <f>INDEX(paste_data_here!A:A,(ROW()-2)*5+2)</f>
        <v>C=CCC(C)CCC</v>
      </c>
      <c r="B17">
        <f>INDEX(paste_data_here!B:B,(ROW()-2)*5+2)</f>
        <v>-1.96877817</v>
      </c>
      <c r="C17">
        <f>INDEX(paste_data_here!C:C,(ROW()-2)*5+2)</f>
        <v>0.471801005</v>
      </c>
      <c r="D17">
        <f>INDEX(paste_data_here!D:D,(ROW()-2)*5+2)</f>
        <v>5.17045432932954</v>
      </c>
      <c r="E17">
        <f>INDEX(paste_data_here!E:E,(ROW()-2)*5+2)</f>
        <v>-1.7191517119999999</v>
      </c>
      <c r="F17">
        <f>INDEX(paste_data_here!F:F,(ROW()-2)*5+2)</f>
        <v>-1.9771273770265296</v>
      </c>
      <c r="G17">
        <f t="shared" si="0"/>
        <v>19</v>
      </c>
      <c r="H17">
        <f t="shared" si="1"/>
        <v>98</v>
      </c>
      <c r="I17">
        <f t="shared" si="2"/>
        <v>0.25797566502652969</v>
      </c>
      <c r="J17">
        <f t="shared" si="3"/>
        <v>6.6551443745880248E-2</v>
      </c>
      <c r="K17">
        <f t="shared" si="4"/>
        <v>0.17921811202152557</v>
      </c>
      <c r="L17">
        <f t="shared" si="5"/>
        <v>0.13846642839089846</v>
      </c>
      <c r="M17">
        <f t="shared" si="6"/>
        <v>4.0751683630627117E-2</v>
      </c>
    </row>
    <row r="18" spans="1:13" x14ac:dyDescent="0.2">
      <c r="A18" t="str">
        <f>INDEX(paste_data_here!A:A,(ROW()-2)*5+2)</f>
        <v>C=CCCCCCCCCCCCC</v>
      </c>
      <c r="B18">
        <f>INDEX(paste_data_here!B:B,(ROW()-2)*5+2)</f>
        <v>-3.0665720599999999</v>
      </c>
      <c r="C18">
        <f>INDEX(paste_data_here!C:C,(ROW()-2)*5+2)</f>
        <v>1.1714639600000001</v>
      </c>
      <c r="D18">
        <f>INDEX(paste_data_here!D:D,(ROW()-2)*5+2)</f>
        <v>3.3211678011788299</v>
      </c>
      <c r="E18">
        <f>INDEX(paste_data_here!E:E,(ROW()-2)*5+2)</f>
        <v>-1.9209963640000001</v>
      </c>
      <c r="F18">
        <f>INDEX(paste_data_here!F:F,(ROW()-2)*5+2)</f>
        <v>-1.8851521646554934</v>
      </c>
      <c r="G18">
        <f t="shared" si="0"/>
        <v>66</v>
      </c>
      <c r="H18">
        <f t="shared" si="1"/>
        <v>66</v>
      </c>
      <c r="I18">
        <f t="shared" si="2"/>
        <v>3.5844199344506666E-2</v>
      </c>
      <c r="J18">
        <f t="shared" si="3"/>
        <v>1.2848066266487321E-3</v>
      </c>
      <c r="K18">
        <f t="shared" si="4"/>
        <v>0.14646096097835842</v>
      </c>
      <c r="L18">
        <f t="shared" si="5"/>
        <v>0.15180595817055076</v>
      </c>
      <c r="M18">
        <f t="shared" si="6"/>
        <v>5.3449971921923356E-3</v>
      </c>
    </row>
    <row r="19" spans="1:13" x14ac:dyDescent="0.2">
      <c r="A19" t="str">
        <f>INDEX(paste_data_here!A:A,(ROW()-2)*5+2)</f>
        <v>C=CCCCCCCCCCCCCCCC</v>
      </c>
      <c r="B19">
        <f>INDEX(paste_data_here!B:B,(ROW()-2)*5+2)</f>
        <v>-3.2270337200000001</v>
      </c>
      <c r="C19">
        <f>INDEX(paste_data_here!C:C,(ROW()-2)*5+2)</f>
        <v>1.28942019</v>
      </c>
      <c r="D19">
        <f>INDEX(paste_data_here!D:D,(ROW()-2)*5+2)</f>
        <v>3.03973241996027</v>
      </c>
      <c r="E19">
        <f>INDEX(paste_data_here!E:E,(ROW()-2)*5+2)</f>
        <v>-1.92683665</v>
      </c>
      <c r="F19">
        <f>INDEX(paste_data_here!F:F,(ROW()-2)*5+2)</f>
        <v>-1.9194006623753948</v>
      </c>
      <c r="G19">
        <f t="shared" si="0"/>
        <v>70</v>
      </c>
      <c r="H19">
        <f t="shared" si="1"/>
        <v>81</v>
      </c>
      <c r="I19">
        <f t="shared" si="2"/>
        <v>7.4359876246052892E-3</v>
      </c>
      <c r="J19">
        <f t="shared" si="3"/>
        <v>5.5293911953283011E-5</v>
      </c>
      <c r="K19">
        <f t="shared" si="4"/>
        <v>0.14560808003695824</v>
      </c>
      <c r="L19">
        <f t="shared" si="5"/>
        <v>0.14669485553506514</v>
      </c>
      <c r="M19">
        <f t="shared" si="6"/>
        <v>1.0867754981069011E-3</v>
      </c>
    </row>
    <row r="20" spans="1:13" x14ac:dyDescent="0.2">
      <c r="A20" t="str">
        <f>INDEX(paste_data_here!A:A,(ROW()-2)*5+2)</f>
        <v>c1(C(C)C)cc(C(C)C)cc(C(C)C)c1</v>
      </c>
      <c r="B20">
        <f>INDEX(paste_data_here!B:B,(ROW()-2)*5+2)</f>
        <v>-2.8472136199999998</v>
      </c>
      <c r="C20">
        <f>INDEX(paste_data_here!C:C,(ROW()-2)*5+2)</f>
        <v>0.89103268099999999</v>
      </c>
      <c r="D20">
        <f>INDEX(paste_data_here!D:D,(ROW()-2)*5+2)</f>
        <v>3.2530573042469402</v>
      </c>
      <c r="E20">
        <f>INDEX(paste_data_here!E:E,(ROW()-2)*5+2)</f>
        <v>-2.1463956259999999</v>
      </c>
      <c r="F20">
        <f>INDEX(paste_data_here!F:F,(ROW()-2)*5+2)</f>
        <v>-2.0862457943207158</v>
      </c>
      <c r="G20">
        <f t="shared" si="0"/>
        <v>113</v>
      </c>
      <c r="H20">
        <f t="shared" si="1"/>
        <v>112</v>
      </c>
      <c r="I20">
        <f t="shared" si="2"/>
        <v>6.0149831679284116E-2</v>
      </c>
      <c r="J20">
        <f t="shared" si="3"/>
        <v>3.6180022510462111E-3</v>
      </c>
      <c r="K20">
        <f t="shared" si="4"/>
        <v>0.11690476780575661</v>
      </c>
      <c r="L20">
        <f t="shared" si="5"/>
        <v>0.12415235548394943</v>
      </c>
      <c r="M20">
        <f t="shared" si="6"/>
        <v>7.2475876781928211E-3</v>
      </c>
    </row>
    <row r="21" spans="1:13" x14ac:dyDescent="0.2">
      <c r="A21" t="str">
        <f>INDEX(paste_data_here!A:A,(ROW()-2)*5+2)</f>
        <v>c1(C(C)C)ccccc1</v>
      </c>
      <c r="B21">
        <f>INDEX(paste_data_here!B:B,(ROW()-2)*5+2)</f>
        <v>-2.58335325</v>
      </c>
      <c r="C21">
        <f>INDEX(paste_data_here!C:C,(ROW()-2)*5+2)</f>
        <v>0.79805520299999999</v>
      </c>
      <c r="D21">
        <f>INDEX(paste_data_here!D:D,(ROW()-2)*5+2)</f>
        <v>4.88032034911968</v>
      </c>
      <c r="E21">
        <f>INDEX(paste_data_here!E:E,(ROW()-2)*5+2)</f>
        <v>-1.898493531</v>
      </c>
      <c r="F21">
        <f>INDEX(paste_data_here!F:F,(ROW()-2)*5+2)</f>
        <v>-1.7583171659964807</v>
      </c>
      <c r="G21">
        <f t="shared" si="0"/>
        <v>59</v>
      </c>
      <c r="H21">
        <f t="shared" si="1"/>
        <v>31</v>
      </c>
      <c r="I21">
        <f t="shared" si="2"/>
        <v>0.14017636500351927</v>
      </c>
      <c r="J21">
        <f t="shared" si="3"/>
        <v>1.9649413305599862E-2</v>
      </c>
      <c r="K21">
        <f t="shared" si="4"/>
        <v>0.14979410951528971</v>
      </c>
      <c r="L21">
        <f t="shared" si="5"/>
        <v>0.17233463051626177</v>
      </c>
      <c r="M21">
        <f t="shared" si="6"/>
        <v>2.2540521000972064E-2</v>
      </c>
    </row>
    <row r="22" spans="1:13" x14ac:dyDescent="0.2">
      <c r="A22" t="str">
        <f>INDEX(paste_data_here!A:A,(ROW()-2)*5+2)</f>
        <v>c1(C(F)(F)F)ccc(Cl)cc1</v>
      </c>
      <c r="B22">
        <f>INDEX(paste_data_here!B:B,(ROW()-2)*5+2)</f>
        <v>-3.89935192</v>
      </c>
      <c r="C22">
        <f>INDEX(paste_data_here!C:C,(ROW()-2)*5+2)</f>
        <v>1.0271476749999999</v>
      </c>
      <c r="D22">
        <f>INDEX(paste_data_here!D:D,(ROW()-2)*5+2)</f>
        <v>3.60253402239747</v>
      </c>
      <c r="E22">
        <f>INDEX(paste_data_here!E:E,(ROW()-2)*5+2)</f>
        <v>-2.2755263760000002</v>
      </c>
      <c r="F22">
        <f>INDEX(paste_data_here!F:F,(ROW()-2)*5+2)</f>
        <v>-2.1514086677274888</v>
      </c>
      <c r="G22">
        <f t="shared" si="0"/>
        <v>116</v>
      </c>
      <c r="H22">
        <f t="shared" si="1"/>
        <v>117</v>
      </c>
      <c r="I22">
        <f t="shared" si="2"/>
        <v>0.12411770827251134</v>
      </c>
      <c r="J22">
        <f t="shared" si="3"/>
        <v>1.540520550682023E-2</v>
      </c>
      <c r="K22">
        <f t="shared" si="4"/>
        <v>0.1027428128483702</v>
      </c>
      <c r="L22">
        <f t="shared" si="5"/>
        <v>0.11632018581779356</v>
      </c>
      <c r="M22">
        <f t="shared" si="6"/>
        <v>1.3577372969423365E-2</v>
      </c>
    </row>
    <row r="23" spans="1:13" x14ac:dyDescent="0.2">
      <c r="A23" t="str">
        <f>INDEX(paste_data_here!A:A,(ROW()-2)*5+2)</f>
        <v>c1(C)c(C)c(CC)ccc1</v>
      </c>
      <c r="B23">
        <f>INDEX(paste_data_here!B:B,(ROW()-2)*5+2)</f>
        <v>-2.4722983699999999</v>
      </c>
      <c r="C23">
        <f>INDEX(paste_data_here!C:C,(ROW()-2)*5+2)</f>
        <v>0.83554561100000002</v>
      </c>
      <c r="D23">
        <f>INDEX(paste_data_here!D:D,(ROW()-2)*5+2)</f>
        <v>3.8655875401344102</v>
      </c>
      <c r="E23">
        <f>INDEX(paste_data_here!E:E,(ROW()-2)*5+2)</f>
        <v>-1.9553036100000001</v>
      </c>
      <c r="F23">
        <f>INDEX(paste_data_here!F:F,(ROW()-2)*5+2)</f>
        <v>-1.902453682856456</v>
      </c>
      <c r="G23">
        <f t="shared" si="0"/>
        <v>79</v>
      </c>
      <c r="H23">
        <f t="shared" si="1"/>
        <v>72</v>
      </c>
      <c r="I23">
        <f t="shared" si="2"/>
        <v>5.2849927143544084E-2</v>
      </c>
      <c r="J23">
        <f t="shared" si="3"/>
        <v>2.7931147990779177E-3</v>
      </c>
      <c r="K23">
        <f t="shared" si="4"/>
        <v>0.14152150282734285</v>
      </c>
      <c r="L23">
        <f t="shared" si="5"/>
        <v>0.14920207514114914</v>
      </c>
      <c r="M23">
        <f t="shared" si="6"/>
        <v>7.6805723138062831E-3</v>
      </c>
    </row>
    <row r="24" spans="1:13" x14ac:dyDescent="0.2">
      <c r="A24" t="str">
        <f>INDEX(paste_data_here!A:A,(ROW()-2)*5+2)</f>
        <v>c1(C)ccccc1(Cl)</v>
      </c>
      <c r="B24">
        <f>INDEX(paste_data_here!B:B,(ROW()-2)*5+2)</f>
        <v>-3.0621859800000002</v>
      </c>
      <c r="C24">
        <f>INDEX(paste_data_here!C:C,(ROW()-2)*5+2)</f>
        <v>0.99873619899999999</v>
      </c>
      <c r="D24">
        <f>INDEX(paste_data_here!D:D,(ROW()-2)*5+2)</f>
        <v>3.6530744213469299</v>
      </c>
      <c r="E24">
        <f>INDEX(paste_data_here!E:E,(ROW()-2)*5+2)</f>
        <v>-1.979079888</v>
      </c>
      <c r="F24">
        <f>INDEX(paste_data_here!F:F,(ROW()-2)*5+2)</f>
        <v>-1.9470359772542154</v>
      </c>
      <c r="G24">
        <f t="shared" si="0"/>
        <v>87</v>
      </c>
      <c r="H24">
        <f t="shared" si="1"/>
        <v>91</v>
      </c>
      <c r="I24">
        <f t="shared" si="2"/>
        <v>3.204391074578461E-2</v>
      </c>
      <c r="J24">
        <f t="shared" si="3"/>
        <v>1.0268122158838104E-3</v>
      </c>
      <c r="K24">
        <f t="shared" si="4"/>
        <v>0.13819633493603165</v>
      </c>
      <c r="L24">
        <f t="shared" si="5"/>
        <v>0.14269640075827178</v>
      </c>
      <c r="M24">
        <f t="shared" si="6"/>
        <v>4.5000658222401346E-3</v>
      </c>
    </row>
    <row r="25" spans="1:13" x14ac:dyDescent="0.2">
      <c r="A25" t="str">
        <f>INDEX(paste_data_here!A:A,(ROW()-2)*5+2)</f>
        <v>c1(CC(C)C)ccccc1</v>
      </c>
      <c r="B25">
        <f>INDEX(paste_data_here!B:B,(ROW()-2)*5+2)</f>
        <v>-2.4529475000000001</v>
      </c>
      <c r="C25">
        <f>INDEX(paste_data_here!C:C,(ROW()-2)*5+2)</f>
        <v>0.79368412499999996</v>
      </c>
      <c r="D25">
        <f>INDEX(paste_data_here!D:D,(ROW()-2)*5+2)</f>
        <v>3.8994136961005901</v>
      </c>
      <c r="E25">
        <f>INDEX(paste_data_here!E:E,(ROW()-2)*5+2)</f>
        <v>-1.991234347</v>
      </c>
      <c r="F25">
        <f>INDEX(paste_data_here!F:F,(ROW()-2)*5+2)</f>
        <v>-1.9325442452271357</v>
      </c>
      <c r="G25">
        <f t="shared" si="0"/>
        <v>91</v>
      </c>
      <c r="H25">
        <f t="shared" si="1"/>
        <v>85</v>
      </c>
      <c r="I25">
        <f t="shared" si="2"/>
        <v>5.8690101772864267E-2</v>
      </c>
      <c r="J25">
        <f t="shared" si="3"/>
        <v>3.4445280461091652E-3</v>
      </c>
      <c r="K25">
        <f t="shared" si="4"/>
        <v>0.13652679994980882</v>
      </c>
      <c r="L25">
        <f t="shared" si="5"/>
        <v>0.14477937525972298</v>
      </c>
      <c r="M25">
        <f t="shared" si="6"/>
        <v>8.2525753099141619E-3</v>
      </c>
    </row>
    <row r="26" spans="1:13" x14ac:dyDescent="0.2">
      <c r="A26" t="str">
        <f>INDEX(paste_data_here!A:A,(ROW()-2)*5+2)</f>
        <v>c1(CC)c(CC)cc(CC)cc1</v>
      </c>
      <c r="B26">
        <f>INDEX(paste_data_here!B:B,(ROW()-2)*5+2)</f>
        <v>-2.3275713100000002</v>
      </c>
      <c r="C26">
        <f>INDEX(paste_data_here!C:C,(ROW()-2)*5+2)</f>
        <v>0.72405496400000002</v>
      </c>
      <c r="D26">
        <f>INDEX(paste_data_here!D:D,(ROW()-2)*5+2)</f>
        <v>4.4299253590700802</v>
      </c>
      <c r="E26">
        <f>INDEX(paste_data_here!E:E,(ROW()-2)*5+2)</f>
        <v>-1.980815531</v>
      </c>
      <c r="F26">
        <f>INDEX(paste_data_here!F:F,(ROW()-2)*5+2)</f>
        <v>-1.8706088385395563</v>
      </c>
      <c r="G26">
        <f t="shared" si="0"/>
        <v>88</v>
      </c>
      <c r="H26">
        <f t="shared" si="1"/>
        <v>62</v>
      </c>
      <c r="I26">
        <f t="shared" si="2"/>
        <v>0.11020669246044368</v>
      </c>
      <c r="J26">
        <f t="shared" si="3"/>
        <v>1.2145515063070813E-2</v>
      </c>
      <c r="K26">
        <f t="shared" si="4"/>
        <v>0.13795668346953105</v>
      </c>
      <c r="L26">
        <f t="shared" si="5"/>
        <v>0.15402985394978047</v>
      </c>
      <c r="M26">
        <f t="shared" si="6"/>
        <v>1.6073170480249421E-2</v>
      </c>
    </row>
    <row r="27" spans="1:13" x14ac:dyDescent="0.2">
      <c r="A27" t="str">
        <f>INDEX(paste_data_here!A:A,(ROW()-2)*5+2)</f>
        <v>C1(CCC=CC)=CC=CC=C1C</v>
      </c>
      <c r="B27">
        <f>INDEX(paste_data_here!B:B,(ROW()-2)*5+2)</f>
        <v>-1.8887406900000001</v>
      </c>
      <c r="C27">
        <f>INDEX(paste_data_here!C:C,(ROW()-2)*5+2)</f>
        <v>0.68552473999999997</v>
      </c>
      <c r="D27">
        <f>INDEX(paste_data_here!D:D,(ROW()-2)*5+2)</f>
        <v>3.4593840610406201</v>
      </c>
      <c r="E27">
        <f>INDEX(paste_data_here!E:E,(ROW()-2)*5+2)</f>
        <v>-2.0735221199999998</v>
      </c>
      <c r="F27">
        <f>INDEX(paste_data_here!F:F,(ROW()-2)*5+2)</f>
        <v>-1.973976956969409</v>
      </c>
      <c r="G27">
        <f t="shared" si="0"/>
        <v>110</v>
      </c>
      <c r="H27">
        <f t="shared" si="1"/>
        <v>96</v>
      </c>
      <c r="I27">
        <f t="shared" si="2"/>
        <v>9.95451630305908E-2</v>
      </c>
      <c r="J27">
        <f t="shared" si="3"/>
        <v>9.909239482786901E-3</v>
      </c>
      <c r="K27">
        <f t="shared" si="4"/>
        <v>0.12574212200956841</v>
      </c>
      <c r="L27">
        <f t="shared" si="5"/>
        <v>0.13890334367610727</v>
      </c>
      <c r="M27">
        <f t="shared" si="6"/>
        <v>1.3161221666538853E-2</v>
      </c>
    </row>
    <row r="28" spans="1:13" x14ac:dyDescent="0.2">
      <c r="A28" t="str">
        <f>INDEX(paste_data_here!A:A,(ROW()-2)*5+2)</f>
        <v>C1(CCCCC1)C=O</v>
      </c>
      <c r="B28">
        <f>INDEX(paste_data_here!B:B,(ROW()-2)*5+2)</f>
        <v>-1.3669858100000001</v>
      </c>
      <c r="C28">
        <f>INDEX(paste_data_here!C:C,(ROW()-2)*5+2)</f>
        <v>0.50182855400000004</v>
      </c>
      <c r="D28">
        <f>INDEX(paste_data_here!D:D,(ROW()-2)*5+2)</f>
        <v>3.2499995677500002</v>
      </c>
      <c r="E28">
        <f>INDEX(paste_data_here!E:E,(ROW()-2)*5+2)</f>
        <v>-1.938617485</v>
      </c>
      <c r="F28">
        <f>INDEX(paste_data_here!F:F,(ROW()-2)*5+2)</f>
        <v>-2.0309189195719641</v>
      </c>
      <c r="G28">
        <f t="shared" si="0"/>
        <v>75</v>
      </c>
      <c r="H28">
        <f t="shared" si="1"/>
        <v>107</v>
      </c>
      <c r="I28">
        <f t="shared" si="2"/>
        <v>9.2301434571964158E-2</v>
      </c>
      <c r="J28">
        <f t="shared" si="3"/>
        <v>8.5195548240425811E-3</v>
      </c>
      <c r="K28">
        <f t="shared" si="4"/>
        <v>0.1439027600412493</v>
      </c>
      <c r="L28">
        <f t="shared" si="5"/>
        <v>0.13121488980135712</v>
      </c>
      <c r="M28">
        <f t="shared" si="6"/>
        <v>1.2687870239892179E-2</v>
      </c>
    </row>
    <row r="29" spans="1:13" x14ac:dyDescent="0.2">
      <c r="A29" t="str">
        <f>INDEX(paste_data_here!A:A,(ROW()-2)*5+2)</f>
        <v>c1(CCCCCCC)ccccc1</v>
      </c>
      <c r="B29">
        <f>INDEX(paste_data_here!B:B,(ROW()-2)*5+2)</f>
        <v>-2.6717494799999999</v>
      </c>
      <c r="C29">
        <f>INDEX(paste_data_here!C:C,(ROW()-2)*5+2)</f>
        <v>0.89379181399999996</v>
      </c>
      <c r="D29">
        <f>INDEX(paste_data_here!D:D,(ROW()-2)*5+2)</f>
        <v>3.83966204966034</v>
      </c>
      <c r="E29">
        <f>INDEX(paste_data_here!E:E,(ROW()-2)*5+2)</f>
        <v>-2.0576492530000001</v>
      </c>
      <c r="F29">
        <f>INDEX(paste_data_here!F:F,(ROW()-2)*5+2)</f>
        <v>-1.9017945450446734</v>
      </c>
      <c r="G29">
        <f t="shared" si="0"/>
        <v>105</v>
      </c>
      <c r="H29">
        <f t="shared" si="1"/>
        <v>71</v>
      </c>
      <c r="I29">
        <f t="shared" si="2"/>
        <v>0.15585470795532674</v>
      </c>
      <c r="J29">
        <f t="shared" si="3"/>
        <v>2.4290689991840191E-2</v>
      </c>
      <c r="K29">
        <f t="shared" si="4"/>
        <v>0.12775393436434357</v>
      </c>
      <c r="L29">
        <f t="shared" si="5"/>
        <v>0.1493004522889583</v>
      </c>
      <c r="M29">
        <f t="shared" si="6"/>
        <v>2.1546517924614733E-2</v>
      </c>
    </row>
    <row r="30" spans="1:13" x14ac:dyDescent="0.2">
      <c r="A30" t="str">
        <f>INDEX(paste_data_here!A:A,(ROW()-2)*5+2)</f>
        <v>C1(Cl)(F)C(Cl)(F)C(F)(F)C1(F)(F)</v>
      </c>
      <c r="B30">
        <f>INDEX(paste_data_here!B:B,(ROW()-2)*5+2)</f>
        <v>-4.5637175000000001</v>
      </c>
      <c r="C30">
        <f>INDEX(paste_data_here!C:C,(ROW()-2)*5+2)</f>
        <v>0.69938183300000001</v>
      </c>
      <c r="D30">
        <f>INDEX(paste_data_here!D:D,(ROW()-2)*5+2)</f>
        <v>3.4697969635302002</v>
      </c>
      <c r="E30">
        <f>INDEX(paste_data_here!E:E,(ROW()-2)*5+2)</f>
        <v>-2.5409164469999999</v>
      </c>
      <c r="F30">
        <f>INDEX(paste_data_here!F:F,(ROW()-2)*5+2)</f>
        <v>-2.6557727315579287</v>
      </c>
      <c r="G30">
        <f t="shared" si="0"/>
        <v>121</v>
      </c>
      <c r="H30">
        <f t="shared" si="1"/>
        <v>121</v>
      </c>
      <c r="I30">
        <f t="shared" si="2"/>
        <v>0.11485628455792884</v>
      </c>
      <c r="J30">
        <f t="shared" si="3"/>
        <v>1.3191966102451925E-2</v>
      </c>
      <c r="K30">
        <f t="shared" si="4"/>
        <v>7.8794156024033904E-2</v>
      </c>
      <c r="L30">
        <f t="shared" si="5"/>
        <v>7.0244537516913563E-2</v>
      </c>
      <c r="M30">
        <f t="shared" si="6"/>
        <v>8.5496185071203407E-3</v>
      </c>
    </row>
    <row r="31" spans="1:13" x14ac:dyDescent="0.2">
      <c r="A31" t="str">
        <f>INDEX(paste_data_here!A:A,(ROW()-2)*5+2)</f>
        <v>C1(Cl)=C(Cl)C(Cl)(Cl)C(Cl)=C1(Cl)</v>
      </c>
      <c r="B31">
        <f>INDEX(paste_data_here!B:B,(ROW()-2)*5+2)</f>
        <v>-3.1015240099999999</v>
      </c>
      <c r="C31">
        <f>INDEX(paste_data_here!C:C,(ROW()-2)*5+2)</f>
        <v>0.92258386599999997</v>
      </c>
      <c r="D31">
        <f>INDEX(paste_data_here!D:D,(ROW()-2)*5+2)</f>
        <v>3.04777054095223</v>
      </c>
      <c r="E31">
        <f>INDEX(paste_data_here!E:E,(ROW()-2)*5+2)</f>
        <v>-2.1226527669999999</v>
      </c>
      <c r="F31">
        <f>INDEX(paste_data_here!F:F,(ROW()-2)*5+2)</f>
        <v>-2.1750089532752539</v>
      </c>
      <c r="G31">
        <f t="shared" si="0"/>
        <v>111</v>
      </c>
      <c r="H31">
        <f t="shared" si="1"/>
        <v>118</v>
      </c>
      <c r="I31">
        <f t="shared" si="2"/>
        <v>5.2356186275253958E-2</v>
      </c>
      <c r="J31">
        <f t="shared" si="3"/>
        <v>2.7411702412890909E-3</v>
      </c>
      <c r="K31">
        <f t="shared" si="4"/>
        <v>0.11971363453682786</v>
      </c>
      <c r="L31">
        <f t="shared" si="5"/>
        <v>0.1136071365102463</v>
      </c>
      <c r="M31">
        <f t="shared" si="6"/>
        <v>6.1064980265815583E-3</v>
      </c>
    </row>
    <row r="32" spans="1:13" x14ac:dyDescent="0.2">
      <c r="A32" t="str">
        <f>INDEX(paste_data_here!A:A,(ROW()-2)*5+2)</f>
        <v>c1(F)ccccc1</v>
      </c>
      <c r="B32">
        <f>INDEX(paste_data_here!B:B,(ROW()-2)*5+2)</f>
        <v>-2.8023100699999999</v>
      </c>
      <c r="C32">
        <f>INDEX(paste_data_here!C:C,(ROW()-2)*5+2)</f>
        <v>0.92991891699999996</v>
      </c>
      <c r="D32">
        <f>INDEX(paste_data_here!D:D,(ROW()-2)*5+2)</f>
        <v>3.6300648893699301</v>
      </c>
      <c r="E32">
        <f>INDEX(paste_data_here!E:E,(ROW()-2)*5+2)</f>
        <v>-1.9459109459999999</v>
      </c>
      <c r="F32">
        <f>INDEX(paste_data_here!F:F,(ROW()-2)*5+2)</f>
        <v>-1.9503973185543984</v>
      </c>
      <c r="G32">
        <f t="shared" si="0"/>
        <v>76</v>
      </c>
      <c r="H32">
        <f t="shared" si="1"/>
        <v>93</v>
      </c>
      <c r="I32">
        <f t="shared" si="2"/>
        <v>4.4863725543984323E-3</v>
      </c>
      <c r="J32">
        <f t="shared" si="3"/>
        <v>2.0127538696859515E-5</v>
      </c>
      <c r="K32">
        <f t="shared" si="4"/>
        <v>0.14285702900794728</v>
      </c>
      <c r="L32">
        <f t="shared" si="5"/>
        <v>0.14221755468641245</v>
      </c>
      <c r="M32">
        <f t="shared" si="6"/>
        <v>6.3947432153482753E-4</v>
      </c>
    </row>
    <row r="33" spans="1:13" x14ac:dyDescent="0.2">
      <c r="A33" t="str">
        <f>INDEX(paste_data_here!A:A,(ROW()-2)*5+2)</f>
        <v>c1(N)c(Cl)cccc1</v>
      </c>
      <c r="B33">
        <f>INDEX(paste_data_here!B:B,(ROW()-2)*5+2)</f>
        <v>-2.2071520100000002</v>
      </c>
      <c r="C33">
        <f>INDEX(paste_data_here!C:C,(ROW()-2)*5+2)</f>
        <v>0.95558955199999995</v>
      </c>
      <c r="D33">
        <f>INDEX(paste_data_here!D:D,(ROW()-2)*5+2)</f>
        <v>3.1894482588105499</v>
      </c>
      <c r="E33">
        <f>INDEX(paste_data_here!E:E,(ROW()-2)*5+2)</f>
        <v>-1.846390116</v>
      </c>
      <c r="F33">
        <f>INDEX(paste_data_here!F:F,(ROW()-2)*5+2)</f>
        <v>-1.8808332651607298</v>
      </c>
      <c r="G33">
        <f t="shared" si="0"/>
        <v>49</v>
      </c>
      <c r="H33">
        <f t="shared" si="1"/>
        <v>63</v>
      </c>
      <c r="I33">
        <f t="shared" si="2"/>
        <v>3.4443149160729769E-2</v>
      </c>
      <c r="J33">
        <f t="shared" si="3"/>
        <v>1.1863305241082798E-3</v>
      </c>
      <c r="K33">
        <f t="shared" si="4"/>
        <v>0.15780579997779051</v>
      </c>
      <c r="L33">
        <f t="shared" si="5"/>
        <v>0.1524630106971811</v>
      </c>
      <c r="M33">
        <f t="shared" si="6"/>
        <v>5.3427892806094113E-3</v>
      </c>
    </row>
    <row r="34" spans="1:13" x14ac:dyDescent="0.2">
      <c r="A34" t="str">
        <f>INDEX(paste_data_here!A:A,(ROW()-2)*5+2)</f>
        <v>C1(N)CCCCC1</v>
      </c>
      <c r="B34">
        <f>INDEX(paste_data_here!B:B,(ROW()-2)*5+2)</f>
        <v>-1.27099703</v>
      </c>
      <c r="C34">
        <f>INDEX(paste_data_here!C:C,(ROW()-2)*5+2)</f>
        <v>0.60863493300000004</v>
      </c>
      <c r="D34">
        <f>INDEX(paste_data_here!D:D,(ROW()-2)*5+2)</f>
        <v>3.3842235666157801</v>
      </c>
      <c r="E34">
        <f>INDEX(paste_data_here!E:E,(ROW()-2)*5+2)</f>
        <v>-1.9828178110000001</v>
      </c>
      <c r="F34">
        <f>INDEX(paste_data_here!F:F,(ROW()-2)*5+2)</f>
        <v>-1.894338176513676</v>
      </c>
      <c r="G34">
        <f t="shared" ref="G34:G65" si="7">RANK(E34,E:E)</f>
        <v>89</v>
      </c>
      <c r="H34">
        <f t="shared" ref="H34:H65" si="8">RANK(F34,F:F)</f>
        <v>70</v>
      </c>
      <c r="I34">
        <f t="shared" ref="I34:I65" si="9">ABS(F34-E34)</f>
        <v>8.8479634486324121E-2</v>
      </c>
      <c r="J34">
        <f t="shared" ref="J34:J65" si="10">I34^2</f>
        <v>7.8286457188335174E-3</v>
      </c>
      <c r="K34">
        <f t="shared" si="4"/>
        <v>0.13768073191968194</v>
      </c>
      <c r="L34">
        <f t="shared" si="5"/>
        <v>0.15041785217871442</v>
      </c>
      <c r="M34">
        <f t="shared" si="6"/>
        <v>1.2737120259032481E-2</v>
      </c>
    </row>
    <row r="35" spans="1:13" x14ac:dyDescent="0.2">
      <c r="A35" t="str">
        <f>INDEX(paste_data_here!A:A,(ROW()-2)*5+2)</f>
        <v>c1(O)ccccc1(C=O)</v>
      </c>
      <c r="B35">
        <f>INDEX(paste_data_here!B:B,(ROW()-2)*5+2)</f>
        <v>-2.0121432700000002</v>
      </c>
      <c r="C35">
        <f>INDEX(paste_data_here!C:C,(ROW()-2)*5+2)</f>
        <v>1.0006422850000001</v>
      </c>
      <c r="D35">
        <f>INDEX(paste_data_here!D:D,(ROW()-2)*5+2)</f>
        <v>3.1464964408534999</v>
      </c>
      <c r="E35">
        <f>INDEX(paste_data_here!E:E,(ROW()-2)*5+2)</f>
        <v>-1.7585811090000001</v>
      </c>
      <c r="F35">
        <f>INDEX(paste_data_here!F:F,(ROW()-2)*5+2)</f>
        <v>-1.8038709865095492</v>
      </c>
      <c r="G35">
        <f t="shared" si="7"/>
        <v>30</v>
      </c>
      <c r="H35">
        <f t="shared" si="8"/>
        <v>47</v>
      </c>
      <c r="I35">
        <f t="shared" si="9"/>
        <v>4.5289877509549159E-2</v>
      </c>
      <c r="J35">
        <f t="shared" si="10"/>
        <v>2.0511730048299666E-3</v>
      </c>
      <c r="K35">
        <f t="shared" si="4"/>
        <v>0.17228914999866915</v>
      </c>
      <c r="L35">
        <f t="shared" si="5"/>
        <v>0.16466025532237397</v>
      </c>
      <c r="M35">
        <f t="shared" si="6"/>
        <v>7.6288946762951837E-3</v>
      </c>
    </row>
    <row r="36" spans="1:13" x14ac:dyDescent="0.2">
      <c r="A36" t="str">
        <f>INDEX(paste_data_here!A:A,(ROW()-2)*5+2)</f>
        <v>C1(S)CCCCC1</v>
      </c>
      <c r="B36">
        <f>INDEX(paste_data_here!B:B,(ROW()-2)*5+2)</f>
        <v>-1.9387321200000001</v>
      </c>
      <c r="C36">
        <f>INDEX(paste_data_here!C:C,(ROW()-2)*5+2)</f>
        <v>0.71932371399999995</v>
      </c>
      <c r="D36">
        <f>INDEX(paste_data_here!D:D,(ROW()-2)*5+2)</f>
        <v>4.5586373059413603</v>
      </c>
      <c r="E36">
        <f>INDEX(paste_data_here!E:E,(ROW()-2)*5+2)</f>
        <v>-1.9260434399999999</v>
      </c>
      <c r="F36">
        <f>INDEX(paste_data_here!F:F,(ROW()-2)*5+2)</f>
        <v>-1.7507719539609754</v>
      </c>
      <c r="G36">
        <f t="shared" si="7"/>
        <v>68</v>
      </c>
      <c r="H36">
        <f t="shared" si="8"/>
        <v>28</v>
      </c>
      <c r="I36">
        <f t="shared" si="9"/>
        <v>0.17527148603902454</v>
      </c>
      <c r="J36">
        <f t="shared" si="10"/>
        <v>3.0720093818327972E-2</v>
      </c>
      <c r="K36">
        <f t="shared" si="4"/>
        <v>0.14572362364123739</v>
      </c>
      <c r="L36">
        <f t="shared" si="5"/>
        <v>0.1736398497302325</v>
      </c>
      <c r="M36">
        <f t="shared" si="6"/>
        <v>2.7916226088995105E-2</v>
      </c>
    </row>
    <row r="37" spans="1:13" x14ac:dyDescent="0.2">
      <c r="A37" t="str">
        <f>INDEX(paste_data_here!A:A,(ROW()-2)*5+2)</f>
        <v>C1[C@](O)([H])([C@](C)([H])(CCC1))</v>
      </c>
      <c r="B37">
        <f>INDEX(paste_data_here!B:B,(ROW()-2)*5+2)</f>
        <v>-2.5187836699999999</v>
      </c>
      <c r="C37">
        <f>INDEX(paste_data_here!C:C,(ROW()-2)*5+2)</f>
        <v>1.0585376799999999</v>
      </c>
      <c r="D37">
        <f>INDEX(paste_data_here!D:D,(ROW()-2)*5+2)</f>
        <v>3.08584657891415</v>
      </c>
      <c r="E37">
        <f>INDEX(paste_data_here!E:E,(ROW()-2)*5+2)</f>
        <v>-1.9229265550000001</v>
      </c>
      <c r="F37">
        <f>INDEX(paste_data_here!F:F,(ROW()-2)*5+2)</f>
        <v>-1.9050236989689251</v>
      </c>
      <c r="G37">
        <f t="shared" si="7"/>
        <v>67</v>
      </c>
      <c r="H37">
        <f t="shared" si="8"/>
        <v>74</v>
      </c>
      <c r="I37">
        <f t="shared" si="9"/>
        <v>1.7902856031074998E-2</v>
      </c>
      <c r="J37">
        <f t="shared" si="10"/>
        <v>3.2051225406939845E-4</v>
      </c>
      <c r="K37">
        <f t="shared" si="4"/>
        <v>0.14617853600438252</v>
      </c>
      <c r="L37">
        <f t="shared" si="5"/>
        <v>0.14881911572074966</v>
      </c>
      <c r="M37">
        <f t="shared" si="6"/>
        <v>2.6405797163671363E-3</v>
      </c>
    </row>
    <row r="38" spans="1:13" x14ac:dyDescent="0.2">
      <c r="A38" t="str">
        <f>INDEX(paste_data_here!A:A,(ROW()-2)*5+2)</f>
        <v>C1=CC=CC1</v>
      </c>
      <c r="B38">
        <f>INDEX(paste_data_here!B:B,(ROW()-2)*5+2)</f>
        <v>-1.0076297320000001</v>
      </c>
      <c r="C38">
        <f>INDEX(paste_data_here!C:C,(ROW()-2)*5+2)</f>
        <v>0.54161749299999995</v>
      </c>
      <c r="D38">
        <f>INDEX(paste_data_here!D:D,(ROW()-2)*5+2)</f>
        <v>4.5947379614052597</v>
      </c>
      <c r="E38">
        <f>INDEX(paste_data_here!E:E,(ROW()-2)*5+2)</f>
        <v>-1.782214448</v>
      </c>
      <c r="F38">
        <f>INDEX(paste_data_here!F:F,(ROW()-2)*5+2)</f>
        <v>-1.7141918014579294</v>
      </c>
      <c r="G38">
        <f t="shared" si="7"/>
        <v>35</v>
      </c>
      <c r="H38">
        <f t="shared" si="8"/>
        <v>22</v>
      </c>
      <c r="I38">
        <f t="shared" si="9"/>
        <v>6.8022646542070575E-2</v>
      </c>
      <c r="J38">
        <f t="shared" si="10"/>
        <v>4.6270804425874662E-3</v>
      </c>
      <c r="K38">
        <f t="shared" si="4"/>
        <v>0.1682651200377924</v>
      </c>
      <c r="L38">
        <f t="shared" si="5"/>
        <v>0.1801092259204462</v>
      </c>
      <c r="M38">
        <f t="shared" si="6"/>
        <v>1.1844105882653805E-2</v>
      </c>
    </row>
    <row r="39" spans="1:13" x14ac:dyDescent="0.2">
      <c r="A39" t="str">
        <f>INDEX(paste_data_here!A:A,(ROW()-2)*5+2)</f>
        <v>C1=CCCC=CCC1</v>
      </c>
      <c r="B39">
        <f>INDEX(paste_data_here!B:B,(ROW()-2)*5+2)</f>
        <v>-1.9636274499999999</v>
      </c>
      <c r="C39">
        <f>INDEX(paste_data_here!C:C,(ROW()-2)*5+2)</f>
        <v>0.63187673600000005</v>
      </c>
      <c r="D39">
        <f>INDEX(paste_data_here!D:D,(ROW()-2)*5+2)</f>
        <v>4.2381602402618404</v>
      </c>
      <c r="E39">
        <f>INDEX(paste_data_here!E:E,(ROW()-2)*5+2)</f>
        <v>-1.8873895650000001</v>
      </c>
      <c r="F39">
        <f>INDEX(paste_data_here!F:F,(ROW()-2)*5+2)</f>
        <v>-1.9136988706161384</v>
      </c>
      <c r="G39">
        <f t="shared" si="7"/>
        <v>56</v>
      </c>
      <c r="H39">
        <f t="shared" si="8"/>
        <v>77</v>
      </c>
      <c r="I39">
        <f t="shared" si="9"/>
        <v>2.6309305616138312E-2</v>
      </c>
      <c r="J39">
        <f t="shared" si="10"/>
        <v>6.9217956200336693E-4</v>
      </c>
      <c r="K39">
        <f t="shared" si="4"/>
        <v>0.15146668715152065</v>
      </c>
      <c r="L39">
        <f t="shared" si="5"/>
        <v>0.14753366814839144</v>
      </c>
      <c r="M39">
        <f t="shared" si="6"/>
        <v>3.9330190031292012E-3</v>
      </c>
    </row>
    <row r="40" spans="1:13" x14ac:dyDescent="0.2">
      <c r="A40" t="str">
        <f>INDEX(paste_data_here!A:A,(ROW()-2)*5+2)</f>
        <v>C1=CCCCCC1</v>
      </c>
      <c r="B40">
        <f>INDEX(paste_data_here!B:B,(ROW()-2)*5+2)</f>
        <v>-1.5202623099999999</v>
      </c>
      <c r="C40">
        <f>INDEX(paste_data_here!C:C,(ROW()-2)*5+2)</f>
        <v>0.55511474900000002</v>
      </c>
      <c r="D40">
        <f>INDEX(paste_data_here!D:D,(ROW()-2)*5+2)</f>
        <v>3.9811193200188799</v>
      </c>
      <c r="E40">
        <f>INDEX(paste_data_here!E:E,(ROW()-2)*5+2)</f>
        <v>-1.92658719</v>
      </c>
      <c r="F40">
        <f>INDEX(paste_data_here!F:F,(ROW()-2)*5+2)</f>
        <v>-1.9201145042757337</v>
      </c>
      <c r="G40">
        <f t="shared" si="7"/>
        <v>69</v>
      </c>
      <c r="H40">
        <f t="shared" si="8"/>
        <v>82</v>
      </c>
      <c r="I40">
        <f t="shared" si="9"/>
        <v>6.4726857242662916E-3</v>
      </c>
      <c r="J40">
        <f t="shared" si="10"/>
        <v>4.1895660485120648E-5</v>
      </c>
      <c r="K40">
        <f t="shared" si="4"/>
        <v>0.14564440795959768</v>
      </c>
      <c r="L40">
        <f t="shared" si="5"/>
        <v>0.14659017596739593</v>
      </c>
      <c r="M40">
        <f t="shared" si="6"/>
        <v>9.4576800779824777E-4</v>
      </c>
    </row>
    <row r="41" spans="1:13" x14ac:dyDescent="0.2">
      <c r="A41" t="str">
        <f>INDEX(paste_data_here!A:A,(ROW()-2)*5+2)</f>
        <v>C1=CCCCCCC1</v>
      </c>
      <c r="B41">
        <f>INDEX(paste_data_here!B:B,(ROW()-2)*5+2)</f>
        <v>-1.75280009</v>
      </c>
      <c r="C41">
        <f>INDEX(paste_data_here!C:C,(ROW()-2)*5+2)</f>
        <v>0.60832023700000004</v>
      </c>
      <c r="D41">
        <f>INDEX(paste_data_here!D:D,(ROW()-2)*5+2)</f>
        <v>4.0368899439631099</v>
      </c>
      <c r="E41">
        <f>INDEX(paste_data_here!E:E,(ROW()-2)*5+2)</f>
        <v>-1.9377385110000001</v>
      </c>
      <c r="F41">
        <f>INDEX(paste_data_here!F:F,(ROW()-2)*5+2)</f>
        <v>-1.9166776188047543</v>
      </c>
      <c r="G41">
        <f t="shared" si="7"/>
        <v>74</v>
      </c>
      <c r="H41">
        <f t="shared" si="8"/>
        <v>78</v>
      </c>
      <c r="I41">
        <f t="shared" si="9"/>
        <v>2.1060892195245762E-2</v>
      </c>
      <c r="J41">
        <f t="shared" si="10"/>
        <v>4.4356118005976384E-4</v>
      </c>
      <c r="K41">
        <f t="shared" si="4"/>
        <v>0.14402930243144205</v>
      </c>
      <c r="L41">
        <f t="shared" si="5"/>
        <v>0.14709485638097575</v>
      </c>
      <c r="M41">
        <f t="shared" si="6"/>
        <v>3.0655539495337003E-3</v>
      </c>
    </row>
    <row r="42" spans="1:13" x14ac:dyDescent="0.2">
      <c r="A42" t="str">
        <f>INDEX(paste_data_here!A:A,(ROW()-2)*5+2)</f>
        <v>C1C(C)c2ccccc2CC1</v>
      </c>
      <c r="B42">
        <f>INDEX(paste_data_here!B:B,(ROW()-2)*5+2)</f>
        <v>-2.1745759599999999</v>
      </c>
      <c r="C42">
        <f>INDEX(paste_data_here!C:C,(ROW()-2)*5+2)</f>
        <v>0.65554335200000002</v>
      </c>
      <c r="D42">
        <f>INDEX(paste_data_here!D:D,(ROW()-2)*5+2)</f>
        <v>4.3889930131110102</v>
      </c>
      <c r="E42">
        <f>INDEX(paste_data_here!E:E,(ROW()-2)*5+2)</f>
        <v>-2.0104021680000002</v>
      </c>
      <c r="F42">
        <f>INDEX(paste_data_here!F:F,(ROW()-2)*5+2)</f>
        <v>-1.9167615566149949</v>
      </c>
      <c r="G42">
        <f t="shared" si="7"/>
        <v>96</v>
      </c>
      <c r="H42">
        <f t="shared" si="8"/>
        <v>79</v>
      </c>
      <c r="I42">
        <f t="shared" si="9"/>
        <v>9.3640611385005235E-2</v>
      </c>
      <c r="J42">
        <f t="shared" si="10"/>
        <v>8.7685641005575722E-3</v>
      </c>
      <c r="K42">
        <f t="shared" si="4"/>
        <v>0.13393479954564216</v>
      </c>
      <c r="L42">
        <f t="shared" si="5"/>
        <v>0.1470825100790015</v>
      </c>
      <c r="M42">
        <f t="shared" si="6"/>
        <v>1.3147710533359336E-2</v>
      </c>
    </row>
    <row r="43" spans="1:13" x14ac:dyDescent="0.2">
      <c r="A43" t="str">
        <f>INDEX(paste_data_here!A:A,(ROW()-2)*5+2)</f>
        <v>C1C(C)OC(=O)C1</v>
      </c>
      <c r="B43">
        <f>INDEX(paste_data_here!B:B,(ROW()-2)*5+2)</f>
        <v>-0.84019135</v>
      </c>
      <c r="C43">
        <f>INDEX(paste_data_here!C:C,(ROW()-2)*5+2)</f>
        <v>0.587626341</v>
      </c>
      <c r="D43">
        <f>INDEX(paste_data_here!D:D,(ROW()-2)*5+2)</f>
        <v>3.5701014404298999</v>
      </c>
      <c r="E43">
        <f>INDEX(paste_data_here!E:E,(ROW()-2)*5+2)</f>
        <v>-1.7546721169999999</v>
      </c>
      <c r="F43">
        <f>INDEX(paste_data_here!F:F,(ROW()-2)*5+2)</f>
        <v>-1.7722972267180643</v>
      </c>
      <c r="G43">
        <f t="shared" si="7"/>
        <v>29</v>
      </c>
      <c r="H43">
        <f t="shared" si="8"/>
        <v>39</v>
      </c>
      <c r="I43">
        <f t="shared" si="9"/>
        <v>1.7625109718064413E-2</v>
      </c>
      <c r="J43">
        <f t="shared" si="10"/>
        <v>3.1064449257380862E-4</v>
      </c>
      <c r="K43">
        <f t="shared" si="4"/>
        <v>0.17296394493244871</v>
      </c>
      <c r="L43">
        <f t="shared" si="5"/>
        <v>0.16994214443348379</v>
      </c>
      <c r="M43">
        <f t="shared" si="6"/>
        <v>3.0218004989649161E-3</v>
      </c>
    </row>
    <row r="44" spans="1:13" x14ac:dyDescent="0.2">
      <c r="A44" t="str">
        <f>INDEX(paste_data_here!A:A,(ROW()-2)*5+2)</f>
        <v>C1C(C2(C)(C))CC2C(C)=C1</v>
      </c>
      <c r="B44">
        <f>INDEX(paste_data_here!B:B,(ROW()-2)*5+2)</f>
        <v>-1.7818637799999999</v>
      </c>
      <c r="C44">
        <f>INDEX(paste_data_here!C:C,(ROW()-2)*5+2)</f>
        <v>0.71411077499999998</v>
      </c>
      <c r="D44">
        <f>INDEX(paste_data_here!D:D,(ROW()-2)*5+2)</f>
        <v>4.1333966723666</v>
      </c>
      <c r="E44">
        <f>INDEX(paste_data_here!E:E,(ROW()-2)*5+2)</f>
        <v>-1.9677327529999999</v>
      </c>
      <c r="F44">
        <f>INDEX(paste_data_here!F:F,(ROW()-2)*5+2)</f>
        <v>-1.79516161689028</v>
      </c>
      <c r="G44">
        <f t="shared" si="7"/>
        <v>83</v>
      </c>
      <c r="H44">
        <f t="shared" si="8"/>
        <v>46</v>
      </c>
      <c r="I44">
        <f t="shared" si="9"/>
        <v>0.17257113610971997</v>
      </c>
      <c r="J44">
        <f t="shared" si="10"/>
        <v>2.9780797018199495E-2</v>
      </c>
      <c r="K44">
        <f t="shared" si="4"/>
        <v>0.13977339805760922</v>
      </c>
      <c r="L44">
        <f t="shared" si="5"/>
        <v>0.16610060551410386</v>
      </c>
      <c r="M44">
        <f t="shared" si="6"/>
        <v>2.6327207456494639E-2</v>
      </c>
    </row>
    <row r="45" spans="1:13" x14ac:dyDescent="0.2">
      <c r="A45" t="str">
        <f>INDEX(paste_data_here!A:A,(ROW()-2)*5+2)</f>
        <v>C1C(CC)c2ccccc2CC1</v>
      </c>
      <c r="B45">
        <f>INDEX(paste_data_here!B:B,(ROW()-2)*5+2)</f>
        <v>-2.2097271100000002</v>
      </c>
      <c r="C45">
        <f>INDEX(paste_data_here!C:C,(ROW()-2)*5+2)</f>
        <v>0.68647354400000005</v>
      </c>
      <c r="D45">
        <f>INDEX(paste_data_here!D:D,(ROW()-2)*5+2)</f>
        <v>4.1176472113823497</v>
      </c>
      <c r="E45">
        <f>INDEX(paste_data_here!E:E,(ROW()-2)*5+2)</f>
        <v>-2.0057436000000002</v>
      </c>
      <c r="F45">
        <f>INDEX(paste_data_here!F:F,(ROW()-2)*5+2)</f>
        <v>-1.9390574253364403</v>
      </c>
      <c r="G45">
        <f t="shared" si="7"/>
        <v>94</v>
      </c>
      <c r="H45">
        <f t="shared" si="8"/>
        <v>87</v>
      </c>
      <c r="I45">
        <f t="shared" si="9"/>
        <v>6.6686174663559861E-2</v>
      </c>
      <c r="J45">
        <f t="shared" si="10"/>
        <v>4.4470458912588134E-3</v>
      </c>
      <c r="K45">
        <f t="shared" si="4"/>
        <v>0.13456019951999698</v>
      </c>
      <c r="L45">
        <f t="shared" si="5"/>
        <v>0.14383946533654979</v>
      </c>
      <c r="M45">
        <f t="shared" si="6"/>
        <v>9.2792658165528064E-3</v>
      </c>
    </row>
    <row r="46" spans="1:13" x14ac:dyDescent="0.2">
      <c r="A46" t="str">
        <f>INDEX(paste_data_here!A:A,(ROW()-2)*5+2)</f>
        <v>c1c(CCCCOO)cccc1</v>
      </c>
      <c r="B46">
        <f>INDEX(paste_data_here!B:B,(ROW()-2)*5+2)</f>
        <v>-1.2585073099999999</v>
      </c>
      <c r="C46">
        <f>INDEX(paste_data_here!C:C,(ROW()-2)*5+2)</f>
        <v>0.71433194300000002</v>
      </c>
      <c r="D46">
        <f>INDEX(paste_data_here!D:D,(ROW()-2)*5+2)</f>
        <v>3.2414695462585299</v>
      </c>
      <c r="E46">
        <f>INDEX(paste_data_here!E:E,(ROW()-2)*5+2)</f>
        <v>-1.7687472049999999</v>
      </c>
      <c r="F46">
        <f>INDEX(paste_data_here!F:F,(ROW()-2)*5+2)</f>
        <v>-1.8245339647869945</v>
      </c>
      <c r="G46">
        <f t="shared" si="7"/>
        <v>33</v>
      </c>
      <c r="H46">
        <f t="shared" si="8"/>
        <v>53</v>
      </c>
      <c r="I46">
        <f t="shared" si="9"/>
        <v>5.5786759786994544E-2</v>
      </c>
      <c r="J46">
        <f t="shared" si="10"/>
        <v>3.1121625675318318E-3</v>
      </c>
      <c r="K46">
        <f t="shared" si="4"/>
        <v>0.17054651486639588</v>
      </c>
      <c r="L46">
        <f t="shared" si="5"/>
        <v>0.16129279473895394</v>
      </c>
      <c r="M46">
        <f t="shared" si="6"/>
        <v>9.2537201274419389E-3</v>
      </c>
    </row>
    <row r="47" spans="1:13" x14ac:dyDescent="0.2">
      <c r="A47" t="str">
        <f>INDEX(paste_data_here!A:A,(ROW()-2)*5+2)</f>
        <v>C1C[C@]2(CCCC[C@]2(CC1)([H]))([H])</v>
      </c>
      <c r="B47">
        <f>INDEX(paste_data_here!B:B,(ROW()-2)*5+2)</f>
        <v>-2.0424199700000001</v>
      </c>
      <c r="C47">
        <f>INDEX(paste_data_here!C:C,(ROW()-2)*5+2)</f>
        <v>0.59631625799999999</v>
      </c>
      <c r="D47">
        <f>INDEX(paste_data_here!D:D,(ROW()-2)*5+2)</f>
        <v>3.7554303567445699</v>
      </c>
      <c r="E47">
        <f>INDEX(paste_data_here!E:E,(ROW()-2)*5+2)</f>
        <v>-2.1287857990000001</v>
      </c>
      <c r="F47">
        <f>INDEX(paste_data_here!F:F,(ROW()-2)*5+2)</f>
        <v>-2.0483434261242426</v>
      </c>
      <c r="G47">
        <f t="shared" si="7"/>
        <v>112</v>
      </c>
      <c r="H47">
        <f t="shared" si="8"/>
        <v>109</v>
      </c>
      <c r="I47">
        <f t="shared" si="9"/>
        <v>8.0442372875757506E-2</v>
      </c>
      <c r="J47">
        <f t="shared" si="10"/>
        <v>6.4709753538824072E-3</v>
      </c>
      <c r="K47">
        <f t="shared" si="4"/>
        <v>0.11898167384887247</v>
      </c>
      <c r="L47">
        <f t="shared" si="5"/>
        <v>0.12894833920310833</v>
      </c>
      <c r="M47">
        <f t="shared" si="6"/>
        <v>9.9666653542358624E-3</v>
      </c>
    </row>
    <row r="48" spans="1:13" x14ac:dyDescent="0.2">
      <c r="A48" t="str">
        <f>INDEX(paste_data_here!A:A,(ROW()-2)*5+2)</f>
        <v>C1CC1(C(=O)O)</v>
      </c>
      <c r="B48">
        <f>INDEX(paste_data_here!B:B,(ROW()-2)*5+2)</f>
        <v>-2.1195689600000001</v>
      </c>
      <c r="C48">
        <f>INDEX(paste_data_here!C:C,(ROW()-2)*5+2)</f>
        <v>1.21856264</v>
      </c>
      <c r="D48">
        <f>INDEX(paste_data_here!D:D,(ROW()-2)*5+2)</f>
        <v>2.9743675750256302</v>
      </c>
      <c r="E48">
        <f>INDEX(paste_data_here!E:E,(ROW()-2)*5+2)</f>
        <v>-1.949454123</v>
      </c>
      <c r="F48">
        <f>INDEX(paste_data_here!F:F,(ROW()-2)*5+2)</f>
        <v>-1.7079656689699398</v>
      </c>
      <c r="G48">
        <f t="shared" si="7"/>
        <v>78</v>
      </c>
      <c r="H48">
        <f t="shared" si="8"/>
        <v>20</v>
      </c>
      <c r="I48">
        <f t="shared" si="9"/>
        <v>0.24148845403006014</v>
      </c>
      <c r="J48">
        <f t="shared" si="10"/>
        <v>5.8316673429828471E-2</v>
      </c>
      <c r="K48">
        <f t="shared" si="4"/>
        <v>0.14235175693128141</v>
      </c>
      <c r="L48">
        <f t="shared" si="5"/>
        <v>0.18123410802202519</v>
      </c>
      <c r="M48">
        <f t="shared" si="6"/>
        <v>3.8882351090743783E-2</v>
      </c>
    </row>
    <row r="49" spans="1:13" x14ac:dyDescent="0.2">
      <c r="A49" t="str">
        <f>INDEX(paste_data_here!A:A,(ROW()-2)*5+2)</f>
        <v>C1CCCc2ccccc21</v>
      </c>
      <c r="B49">
        <f>INDEX(paste_data_here!B:B,(ROW()-2)*5+2)</f>
        <v>-2.1561269900000002</v>
      </c>
      <c r="C49">
        <f>INDEX(paste_data_here!C:C,(ROW()-2)*5+2)</f>
        <v>0.75364655400000002</v>
      </c>
      <c r="D49">
        <f>INDEX(paste_data_here!D:D,(ROW()-2)*5+2)</f>
        <v>3.6418402438581601</v>
      </c>
      <c r="E49">
        <f>INDEX(paste_data_here!E:E,(ROW()-2)*5+2)</f>
        <v>-2.0181099169999999</v>
      </c>
      <c r="F49">
        <f>INDEX(paste_data_here!F:F,(ROW()-2)*5+2)</f>
        <v>-1.9464473721969813</v>
      </c>
      <c r="G49">
        <f t="shared" si="7"/>
        <v>98</v>
      </c>
      <c r="H49">
        <f t="shared" si="8"/>
        <v>89</v>
      </c>
      <c r="I49">
        <f t="shared" si="9"/>
        <v>7.1662544803018591E-2</v>
      </c>
      <c r="J49">
        <f t="shared" si="10"/>
        <v>5.1355203276446468E-3</v>
      </c>
      <c r="K49">
        <f t="shared" si="4"/>
        <v>0.132906432018986</v>
      </c>
      <c r="L49">
        <f t="shared" si="5"/>
        <v>0.14278041730526375</v>
      </c>
      <c r="M49">
        <f t="shared" si="6"/>
        <v>9.8739852862777533E-3</v>
      </c>
    </row>
    <row r="50" spans="1:13" x14ac:dyDescent="0.2">
      <c r="A50" t="str">
        <f>INDEX(paste_data_here!A:A,(ROW()-2)*5+2)</f>
        <v>c1cccc2oc(C)cc21</v>
      </c>
      <c r="B50">
        <f>INDEX(paste_data_here!B:B,(ROW()-2)*5+2)</f>
        <v>-2.5736026999999999</v>
      </c>
      <c r="C50">
        <f>INDEX(paste_data_here!C:C,(ROW()-2)*5+2)</f>
        <v>0.96773646899999999</v>
      </c>
      <c r="D50">
        <f>INDEX(paste_data_here!D:D,(ROW()-2)*5+2)</f>
        <v>2.96366160703634</v>
      </c>
      <c r="E50">
        <f>INDEX(paste_data_here!E:E,(ROW()-2)*5+2)</f>
        <v>-2.0578724749999999</v>
      </c>
      <c r="F50">
        <f>INDEX(paste_data_here!F:F,(ROW()-2)*5+2)</f>
        <v>-2.0229854267108114</v>
      </c>
      <c r="G50">
        <f t="shared" si="7"/>
        <v>106</v>
      </c>
      <c r="H50">
        <f t="shared" si="8"/>
        <v>104</v>
      </c>
      <c r="I50">
        <f t="shared" si="9"/>
        <v>3.4887048289188538E-2</v>
      </c>
      <c r="J50">
        <f t="shared" si="10"/>
        <v>1.2171061383321729E-3</v>
      </c>
      <c r="K50">
        <f t="shared" si="4"/>
        <v>0.12772542005823553</v>
      </c>
      <c r="L50">
        <f t="shared" si="5"/>
        <v>0.1322600224874832</v>
      </c>
      <c r="M50">
        <f t="shared" si="6"/>
        <v>4.5346024292476639E-3</v>
      </c>
    </row>
    <row r="51" spans="1:13" x14ac:dyDescent="0.2">
      <c r="A51" t="str">
        <f>INDEX(paste_data_here!A:A,(ROW()-2)*5+2)</f>
        <v>C1CCCCC1(CC)</v>
      </c>
      <c r="B51">
        <f>INDEX(paste_data_here!B:B,(ROW()-2)*5+2)</f>
        <v>-2.4366046300000002</v>
      </c>
      <c r="C51">
        <f>INDEX(paste_data_here!C:C,(ROW()-2)*5+2)</f>
        <v>0.70254480500000005</v>
      </c>
      <c r="D51">
        <f>INDEX(paste_data_here!D:D,(ROW()-2)*5+2)</f>
        <v>5.3529407696470601</v>
      </c>
      <c r="E51">
        <f>INDEX(paste_data_here!E:E,(ROW()-2)*5+2)</f>
        <v>-1.9311962410000001</v>
      </c>
      <c r="F51">
        <f>INDEX(paste_data_here!F:F,(ROW()-2)*5+2)</f>
        <v>-1.7550212621831973</v>
      </c>
      <c r="G51">
        <f t="shared" si="7"/>
        <v>72</v>
      </c>
      <c r="H51">
        <f t="shared" si="8"/>
        <v>29</v>
      </c>
      <c r="I51">
        <f t="shared" si="9"/>
        <v>0.17617497881680277</v>
      </c>
      <c r="J51">
        <f t="shared" si="10"/>
        <v>3.1037623161100907E-2</v>
      </c>
      <c r="K51">
        <f t="shared" si="4"/>
        <v>0.14497467006911668</v>
      </c>
      <c r="L51">
        <f t="shared" si="5"/>
        <v>0.17290356594533834</v>
      </c>
      <c r="M51">
        <f t="shared" si="6"/>
        <v>2.792889587622166E-2</v>
      </c>
    </row>
    <row r="52" spans="1:13" x14ac:dyDescent="0.2">
      <c r="A52" t="str">
        <f>INDEX(paste_data_here!A:A,(ROW()-2)*5+2)</f>
        <v>C1CCCCC1(CC)(CC)</v>
      </c>
      <c r="B52">
        <f>INDEX(paste_data_here!B:B,(ROW()-2)*5+2)</f>
        <v>-2.2923358</v>
      </c>
      <c r="C52">
        <f>INDEX(paste_data_here!C:C,(ROW()-2)*5+2)</f>
        <v>0.65164014699999995</v>
      </c>
      <c r="D52">
        <f>INDEX(paste_data_here!D:D,(ROW()-2)*5+2)</f>
        <v>4.99278056050722</v>
      </c>
      <c r="E52">
        <f>INDEX(paste_data_here!E:E,(ROW()-2)*5+2)</f>
        <v>-1.971582918</v>
      </c>
      <c r="F52">
        <f>INDEX(paste_data_here!F:F,(ROW()-2)*5+2)</f>
        <v>-1.8494706064299964</v>
      </c>
      <c r="G52">
        <f t="shared" si="7"/>
        <v>86</v>
      </c>
      <c r="H52">
        <f t="shared" si="8"/>
        <v>56</v>
      </c>
      <c r="I52">
        <f t="shared" si="9"/>
        <v>0.12211231157000357</v>
      </c>
      <c r="J52">
        <f t="shared" si="10"/>
        <v>1.4911416636969628E-2</v>
      </c>
      <c r="K52">
        <f t="shared" si="4"/>
        <v>0.13923628206857455</v>
      </c>
      <c r="L52">
        <f t="shared" si="5"/>
        <v>0.15732042869577992</v>
      </c>
      <c r="M52">
        <f t="shared" si="6"/>
        <v>1.8084146627205366E-2</v>
      </c>
    </row>
    <row r="53" spans="1:13" x14ac:dyDescent="0.2">
      <c r="A53" t="str">
        <f>INDEX(paste_data_here!A:A,(ROW()-2)*5+2)</f>
        <v>c1ccccc1(Cl)</v>
      </c>
      <c r="B53">
        <f>INDEX(paste_data_here!B:B,(ROW()-2)*5+2)</f>
        <v>-2.6896224700000002</v>
      </c>
      <c r="C53">
        <f>INDEX(paste_data_here!C:C,(ROW()-2)*5+2)</f>
        <v>0.94690231700000005</v>
      </c>
      <c r="D53">
        <f>INDEX(paste_data_here!D:D,(ROW()-2)*5+2)</f>
        <v>3.7924983877075</v>
      </c>
      <c r="E53">
        <f>INDEX(paste_data_here!E:E,(ROW()-2)*5+2)</f>
        <v>-1.9632456490000001</v>
      </c>
      <c r="F53">
        <f>INDEX(paste_data_here!F:F,(ROW()-2)*5+2)</f>
        <v>-1.8649965396271289</v>
      </c>
      <c r="G53">
        <f t="shared" si="7"/>
        <v>82</v>
      </c>
      <c r="H53">
        <f t="shared" si="8"/>
        <v>60</v>
      </c>
      <c r="I53">
        <f t="shared" si="9"/>
        <v>9.8249109372871235E-2</v>
      </c>
      <c r="J53">
        <f t="shared" si="10"/>
        <v>9.6528874925624151E-3</v>
      </c>
      <c r="K53">
        <f t="shared" si="4"/>
        <v>0.14040198504404847</v>
      </c>
      <c r="L53">
        <f t="shared" si="5"/>
        <v>0.15489674588447697</v>
      </c>
      <c r="M53">
        <f t="shared" si="6"/>
        <v>1.44947608404285E-2</v>
      </c>
    </row>
    <row r="54" spans="1:13" x14ac:dyDescent="0.2">
      <c r="A54" t="str">
        <f>INDEX(paste_data_here!A:A,(ROW()-2)*5+2)</f>
        <v>CC(=O)CC(=O)C</v>
      </c>
      <c r="B54">
        <f>INDEX(paste_data_here!B:B,(ROW()-2)*5+2)</f>
        <v>-1.9672233100000001</v>
      </c>
      <c r="C54">
        <f>INDEX(paste_data_here!C:C,(ROW()-2)*5+2)</f>
        <v>0.92979135999999996</v>
      </c>
      <c r="D54">
        <f>INDEX(paste_data_here!D:D,(ROW()-2)*5+2)</f>
        <v>3.4586915965413101</v>
      </c>
      <c r="E54">
        <f>INDEX(paste_data_here!E:E,(ROW()-2)*5+2)</f>
        <v>-1.8268481590000001</v>
      </c>
      <c r="F54">
        <f>INDEX(paste_data_here!F:F,(ROW()-2)*5+2)</f>
        <v>-1.7746540756197524</v>
      </c>
      <c r="G54">
        <f t="shared" si="7"/>
        <v>43</v>
      </c>
      <c r="H54">
        <f t="shared" si="8"/>
        <v>41</v>
      </c>
      <c r="I54">
        <f t="shared" si="9"/>
        <v>5.2194083380247669E-2</v>
      </c>
      <c r="J54">
        <f t="shared" si="10"/>
        <v>2.7242223399042459E-3</v>
      </c>
      <c r="K54">
        <f t="shared" si="4"/>
        <v>0.16091996345516058</v>
      </c>
      <c r="L54">
        <f t="shared" si="5"/>
        <v>0.16954208809837618</v>
      </c>
      <c r="M54">
        <f t="shared" si="6"/>
        <v>8.6221246432156007E-3</v>
      </c>
    </row>
    <row r="55" spans="1:13" x14ac:dyDescent="0.2">
      <c r="A55" t="str">
        <f>INDEX(paste_data_here!A:A,(ROW()-2)*5+2)</f>
        <v>CC(=O)CC(=O)OC</v>
      </c>
      <c r="B55">
        <f>INDEX(paste_data_here!B:B,(ROW()-2)*5+2)</f>
        <v>-1.8552377200000001</v>
      </c>
      <c r="C55">
        <f>INDEX(paste_data_here!C:C,(ROW()-2)*5+2)</f>
        <v>0.84068795600000001</v>
      </c>
      <c r="D55">
        <f>INDEX(paste_data_here!D:D,(ROW()-2)*5+2)</f>
        <v>3.9628697250371299</v>
      </c>
      <c r="E55">
        <f>INDEX(paste_data_here!E:E,(ROW()-2)*5+2)</f>
        <v>-1.6622940749999999</v>
      </c>
      <c r="F55">
        <f>INDEX(paste_data_here!F:F,(ROW()-2)*5+2)</f>
        <v>-1.7154049885041636</v>
      </c>
      <c r="G55">
        <f t="shared" si="7"/>
        <v>12</v>
      </c>
      <c r="H55">
        <f t="shared" si="8"/>
        <v>23</v>
      </c>
      <c r="I55">
        <f t="shared" si="9"/>
        <v>5.3110913504163637E-2</v>
      </c>
      <c r="J55">
        <f t="shared" si="10"/>
        <v>2.8207691332467512E-3</v>
      </c>
      <c r="K55">
        <f t="shared" si="4"/>
        <v>0.18970328696818631</v>
      </c>
      <c r="L55">
        <f t="shared" si="5"/>
        <v>0.17989085223150153</v>
      </c>
      <c r="M55">
        <f t="shared" si="6"/>
        <v>9.8124347366847775E-3</v>
      </c>
    </row>
    <row r="56" spans="1:13" x14ac:dyDescent="0.2">
      <c r="A56" t="str">
        <f>INDEX(paste_data_here!A:A,(ROW()-2)*5+2)</f>
        <v>CC(=O)CC(O)C</v>
      </c>
      <c r="B56">
        <f>INDEX(paste_data_here!B:B,(ROW()-2)*5+2)</f>
        <v>-1.57249729</v>
      </c>
      <c r="C56">
        <f>INDEX(paste_data_here!C:C,(ROW()-2)*5+2)</f>
        <v>0.82924509499999999</v>
      </c>
      <c r="D56">
        <f>INDEX(paste_data_here!D:D,(ROW()-2)*5+2)</f>
        <v>3.7586955732413001</v>
      </c>
      <c r="E56">
        <f>INDEX(paste_data_here!E:E,(ROW()-2)*5+2)</f>
        <v>-1.58291011</v>
      </c>
      <c r="F56">
        <f>INDEX(paste_data_here!F:F,(ROW()-2)*5+2)</f>
        <v>-1.6976861680448891</v>
      </c>
      <c r="G56">
        <f t="shared" si="7"/>
        <v>6</v>
      </c>
      <c r="H56">
        <f t="shared" si="8"/>
        <v>18</v>
      </c>
      <c r="I56">
        <f t="shared" si="9"/>
        <v>0.11477605804488911</v>
      </c>
      <c r="J56">
        <f t="shared" si="10"/>
        <v>1.3173543500323754E-2</v>
      </c>
      <c r="K56">
        <f t="shared" si="4"/>
        <v>0.20537655934121851</v>
      </c>
      <c r="L56">
        <f t="shared" si="5"/>
        <v>0.1831067124329526</v>
      </c>
      <c r="M56">
        <f t="shared" si="6"/>
        <v>2.2269846908265917E-2</v>
      </c>
    </row>
    <row r="57" spans="1:13" x14ac:dyDescent="0.2">
      <c r="A57" t="str">
        <f>INDEX(paste_data_here!A:A,(ROW()-2)*5+2)</f>
        <v>CC(=O)CCC(C)C</v>
      </c>
      <c r="B57">
        <f>INDEX(paste_data_here!B:B,(ROW()-2)*5+2)</f>
        <v>-2.0630556599999998</v>
      </c>
      <c r="C57">
        <f>INDEX(paste_data_here!C:C,(ROW()-2)*5+2)</f>
        <v>0.76364328000000004</v>
      </c>
      <c r="D57">
        <f>INDEX(paste_data_here!D:D,(ROW()-2)*5+2)</f>
        <v>4.3387707501612303</v>
      </c>
      <c r="E57">
        <f>INDEX(paste_data_here!E:E,(ROW()-2)*5+2)</f>
        <v>-1.728812614</v>
      </c>
      <c r="F57">
        <f>INDEX(paste_data_here!F:F,(ROW()-2)*5+2)</f>
        <v>-1.7742430829309772</v>
      </c>
      <c r="G57">
        <f t="shared" si="7"/>
        <v>22</v>
      </c>
      <c r="H57">
        <f t="shared" si="8"/>
        <v>40</v>
      </c>
      <c r="I57">
        <f t="shared" si="9"/>
        <v>4.5430468930977241E-2</v>
      </c>
      <c r="J57">
        <f t="shared" si="10"/>
        <v>2.0639275072884882E-3</v>
      </c>
      <c r="K57">
        <f t="shared" si="4"/>
        <v>0.17749504002113431</v>
      </c>
      <c r="L57">
        <f t="shared" si="5"/>
        <v>0.16961178297808624</v>
      </c>
      <c r="M57">
        <f t="shared" si="6"/>
        <v>7.8832570430480697E-3</v>
      </c>
    </row>
    <row r="58" spans="1:13" x14ac:dyDescent="0.2">
      <c r="A58" t="str">
        <f>INDEX(paste_data_here!A:A,(ROW()-2)*5+2)</f>
        <v>CC(=O)COC</v>
      </c>
      <c r="B58">
        <f>INDEX(paste_data_here!B:B,(ROW()-2)*5+2)</f>
        <v>-1.5908513099999999</v>
      </c>
      <c r="C58">
        <f>INDEX(paste_data_here!C:C,(ROW()-2)*5+2)</f>
        <v>0.72026531500000002</v>
      </c>
      <c r="D58">
        <f>INDEX(paste_data_here!D:D,(ROW()-2)*5+2)</f>
        <v>3.7343408792656598</v>
      </c>
      <c r="E58">
        <f>INDEX(paste_data_here!E:E,(ROW()-2)*5+2)</f>
        <v>-1.71085632</v>
      </c>
      <c r="F58">
        <f>INDEX(paste_data_here!F:F,(ROW()-2)*5+2)</f>
        <v>-1.81363281736371</v>
      </c>
      <c r="G58">
        <f t="shared" si="7"/>
        <v>18</v>
      </c>
      <c r="H58">
        <f t="shared" si="8"/>
        <v>50</v>
      </c>
      <c r="I58">
        <f t="shared" si="9"/>
        <v>0.10277649736370997</v>
      </c>
      <c r="J58">
        <f t="shared" si="10"/>
        <v>1.0563008410352683E-2</v>
      </c>
      <c r="K58">
        <f t="shared" si="4"/>
        <v>0.1807109799156546</v>
      </c>
      <c r="L58">
        <f t="shared" si="5"/>
        <v>0.16306068980781907</v>
      </c>
      <c r="M58">
        <f t="shared" si="6"/>
        <v>1.7650290107835531E-2</v>
      </c>
    </row>
    <row r="59" spans="1:13" x14ac:dyDescent="0.2">
      <c r="A59" t="str">
        <f>INDEX(paste_data_here!A:A,(ROW()-2)*5+2)</f>
        <v>CC(=O)O</v>
      </c>
      <c r="B59">
        <f>INDEX(paste_data_here!B:B,(ROW()-2)*5+2)</f>
        <v>-1.2250597219999999</v>
      </c>
      <c r="C59">
        <f>INDEX(paste_data_here!C:C,(ROW()-2)*5+2)</f>
        <v>0.84718869399999996</v>
      </c>
      <c r="D59">
        <f>INDEX(paste_data_here!D:D,(ROW()-2)*5+2)</f>
        <v>2.9829892335170101</v>
      </c>
      <c r="E59">
        <f>INDEX(paste_data_here!E:E,(ROW()-2)*5+2)</f>
        <v>-1.8272902</v>
      </c>
      <c r="F59">
        <f>INDEX(paste_data_here!F:F,(ROW()-2)*5+2)</f>
        <v>-1.7607418684251457</v>
      </c>
      <c r="G59">
        <f t="shared" si="7"/>
        <v>45</v>
      </c>
      <c r="H59">
        <f t="shared" si="8"/>
        <v>33</v>
      </c>
      <c r="I59">
        <f t="shared" si="9"/>
        <v>6.6548331574854291E-2</v>
      </c>
      <c r="J59">
        <f t="shared" si="10"/>
        <v>4.428680435396749E-3</v>
      </c>
      <c r="K59">
        <f t="shared" si="4"/>
        <v>0.16084884595317878</v>
      </c>
      <c r="L59">
        <f t="shared" si="5"/>
        <v>0.17191727650322541</v>
      </c>
      <c r="M59">
        <f t="shared" si="6"/>
        <v>1.1068430550046637E-2</v>
      </c>
    </row>
    <row r="60" spans="1:13" x14ac:dyDescent="0.2">
      <c r="A60" t="str">
        <f>INDEX(paste_data_here!A:A,(ROW()-2)*5+2)</f>
        <v>CC(=O)OC</v>
      </c>
      <c r="B60">
        <f>INDEX(paste_data_here!B:B,(ROW()-2)*5+2)</f>
        <v>-1.8032212999999999</v>
      </c>
      <c r="C60">
        <f>INDEX(paste_data_here!C:C,(ROW()-2)*5+2)</f>
        <v>0.82380194900000003</v>
      </c>
      <c r="D60">
        <f>INDEX(paste_data_here!D:D,(ROW()-2)*5+2)</f>
        <v>4.9357693790642303</v>
      </c>
      <c r="E60">
        <f>INDEX(paste_data_here!E:E,(ROW()-2)*5+2)</f>
        <v>-1.6055694899999999</v>
      </c>
      <c r="F60">
        <f>INDEX(paste_data_here!F:F,(ROW()-2)*5+2)</f>
        <v>-1.5106973938344403</v>
      </c>
      <c r="G60">
        <f t="shared" si="7"/>
        <v>8</v>
      </c>
      <c r="H60">
        <f t="shared" si="8"/>
        <v>6</v>
      </c>
      <c r="I60">
        <f t="shared" si="9"/>
        <v>9.4872096165559583E-2</v>
      </c>
      <c r="J60">
        <f t="shared" si="10"/>
        <v>9.0007146308471852E-3</v>
      </c>
      <c r="K60">
        <f t="shared" si="4"/>
        <v>0.20077518288755894</v>
      </c>
      <c r="L60">
        <f t="shared" si="5"/>
        <v>0.22075597041098222</v>
      </c>
      <c r="M60">
        <f t="shared" si="6"/>
        <v>1.9980787523423277E-2</v>
      </c>
    </row>
    <row r="61" spans="1:13" x14ac:dyDescent="0.2">
      <c r="A61" t="str">
        <f>INDEX(paste_data_here!A:A,(ROW()-2)*5+2)</f>
        <v>CC(=O)OCCCCC</v>
      </c>
      <c r="B61">
        <f>INDEX(paste_data_here!B:B,(ROW()-2)*5+2)</f>
        <v>-2.1163307100000002</v>
      </c>
      <c r="C61">
        <f>INDEX(paste_data_here!C:C,(ROW()-2)*5+2)</f>
        <v>0.79302345600000002</v>
      </c>
      <c r="D61">
        <f>INDEX(paste_data_here!D:D,(ROW()-2)*5+2)</f>
        <v>4.2723002097276996</v>
      </c>
      <c r="E61">
        <f>INDEX(paste_data_here!E:E,(ROW()-2)*5+2)</f>
        <v>-1.8432140400000001</v>
      </c>
      <c r="F61">
        <f>INDEX(paste_data_here!F:F,(ROW()-2)*5+2)</f>
        <v>-1.7686512927715348</v>
      </c>
      <c r="G61">
        <f t="shared" si="7"/>
        <v>48</v>
      </c>
      <c r="H61">
        <f t="shared" si="8"/>
        <v>37</v>
      </c>
      <c r="I61">
        <f t="shared" si="9"/>
        <v>7.4562747228465343E-2</v>
      </c>
      <c r="J61">
        <f t="shared" si="10"/>
        <v>5.5596032742560161E-3</v>
      </c>
      <c r="K61">
        <f t="shared" si="4"/>
        <v>0.15830779996482422</v>
      </c>
      <c r="L61">
        <f t="shared" si="5"/>
        <v>0.17056287314716073</v>
      </c>
      <c r="M61">
        <f t="shared" si="6"/>
        <v>1.2255073182336512E-2</v>
      </c>
    </row>
    <row r="62" spans="1:13" x14ac:dyDescent="0.2">
      <c r="A62" t="str">
        <f>INDEX(paste_data_here!A:A,(ROW()-2)*5+2)</f>
        <v>CC(C)(C)NC=O</v>
      </c>
      <c r="B62">
        <f>INDEX(paste_data_here!B:B,(ROW()-2)*5+2)</f>
        <v>-1.7228622099999999</v>
      </c>
      <c r="C62">
        <f>INDEX(paste_data_here!C:C,(ROW()-2)*5+2)</f>
        <v>0.72975560299999997</v>
      </c>
      <c r="D62">
        <f>INDEX(paste_data_here!D:D,(ROW()-2)*5+2)</f>
        <v>2.9897980355102001</v>
      </c>
      <c r="E62">
        <f>INDEX(paste_data_here!E:E,(ROW()-2)*5+2)</f>
        <v>-1.9170071980000001</v>
      </c>
      <c r="F62">
        <f>INDEX(paste_data_here!F:F,(ROW()-2)*5+2)</f>
        <v>-1.9801691239929236</v>
      </c>
      <c r="G62">
        <f t="shared" si="7"/>
        <v>64</v>
      </c>
      <c r="H62">
        <f t="shared" si="8"/>
        <v>99</v>
      </c>
      <c r="I62">
        <f t="shared" si="9"/>
        <v>6.3161925992923473E-2</v>
      </c>
      <c r="J62">
        <f t="shared" si="10"/>
        <v>3.9894288951355418E-3</v>
      </c>
      <c r="K62">
        <f t="shared" si="4"/>
        <v>0.14704638496460887</v>
      </c>
      <c r="L62">
        <f t="shared" si="5"/>
        <v>0.13804588846465959</v>
      </c>
      <c r="M62">
        <f t="shared" si="6"/>
        <v>9.0004964999492731E-3</v>
      </c>
    </row>
    <row r="63" spans="1:13" x14ac:dyDescent="0.2">
      <c r="A63" t="str">
        <f>INDEX(paste_data_here!A:A,(ROW()-2)*5+2)</f>
        <v>CC(C)(C)OO</v>
      </c>
      <c r="B63">
        <f>INDEX(paste_data_here!B:B,(ROW()-2)*5+2)</f>
        <v>-1.63909007</v>
      </c>
      <c r="C63">
        <f>INDEX(paste_data_here!C:C,(ROW()-2)*5+2)</f>
        <v>0.84937964700000002</v>
      </c>
      <c r="D63">
        <f>INDEX(paste_data_here!D:D,(ROW()-2)*5+2)</f>
        <v>3.11587671538412</v>
      </c>
      <c r="E63">
        <f>INDEX(paste_data_here!E:E,(ROW()-2)*5+2)</f>
        <v>-1.7502681659999999</v>
      </c>
      <c r="F63">
        <f>INDEX(paste_data_here!F:F,(ROW()-2)*5+2)</f>
        <v>-1.8374179070551837</v>
      </c>
      <c r="G63">
        <f t="shared" si="7"/>
        <v>27</v>
      </c>
      <c r="H63">
        <f t="shared" si="8"/>
        <v>55</v>
      </c>
      <c r="I63">
        <f t="shared" si="9"/>
        <v>8.7149741055183805E-2</v>
      </c>
      <c r="J63">
        <f t="shared" si="10"/>
        <v>7.5950773659855895E-3</v>
      </c>
      <c r="K63">
        <f t="shared" si="4"/>
        <v>0.17372734943487042</v>
      </c>
      <c r="L63">
        <f t="shared" si="5"/>
        <v>0.15922803735244961</v>
      </c>
      <c r="M63">
        <f t="shared" si="6"/>
        <v>1.4499312082420807E-2</v>
      </c>
    </row>
    <row r="64" spans="1:13" x14ac:dyDescent="0.2">
      <c r="A64" t="str">
        <f>INDEX(paste_data_here!A:A,(ROW()-2)*5+2)</f>
        <v>CC(C)(C)SC(C)(C)C</v>
      </c>
      <c r="B64">
        <f>INDEX(paste_data_here!B:B,(ROW()-2)*5+2)</f>
        <v>-2.62760631</v>
      </c>
      <c r="C64">
        <f>INDEX(paste_data_here!C:C,(ROW()-2)*5+2)</f>
        <v>0.79348990500000005</v>
      </c>
      <c r="D64">
        <f>INDEX(paste_data_here!D:D,(ROW()-2)*5+2)</f>
        <v>3.27276185272724</v>
      </c>
      <c r="E64">
        <f>INDEX(paste_data_here!E:E,(ROW()-2)*5+2)</f>
        <v>-2.0082256759999999</v>
      </c>
      <c r="F64">
        <f>INDEX(paste_data_here!F:F,(ROW()-2)*5+2)</f>
        <v>-2.1076045239091372</v>
      </c>
      <c r="G64">
        <f t="shared" si="7"/>
        <v>95</v>
      </c>
      <c r="H64">
        <f t="shared" si="8"/>
        <v>116</v>
      </c>
      <c r="I64">
        <f t="shared" si="9"/>
        <v>9.9378847909137313E-2</v>
      </c>
      <c r="J64">
        <f t="shared" si="10"/>
        <v>9.8761554117474462E-3</v>
      </c>
      <c r="K64">
        <f t="shared" si="4"/>
        <v>0.13422662502808788</v>
      </c>
      <c r="L64">
        <f t="shared" si="5"/>
        <v>0.12152873721145677</v>
      </c>
      <c r="M64">
        <f t="shared" si="6"/>
        <v>1.2697887816631115E-2</v>
      </c>
    </row>
    <row r="65" spans="1:13" x14ac:dyDescent="0.2">
      <c r="A65" t="str">
        <f>INDEX(paste_data_here!A:A,(ROW()-2)*5+2)</f>
        <v>CC(C)=CC</v>
      </c>
      <c r="B65">
        <f>INDEX(paste_data_here!B:B,(ROW()-2)*5+2)</f>
        <v>-1.8964799000000001</v>
      </c>
      <c r="C65">
        <f>INDEX(paste_data_here!C:C,(ROW()-2)*5+2)</f>
        <v>0.47619861600000002</v>
      </c>
      <c r="D65">
        <f>INDEX(paste_data_here!D:D,(ROW()-2)*5+2)</f>
        <v>6.2020232757979796</v>
      </c>
      <c r="E65">
        <f>INDEX(paste_data_here!E:E,(ROW()-2)*5+2)</f>
        <v>-1.8591981280000001</v>
      </c>
      <c r="F65">
        <f>INDEX(paste_data_here!F:F,(ROW()-2)*5+2)</f>
        <v>-1.8245503421073916</v>
      </c>
      <c r="G65">
        <f t="shared" si="7"/>
        <v>52</v>
      </c>
      <c r="H65">
        <f t="shared" si="8"/>
        <v>54</v>
      </c>
      <c r="I65">
        <f t="shared" si="9"/>
        <v>3.4647785892608418E-2</v>
      </c>
      <c r="J65">
        <f t="shared" si="10"/>
        <v>1.200469067260035E-3</v>
      </c>
      <c r="K65">
        <f t="shared" si="4"/>
        <v>0.15579750995348579</v>
      </c>
      <c r="L65">
        <f t="shared" si="5"/>
        <v>0.16129015321680734</v>
      </c>
      <c r="M65">
        <f t="shared" si="6"/>
        <v>5.4926432633215505E-3</v>
      </c>
    </row>
    <row r="66" spans="1:13" x14ac:dyDescent="0.2">
      <c r="A66" t="str">
        <f>INDEX(paste_data_here!A:A,(ROW()-2)*5+2)</f>
        <v>CC(C)C(=O)OC1C(COC(=O)C)OC(OC2(COC(=O)C(C)C)C(OC(=O)C(C)C)C(OC(=O)C(C)C)C(COC(=O)C)O2)C(OC(=O)C(C)C)C1OC(=O)C(C)C</v>
      </c>
      <c r="B66">
        <f>INDEX(paste_data_here!B:B,(ROW()-2)*5+2)</f>
        <v>-2.66457714</v>
      </c>
      <c r="C66">
        <f>INDEX(paste_data_here!C:C,(ROW()-2)*5+2)</f>
        <v>1.043434494</v>
      </c>
      <c r="D66">
        <f>INDEX(paste_data_here!D:D,(ROW()-2)*5+2)</f>
        <v>3.0259012844741</v>
      </c>
      <c r="E66">
        <f>INDEX(paste_data_here!E:E,(ROW()-2)*5+2)</f>
        <v>-2.0703090629999998</v>
      </c>
      <c r="F66">
        <f>INDEX(paste_data_here!F:F,(ROW()-2)*5+2)</f>
        <v>-1.9713744505277124</v>
      </c>
      <c r="G66">
        <f t="shared" ref="G66:G97" si="11">RANK(E66,E:E)</f>
        <v>109</v>
      </c>
      <c r="H66">
        <f t="shared" ref="H66:H97" si="12">RANK(F66,F:F)</f>
        <v>94</v>
      </c>
      <c r="I66">
        <f t="shared" ref="I66:I97" si="13">ABS(F66-E66)</f>
        <v>9.8934612472287409E-2</v>
      </c>
      <c r="J66">
        <f t="shared" ref="J66:J97" si="14">I66^2</f>
        <v>9.7880575450416864E-3</v>
      </c>
      <c r="K66">
        <f t="shared" si="4"/>
        <v>0.12614678837479587</v>
      </c>
      <c r="L66">
        <f t="shared" si="5"/>
        <v>0.13926531133007133</v>
      </c>
      <c r="M66">
        <f t="shared" si="6"/>
        <v>1.3118522955275463E-2</v>
      </c>
    </row>
    <row r="67" spans="1:13" x14ac:dyDescent="0.2">
      <c r="A67" t="str">
        <f>INDEX(paste_data_here!A:A,(ROW()-2)*5+2)</f>
        <v>CC(C)C(C)C</v>
      </c>
      <c r="B67">
        <f>INDEX(paste_data_here!B:B,(ROW()-2)*5+2)</f>
        <v>-2.9405663099999999</v>
      </c>
      <c r="C67">
        <f>INDEX(paste_data_here!C:C,(ROW()-2)*5+2)</f>
        <v>0.64455876000000001</v>
      </c>
      <c r="D67">
        <f>INDEX(paste_data_here!D:D,(ROW()-2)*5+2)</f>
        <v>5.9542670855457303</v>
      </c>
      <c r="E67">
        <f>INDEX(paste_data_here!E:E,(ROW()-2)*5+2)</f>
        <v>-1.9010789299999999</v>
      </c>
      <c r="F67">
        <f>INDEX(paste_data_here!F:F,(ROW()-2)*5+2)</f>
        <v>-1.8660881232586801</v>
      </c>
      <c r="G67">
        <f t="shared" si="11"/>
        <v>61</v>
      </c>
      <c r="H67">
        <f t="shared" si="12"/>
        <v>61</v>
      </c>
      <c r="I67">
        <f t="shared" si="13"/>
        <v>3.4990806741319824E-2</v>
      </c>
      <c r="J67">
        <f t="shared" si="14"/>
        <v>1.2243565564083929E-3</v>
      </c>
      <c r="K67">
        <f t="shared" ref="K67:K122" si="15">EXP(E67)</f>
        <v>0.1494073321766595</v>
      </c>
      <c r="L67">
        <f t="shared" ref="L67:L122" si="16">EXP(F67)</f>
        <v>0.15472775538250194</v>
      </c>
      <c r="M67">
        <f t="shared" ref="M67:M122" si="17">ABS(K67-L67)</f>
        <v>5.320423205842445E-3</v>
      </c>
    </row>
    <row r="68" spans="1:13" x14ac:dyDescent="0.2">
      <c r="A68" t="str">
        <f>INDEX(paste_data_here!A:A,(ROW()-2)*5+2)</f>
        <v>CC(C)CC(C)C</v>
      </c>
      <c r="B68">
        <f>INDEX(paste_data_here!B:B,(ROW()-2)*5+2)</f>
        <v>-3.4056853399999998</v>
      </c>
      <c r="C68">
        <f>INDEX(paste_data_here!C:C,(ROW()-2)*5+2)</f>
        <v>0.79926177399999998</v>
      </c>
      <c r="D68">
        <f>INDEX(paste_data_here!D:D,(ROW()-2)*5+2)</f>
        <v>5.6169193023830797</v>
      </c>
      <c r="E68">
        <f>INDEX(paste_data_here!E:E,(ROW()-2)*5+2)</f>
        <v>-1.930565568</v>
      </c>
      <c r="F68">
        <f>INDEX(paste_data_here!F:F,(ROW()-2)*5+2)</f>
        <v>-1.8175785825839677</v>
      </c>
      <c r="G68">
        <f t="shared" si="11"/>
        <v>71</v>
      </c>
      <c r="H68">
        <f t="shared" si="12"/>
        <v>51</v>
      </c>
      <c r="I68">
        <f t="shared" si="13"/>
        <v>0.11298698541603236</v>
      </c>
      <c r="J68">
        <f t="shared" si="14"/>
        <v>1.276605887340271E-2</v>
      </c>
      <c r="K68">
        <f t="shared" si="15"/>
        <v>0.14506613051699918</v>
      </c>
      <c r="L68">
        <f t="shared" si="16"/>
        <v>0.16241855829239962</v>
      </c>
      <c r="M68">
        <f t="shared" si="17"/>
        <v>1.7352427775400442E-2</v>
      </c>
    </row>
    <row r="69" spans="1:13" x14ac:dyDescent="0.2">
      <c r="A69" t="str">
        <f>INDEX(paste_data_here!A:A,(ROW()-2)*5+2)</f>
        <v>CC(C)CC(C)CC(=O)CC(C)C</v>
      </c>
      <c r="B69">
        <f>INDEX(paste_data_here!B:B,(ROW()-2)*5+2)</f>
        <v>-3.0256639999999999</v>
      </c>
      <c r="C69">
        <f>INDEX(paste_data_here!C:C,(ROW()-2)*5+2)</f>
        <v>0.94708870300000003</v>
      </c>
      <c r="D69">
        <f>INDEX(paste_data_here!D:D,(ROW()-2)*5+2)</f>
        <v>4.3661615681338404</v>
      </c>
      <c r="E69">
        <f>INDEX(paste_data_here!E:E,(ROW()-2)*5+2)</f>
        <v>-1.875797859</v>
      </c>
      <c r="F69">
        <f>INDEX(paste_data_here!F:F,(ROW()-2)*5+2)</f>
        <v>-1.8108706647650477</v>
      </c>
      <c r="G69">
        <f t="shared" si="11"/>
        <v>53</v>
      </c>
      <c r="H69">
        <f t="shared" si="12"/>
        <v>48</v>
      </c>
      <c r="I69">
        <f t="shared" si="13"/>
        <v>6.4927194234952301E-2</v>
      </c>
      <c r="J69">
        <f t="shared" si="14"/>
        <v>4.2155405512232236E-3</v>
      </c>
      <c r="K69">
        <f t="shared" si="15"/>
        <v>0.15323266000273211</v>
      </c>
      <c r="L69">
        <f t="shared" si="16"/>
        <v>0.16351171092373012</v>
      </c>
      <c r="M69">
        <f t="shared" si="17"/>
        <v>1.0279050920998012E-2</v>
      </c>
    </row>
    <row r="70" spans="1:13" x14ac:dyDescent="0.2">
      <c r="A70" t="str">
        <f>INDEX(paste_data_here!A:A,(ROW()-2)*5+2)</f>
        <v>CC(C)CCCCCCCCCC</v>
      </c>
      <c r="B70">
        <f>INDEX(paste_data_here!B:B,(ROW()-2)*5+2)</f>
        <v>-2.99495931</v>
      </c>
      <c r="C70">
        <f>INDEX(paste_data_here!C:C,(ROW()-2)*5+2)</f>
        <v>1.05505706</v>
      </c>
      <c r="D70">
        <f>INDEX(paste_data_here!D:D,(ROW()-2)*5+2)</f>
        <v>3.4978759235021202</v>
      </c>
      <c r="E70">
        <f>INDEX(paste_data_here!E:E,(ROW()-2)*5+2)</f>
        <v>-1.9560573080000001</v>
      </c>
      <c r="F70">
        <f>INDEX(paste_data_here!F:F,(ROW()-2)*5+2)</f>
        <v>-1.9186093042557342</v>
      </c>
      <c r="G70">
        <f t="shared" si="11"/>
        <v>80</v>
      </c>
      <c r="H70">
        <f t="shared" si="12"/>
        <v>80</v>
      </c>
      <c r="I70">
        <f t="shared" si="13"/>
        <v>3.7448003744265934E-2</v>
      </c>
      <c r="J70">
        <f t="shared" si="14"/>
        <v>1.4023529844305555E-3</v>
      </c>
      <c r="K70">
        <f t="shared" si="15"/>
        <v>0.14141487854000839</v>
      </c>
      <c r="L70">
        <f t="shared" si="16"/>
        <v>0.14681098964588032</v>
      </c>
      <c r="M70">
        <f t="shared" si="17"/>
        <v>5.3961111058719313E-3</v>
      </c>
    </row>
    <row r="71" spans="1:13" x14ac:dyDescent="0.2">
      <c r="A71" t="str">
        <f>INDEX(paste_data_here!A:A,(ROW()-2)*5+2)</f>
        <v>CC(CC1C)(CCC1)C</v>
      </c>
      <c r="B71">
        <f>INDEX(paste_data_here!B:B,(ROW()-2)*5+2)</f>
        <v>-2.7458815599999999</v>
      </c>
      <c r="C71">
        <f>INDEX(paste_data_here!C:C,(ROW()-2)*5+2)</f>
        <v>0.72695821800000004</v>
      </c>
      <c r="D71">
        <f>INDEX(paste_data_here!D:D,(ROW()-2)*5+2)</f>
        <v>4.1682740603317301</v>
      </c>
      <c r="E71">
        <f>INDEX(paste_data_here!E:E,(ROW()-2)*5+2)</f>
        <v>-2.0522683239999999</v>
      </c>
      <c r="F71">
        <f>INDEX(paste_data_here!F:F,(ROW()-2)*5+2)</f>
        <v>-2.0256298932996639</v>
      </c>
      <c r="G71">
        <f t="shared" si="11"/>
        <v>104</v>
      </c>
      <c r="H71">
        <f t="shared" si="12"/>
        <v>106</v>
      </c>
      <c r="I71">
        <f t="shared" si="13"/>
        <v>2.6638430700336002E-2</v>
      </c>
      <c r="J71">
        <f t="shared" si="14"/>
        <v>7.0960599017660367E-4</v>
      </c>
      <c r="K71">
        <f t="shared" si="15"/>
        <v>0.12844322205553391</v>
      </c>
      <c r="L71">
        <f t="shared" si="16"/>
        <v>0.13191072733021833</v>
      </c>
      <c r="M71">
        <f t="shared" si="17"/>
        <v>3.4675052746844237E-3</v>
      </c>
    </row>
    <row r="72" spans="1:13" x14ac:dyDescent="0.2">
      <c r="A72" t="str">
        <f>INDEX(paste_data_here!A:A,(ROW()-2)*5+2)</f>
        <v>CC(Cl)C(Cl)C</v>
      </c>
      <c r="B72">
        <f>INDEX(paste_data_here!B:B,(ROW()-2)*5+2)</f>
        <v>-2.9654555600000001</v>
      </c>
      <c r="C72">
        <f>INDEX(paste_data_here!C:C,(ROW()-2)*5+2)</f>
        <v>0.77146964900000004</v>
      </c>
      <c r="D72">
        <f>INDEX(paste_data_here!D:D,(ROW()-2)*5+2)</f>
        <v>4.4757957290241999</v>
      </c>
      <c r="E72">
        <f>INDEX(paste_data_here!E:E,(ROW()-2)*5+2)</f>
        <v>-2.0236427350000001</v>
      </c>
      <c r="F72">
        <f>INDEX(paste_data_here!F:F,(ROW()-2)*5+2)</f>
        <v>-1.9727453606555034</v>
      </c>
      <c r="G72">
        <f t="shared" si="11"/>
        <v>99</v>
      </c>
      <c r="H72">
        <f t="shared" si="12"/>
        <v>95</v>
      </c>
      <c r="I72">
        <f t="shared" si="13"/>
        <v>5.0897374344496704E-2</v>
      </c>
      <c r="J72">
        <f t="shared" si="14"/>
        <v>2.5905427151638313E-3</v>
      </c>
      <c r="K72">
        <f t="shared" si="15"/>
        <v>0.13217311544386301</v>
      </c>
      <c r="L72">
        <f t="shared" si="16"/>
        <v>0.13907452191177261</v>
      </c>
      <c r="M72">
        <f t="shared" si="17"/>
        <v>6.9014064679095988E-3</v>
      </c>
    </row>
    <row r="73" spans="1:13" x14ac:dyDescent="0.2">
      <c r="A73" t="str">
        <f>INDEX(paste_data_here!A:A,(ROW()-2)*5+2)</f>
        <v>CC(I)C</v>
      </c>
      <c r="B73">
        <f>INDEX(paste_data_here!B:B,(ROW()-2)*5+2)</f>
        <v>-3.5257030700000001</v>
      </c>
      <c r="C73">
        <f>INDEX(paste_data_here!C:C,(ROW()-2)*5+2)</f>
        <v>0.74277666799999997</v>
      </c>
      <c r="D73">
        <f>INDEX(paste_data_here!D:D,(ROW()-2)*5+2)</f>
        <v>4.7201743177798301</v>
      </c>
      <c r="E73">
        <f>INDEX(paste_data_here!E:E,(ROW()-2)*5+2)</f>
        <v>-2.3158244630000002</v>
      </c>
      <c r="F73">
        <f>INDEX(paste_data_here!F:F,(ROW()-2)*5+2)</f>
        <v>-2.1047326223107388</v>
      </c>
      <c r="G73">
        <f t="shared" si="11"/>
        <v>118</v>
      </c>
      <c r="H73">
        <f t="shared" si="12"/>
        <v>113</v>
      </c>
      <c r="I73">
        <f t="shared" si="13"/>
        <v>0.21109184068926146</v>
      </c>
      <c r="J73">
        <f t="shared" si="14"/>
        <v>4.455976520558054E-2</v>
      </c>
      <c r="K73">
        <f t="shared" si="15"/>
        <v>9.868478849617271E-2</v>
      </c>
      <c r="L73">
        <f t="shared" si="16"/>
        <v>0.12187825743972522</v>
      </c>
      <c r="M73">
        <f t="shared" si="17"/>
        <v>2.3193468943552509E-2</v>
      </c>
    </row>
    <row r="74" spans="1:13" x14ac:dyDescent="0.2">
      <c r="A74" t="str">
        <f>INDEX(paste_data_here!A:A,(ROW()-2)*5+2)</f>
        <v>CC/C=C/C=C</v>
      </c>
      <c r="B74">
        <f>INDEX(paste_data_here!B:B,(ROW()-2)*5+2)</f>
        <v>-1.92098002</v>
      </c>
      <c r="C74">
        <f>INDEX(paste_data_here!C:C,(ROW()-2)*5+2)</f>
        <v>0.618068803</v>
      </c>
      <c r="D74">
        <f>INDEX(paste_data_here!D:D,(ROW()-2)*5+2)</f>
        <v>4.1729017288271004</v>
      </c>
      <c r="E74">
        <f>INDEX(paste_data_here!E:E,(ROW()-2)*5+2)</f>
        <v>-2.0021957490000002</v>
      </c>
      <c r="F74">
        <f>INDEX(paste_data_here!F:F,(ROW()-2)*5+2)</f>
        <v>-1.9283268410634704</v>
      </c>
      <c r="G74">
        <f t="shared" si="11"/>
        <v>93</v>
      </c>
      <c r="H74">
        <f t="shared" si="12"/>
        <v>84</v>
      </c>
      <c r="I74">
        <f t="shared" si="13"/>
        <v>7.3868907936529782E-2</v>
      </c>
      <c r="J74">
        <f t="shared" si="14"/>
        <v>5.4566155597355129E-3</v>
      </c>
      <c r="K74">
        <f t="shared" si="15"/>
        <v>0.13503844693205233</v>
      </c>
      <c r="L74">
        <f t="shared" si="16"/>
        <v>0.14539125777074405</v>
      </c>
      <c r="M74">
        <f t="shared" si="17"/>
        <v>1.0352810838691717E-2</v>
      </c>
    </row>
    <row r="75" spans="1:13" x14ac:dyDescent="0.2">
      <c r="A75" t="str">
        <f>INDEX(paste_data_here!A:A,(ROW()-2)*5+2)</f>
        <v>CC#CC=C</v>
      </c>
      <c r="B75">
        <f>INDEX(paste_data_here!B:B,(ROW()-2)*5+2)</f>
        <v>-1.3861184600000001</v>
      </c>
      <c r="C75">
        <f>INDEX(paste_data_here!C:C,(ROW()-2)*5+2)</f>
        <v>0.52954544299999995</v>
      </c>
      <c r="D75">
        <f>INDEX(paste_data_here!D:D,(ROW()-2)*5+2)</f>
        <v>3.46146145453854</v>
      </c>
      <c r="E75">
        <f>INDEX(paste_data_here!E:E,(ROW()-2)*5+2)</f>
        <v>-1.9157861350000001</v>
      </c>
      <c r="F75">
        <f>INDEX(paste_data_here!F:F,(ROW()-2)*5+2)</f>
        <v>-1.9833121760070767</v>
      </c>
      <c r="G75">
        <f t="shared" si="11"/>
        <v>63</v>
      </c>
      <c r="H75">
        <f t="shared" si="12"/>
        <v>101</v>
      </c>
      <c r="I75">
        <f t="shared" si="13"/>
        <v>6.7526041007076598E-2</v>
      </c>
      <c r="J75">
        <f t="shared" si="14"/>
        <v>4.5597662140893901E-3</v>
      </c>
      <c r="K75">
        <f t="shared" si="15"/>
        <v>0.14722604753190663</v>
      </c>
      <c r="L75">
        <f t="shared" si="16"/>
        <v>0.13761268420526246</v>
      </c>
      <c r="M75">
        <f t="shared" si="17"/>
        <v>9.6133633266441698E-3</v>
      </c>
    </row>
    <row r="76" spans="1:13" x14ac:dyDescent="0.2">
      <c r="A76" t="str">
        <f>INDEX(paste_data_here!A:A,(ROW()-2)*5+2)</f>
        <v>CC#N</v>
      </c>
      <c r="B76">
        <f>INDEX(paste_data_here!B:B,(ROW()-2)*5+2)</f>
        <v>-0.84735471399999995</v>
      </c>
      <c r="C76">
        <f>INDEX(paste_data_here!C:C,(ROW()-2)*5+2)</f>
        <v>0.76054486799999999</v>
      </c>
      <c r="D76">
        <f>INDEX(paste_data_here!D:D,(ROW()-2)*5+2)</f>
        <v>3.76992369923008</v>
      </c>
      <c r="E76">
        <f>INDEX(paste_data_here!E:E,(ROW()-2)*5+2)</f>
        <v>-1.5354192980000001</v>
      </c>
      <c r="F76">
        <f>INDEX(paste_data_here!F:F,(ROW()-2)*5+2)</f>
        <v>-1.5739472885154768</v>
      </c>
      <c r="G76">
        <f t="shared" si="11"/>
        <v>5</v>
      </c>
      <c r="H76">
        <f t="shared" si="12"/>
        <v>8</v>
      </c>
      <c r="I76">
        <f t="shared" si="13"/>
        <v>3.8527990515476729E-2</v>
      </c>
      <c r="J76">
        <f t="shared" si="14"/>
        <v>1.4844060531606649E-3</v>
      </c>
      <c r="K76">
        <f t="shared" si="15"/>
        <v>0.2153653699664192</v>
      </c>
      <c r="L76">
        <f t="shared" si="16"/>
        <v>0.20722558665254048</v>
      </c>
      <c r="M76">
        <f t="shared" si="17"/>
        <v>8.1397833138787123E-3</v>
      </c>
    </row>
    <row r="77" spans="1:13" x14ac:dyDescent="0.2">
      <c r="A77" t="str">
        <f>INDEX(paste_data_here!A:A,(ROW()-2)*5+2)</f>
        <v>CC=C=CC</v>
      </c>
      <c r="B77">
        <f>INDEX(paste_data_here!B:B,(ROW()-2)*5+2)</f>
        <v>-1.0801643764</v>
      </c>
      <c r="C77">
        <f>INDEX(paste_data_here!C:C,(ROW()-2)*5+2)</f>
        <v>0.401102766</v>
      </c>
      <c r="D77">
        <f>INDEX(paste_data_here!D:D,(ROW()-2)*5+2)</f>
        <v>5.8610169286389802</v>
      </c>
      <c r="E77">
        <f>INDEX(paste_data_here!E:E,(ROW()-2)*5+2)</f>
        <v>-1.770901517</v>
      </c>
      <c r="F77">
        <f>INDEX(paste_data_here!F:F,(ROW()-2)*5+2)</f>
        <v>-1.7689109826966516</v>
      </c>
      <c r="G77">
        <f t="shared" si="11"/>
        <v>34</v>
      </c>
      <c r="H77">
        <f t="shared" si="12"/>
        <v>38</v>
      </c>
      <c r="I77">
        <f t="shared" si="13"/>
        <v>1.9905343033483902E-3</v>
      </c>
      <c r="J77">
        <f t="shared" si="14"/>
        <v>3.962226812806661E-6</v>
      </c>
      <c r="K77">
        <f t="shared" si="15"/>
        <v>0.17017949993713902</v>
      </c>
      <c r="L77">
        <f t="shared" si="16"/>
        <v>0.17051858543819023</v>
      </c>
      <c r="M77">
        <f t="shared" si="17"/>
        <v>3.3908550105121726E-4</v>
      </c>
    </row>
    <row r="78" spans="1:13" x14ac:dyDescent="0.2">
      <c r="A78" t="str">
        <f>INDEX(paste_data_here!A:A,(ROW()-2)*5+2)</f>
        <v>CC1(C)CO1</v>
      </c>
      <c r="B78">
        <f>INDEX(paste_data_here!B:B,(ROW()-2)*5+2)</f>
        <v>-2.3105296800000001</v>
      </c>
      <c r="C78">
        <f>INDEX(paste_data_here!C:C,(ROW()-2)*5+2)</f>
        <v>0.89517481300000001</v>
      </c>
      <c r="D78">
        <f>INDEX(paste_data_here!D:D,(ROW()-2)*5+2)</f>
        <v>4.4242576970757401</v>
      </c>
      <c r="E78">
        <f>INDEX(paste_data_here!E:E,(ROW()-2)*5+2)</f>
        <v>-1.6636467580000001</v>
      </c>
      <c r="F78">
        <f>INDEX(paste_data_here!F:F,(ROW()-2)*5+2)</f>
        <v>-1.6702109477474889</v>
      </c>
      <c r="G78">
        <f t="shared" si="11"/>
        <v>13</v>
      </c>
      <c r="H78">
        <f t="shared" si="12"/>
        <v>13</v>
      </c>
      <c r="I78">
        <f t="shared" si="13"/>
        <v>6.5641897474888466E-3</v>
      </c>
      <c r="J78">
        <f t="shared" si="14"/>
        <v>4.3088587041037686E-5</v>
      </c>
      <c r="K78">
        <f t="shared" si="15"/>
        <v>0.18944685203354966</v>
      </c>
      <c r="L78">
        <f t="shared" si="16"/>
        <v>0.18820735953238296</v>
      </c>
      <c r="M78">
        <f t="shared" si="17"/>
        <v>1.2394925011667002E-3</v>
      </c>
    </row>
    <row r="79" spans="1:13" x14ac:dyDescent="0.2">
      <c r="A79" t="str">
        <f>INDEX(paste_data_here!A:A,(ROW()-2)*5+2)</f>
        <v>CC1CCC(=O)C1</v>
      </c>
      <c r="B79">
        <f>INDEX(paste_data_here!B:B,(ROW()-2)*5+2)</f>
        <v>-1.3459662999999999</v>
      </c>
      <c r="C79">
        <f>INDEX(paste_data_here!C:C,(ROW()-2)*5+2)</f>
        <v>0.68184433600000005</v>
      </c>
      <c r="D79">
        <f>INDEX(paste_data_here!D:D,(ROW()-2)*5+2)</f>
        <v>4.0256108124743903</v>
      </c>
      <c r="E79">
        <f>INDEX(paste_data_here!E:E,(ROW()-2)*5+2)</f>
        <v>-1.6724589059999999</v>
      </c>
      <c r="F79">
        <f>INDEX(paste_data_here!F:F,(ROW()-2)*5+2)</f>
        <v>-1.7355550913244469</v>
      </c>
      <c r="G79">
        <f t="shared" si="11"/>
        <v>15</v>
      </c>
      <c r="H79">
        <f t="shared" si="12"/>
        <v>26</v>
      </c>
      <c r="I79">
        <f t="shared" si="13"/>
        <v>6.3096185324446941E-2</v>
      </c>
      <c r="J79">
        <f t="shared" si="14"/>
        <v>3.9811286024969538E-3</v>
      </c>
      <c r="K79">
        <f t="shared" si="15"/>
        <v>0.18778475242487022</v>
      </c>
      <c r="L79">
        <f t="shared" si="16"/>
        <v>0.17630230923727996</v>
      </c>
      <c r="M79">
        <f t="shared" si="17"/>
        <v>1.1482443187590258E-2</v>
      </c>
    </row>
    <row r="80" spans="1:13" x14ac:dyDescent="0.2">
      <c r="A80" t="str">
        <f>INDEX(paste_data_here!A:A,(ROW()-2)*5+2)</f>
        <v>CCC(=O)OCC</v>
      </c>
      <c r="B80">
        <f>INDEX(paste_data_here!B:B,(ROW()-2)*5+2)</f>
        <v>-1.73712314</v>
      </c>
      <c r="C80">
        <f>INDEX(paste_data_here!C:C,(ROW()-2)*5+2)</f>
        <v>0.72852358100000003</v>
      </c>
      <c r="D80">
        <f>INDEX(paste_data_here!D:D,(ROW()-2)*5+2)</f>
        <v>4.3387707501612303</v>
      </c>
      <c r="E80">
        <f>INDEX(paste_data_here!E:E,(ROW()-2)*5+2)</f>
        <v>-1.8104003870000001</v>
      </c>
      <c r="F80">
        <f>INDEX(paste_data_here!F:F,(ROW()-2)*5+2)</f>
        <v>-1.7290748201863742</v>
      </c>
      <c r="G80">
        <f t="shared" si="11"/>
        <v>40</v>
      </c>
      <c r="H80">
        <f t="shared" si="12"/>
        <v>24</v>
      </c>
      <c r="I80">
        <f t="shared" si="13"/>
        <v>8.1325566813625905E-2</v>
      </c>
      <c r="J80">
        <f t="shared" si="14"/>
        <v>6.6138478175575312E-3</v>
      </c>
      <c r="K80">
        <f t="shared" si="15"/>
        <v>0.16358862492975834</v>
      </c>
      <c r="L80">
        <f t="shared" si="16"/>
        <v>0.17744850582463373</v>
      </c>
      <c r="M80">
        <f t="shared" si="17"/>
        <v>1.3859880894875387E-2</v>
      </c>
    </row>
    <row r="81" spans="1:13" x14ac:dyDescent="0.2">
      <c r="A81" t="str">
        <f>INDEX(paste_data_here!A:A,(ROW()-2)*5+2)</f>
        <v>CCC(C)(N)C</v>
      </c>
      <c r="B81">
        <f>INDEX(paste_data_here!B:B,(ROW()-2)*5+2)</f>
        <v>-1.4153683699999999</v>
      </c>
      <c r="C81">
        <f>INDEX(paste_data_here!C:C,(ROW()-2)*5+2)</f>
        <v>0.64149448899999995</v>
      </c>
      <c r="D81">
        <f>INDEX(paste_data_here!D:D,(ROW()-2)*5+2)</f>
        <v>5.1412428743587597</v>
      </c>
      <c r="E81">
        <f>INDEX(paste_data_here!E:E,(ROW()-2)*5+2)</f>
        <v>-1.7001759219999999</v>
      </c>
      <c r="F81">
        <f>INDEX(paste_data_here!F:F,(ROW()-2)*5+2)</f>
        <v>-1.6096357885584114</v>
      </c>
      <c r="G81">
        <f t="shared" si="11"/>
        <v>17</v>
      </c>
      <c r="H81">
        <f t="shared" si="12"/>
        <v>10</v>
      </c>
      <c r="I81">
        <f t="shared" si="13"/>
        <v>9.0540133441588511E-2</v>
      </c>
      <c r="J81">
        <f t="shared" si="14"/>
        <v>8.1975157636206535E-3</v>
      </c>
      <c r="K81">
        <f t="shared" si="15"/>
        <v>0.18265138882854559</v>
      </c>
      <c r="L81">
        <f t="shared" si="16"/>
        <v>0.19996042869037561</v>
      </c>
      <c r="M81">
        <f t="shared" si="17"/>
        <v>1.7309039861830022E-2</v>
      </c>
    </row>
    <row r="82" spans="1:13" x14ac:dyDescent="0.2">
      <c r="A82" t="str">
        <f>INDEX(paste_data_here!A:A,(ROW()-2)*5+2)</f>
        <v>CCC(C)OC(C)(C)C</v>
      </c>
      <c r="B82">
        <f>INDEX(paste_data_here!B:B,(ROW()-2)*5+2)</f>
        <v>-3.2423805400000001</v>
      </c>
      <c r="C82">
        <f>INDEX(paste_data_here!C:C,(ROW()-2)*5+2)</f>
        <v>0.82346902399999999</v>
      </c>
      <c r="D82">
        <f>INDEX(paste_data_here!D:D,(ROW()-2)*5+2)</f>
        <v>3.9029348045970602</v>
      </c>
      <c r="E82">
        <f>INDEX(paste_data_here!E:E,(ROW()-2)*5+2)</f>
        <v>-2.0484580069999998</v>
      </c>
      <c r="F82">
        <f>INDEX(paste_data_here!F:F,(ROW()-2)*5+2)</f>
        <v>-2.10701422333752</v>
      </c>
      <c r="G82">
        <f t="shared" si="11"/>
        <v>102</v>
      </c>
      <c r="H82">
        <f t="shared" si="12"/>
        <v>115</v>
      </c>
      <c r="I82">
        <f t="shared" si="13"/>
        <v>5.8556216337520173E-2</v>
      </c>
      <c r="J82">
        <f t="shared" si="14"/>
        <v>3.4288304717664643E-3</v>
      </c>
      <c r="K82">
        <f t="shared" si="15"/>
        <v>0.12893356503590966</v>
      </c>
      <c r="L82">
        <f t="shared" si="16"/>
        <v>0.12160049687230128</v>
      </c>
      <c r="M82">
        <f t="shared" si="17"/>
        <v>7.3330681636083889E-3</v>
      </c>
    </row>
    <row r="83" spans="1:13" x14ac:dyDescent="0.2">
      <c r="A83" t="str">
        <f>INDEX(paste_data_here!A:A,(ROW()-2)*5+2)</f>
        <v>CCC(O)CCC</v>
      </c>
      <c r="B83">
        <f>INDEX(paste_data_here!B:B,(ROW()-2)*5+2)</f>
        <v>-1.9853957799999999</v>
      </c>
      <c r="C83">
        <f>INDEX(paste_data_here!C:C,(ROW()-2)*5+2)</f>
        <v>0.78616756099999996</v>
      </c>
      <c r="D83">
        <f>INDEX(paste_data_here!D:D,(ROW()-2)*5+2)</f>
        <v>4.1462829093537197</v>
      </c>
      <c r="E83">
        <f>INDEX(paste_data_here!E:E,(ROW()-2)*5+2)</f>
        <v>-1.85358197</v>
      </c>
      <c r="F83">
        <f>INDEX(paste_data_here!F:F,(ROW()-2)*5+2)</f>
        <v>-1.7679814640208675</v>
      </c>
      <c r="G83">
        <f t="shared" si="11"/>
        <v>51</v>
      </c>
      <c r="H83">
        <f t="shared" si="12"/>
        <v>36</v>
      </c>
      <c r="I83">
        <f t="shared" si="13"/>
        <v>8.5600505979132491E-2</v>
      </c>
      <c r="J83">
        <f t="shared" si="14"/>
        <v>7.3274466238834974E-3</v>
      </c>
      <c r="K83">
        <f t="shared" si="15"/>
        <v>0.15667495501413273</v>
      </c>
      <c r="L83">
        <f t="shared" si="16"/>
        <v>0.17067715933520533</v>
      </c>
      <c r="M83">
        <f t="shared" si="17"/>
        <v>1.4002204321072603E-2</v>
      </c>
    </row>
    <row r="84" spans="1:13" x14ac:dyDescent="0.2">
      <c r="A84" t="str">
        <f>INDEX(paste_data_here!A:A,(ROW()-2)*5+2)</f>
        <v>CCC1(CCCC1)CC</v>
      </c>
      <c r="B84">
        <f>INDEX(paste_data_here!B:B,(ROW()-2)*5+2)</f>
        <v>-2.2795211399999999</v>
      </c>
      <c r="C84">
        <f>INDEX(paste_data_here!C:C,(ROW()-2)*5+2)</f>
        <v>0.63859412900000001</v>
      </c>
      <c r="D84">
        <f>INDEX(paste_data_here!D:D,(ROW()-2)*5+2)</f>
        <v>4.8690507271309498</v>
      </c>
      <c r="E84">
        <f>INDEX(paste_data_here!E:E,(ROW()-2)*5+2)</f>
        <v>-1.9714434649999999</v>
      </c>
      <c r="F84">
        <f>INDEX(paste_data_here!F:F,(ROW()-2)*5+2)</f>
        <v>-1.8836505800672061</v>
      </c>
      <c r="G84">
        <f t="shared" si="11"/>
        <v>85</v>
      </c>
      <c r="H84">
        <f t="shared" si="12"/>
        <v>65</v>
      </c>
      <c r="I84">
        <f t="shared" si="13"/>
        <v>8.7792884932793802E-2</v>
      </c>
      <c r="J84">
        <f t="shared" si="14"/>
        <v>7.7075906448227727E-3</v>
      </c>
      <c r="K84">
        <f t="shared" si="15"/>
        <v>0.13925570033975448</v>
      </c>
      <c r="L84">
        <f t="shared" si="16"/>
        <v>0.15203407888616222</v>
      </c>
      <c r="M84">
        <f t="shared" si="17"/>
        <v>1.2778378546407732E-2</v>
      </c>
    </row>
    <row r="85" spans="1:13" x14ac:dyDescent="0.2">
      <c r="A85" t="str">
        <f>INDEX(paste_data_here!A:A,(ROW()-2)*5+2)</f>
        <v>CCc1c(C)cc(C)c(C)c1</v>
      </c>
      <c r="B85">
        <f>INDEX(paste_data_here!B:B,(ROW()-2)*5+2)</f>
        <v>-2.5791278000000002</v>
      </c>
      <c r="C85">
        <f>INDEX(paste_data_here!C:C,(ROW()-2)*5+2)</f>
        <v>0.86429196699999999</v>
      </c>
      <c r="D85">
        <f>INDEX(paste_data_here!D:D,(ROW()-2)*5+2)</f>
        <v>3.3230826686769199</v>
      </c>
      <c r="E85">
        <f>INDEX(paste_data_here!E:E,(ROW()-2)*5+2)</f>
        <v>-2.0499617369999998</v>
      </c>
      <c r="F85">
        <f>INDEX(paste_data_here!F:F,(ROW()-2)*5+2)</f>
        <v>-2.0233640569255917</v>
      </c>
      <c r="G85">
        <f t="shared" si="11"/>
        <v>103</v>
      </c>
      <c r="H85">
        <f t="shared" si="12"/>
        <v>105</v>
      </c>
      <c r="I85">
        <f t="shared" si="13"/>
        <v>2.6597680074408103E-2</v>
      </c>
      <c r="J85">
        <f t="shared" si="14"/>
        <v>7.0743658534056582E-4</v>
      </c>
      <c r="K85">
        <f t="shared" si="15"/>
        <v>0.12873982946565904</v>
      </c>
      <c r="L85">
        <f t="shared" si="16"/>
        <v>0.13220995432601942</v>
      </c>
      <c r="M85">
        <f t="shared" si="17"/>
        <v>3.4701248603603851E-3</v>
      </c>
    </row>
    <row r="86" spans="1:13" x14ac:dyDescent="0.2">
      <c r="A86" t="str">
        <f>INDEX(paste_data_here!A:A,(ROW()-2)*5+2)</f>
        <v>CCC1CCCS1</v>
      </c>
      <c r="B86">
        <f>INDEX(paste_data_here!B:B,(ROW()-2)*5+2)</f>
        <v>-1.28726143</v>
      </c>
      <c r="C86">
        <f>INDEX(paste_data_here!C:C,(ROW()-2)*5+2)</f>
        <v>0.441366011</v>
      </c>
      <c r="D86">
        <f>INDEX(paste_data_here!D:D,(ROW()-2)*5+2)</f>
        <v>4.2967197412032796</v>
      </c>
      <c r="E86">
        <f>INDEX(paste_data_here!E:E,(ROW()-2)*5+2)</f>
        <v>-1.8986582869999999</v>
      </c>
      <c r="F86">
        <f>INDEX(paste_data_here!F:F,(ROW()-2)*5+2)</f>
        <v>-1.9410780549218911</v>
      </c>
      <c r="G86">
        <f t="shared" si="11"/>
        <v>60</v>
      </c>
      <c r="H86">
        <f t="shared" si="12"/>
        <v>88</v>
      </c>
      <c r="I86">
        <f t="shared" si="13"/>
        <v>4.2419767921891172E-2</v>
      </c>
      <c r="J86">
        <f t="shared" si="14"/>
        <v>1.7994367105471072E-3</v>
      </c>
      <c r="K86">
        <f t="shared" si="15"/>
        <v>0.14976943206991683</v>
      </c>
      <c r="L86">
        <f t="shared" si="16"/>
        <v>0.14354911250388847</v>
      </c>
      <c r="M86">
        <f t="shared" si="17"/>
        <v>6.220319566028365E-3</v>
      </c>
    </row>
    <row r="87" spans="1:13" x14ac:dyDescent="0.2">
      <c r="A87" t="str">
        <f>INDEX(paste_data_here!A:A,(ROW()-2)*5+2)</f>
        <v>CCCC(O)C</v>
      </c>
      <c r="B87">
        <f>INDEX(paste_data_here!B:B,(ROW()-2)*5+2)</f>
        <v>-1.5366605</v>
      </c>
      <c r="C87">
        <f>INDEX(paste_data_here!C:C,(ROW()-2)*5+2)</f>
        <v>0.57532274900000002</v>
      </c>
      <c r="D87">
        <f>INDEX(paste_data_here!D:D,(ROW()-2)*5+2)</f>
        <v>4.3224999956775001</v>
      </c>
      <c r="E87">
        <f>INDEX(paste_data_here!E:E,(ROW()-2)*5+2)</f>
        <v>-1.813686111</v>
      </c>
      <c r="F87">
        <f>INDEX(paste_data_here!F:F,(ROW()-2)*5+2)</f>
        <v>-1.8523303485027247</v>
      </c>
      <c r="G87">
        <f t="shared" si="11"/>
        <v>42</v>
      </c>
      <c r="H87">
        <f t="shared" si="12"/>
        <v>57</v>
      </c>
      <c r="I87">
        <f t="shared" si="13"/>
        <v>3.8644237502724721E-2</v>
      </c>
      <c r="J87">
        <f t="shared" si="14"/>
        <v>1.4933770921669958E-3</v>
      </c>
      <c r="K87">
        <f t="shared" si="15"/>
        <v>0.16305199994228256</v>
      </c>
      <c r="L87">
        <f t="shared" si="16"/>
        <v>0.15687117552720337</v>
      </c>
      <c r="M87">
        <f t="shared" si="17"/>
        <v>6.1808244150791947E-3</v>
      </c>
    </row>
    <row r="88" spans="1:13" x14ac:dyDescent="0.2">
      <c r="A88" t="str">
        <f>INDEX(paste_data_here!A:A,(ROW()-2)*5+2)</f>
        <v>CCCCBr</v>
      </c>
      <c r="B88">
        <f>INDEX(paste_data_here!B:B,(ROW()-2)*5+2)</f>
        <v>-2.8872745800000001</v>
      </c>
      <c r="C88">
        <f>INDEX(paste_data_here!C:C,(ROW()-2)*5+2)</f>
        <v>0.66277268899999997</v>
      </c>
      <c r="D88">
        <f>INDEX(paste_data_here!D:D,(ROW()-2)*5+2)</f>
        <v>5.3745722886254299</v>
      </c>
      <c r="E88">
        <f>INDEX(paste_data_here!E:E,(ROW()-2)*5+2)</f>
        <v>-2.0276821859999998</v>
      </c>
      <c r="F88">
        <f>INDEX(paste_data_here!F:F,(ROW()-2)*5+2)</f>
        <v>-1.9239845988782853</v>
      </c>
      <c r="G88">
        <f t="shared" si="11"/>
        <v>100</v>
      </c>
      <c r="H88">
        <f t="shared" si="12"/>
        <v>83</v>
      </c>
      <c r="I88">
        <f t="shared" si="13"/>
        <v>0.10369758712171451</v>
      </c>
      <c r="J88">
        <f t="shared" si="14"/>
        <v>1.075318957486557E-2</v>
      </c>
      <c r="K88">
        <f t="shared" si="15"/>
        <v>0.13164028551522686</v>
      </c>
      <c r="L88">
        <f t="shared" si="16"/>
        <v>0.14602395449065916</v>
      </c>
      <c r="M88">
        <f t="shared" si="17"/>
        <v>1.4383668975432307E-2</v>
      </c>
    </row>
    <row r="89" spans="1:13" x14ac:dyDescent="0.2">
      <c r="A89" t="str">
        <f>INDEX(paste_data_here!A:A,(ROW()-2)*5+2)</f>
        <v>CCCCCC#N</v>
      </c>
      <c r="B89">
        <f>INDEX(paste_data_here!B:B,(ROW()-2)*5+2)</f>
        <v>-1.2149198000000001</v>
      </c>
      <c r="C89">
        <f>INDEX(paste_data_here!C:C,(ROW()-2)*5+2)</f>
        <v>0.611732622</v>
      </c>
      <c r="D89">
        <f>INDEX(paste_data_here!D:D,(ROW()-2)*5+2)</f>
        <v>4.4829909625170101</v>
      </c>
      <c r="E89">
        <f>INDEX(paste_data_here!E:E,(ROW()-2)*5+2)</f>
        <v>-1.7315744260000001</v>
      </c>
      <c r="F89">
        <f>INDEX(paste_data_here!F:F,(ROW()-2)*5+2)</f>
        <v>-1.7020871673235991</v>
      </c>
      <c r="G89">
        <f t="shared" si="11"/>
        <v>23</v>
      </c>
      <c r="H89">
        <f t="shared" si="12"/>
        <v>19</v>
      </c>
      <c r="I89">
        <f t="shared" si="13"/>
        <v>2.9487258676401007E-2</v>
      </c>
      <c r="J89">
        <f t="shared" si="14"/>
        <v>8.6949842424898643E-4</v>
      </c>
      <c r="K89">
        <f t="shared" si="15"/>
        <v>0.17700550839798182</v>
      </c>
      <c r="L89">
        <f t="shared" si="16"/>
        <v>0.18230263060322544</v>
      </c>
      <c r="M89">
        <f t="shared" si="17"/>
        <v>5.2971222052436151E-3</v>
      </c>
    </row>
    <row r="90" spans="1:13" x14ac:dyDescent="0.2">
      <c r="A90" t="str">
        <f>INDEX(paste_data_here!A:A,(ROW()-2)*5+2)</f>
        <v>CCCCCC=O</v>
      </c>
      <c r="B90">
        <f>INDEX(paste_data_here!B:B,(ROW()-2)*5+2)</f>
        <v>-1.47085877</v>
      </c>
      <c r="C90">
        <f>INDEX(paste_data_here!C:C,(ROW()-2)*5+2)</f>
        <v>0.71889158200000003</v>
      </c>
      <c r="D90">
        <f>INDEX(paste_data_here!D:D,(ROW()-2)*5+2)</f>
        <v>4.0222401269777599</v>
      </c>
      <c r="E90">
        <f>INDEX(paste_data_here!E:E,(ROW()-2)*5+2)</f>
        <v>-1.7637422190000001</v>
      </c>
      <c r="F90">
        <f>INDEX(paste_data_here!F:F,(ROW()-2)*5+2)</f>
        <v>-1.7298758394610365</v>
      </c>
      <c r="G90">
        <f t="shared" si="11"/>
        <v>31</v>
      </c>
      <c r="H90">
        <f t="shared" si="12"/>
        <v>25</v>
      </c>
      <c r="I90">
        <f t="shared" si="13"/>
        <v>3.3866379538963542E-2</v>
      </c>
      <c r="J90">
        <f t="shared" si="14"/>
        <v>1.1469316630771285E-3</v>
      </c>
      <c r="K90">
        <f t="shared" si="15"/>
        <v>0.17140223743908717</v>
      </c>
      <c r="L90">
        <f t="shared" si="16"/>
        <v>0.17730642306432004</v>
      </c>
      <c r="M90">
        <f t="shared" si="17"/>
        <v>5.9041856252328717E-3</v>
      </c>
    </row>
    <row r="91" spans="1:13" x14ac:dyDescent="0.2">
      <c r="A91" t="str">
        <f>INDEX(paste_data_here!A:A,(ROW()-2)*5+2)</f>
        <v>CCCCCCC=O</v>
      </c>
      <c r="B91">
        <f>INDEX(paste_data_here!B:B,(ROW()-2)*5+2)</f>
        <v>-1.82679456</v>
      </c>
      <c r="C91">
        <f>INDEX(paste_data_here!C:C,(ROW()-2)*5+2)</f>
        <v>0.83666631400000002</v>
      </c>
      <c r="D91">
        <f>INDEX(paste_data_here!D:D,(ROW()-2)*5+2)</f>
        <v>3.76196684123803</v>
      </c>
      <c r="E91">
        <f>INDEX(paste_data_here!E:E,(ROW()-2)*5+2)</f>
        <v>-1.7835850950000001</v>
      </c>
      <c r="F91">
        <f>INDEX(paste_data_here!F:F,(ROW()-2)*5+2)</f>
        <v>-1.7558956366675353</v>
      </c>
      <c r="G91">
        <f t="shared" si="11"/>
        <v>36</v>
      </c>
      <c r="H91">
        <f t="shared" si="12"/>
        <v>30</v>
      </c>
      <c r="I91">
        <f t="shared" si="13"/>
        <v>2.7689458332464723E-2</v>
      </c>
      <c r="J91">
        <f t="shared" si="14"/>
        <v>7.6670610274530003E-4</v>
      </c>
      <c r="K91">
        <f t="shared" si="15"/>
        <v>0.1680346459412046</v>
      </c>
      <c r="L91">
        <f t="shared" si="16"/>
        <v>0.17275244955481048</v>
      </c>
      <c r="M91">
        <f t="shared" si="17"/>
        <v>4.717803613605881E-3</v>
      </c>
    </row>
    <row r="92" spans="1:13" x14ac:dyDescent="0.2">
      <c r="A92" t="str">
        <f>INDEX(paste_data_here!A:A,(ROW()-2)*5+2)</f>
        <v>CCCCCCCC(CO)CCCC</v>
      </c>
      <c r="B92">
        <f>INDEX(paste_data_here!B:B,(ROW()-2)*5+2)</f>
        <v>-2.5416012600000002</v>
      </c>
      <c r="C92">
        <f>INDEX(paste_data_here!C:C,(ROW()-2)*5+2)</f>
        <v>1.045103077</v>
      </c>
      <c r="D92">
        <f>INDEX(paste_data_here!D:D,(ROW()-2)*5+2)</f>
        <v>3.1876846788123201</v>
      </c>
      <c r="E92">
        <f>INDEX(paste_data_here!E:E,(ROW()-2)*5+2)</f>
        <v>-1.917076464</v>
      </c>
      <c r="F92">
        <f>INDEX(paste_data_here!F:F,(ROW()-2)*5+2)</f>
        <v>-1.8940523806369602</v>
      </c>
      <c r="G92">
        <f t="shared" si="11"/>
        <v>65</v>
      </c>
      <c r="H92">
        <f t="shared" si="12"/>
        <v>69</v>
      </c>
      <c r="I92">
        <f t="shared" si="13"/>
        <v>2.3024083363039738E-2</v>
      </c>
      <c r="J92">
        <f t="shared" si="14"/>
        <v>5.3010841470820327E-4</v>
      </c>
      <c r="K92">
        <f t="shared" si="15"/>
        <v>0.1470362000024478</v>
      </c>
      <c r="L92">
        <f t="shared" si="16"/>
        <v>0.15046084712424795</v>
      </c>
      <c r="M92">
        <f t="shared" si="17"/>
        <v>3.4246471218001562E-3</v>
      </c>
    </row>
    <row r="93" spans="1:13" x14ac:dyDescent="0.2">
      <c r="A93" t="str">
        <f>INDEX(paste_data_here!A:A,(ROW()-2)*5+2)</f>
        <v>CCCCCCCCCCCCCC(=O)OC(C)C</v>
      </c>
      <c r="B93">
        <f>INDEX(paste_data_here!B:B,(ROW()-2)*5+2)</f>
        <v>-2.7431436100000002</v>
      </c>
      <c r="C93">
        <f>INDEX(paste_data_here!C:C,(ROW()-2)*5+2)</f>
        <v>1.0833887900000001</v>
      </c>
      <c r="D93">
        <f>INDEX(paste_data_here!D:D,(ROW()-2)*5+2)</f>
        <v>3.2239418087760598</v>
      </c>
      <c r="E93">
        <f>INDEX(paste_data_here!E:E,(ROW()-2)*5+2)</f>
        <v>-1.9347283470000001</v>
      </c>
      <c r="F93">
        <f>INDEX(paste_data_here!F:F,(ROW()-2)*5+2)</f>
        <v>-1.9045194364823363</v>
      </c>
      <c r="G93">
        <f t="shared" si="11"/>
        <v>73</v>
      </c>
      <c r="H93">
        <f t="shared" si="12"/>
        <v>73</v>
      </c>
      <c r="I93">
        <f t="shared" si="13"/>
        <v>3.0208910517663723E-2</v>
      </c>
      <c r="J93">
        <f t="shared" si="14"/>
        <v>9.1257827466421394E-4</v>
      </c>
      <c r="K93">
        <f t="shared" si="15"/>
        <v>0.14446350743884318</v>
      </c>
      <c r="L93">
        <f t="shared" si="16"/>
        <v>0.14889417854218684</v>
      </c>
      <c r="M93">
        <f t="shared" si="17"/>
        <v>4.4306711033436641E-3</v>
      </c>
    </row>
    <row r="94" spans="1:13" x14ac:dyDescent="0.2">
      <c r="A94" t="str">
        <f>INDEX(paste_data_here!A:A,(ROW()-2)*5+2)</f>
        <v>CCCCCCCCCCN</v>
      </c>
      <c r="B94">
        <f>INDEX(paste_data_here!B:B,(ROW()-2)*5+2)</f>
        <v>-1.57275052</v>
      </c>
      <c r="C94">
        <f>INDEX(paste_data_here!C:C,(ROW()-2)*5+2)</f>
        <v>0.88594355599999997</v>
      </c>
      <c r="D94">
        <f>INDEX(paste_data_here!D:D,(ROW()-2)*5+2)</f>
        <v>2.9896942955103101</v>
      </c>
      <c r="E94">
        <f>INDEX(paste_data_here!E:E,(ROW()-2)*5+2)</f>
        <v>-1.8803049590000001</v>
      </c>
      <c r="F94">
        <f>INDEX(paste_data_here!F:F,(ROW()-2)*5+2)</f>
        <v>-1.8195964870604058</v>
      </c>
      <c r="G94">
        <f t="shared" si="11"/>
        <v>55</v>
      </c>
      <c r="H94">
        <f t="shared" si="12"/>
        <v>52</v>
      </c>
      <c r="I94">
        <f t="shared" si="13"/>
        <v>6.0708471939594277E-2</v>
      </c>
      <c r="J94">
        <f t="shared" si="14"/>
        <v>3.6855185652405059E-3</v>
      </c>
      <c r="K94">
        <f t="shared" si="15"/>
        <v>0.15254357912554042</v>
      </c>
      <c r="L94">
        <f t="shared" si="16"/>
        <v>0.16209114361343896</v>
      </c>
      <c r="M94">
        <f t="shared" si="17"/>
        <v>9.5475644878985355E-3</v>
      </c>
    </row>
    <row r="95" spans="1:13" x14ac:dyDescent="0.2">
      <c r="A95" t="str">
        <f>INDEX(paste_data_here!A:A,(ROW()-2)*5+2)</f>
        <v>CCCCCCN</v>
      </c>
      <c r="B95">
        <f>INDEX(paste_data_here!B:B,(ROW()-2)*5+2)</f>
        <v>-0.63652618699999997</v>
      </c>
      <c r="C95">
        <f>INDEX(paste_data_here!C:C,(ROW()-2)*5+2)</f>
        <v>0.54555769899999995</v>
      </c>
      <c r="D95">
        <f>INDEX(paste_data_here!D:D,(ROW()-2)*5+2)</f>
        <v>3.4285144950714899</v>
      </c>
      <c r="E95">
        <f>INDEX(paste_data_here!E:E,(ROW()-2)*5+2)</f>
        <v>-1.8307354360000001</v>
      </c>
      <c r="F95">
        <f>INDEX(paste_data_here!F:F,(ROW()-2)*5+2)</f>
        <v>-1.7784828858314359</v>
      </c>
      <c r="G95">
        <f t="shared" si="11"/>
        <v>46</v>
      </c>
      <c r="H95">
        <f t="shared" si="12"/>
        <v>42</v>
      </c>
      <c r="I95">
        <f t="shared" si="13"/>
        <v>5.2252550168564227E-2</v>
      </c>
      <c r="J95">
        <f t="shared" si="14"/>
        <v>2.7303289991183212E-3</v>
      </c>
      <c r="K95">
        <f t="shared" si="15"/>
        <v>0.16029563723304091</v>
      </c>
      <c r="L95">
        <f t="shared" si="16"/>
        <v>0.16889418476112214</v>
      </c>
      <c r="M95">
        <f t="shared" si="17"/>
        <v>8.5985475280812296E-3</v>
      </c>
    </row>
    <row r="96" spans="1:13" x14ac:dyDescent="0.2">
      <c r="A96" t="str">
        <f>INDEX(paste_data_here!A:A,(ROW()-2)*5+2)</f>
        <v>CCCCCCOC(=O)CCCCC(=O)OCCCCCC</v>
      </c>
      <c r="B96">
        <f>INDEX(paste_data_here!B:B,(ROW()-2)*5+2)</f>
        <v>-2.5624553900000002</v>
      </c>
      <c r="C96">
        <f>INDEX(paste_data_here!C:C,(ROW()-2)*5+2)</f>
        <v>0.94502716499999995</v>
      </c>
      <c r="D96">
        <f>INDEX(paste_data_here!D:D,(ROW()-2)*5+2)</f>
        <v>3.3333330451666701</v>
      </c>
      <c r="E96">
        <f>INDEX(paste_data_here!E:E,(ROW()-2)*5+2)</f>
        <v>-1.843072051</v>
      </c>
      <c r="F96">
        <f>INDEX(paste_data_here!F:F,(ROW()-2)*5+2)</f>
        <v>-1.9466812009787156</v>
      </c>
      <c r="G96">
        <f t="shared" si="11"/>
        <v>47</v>
      </c>
      <c r="H96">
        <f t="shared" si="12"/>
        <v>90</v>
      </c>
      <c r="I96">
        <f t="shared" si="13"/>
        <v>0.10360914997871551</v>
      </c>
      <c r="J96">
        <f t="shared" si="14"/>
        <v>1.0734855959311965E-2</v>
      </c>
      <c r="K96">
        <f t="shared" si="15"/>
        <v>0.15833027952692094</v>
      </c>
      <c r="L96">
        <f t="shared" si="16"/>
        <v>0.14274703503724939</v>
      </c>
      <c r="M96">
        <f t="shared" si="17"/>
        <v>1.5583244489671549E-2</v>
      </c>
    </row>
    <row r="97" spans="1:13" x14ac:dyDescent="0.2">
      <c r="A97" t="str">
        <f>INDEX(paste_data_here!A:A,(ROW()-2)*5+2)</f>
        <v>CCCCCOCCOCCO</v>
      </c>
      <c r="B97">
        <f>INDEX(paste_data_here!B:B,(ROW()-2)*5+2)</f>
        <v>-1.7526615400000001</v>
      </c>
      <c r="C97">
        <f>INDEX(paste_data_here!C:C,(ROW()-2)*5+2)</f>
        <v>0.88703343000000001</v>
      </c>
      <c r="D97">
        <f>INDEX(paste_data_here!D:D,(ROW()-2)*5+2)</f>
        <v>3.7586955732413001</v>
      </c>
      <c r="E97">
        <f>INDEX(paste_data_here!E:E,(ROW()-2)*5+2)</f>
        <v>-1.7531131520000001</v>
      </c>
      <c r="F97">
        <f>INDEX(paste_data_here!F:F,(ROW()-2)*5+2)</f>
        <v>-1.6880452785794882</v>
      </c>
      <c r="G97">
        <f t="shared" si="11"/>
        <v>28</v>
      </c>
      <c r="H97">
        <f t="shared" si="12"/>
        <v>16</v>
      </c>
      <c r="I97">
        <f t="shared" si="13"/>
        <v>6.5067873420511901E-2</v>
      </c>
      <c r="J97">
        <f t="shared" si="14"/>
        <v>4.2338281514677596E-3</v>
      </c>
      <c r="K97">
        <f t="shared" si="15"/>
        <v>0.17323379996147897</v>
      </c>
      <c r="L97">
        <f t="shared" si="16"/>
        <v>0.18488056100747566</v>
      </c>
      <c r="M97">
        <f t="shared" si="17"/>
        <v>1.1646761045996684E-2</v>
      </c>
    </row>
    <row r="98" spans="1:13" x14ac:dyDescent="0.2">
      <c r="A98" t="str">
        <f>INDEX(paste_data_here!A:A,(ROW()-2)*5+2)</f>
        <v>CCCCOS(=O)(=O)O</v>
      </c>
      <c r="B98">
        <f>INDEX(paste_data_here!B:B,(ROW()-2)*5+2)</f>
        <v>-1.59649628</v>
      </c>
      <c r="C98">
        <f>INDEX(paste_data_here!C:C,(ROW()-2)*5+2)</f>
        <v>0.69160333699999998</v>
      </c>
      <c r="D98">
        <f>INDEX(paste_data_here!D:D,(ROW()-2)*5+2)</f>
        <v>3.00173591599826</v>
      </c>
      <c r="E98">
        <f>INDEX(paste_data_here!E:E,(ROW()-2)*5+2)</f>
        <v>-2.3717667819999999</v>
      </c>
      <c r="F98">
        <f>INDEX(paste_data_here!F:F,(ROW()-2)*5+2)</f>
        <v>-1.974819748363051</v>
      </c>
      <c r="G98">
        <f t="shared" ref="G98:G122" si="18">RANK(E98,E:E)</f>
        <v>119</v>
      </c>
      <c r="H98">
        <f t="shared" ref="H98:H122" si="19">RANK(F98,F:F)</f>
        <v>97</v>
      </c>
      <c r="I98">
        <f t="shared" ref="I98:I122" si="20">ABS(F98-E98)</f>
        <v>0.39694703363694894</v>
      </c>
      <c r="J98">
        <f t="shared" ref="J98:J129" si="21">I98^2</f>
        <v>0.15756694751317307</v>
      </c>
      <c r="K98">
        <f t="shared" si="15"/>
        <v>9.3315712028550948E-2</v>
      </c>
      <c r="L98">
        <f t="shared" si="16"/>
        <v>0.13878632645099048</v>
      </c>
      <c r="M98">
        <f t="shared" si="17"/>
        <v>4.5470614422439534E-2</v>
      </c>
    </row>
    <row r="99" spans="1:13" x14ac:dyDescent="0.2">
      <c r="A99" t="str">
        <f>INDEX(paste_data_here!A:A,(ROW()-2)*5+2)</f>
        <v>CCCCOS(=O)(=O)OCCCC</v>
      </c>
      <c r="B99">
        <f>INDEX(paste_data_here!B:B,(ROW()-2)*5+2)</f>
        <v>-2.7664254399999999</v>
      </c>
      <c r="C99">
        <f>INDEX(paste_data_here!C:C,(ROW()-2)*5+2)</f>
        <v>0.79594128399999997</v>
      </c>
      <c r="D99">
        <f>INDEX(paste_data_here!D:D,(ROW()-2)*5+2)</f>
        <v>4.4688546585311499</v>
      </c>
      <c r="E99">
        <f>INDEX(paste_data_here!E:E,(ROW()-2)*5+2)</f>
        <v>-2.2961380199999999</v>
      </c>
      <c r="F99">
        <f>INDEX(paste_data_here!F:F,(ROW()-2)*5+2)</f>
        <v>-1.8938799201349386</v>
      </c>
      <c r="G99">
        <f t="shared" si="18"/>
        <v>117</v>
      </c>
      <c r="H99">
        <f t="shared" si="19"/>
        <v>68</v>
      </c>
      <c r="I99">
        <f t="shared" si="20"/>
        <v>0.40225809986506134</v>
      </c>
      <c r="J99">
        <f t="shared" si="21"/>
        <v>0.16181157890704967</v>
      </c>
      <c r="K99">
        <f t="shared" si="15"/>
        <v>0.10064679001030483</v>
      </c>
      <c r="L99">
        <f t="shared" si="16"/>
        <v>0.15048679791515651</v>
      </c>
      <c r="M99">
        <f t="shared" si="17"/>
        <v>4.9840007904851685E-2</v>
      </c>
    </row>
    <row r="100" spans="1:13" x14ac:dyDescent="0.2">
      <c r="A100" t="str">
        <f>INDEX(paste_data_here!A:A,(ROW()-2)*5+2)</f>
        <v>CCCCSCCCC</v>
      </c>
      <c r="B100">
        <f>INDEX(paste_data_here!B:B,(ROW()-2)*5+2)</f>
        <v>-2.0461341000000002</v>
      </c>
      <c r="C100">
        <f>INDEX(paste_data_here!C:C,(ROW()-2)*5+2)</f>
        <v>0.65978654800000003</v>
      </c>
      <c r="D100">
        <f>INDEX(paste_data_here!D:D,(ROW()-2)*5+2)</f>
        <v>4.3632966151366999</v>
      </c>
      <c r="E100">
        <f>INDEX(paste_data_here!E:E,(ROW()-2)*5+2)</f>
        <v>-1.876987983</v>
      </c>
      <c r="F100">
        <f>INDEX(paste_data_here!F:F,(ROW()-2)*5+2)</f>
        <v>-1.8828999513478153</v>
      </c>
      <c r="G100">
        <f t="shared" si="18"/>
        <v>54</v>
      </c>
      <c r="H100">
        <f t="shared" si="19"/>
        <v>64</v>
      </c>
      <c r="I100">
        <f t="shared" si="20"/>
        <v>5.9119683478152663E-3</v>
      </c>
      <c r="J100">
        <f t="shared" si="21"/>
        <v>3.4951369745569568E-5</v>
      </c>
      <c r="K100">
        <f t="shared" si="15"/>
        <v>0.15305040261243857</v>
      </c>
      <c r="L100">
        <f t="shared" si="16"/>
        <v>0.15214824287412393</v>
      </c>
      <c r="M100">
        <f t="shared" si="17"/>
        <v>9.0215973831464513E-4</v>
      </c>
    </row>
    <row r="101" spans="1:13" x14ac:dyDescent="0.2">
      <c r="A101" t="str">
        <f>INDEX(paste_data_here!A:A,(ROW()-2)*5+2)</f>
        <v>CCCOCCO</v>
      </c>
      <c r="B101">
        <f>INDEX(paste_data_here!B:B,(ROW()-2)*5+2)</f>
        <v>-1.0269016769999999</v>
      </c>
      <c r="C101">
        <f>INDEX(paste_data_here!C:C,(ROW()-2)*5+2)</f>
        <v>0.71788331100000002</v>
      </c>
      <c r="D101">
        <f>INDEX(paste_data_here!D:D,(ROW()-2)*5+2)</f>
        <v>4.7201743177798301</v>
      </c>
      <c r="E101">
        <f>INDEX(paste_data_here!E:E,(ROW()-2)*5+2)</f>
        <v>-1.589336278</v>
      </c>
      <c r="F101">
        <f>INDEX(paste_data_here!F:F,(ROW()-2)*5+2)</f>
        <v>-1.4849955904449978</v>
      </c>
      <c r="G101">
        <f t="shared" si="18"/>
        <v>7</v>
      </c>
      <c r="H101">
        <f t="shared" si="19"/>
        <v>4</v>
      </c>
      <c r="I101">
        <f t="shared" si="20"/>
        <v>0.10434068755500214</v>
      </c>
      <c r="J101">
        <f t="shared" si="21"/>
        <v>1.088697907945058E-2</v>
      </c>
      <c r="K101">
        <f t="shared" si="15"/>
        <v>0.20406100657638218</v>
      </c>
      <c r="L101">
        <f t="shared" si="16"/>
        <v>0.22650333945320017</v>
      </c>
      <c r="M101">
        <f t="shared" si="17"/>
        <v>2.2442332876817989E-2</v>
      </c>
    </row>
    <row r="102" spans="1:13" x14ac:dyDescent="0.2">
      <c r="A102" t="str">
        <f>INDEX(paste_data_here!A:A,(ROW()-2)*5+2)</f>
        <v>CCOC(=O)CCC(=O)OCC</v>
      </c>
      <c r="B102">
        <f>INDEX(paste_data_here!B:B,(ROW()-2)*5+2)</f>
        <v>-1.7109773500000001</v>
      </c>
      <c r="C102">
        <f>INDEX(paste_data_here!C:C,(ROW()-2)*5+2)</f>
        <v>0.84996369900000002</v>
      </c>
      <c r="D102">
        <f>INDEX(paste_data_here!D:D,(ROW()-2)*5+2)</f>
        <v>3.4285144950714899</v>
      </c>
      <c r="E102">
        <f>INDEX(paste_data_here!E:E,(ROW()-2)*5+2)</f>
        <v>-1.7989192869999999</v>
      </c>
      <c r="F102">
        <f>INDEX(paste_data_here!F:F,(ROW()-2)*5+2)</f>
        <v>-1.7864962327814475</v>
      </c>
      <c r="G102">
        <f t="shared" si="18"/>
        <v>38</v>
      </c>
      <c r="H102">
        <f t="shared" si="19"/>
        <v>43</v>
      </c>
      <c r="I102">
        <f t="shared" si="20"/>
        <v>1.2423054218552387E-2</v>
      </c>
      <c r="J102">
        <f t="shared" si="21"/>
        <v>1.5433227611709227E-4</v>
      </c>
      <c r="K102">
        <f t="shared" si="15"/>
        <v>0.16547762544339656</v>
      </c>
      <c r="L102">
        <f t="shared" si="16"/>
        <v>0.16754618526793741</v>
      </c>
      <c r="M102">
        <f t="shared" si="17"/>
        <v>2.0685598245408499E-3</v>
      </c>
    </row>
    <row r="103" spans="1:13" x14ac:dyDescent="0.2">
      <c r="A103" t="str">
        <f>INDEX(paste_data_here!A:A,(ROW()-2)*5+2)</f>
        <v>CCOC(=O)OCC</v>
      </c>
      <c r="B103">
        <f>INDEX(paste_data_here!B:B,(ROW()-2)*5+2)</f>
        <v>-2.1952485899999998</v>
      </c>
      <c r="C103">
        <f>INDEX(paste_data_here!C:C,(ROW()-2)*5+2)</f>
        <v>0.89664517499999996</v>
      </c>
      <c r="D103">
        <f>INDEX(paste_data_here!D:D,(ROW()-2)*5+2)</f>
        <v>3.7562455802437502</v>
      </c>
      <c r="E103">
        <f>INDEX(paste_data_here!E:E,(ROW()-2)*5+2)</f>
        <v>-1.9679280459999999</v>
      </c>
      <c r="F103">
        <f>INDEX(paste_data_here!F:F,(ROW()-2)*5+2)</f>
        <v>-1.7943986727824457</v>
      </c>
      <c r="G103">
        <f t="shared" si="18"/>
        <v>84</v>
      </c>
      <c r="H103">
        <f t="shared" si="19"/>
        <v>45</v>
      </c>
      <c r="I103">
        <f t="shared" si="20"/>
        <v>0.17352937321755424</v>
      </c>
      <c r="J103">
        <f t="shared" si="21"/>
        <v>3.0112443369277229E-2</v>
      </c>
      <c r="K103">
        <f t="shared" si="15"/>
        <v>0.13974610395664253</v>
      </c>
      <c r="L103">
        <f t="shared" si="16"/>
        <v>0.16622737934691353</v>
      </c>
      <c r="M103">
        <f t="shared" si="17"/>
        <v>2.6481275390271009E-2</v>
      </c>
    </row>
    <row r="104" spans="1:13" x14ac:dyDescent="0.2">
      <c r="A104" t="str">
        <f>INDEX(paste_data_here!A:A,(ROW()-2)*5+2)</f>
        <v>CCOCC(C)OCC(C)O</v>
      </c>
      <c r="B104">
        <f>INDEX(paste_data_here!B:B,(ROW()-2)*5+2)</f>
        <v>-2.40010952</v>
      </c>
      <c r="C104">
        <f>INDEX(paste_data_here!C:C,(ROW()-2)*5+2)</f>
        <v>0.96912295299999995</v>
      </c>
      <c r="D104">
        <f>INDEX(paste_data_here!D:D,(ROW()-2)*5+2)</f>
        <v>4.2377452802622599</v>
      </c>
      <c r="E104">
        <f>INDEX(paste_data_here!E:E,(ROW()-2)*5+2)</f>
        <v>-1.8130646619999999</v>
      </c>
      <c r="F104">
        <f>INDEX(paste_data_here!F:F,(ROW()-2)*5+2)</f>
        <v>-1.6554202496454027</v>
      </c>
      <c r="G104">
        <f t="shared" si="18"/>
        <v>41</v>
      </c>
      <c r="H104">
        <f t="shared" si="19"/>
        <v>12</v>
      </c>
      <c r="I104">
        <f t="shared" si="20"/>
        <v>0.15764441235459725</v>
      </c>
      <c r="J104">
        <f t="shared" si="21"/>
        <v>2.4851760746626296E-2</v>
      </c>
      <c r="K104">
        <f t="shared" si="15"/>
        <v>0.16315335993636609</v>
      </c>
      <c r="L104">
        <f t="shared" si="16"/>
        <v>0.19101176620881305</v>
      </c>
      <c r="M104">
        <f t="shared" si="17"/>
        <v>2.7858406272446956E-2</v>
      </c>
    </row>
    <row r="105" spans="1:13" x14ac:dyDescent="0.2">
      <c r="A105" t="str">
        <f>INDEX(paste_data_here!A:A,(ROW()-2)*5+2)</f>
        <v>ClC(=O)OCC</v>
      </c>
      <c r="B105">
        <f>INDEX(paste_data_here!B:B,(ROW()-2)*5+2)</f>
        <v>-2.3191966700000002</v>
      </c>
      <c r="C105">
        <f>INDEX(paste_data_here!C:C,(ROW()-2)*5+2)</f>
        <v>0.80535309799999999</v>
      </c>
      <c r="D105">
        <f>INDEX(paste_data_here!D:D,(ROW()-2)*5+2)</f>
        <v>4.5026038739974004</v>
      </c>
      <c r="E105">
        <f>INDEX(paste_data_here!E:E,(ROW()-2)*5+2)</f>
        <v>-1.6559112620000001</v>
      </c>
      <c r="F105">
        <f>INDEX(paste_data_here!F:F,(ROW()-2)*5+2)</f>
        <v>-1.7594681251673587</v>
      </c>
      <c r="G105">
        <f t="shared" si="18"/>
        <v>11</v>
      </c>
      <c r="H105">
        <f t="shared" si="19"/>
        <v>32</v>
      </c>
      <c r="I105">
        <f t="shared" si="20"/>
        <v>0.10355686316735868</v>
      </c>
      <c r="J105">
        <f t="shared" si="21"/>
        <v>1.072402390906305E-2</v>
      </c>
      <c r="K105">
        <f t="shared" si="15"/>
        <v>0.19091800009377541</v>
      </c>
      <c r="L105">
        <f t="shared" si="16"/>
        <v>0.17213639449547596</v>
      </c>
      <c r="M105">
        <f t="shared" si="17"/>
        <v>1.8781605598299445E-2</v>
      </c>
    </row>
    <row r="106" spans="1:13" x14ac:dyDescent="0.2">
      <c r="A106" t="str">
        <f>INDEX(paste_data_here!A:A,(ROW()-2)*5+2)</f>
        <v>ClCC(=O)Cl</v>
      </c>
      <c r="B106">
        <f>INDEX(paste_data_here!B:B,(ROW()-2)*5+2)</f>
        <v>-2.2658657299999998</v>
      </c>
      <c r="C106">
        <f>INDEX(paste_data_here!C:C,(ROW()-2)*5+2)</f>
        <v>0.75480359600000002</v>
      </c>
      <c r="D106">
        <f>INDEX(paste_data_here!D:D,(ROW()-2)*5+2)</f>
        <v>3.4421658145578302</v>
      </c>
      <c r="E106">
        <f>INDEX(paste_data_here!E:E,(ROW()-2)*5+2)</f>
        <v>-1.9621254990000001</v>
      </c>
      <c r="F106">
        <f>INDEX(paste_data_here!F:F,(ROW()-2)*5+2)</f>
        <v>-2.0131342079584624</v>
      </c>
      <c r="G106">
        <f t="shared" si="18"/>
        <v>81</v>
      </c>
      <c r="H106">
        <f t="shared" si="19"/>
        <v>102</v>
      </c>
      <c r="I106">
        <f t="shared" si="20"/>
        <v>5.1008708958462323E-2</v>
      </c>
      <c r="J106">
        <f t="shared" si="21"/>
        <v>2.6018883896091146E-3</v>
      </c>
      <c r="K106">
        <f t="shared" si="15"/>
        <v>0.1405593444442079</v>
      </c>
      <c r="L106">
        <f t="shared" si="16"/>
        <v>0.13356938371407137</v>
      </c>
      <c r="M106">
        <f t="shared" si="17"/>
        <v>6.9899607301365241E-3</v>
      </c>
    </row>
    <row r="107" spans="1:13" x14ac:dyDescent="0.2">
      <c r="A107" t="str">
        <f>INDEX(paste_data_here!A:A,(ROW()-2)*5+2)</f>
        <v>ClCCl</v>
      </c>
      <c r="B107">
        <f>INDEX(paste_data_here!B:B,(ROW()-2)*5+2)</f>
        <v>-2.3051043400000002</v>
      </c>
      <c r="C107">
        <f>INDEX(paste_data_here!C:C,(ROW()-2)*5+2)</f>
        <v>0.62291284899999999</v>
      </c>
      <c r="D107">
        <f>INDEX(paste_data_here!D:D,(ROW()-2)*5+2)</f>
        <v>4.8564687941435301</v>
      </c>
      <c r="E107">
        <f>INDEX(paste_data_here!E:E,(ROW()-2)*5+2)</f>
        <v>-1.7199495419999999</v>
      </c>
      <c r="F107">
        <f>INDEX(paste_data_here!F:F,(ROW()-2)*5+2)</f>
        <v>-1.9122193242762207</v>
      </c>
      <c r="G107">
        <f t="shared" si="18"/>
        <v>20</v>
      </c>
      <c r="H107">
        <f t="shared" si="19"/>
        <v>76</v>
      </c>
      <c r="I107">
        <f t="shared" si="20"/>
        <v>0.19226978227622071</v>
      </c>
      <c r="J107">
        <f t="shared" si="21"/>
        <v>3.6967669176545315E-2</v>
      </c>
      <c r="K107">
        <f t="shared" si="15"/>
        <v>0.17907518345914047</v>
      </c>
      <c r="L107">
        <f t="shared" si="16"/>
        <v>0.14775211260661542</v>
      </c>
      <c r="M107">
        <f t="shared" si="17"/>
        <v>3.1323070852525059E-2</v>
      </c>
    </row>
    <row r="108" spans="1:13" x14ac:dyDescent="0.2">
      <c r="A108" t="str">
        <f>INDEX(paste_data_here!A:A,(ROW()-2)*5+2)</f>
        <v>ClP(=O)(Cl)Cl</v>
      </c>
      <c r="B108">
        <f>INDEX(paste_data_here!B:B,(ROW()-2)*5+2)</f>
        <v>-2.5151816600000001</v>
      </c>
      <c r="C108">
        <f>INDEX(paste_data_here!C:C,(ROW()-2)*5+2)</f>
        <v>0.64052468500000004</v>
      </c>
      <c r="D108">
        <f>INDEX(paste_data_here!D:D,(ROW()-2)*5+2)</f>
        <v>3.15131429934869</v>
      </c>
      <c r="E108">
        <f>INDEX(paste_data_here!E:E,(ROW()-2)*5+2)</f>
        <v>-2.048105396</v>
      </c>
      <c r="F108">
        <f>INDEX(paste_data_here!F:F,(ROW()-2)*5+2)</f>
        <v>-2.2288776276352626</v>
      </c>
      <c r="G108">
        <f t="shared" si="18"/>
        <v>101</v>
      </c>
      <c r="H108">
        <f t="shared" si="19"/>
        <v>120</v>
      </c>
      <c r="I108">
        <f t="shared" si="20"/>
        <v>0.18077223163526268</v>
      </c>
      <c r="J108">
        <f t="shared" si="21"/>
        <v>3.2678599730393068E-2</v>
      </c>
      <c r="K108">
        <f t="shared" si="15"/>
        <v>0.12897903644559902</v>
      </c>
      <c r="L108">
        <f t="shared" si="16"/>
        <v>0.10764918482739091</v>
      </c>
      <c r="M108">
        <f t="shared" si="17"/>
        <v>2.1329851618208107E-2</v>
      </c>
    </row>
    <row r="109" spans="1:13" x14ac:dyDescent="0.2">
      <c r="A109" t="str">
        <f>INDEX(paste_data_here!A:A,(ROW()-2)*5+2)</f>
        <v>ClS(=O)(=O)Cl</v>
      </c>
      <c r="B109">
        <f>INDEX(paste_data_here!B:B,(ROW()-2)*5+2)</f>
        <v>-3.73307374</v>
      </c>
      <c r="C109">
        <f>INDEX(paste_data_here!C:C,(ROW()-2)*5+2)</f>
        <v>1.0941238</v>
      </c>
      <c r="D109">
        <f>INDEX(paste_data_here!D:D,(ROW()-2)*5+2)</f>
        <v>3.9474885410525098</v>
      </c>
      <c r="E109">
        <f>INDEX(paste_data_here!E:E,(ROW()-2)*5+2)</f>
        <v>-1.9021477360000001</v>
      </c>
      <c r="F109">
        <f>INDEX(paste_data_here!F:F,(ROW()-2)*5+2)</f>
        <v>-1.9471151611833728</v>
      </c>
      <c r="G109">
        <f t="shared" si="18"/>
        <v>62</v>
      </c>
      <c r="H109">
        <f t="shared" si="19"/>
        <v>92</v>
      </c>
      <c r="I109">
        <f t="shared" si="20"/>
        <v>4.4967425183372711E-2</v>
      </c>
      <c r="J109">
        <f t="shared" si="21"/>
        <v>2.0220693276222224E-3</v>
      </c>
      <c r="K109">
        <f t="shared" si="15"/>
        <v>0.14924773003064412</v>
      </c>
      <c r="L109">
        <f t="shared" si="16"/>
        <v>0.14268510194393128</v>
      </c>
      <c r="M109">
        <f t="shared" si="17"/>
        <v>6.5626280867128461E-3</v>
      </c>
    </row>
    <row r="110" spans="1:13" x14ac:dyDescent="0.2">
      <c r="A110" t="str">
        <f>INDEX(paste_data_here!A:A,(ROW()-2)*5+2)</f>
        <v>COCOC</v>
      </c>
      <c r="B110">
        <f>INDEX(paste_data_here!B:B,(ROW()-2)*5+2)</f>
        <v>-1.90052222</v>
      </c>
      <c r="C110">
        <f>INDEX(paste_data_here!C:C,(ROW()-2)*5+2)</f>
        <v>0.783170335</v>
      </c>
      <c r="D110">
        <f>INDEX(paste_data_here!D:D,(ROW()-2)*5+2)</f>
        <v>5.14552733635447</v>
      </c>
      <c r="E110">
        <f>INDEX(paste_data_here!E:E,(ROW()-2)*5+2)</f>
        <v>-1.628295016</v>
      </c>
      <c r="F110">
        <f>INDEX(paste_data_here!F:F,(ROW()-2)*5+2)</f>
        <v>-1.5454599655394703</v>
      </c>
      <c r="G110">
        <f t="shared" si="18"/>
        <v>10</v>
      </c>
      <c r="H110">
        <f t="shared" si="19"/>
        <v>7</v>
      </c>
      <c r="I110">
        <f t="shared" si="20"/>
        <v>8.2835050460529747E-2</v>
      </c>
      <c r="J110">
        <f t="shared" si="21"/>
        <v>6.8616455847985095E-3</v>
      </c>
      <c r="K110">
        <f t="shared" si="15"/>
        <v>0.19626391585858061</v>
      </c>
      <c r="L110">
        <f t="shared" si="16"/>
        <v>0.21321377767454816</v>
      </c>
      <c r="M110">
        <f t="shared" si="17"/>
        <v>1.6949861815967554E-2</v>
      </c>
    </row>
    <row r="111" spans="1:13" x14ac:dyDescent="0.2">
      <c r="A111" t="str">
        <f>INDEX(paste_data_here!A:A,(ROW()-2)*5+2)</f>
        <v>ICCCCCC</v>
      </c>
      <c r="B111">
        <f>INDEX(paste_data_here!B:B,(ROW()-2)*5+2)</f>
        <v>-3.0932735199999999</v>
      </c>
      <c r="C111">
        <f>INDEX(paste_data_here!C:C,(ROW()-2)*5+2)</f>
        <v>0.76744294700000004</v>
      </c>
      <c r="D111">
        <f>INDEX(paste_data_here!D:D,(ROW()-2)*5+2)</f>
        <v>4.3617560761382403</v>
      </c>
      <c r="E111">
        <f>INDEX(paste_data_here!E:E,(ROW()-2)*5+2)</f>
        <v>-2.2142173820000002</v>
      </c>
      <c r="F111">
        <f>INDEX(paste_data_here!F:F,(ROW()-2)*5+2)</f>
        <v>-2.0334775449447386</v>
      </c>
      <c r="G111">
        <f t="shared" si="18"/>
        <v>115</v>
      </c>
      <c r="H111">
        <f t="shared" si="19"/>
        <v>108</v>
      </c>
      <c r="I111">
        <f t="shared" si="20"/>
        <v>0.18073983705526153</v>
      </c>
      <c r="J111">
        <f t="shared" si="21"/>
        <v>3.266688869876249E-2</v>
      </c>
      <c r="K111">
        <f t="shared" si="15"/>
        <v>0.10923897318996917</v>
      </c>
      <c r="L111">
        <f t="shared" si="16"/>
        <v>0.13087958919227072</v>
      </c>
      <c r="M111">
        <f t="shared" si="17"/>
        <v>2.1640616002301549E-2</v>
      </c>
    </row>
    <row r="112" spans="1:13" x14ac:dyDescent="0.2">
      <c r="A112" t="str">
        <f>INDEX(paste_data_here!A:A,(ROW()-2)*5+2)</f>
        <v>N#CCC(=O)OC</v>
      </c>
      <c r="B112">
        <f>INDEX(paste_data_here!B:B,(ROW()-2)*5+2)</f>
        <v>-1.3163201</v>
      </c>
      <c r="C112">
        <f>INDEX(paste_data_here!C:C,(ROW()-2)*5+2)</f>
        <v>0.80170062499999994</v>
      </c>
      <c r="D112">
        <f>INDEX(paste_data_here!D:D,(ROW()-2)*5+2)</f>
        <v>3.32397742617602</v>
      </c>
      <c r="E112">
        <f>INDEX(paste_data_here!E:E,(ROW()-2)*5+2)</f>
        <v>-1.667107323</v>
      </c>
      <c r="F112">
        <f>INDEX(paste_data_here!F:F,(ROW()-2)*5+2)</f>
        <v>-1.748661084562477</v>
      </c>
      <c r="G112">
        <f t="shared" si="18"/>
        <v>14</v>
      </c>
      <c r="H112">
        <f t="shared" si="19"/>
        <v>27</v>
      </c>
      <c r="I112">
        <f t="shared" si="20"/>
        <v>8.1553761562477067E-2</v>
      </c>
      <c r="J112">
        <f t="shared" si="21"/>
        <v>6.6510160249893622E-3</v>
      </c>
      <c r="K112">
        <f t="shared" si="15"/>
        <v>0.18879239194200986</v>
      </c>
      <c r="L112">
        <f t="shared" si="16"/>
        <v>0.17400676789731132</v>
      </c>
      <c r="M112">
        <f t="shared" si="17"/>
        <v>1.4785624044698548E-2</v>
      </c>
    </row>
    <row r="113" spans="1:13" x14ac:dyDescent="0.2">
      <c r="A113" t="str">
        <f>INDEX(paste_data_here!A:A,(ROW()-2)*5+2)</f>
        <v>N#CCCO</v>
      </c>
      <c r="B113">
        <f>INDEX(paste_data_here!B:B,(ROW()-2)*5+2)</f>
        <v>-0.25536228799999999</v>
      </c>
      <c r="C113">
        <f>INDEX(paste_data_here!C:C,(ROW()-2)*5+2)</f>
        <v>0.73477064800000003</v>
      </c>
      <c r="D113">
        <f>INDEX(paste_data_here!D:D,(ROW()-2)*5+2)</f>
        <v>3.7883436007116602</v>
      </c>
      <c r="E113">
        <f>INDEX(paste_data_here!E:E,(ROW()-2)*5+2)</f>
        <v>-1.43724209</v>
      </c>
      <c r="F113">
        <f>INDEX(paste_data_here!F:F,(ROW()-2)*5+2)</f>
        <v>-1.4416458334821005</v>
      </c>
      <c r="G113">
        <f t="shared" si="18"/>
        <v>3</v>
      </c>
      <c r="H113">
        <f t="shared" si="19"/>
        <v>3</v>
      </c>
      <c r="I113">
        <f t="shared" si="20"/>
        <v>4.4037434821004862E-3</v>
      </c>
      <c r="J113">
        <f t="shared" si="21"/>
        <v>1.9392956656142514E-5</v>
      </c>
      <c r="K113">
        <f t="shared" si="15"/>
        <v>0.23758208599024383</v>
      </c>
      <c r="L113">
        <f t="shared" si="16"/>
        <v>0.23653813575921948</v>
      </c>
      <c r="M113">
        <f t="shared" si="17"/>
        <v>1.0439502310243542E-3</v>
      </c>
    </row>
    <row r="114" spans="1:13" x14ac:dyDescent="0.2">
      <c r="A114" t="str">
        <f>INDEX(paste_data_here!A:A,(ROW()-2)*5+2)</f>
        <v>N#CCCOCCC#N</v>
      </c>
      <c r="B114">
        <f>INDEX(paste_data_here!B:B,(ROW()-2)*5+2)</f>
        <v>-1.4420157199999999</v>
      </c>
      <c r="C114">
        <f>INDEX(paste_data_here!C:C,(ROW()-2)*5+2)</f>
        <v>0.84014740700000001</v>
      </c>
      <c r="D114">
        <f>INDEX(paste_data_here!D:D,(ROW()-2)*5+2)</f>
        <v>3.5021266699978701</v>
      </c>
      <c r="E114">
        <f>INDEX(paste_data_here!E:E,(ROW()-2)*5+2)</f>
        <v>-1.69537399</v>
      </c>
      <c r="F114">
        <f>INDEX(paste_data_here!F:F,(ROW()-2)*5+2)</f>
        <v>-1.7091621294320731</v>
      </c>
      <c r="G114">
        <f t="shared" si="18"/>
        <v>16</v>
      </c>
      <c r="H114">
        <f t="shared" si="19"/>
        <v>21</v>
      </c>
      <c r="I114">
        <f t="shared" si="20"/>
        <v>1.3788139432073132E-2</v>
      </c>
      <c r="J114">
        <f t="shared" si="21"/>
        <v>1.9011278899829E-4</v>
      </c>
      <c r="K114">
        <f t="shared" si="15"/>
        <v>0.18353057759032951</v>
      </c>
      <c r="L114">
        <f t="shared" si="16"/>
        <v>0.18101739824557847</v>
      </c>
      <c r="M114">
        <f t="shared" si="17"/>
        <v>2.5131793447510375E-3</v>
      </c>
    </row>
    <row r="115" spans="1:13" x14ac:dyDescent="0.2">
      <c r="A115" t="str">
        <f>INDEX(paste_data_here!A:A,(ROW()-2)*5+2)</f>
        <v>N#CCO</v>
      </c>
      <c r="B115">
        <f>INDEX(paste_data_here!B:B,(ROW()-2)*5+2)</f>
        <v>-0.54105747900000001</v>
      </c>
      <c r="C115">
        <f>INDEX(paste_data_here!C:C,(ROW()-2)*5+2)</f>
        <v>0.81011229100000004</v>
      </c>
      <c r="D115">
        <f>INDEX(paste_data_here!D:D,(ROW()-2)*5+2)</f>
        <v>4.3009946936990104</v>
      </c>
      <c r="E115">
        <f>INDEX(paste_data_here!E:E,(ROW()-2)*5+2)</f>
        <v>-1.115420987</v>
      </c>
      <c r="F115">
        <f>INDEX(paste_data_here!F:F,(ROW()-2)*5+2)</f>
        <v>-1.3336337027062233</v>
      </c>
      <c r="G115">
        <f t="shared" si="18"/>
        <v>1</v>
      </c>
      <c r="H115">
        <f t="shared" si="19"/>
        <v>1</v>
      </c>
      <c r="I115">
        <f t="shared" si="20"/>
        <v>0.21821271570622325</v>
      </c>
      <c r="J115">
        <f t="shared" si="21"/>
        <v>4.7616789295885011E-2</v>
      </c>
      <c r="K115">
        <f t="shared" si="15"/>
        <v>0.32777725988421447</v>
      </c>
      <c r="L115">
        <f t="shared" si="16"/>
        <v>0.26351797349856376</v>
      </c>
      <c r="M115">
        <f t="shared" si="17"/>
        <v>6.4259286385650705E-2</v>
      </c>
    </row>
    <row r="116" spans="1:13" x14ac:dyDescent="0.2">
      <c r="A116" t="str">
        <f>INDEX(paste_data_here!A:A,(ROW()-2)*5+2)</f>
        <v>n1(C)cccc1</v>
      </c>
      <c r="B116">
        <f>INDEX(paste_data_here!B:B,(ROW()-2)*5+2)</f>
        <v>-2.2248895200000001</v>
      </c>
      <c r="C116">
        <f>INDEX(paste_data_here!C:C,(ROW()-2)*5+2)</f>
        <v>0.97050464999999997</v>
      </c>
      <c r="D116">
        <f>INDEX(paste_data_here!D:D,(ROW()-2)*5+2)</f>
        <v>3.9855239475144799</v>
      </c>
      <c r="E116">
        <f>INDEX(paste_data_here!E:E,(ROW()-2)*5+2)</f>
        <v>-1.81029401</v>
      </c>
      <c r="F116">
        <f>INDEX(paste_data_here!F:F,(ROW()-2)*5+2)</f>
        <v>-1.6720000136873154</v>
      </c>
      <c r="G116">
        <f t="shared" si="18"/>
        <v>39</v>
      </c>
      <c r="H116">
        <f t="shared" si="19"/>
        <v>14</v>
      </c>
      <c r="I116">
        <f t="shared" si="20"/>
        <v>0.13829399631268458</v>
      </c>
      <c r="J116">
        <f t="shared" si="21"/>
        <v>1.9125229416132816E-2</v>
      </c>
      <c r="K116">
        <f t="shared" si="15"/>
        <v>0.16360602792253517</v>
      </c>
      <c r="L116">
        <f t="shared" si="16"/>
        <v>0.18787094517928102</v>
      </c>
      <c r="M116">
        <f t="shared" si="17"/>
        <v>2.4264917256745844E-2</v>
      </c>
    </row>
    <row r="117" spans="1:13" x14ac:dyDescent="0.2">
      <c r="A117" t="str">
        <f>INDEX(paste_data_here!A:A,(ROW()-2)*5+2)</f>
        <v>n1c(C)cccc1(C)</v>
      </c>
      <c r="B117">
        <f>INDEX(paste_data_here!B:B,(ROW()-2)*5+2)</f>
        <v>-2.0154066500000001</v>
      </c>
      <c r="C117">
        <f>INDEX(paste_data_here!C:C,(ROW()-2)*5+2)</f>
        <v>0.84786787399999997</v>
      </c>
      <c r="D117">
        <f>INDEX(paste_data_here!D:D,(ROW()-2)*5+2)</f>
        <v>3.23782740776217</v>
      </c>
      <c r="E117">
        <f>INDEX(paste_data_here!E:E,(ROW()-2)*5+2)</f>
        <v>-1.985504814</v>
      </c>
      <c r="F117">
        <f>INDEX(paste_data_here!F:F,(ROW()-2)*5+2)</f>
        <v>-1.9096712751239031</v>
      </c>
      <c r="G117">
        <f t="shared" si="18"/>
        <v>90</v>
      </c>
      <c r="H117">
        <f t="shared" si="19"/>
        <v>75</v>
      </c>
      <c r="I117">
        <f t="shared" si="20"/>
        <v>7.5833538876096895E-2</v>
      </c>
      <c r="J117">
        <f t="shared" si="21"/>
        <v>5.7507256184724988E-3</v>
      </c>
      <c r="K117">
        <f t="shared" si="15"/>
        <v>0.13731127996151798</v>
      </c>
      <c r="L117">
        <f t="shared" si="16"/>
        <v>0.14812907230386174</v>
      </c>
      <c r="M117">
        <f t="shared" si="17"/>
        <v>1.0817792342343757E-2</v>
      </c>
    </row>
    <row r="118" spans="1:13" x14ac:dyDescent="0.2">
      <c r="A118" t="str">
        <f>INDEX(paste_data_here!A:A,(ROW()-2)*5+2)</f>
        <v>O=C(C=C)OCCCCCCOC(=O)C=C</v>
      </c>
      <c r="B118">
        <f>INDEX(paste_data_here!B:B,(ROW()-2)*5+2)</f>
        <v>-2.9770492599999998</v>
      </c>
      <c r="C118">
        <f>INDEX(paste_data_here!C:C,(ROW()-2)*5+2)</f>
        <v>1.0647065600000001</v>
      </c>
      <c r="D118">
        <f>INDEX(paste_data_here!D:D,(ROW()-2)*5+2)</f>
        <v>3.0974559494025402</v>
      </c>
      <c r="E118">
        <f>INDEX(paste_data_here!E:E,(ROW()-2)*5+2)</f>
        <v>-2.0601553379999999</v>
      </c>
      <c r="F118">
        <f>INDEX(paste_data_here!F:F,(ROW()-2)*5+2)</f>
        <v>-2.0161169495528606</v>
      </c>
      <c r="G118">
        <f t="shared" si="18"/>
        <v>107</v>
      </c>
      <c r="H118">
        <f t="shared" si="19"/>
        <v>103</v>
      </c>
      <c r="I118">
        <f t="shared" si="20"/>
        <v>4.4038388447139365E-2</v>
      </c>
      <c r="J118">
        <f t="shared" si="21"/>
        <v>1.939379657021138E-3</v>
      </c>
      <c r="K118">
        <f t="shared" si="15"/>
        <v>0.12743417298769102</v>
      </c>
      <c r="L118">
        <f t="shared" si="16"/>
        <v>0.13317157433375604</v>
      </c>
      <c r="M118">
        <f t="shared" si="17"/>
        <v>5.7374013460650131E-3</v>
      </c>
    </row>
    <row r="119" spans="1:13" x14ac:dyDescent="0.2">
      <c r="A119" t="str">
        <f>INDEX(paste_data_here!A:A,(ROW()-2)*5+2)</f>
        <v>O=C(OC)CCCCCCCCCCCCCC</v>
      </c>
      <c r="B119">
        <f>INDEX(paste_data_here!B:B,(ROW()-2)*5+2)</f>
        <v>-2.9150996199999999</v>
      </c>
      <c r="C119">
        <f>INDEX(paste_data_here!C:C,(ROW()-2)*5+2)</f>
        <v>1.1950747500000001</v>
      </c>
      <c r="D119">
        <f>INDEX(paste_data_here!D:D,(ROW()-2)*5+2)</f>
        <v>2.9644742370355299</v>
      </c>
      <c r="E119">
        <f>INDEX(paste_data_here!E:E,(ROW()-2)*5+2)</f>
        <v>-1.9489797879999999</v>
      </c>
      <c r="F119">
        <f>INDEX(paste_data_here!F:F,(ROW()-2)*5+2)</f>
        <v>-1.9362623439892814</v>
      </c>
      <c r="G119">
        <f t="shared" si="18"/>
        <v>77</v>
      </c>
      <c r="H119">
        <f t="shared" si="19"/>
        <v>86</v>
      </c>
      <c r="I119">
        <f t="shared" si="20"/>
        <v>1.2717444010718504E-2</v>
      </c>
      <c r="J119">
        <f t="shared" si="21"/>
        <v>1.6173338216575995E-4</v>
      </c>
      <c r="K119">
        <f t="shared" si="15"/>
        <v>0.14241929536856143</v>
      </c>
      <c r="L119">
        <f t="shared" si="16"/>
        <v>0.14424207073840961</v>
      </c>
      <c r="M119">
        <f t="shared" si="17"/>
        <v>1.8227753698481786E-3</v>
      </c>
    </row>
    <row r="120" spans="1:13" x14ac:dyDescent="0.2">
      <c r="A120" t="str">
        <f>INDEX(paste_data_here!A:A,(ROW()-2)*5+2)</f>
        <v>O=CC=O</v>
      </c>
      <c r="B120">
        <f>INDEX(paste_data_here!B:B,(ROW()-2)*5+2)</f>
        <v>-1.9600328300000001</v>
      </c>
      <c r="C120">
        <f>INDEX(paste_data_here!C:C,(ROW()-2)*5+2)</f>
        <v>1.0807200400000001</v>
      </c>
      <c r="D120">
        <f>INDEX(paste_data_here!D:D,(ROW()-2)*5+2)</f>
        <v>3.0001737644998299</v>
      </c>
      <c r="E120">
        <f>INDEX(paste_data_here!E:E,(ROW()-2)*5+2)</f>
        <v>-1.728226426</v>
      </c>
      <c r="F120">
        <f>INDEX(paste_data_here!F:F,(ROW()-2)*5+2)</f>
        <v>-1.7658896303673295</v>
      </c>
      <c r="G120">
        <f t="shared" si="18"/>
        <v>21</v>
      </c>
      <c r="H120">
        <f t="shared" si="19"/>
        <v>35</v>
      </c>
      <c r="I120">
        <f t="shared" si="20"/>
        <v>3.7663204367329506E-2</v>
      </c>
      <c r="J120">
        <f t="shared" si="21"/>
        <v>1.4185169632152284E-3</v>
      </c>
      <c r="K120">
        <f t="shared" si="15"/>
        <v>0.17759911598471451</v>
      </c>
      <c r="L120">
        <f t="shared" si="16"/>
        <v>0.17103456124333696</v>
      </c>
      <c r="M120">
        <f t="shared" si="17"/>
        <v>6.5645547413775429E-3</v>
      </c>
    </row>
    <row r="121" spans="1:13" x14ac:dyDescent="0.2">
      <c r="A121" t="str">
        <f>INDEX(paste_data_here!A:A,(ROW()-2)*5+2)</f>
        <v>Oc1ccc(C)cc1OC</v>
      </c>
      <c r="B121">
        <f>INDEX(paste_data_here!B:B,(ROW()-2)*5+2)</f>
        <v>-2.0366010499999998</v>
      </c>
      <c r="C121">
        <f>INDEX(paste_data_here!C:C,(ROW()-2)*5+2)</f>
        <v>1.042285785</v>
      </c>
      <c r="D121">
        <f>INDEX(paste_data_here!D:D,(ROW()-2)*5+2)</f>
        <v>3.1024579463975401</v>
      </c>
      <c r="E121">
        <f>INDEX(paste_data_here!E:E,(ROW()-2)*5+2)</f>
        <v>-2.014091863</v>
      </c>
      <c r="F121">
        <f>INDEX(paste_data_here!F:F,(ROW()-2)*5+2)</f>
        <v>-1.7880808381902504</v>
      </c>
      <c r="G121">
        <f t="shared" si="18"/>
        <v>97</v>
      </c>
      <c r="H121">
        <f t="shared" si="19"/>
        <v>44</v>
      </c>
      <c r="I121">
        <f t="shared" si="20"/>
        <v>0.22601102480974955</v>
      </c>
      <c r="J121">
        <f t="shared" si="21"/>
        <v>5.1080983335553228E-2</v>
      </c>
      <c r="K121">
        <f t="shared" si="15"/>
        <v>0.13344153154926877</v>
      </c>
      <c r="L121">
        <f t="shared" si="16"/>
        <v>0.16728090091755596</v>
      </c>
      <c r="M121">
        <f t="shared" si="17"/>
        <v>3.3839369368287187E-2</v>
      </c>
    </row>
    <row r="122" spans="1:13" x14ac:dyDescent="0.2">
      <c r="A122" t="str">
        <f>INDEX(paste_data_here!A:A,(ROW()-2)*5+2)</f>
        <v>OCCN(CCO)N=O</v>
      </c>
      <c r="B122">
        <f>INDEX(paste_data_here!B:B,(ROW()-2)*5+2)</f>
        <v>-0.66025673439999999</v>
      </c>
      <c r="C122">
        <f>INDEX(paste_data_here!C:C,(ROW()-2)*5+2)</f>
        <v>1.078667713</v>
      </c>
      <c r="D122">
        <f>INDEX(paste_data_here!D:D,(ROW()-2)*5+2)</f>
        <v>2.9810345990189702</v>
      </c>
      <c r="E122">
        <f>INDEX(paste_data_here!E:E,(ROW()-2)*5+2)</f>
        <v>-1.4643791530000001</v>
      </c>
      <c r="F122">
        <f>INDEX(paste_data_here!F:F,(ROW()-2)*5+2)</f>
        <v>-1.4345962330298558</v>
      </c>
      <c r="G122">
        <f t="shared" si="18"/>
        <v>4</v>
      </c>
      <c r="H122">
        <f t="shared" si="19"/>
        <v>2</v>
      </c>
      <c r="I122">
        <f t="shared" si="20"/>
        <v>2.9782919970144262E-2</v>
      </c>
      <c r="J122">
        <f t="shared" si="21"/>
        <v>8.8702232194801784E-4</v>
      </c>
      <c r="K122">
        <f t="shared" si="15"/>
        <v>0.23122150009894388</v>
      </c>
      <c r="L122">
        <f t="shared" si="16"/>
        <v>0.23821152654608055</v>
      </c>
      <c r="M122">
        <f t="shared" si="17"/>
        <v>6.9900264471366713E-3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2"/>
  <sheetViews>
    <sheetView zoomScaleNormal="100" workbookViewId="0">
      <selection activeCell="K2" sqref="K2:M122"/>
    </sheetView>
  </sheetViews>
  <sheetFormatPr baseColWidth="10" defaultColWidth="9.33203125" defaultRowHeight="16" x14ac:dyDescent="0.2"/>
  <sheetData>
    <row r="1" spans="1:13" x14ac:dyDescent="0.2">
      <c r="A1" t="s">
        <v>0</v>
      </c>
      <c r="B1" t="s">
        <v>129</v>
      </c>
      <c r="C1" t="s">
        <v>130</v>
      </c>
      <c r="D1" t="s">
        <v>3</v>
      </c>
      <c r="E1" t="s">
        <v>131</v>
      </c>
      <c r="F1" t="s">
        <v>5</v>
      </c>
      <c r="G1" t="s">
        <v>132</v>
      </c>
      <c r="H1" t="s">
        <v>133</v>
      </c>
      <c r="I1" t="s">
        <v>134</v>
      </c>
      <c r="J1" t="s">
        <v>135</v>
      </c>
    </row>
    <row r="2" spans="1:13" x14ac:dyDescent="0.2">
      <c r="A2" t="str">
        <f>INDEX(paste_data_here!A:A,(ROW()-2)*5+3)</f>
        <v>[Si](C)(C)(C)O</v>
      </c>
      <c r="B2">
        <f>INDEX(paste_data_here!B:B,(ROW()-2)*5+3)</f>
        <v>-2.1732741600000001</v>
      </c>
      <c r="C2">
        <f>INDEX(paste_data_here!C:C,(ROW()-2)*5+3)</f>
        <v>0.70362804000000001</v>
      </c>
      <c r="D2">
        <f>INDEX(paste_data_here!D:D,(ROW()-2)*5+3)</f>
        <v>2.8341940871658098</v>
      </c>
      <c r="E2">
        <f>INDEX(paste_data_here!E:E,(ROW()-2)*5+3)</f>
        <v>-2.1173427660000002</v>
      </c>
      <c r="F2">
        <f>INDEX(paste_data_here!F:F,(ROW()-2)*5+3)</f>
        <v>-2.146213593326292</v>
      </c>
      <c r="G2">
        <f t="shared" ref="G2:G33" si="0">RANK(E2,E:E)</f>
        <v>100</v>
      </c>
      <c r="H2">
        <f t="shared" ref="H2:H33" si="1">RANK(F2,F:F)</f>
        <v>94</v>
      </c>
      <c r="I2">
        <f t="shared" ref="I2:I33" si="2">ABS(F2-E2)</f>
        <v>2.887082732629187E-2</v>
      </c>
      <c r="J2">
        <f t="shared" ref="J2:J33" si="3">I2^2</f>
        <v>8.3352467050456136E-4</v>
      </c>
      <c r="K2">
        <f>EXP(E2)</f>
        <v>0.1203510047766246</v>
      </c>
      <c r="L2">
        <f>EXP(F2)</f>
        <v>0.11692605023019903</v>
      </c>
      <c r="M2">
        <f>ABS(K2-L2)</f>
        <v>3.4249545464255654E-3</v>
      </c>
    </row>
    <row r="3" spans="1:13" x14ac:dyDescent="0.2">
      <c r="A3" t="str">
        <f>INDEX(paste_data_here!A:A,(ROW()-2)*5+3)</f>
        <v>BrC(F)(F)C(F)(F)Br</v>
      </c>
      <c r="B3">
        <f>INDEX(paste_data_here!B:B,(ROW()-2)*5+3)</f>
        <v>-5.2723010800000001</v>
      </c>
      <c r="C3">
        <f>INDEX(paste_data_here!C:C,(ROW()-2)*5+3)</f>
        <v>0.93558993199999996</v>
      </c>
      <c r="D3">
        <f>INDEX(paste_data_here!D:D,(ROW()-2)*5+3)</f>
        <v>4.2578345312421702</v>
      </c>
      <c r="E3">
        <f>INDEX(paste_data_here!E:E,(ROW()-2)*5+3)</f>
        <v>-2.551946922</v>
      </c>
      <c r="F3">
        <f>INDEX(paste_data_here!F:F,(ROW()-2)*5+3)</f>
        <v>-2.4350038257420703</v>
      </c>
      <c r="G3">
        <f t="shared" si="0"/>
        <v>120</v>
      </c>
      <c r="H3">
        <f t="shared" si="1"/>
        <v>120</v>
      </c>
      <c r="I3">
        <f t="shared" si="2"/>
        <v>0.11694309625792965</v>
      </c>
      <c r="J3">
        <f t="shared" si="3"/>
        <v>1.3675687762391399E-2</v>
      </c>
      <c r="K3">
        <f t="shared" ref="K3:K66" si="4">EXP(E3)</f>
        <v>7.792979497631089E-2</v>
      </c>
      <c r="L3">
        <f t="shared" ref="L3:L66" si="5">EXP(F3)</f>
        <v>8.7597411922312546E-2</v>
      </c>
      <c r="M3">
        <f t="shared" ref="M3:M66" si="6">ABS(K3-L3)</f>
        <v>9.6676169460016559E-3</v>
      </c>
    </row>
    <row r="4" spans="1:13" x14ac:dyDescent="0.2">
      <c r="A4" t="str">
        <f>INDEX(paste_data_here!A:A,(ROW()-2)*5+3)</f>
        <v>C(=O)O</v>
      </c>
      <c r="B4">
        <f>INDEX(paste_data_here!B:B,(ROW()-2)*5+3)</f>
        <v>0.151642</v>
      </c>
      <c r="C4">
        <f>INDEX(paste_data_here!C:C,(ROW()-2)*5+3)</f>
        <v>0.69334833600000001</v>
      </c>
      <c r="D4">
        <f>INDEX(paste_data_here!D:D,(ROW()-2)*5+3)</f>
        <v>2.83894019216106</v>
      </c>
      <c r="E4">
        <f>INDEX(paste_data_here!E:E,(ROW()-2)*5+3)</f>
        <v>-1.312626217</v>
      </c>
      <c r="F4">
        <f>INDEX(paste_data_here!F:F,(ROW()-2)*5+3)</f>
        <v>-1.5478765802785737</v>
      </c>
      <c r="G4">
        <f t="shared" si="0"/>
        <v>2</v>
      </c>
      <c r="H4">
        <f t="shared" si="1"/>
        <v>1</v>
      </c>
      <c r="I4">
        <f t="shared" si="2"/>
        <v>0.23525036327857363</v>
      </c>
      <c r="J4">
        <f t="shared" si="3"/>
        <v>5.5342733422700865E-2</v>
      </c>
      <c r="K4">
        <f t="shared" si="4"/>
        <v>0.26911238002824517</v>
      </c>
      <c r="L4">
        <f t="shared" si="5"/>
        <v>0.21269914420271266</v>
      </c>
      <c r="M4">
        <f t="shared" si="6"/>
        <v>5.6413235825532509E-2</v>
      </c>
    </row>
    <row r="5" spans="1:13" x14ac:dyDescent="0.2">
      <c r="A5" t="str">
        <f>INDEX(paste_data_here!A:A,(ROW()-2)*5+3)</f>
        <v>C(CCCC1)(C1)CCCCCCCC</v>
      </c>
      <c r="B5">
        <f>INDEX(paste_data_here!B:B,(ROW()-2)*5+3)</f>
        <v>-2.83733017</v>
      </c>
      <c r="C5">
        <f>INDEX(paste_data_here!C:C,(ROW()-2)*5+3)</f>
        <v>0.94691593100000004</v>
      </c>
      <c r="D5">
        <f>INDEX(paste_data_here!D:D,(ROW()-2)*5+3)</f>
        <v>2.69367047680633</v>
      </c>
      <c r="E5">
        <f>INDEX(paste_data_here!E:E,(ROW()-2)*5+3)</f>
        <v>-2.0971549010000001</v>
      </c>
      <c r="F5">
        <f>INDEX(paste_data_here!F:F,(ROW()-2)*5+3)</f>
        <v>-2.1742153425749011</v>
      </c>
      <c r="G5">
        <f t="shared" si="0"/>
        <v>94</v>
      </c>
      <c r="H5">
        <f t="shared" si="1"/>
        <v>102</v>
      </c>
      <c r="I5">
        <f t="shared" si="2"/>
        <v>7.7060441574900995E-2</v>
      </c>
      <c r="J5">
        <f t="shared" si="3"/>
        <v>5.9383116557187301E-3</v>
      </c>
      <c r="K5">
        <f t="shared" si="4"/>
        <v>0.12280532500209609</v>
      </c>
      <c r="L5">
        <f t="shared" si="5"/>
        <v>0.11369733213478976</v>
      </c>
      <c r="M5">
        <f t="shared" si="6"/>
        <v>9.1079928673063332E-3</v>
      </c>
    </row>
    <row r="6" spans="1:13" x14ac:dyDescent="0.2">
      <c r="A6" t="str">
        <f>INDEX(paste_data_here!A:A,(ROW()-2)*5+3)</f>
        <v>C[Al+1]C.[Cl-]</v>
      </c>
      <c r="B6">
        <f>INDEX(paste_data_here!B:B,(ROW()-2)*5+3)</f>
        <v>-1.2770884199999999</v>
      </c>
      <c r="C6">
        <f>INDEX(paste_data_here!C:C,(ROW()-2)*5+3)</f>
        <v>0.41424020499999997</v>
      </c>
      <c r="D6">
        <f>INDEX(paste_data_here!D:D,(ROW()-2)*5+3)</f>
        <v>2.9923846195076198</v>
      </c>
      <c r="E6">
        <f>INDEX(paste_data_here!E:E,(ROW()-2)*5+3)</f>
        <v>-1.956936163</v>
      </c>
      <c r="F6">
        <f>INDEX(paste_data_here!F:F,(ROW()-2)*5+3)</f>
        <v>-2.1093793307961577</v>
      </c>
      <c r="G6">
        <f t="shared" si="0"/>
        <v>54</v>
      </c>
      <c r="H6">
        <f t="shared" si="1"/>
        <v>85</v>
      </c>
      <c r="I6">
        <f t="shared" si="2"/>
        <v>0.15244316779615774</v>
      </c>
      <c r="J6">
        <f t="shared" si="3"/>
        <v>2.3238919407727505E-2</v>
      </c>
      <c r="K6">
        <f t="shared" si="4"/>
        <v>0.14129064996437757</v>
      </c>
      <c r="L6">
        <f t="shared" si="5"/>
        <v>0.12131323846258213</v>
      </c>
      <c r="M6">
        <f t="shared" si="6"/>
        <v>1.9977411501795439E-2</v>
      </c>
    </row>
    <row r="7" spans="1:13" x14ac:dyDescent="0.2">
      <c r="A7" t="str">
        <f>INDEX(paste_data_here!A:A,(ROW()-2)*5+3)</f>
        <v>C[Ge](Cl)(Cl)Cl</v>
      </c>
      <c r="B7">
        <f>INDEX(paste_data_here!B:B,(ROW()-2)*5+3)</f>
        <v>-2.9913650399999998</v>
      </c>
      <c r="C7">
        <f>INDEX(paste_data_here!C:C,(ROW()-2)*5+3)</f>
        <v>0.776913772</v>
      </c>
      <c r="D7">
        <f>INDEX(paste_data_here!D:D,(ROW()-2)*5+3)</f>
        <v>3.3698780536301198</v>
      </c>
      <c r="E7">
        <f>INDEX(paste_data_here!E:E,(ROW()-2)*5+3)</f>
        <v>-2.2648729859999999</v>
      </c>
      <c r="F7">
        <f>INDEX(paste_data_here!F:F,(ROW()-2)*5+3)</f>
        <v>-2.1967556447075163</v>
      </c>
      <c r="G7">
        <f t="shared" si="0"/>
        <v>113</v>
      </c>
      <c r="H7">
        <f t="shared" si="1"/>
        <v>106</v>
      </c>
      <c r="I7">
        <f t="shared" si="2"/>
        <v>6.8117341292483591E-2</v>
      </c>
      <c r="J7">
        <f t="shared" si="3"/>
        <v>4.63997218475669E-3</v>
      </c>
      <c r="K7">
        <f t="shared" si="4"/>
        <v>0.10384322324636151</v>
      </c>
      <c r="L7">
        <f t="shared" si="5"/>
        <v>0.11116322695497738</v>
      </c>
      <c r="M7">
        <f t="shared" si="6"/>
        <v>7.3200037086158659E-3</v>
      </c>
    </row>
    <row r="8" spans="1:13" x14ac:dyDescent="0.2">
      <c r="A8" t="str">
        <f>INDEX(paste_data_here!A:A,(ROW()-2)*5+3)</f>
        <v>C[Si](C)(C)C</v>
      </c>
      <c r="B8">
        <f>INDEX(paste_data_here!B:B,(ROW()-2)*5+3)</f>
        <v>-3.4595457000000001</v>
      </c>
      <c r="C8">
        <f>INDEX(paste_data_here!C:C,(ROW()-2)*5+3)</f>
        <v>0.85672938099999996</v>
      </c>
      <c r="D8">
        <f>INDEX(paste_data_here!D:D,(ROW()-2)*5+3)</f>
        <v>4.2067616002932402</v>
      </c>
      <c r="E8">
        <f>INDEX(paste_data_here!E:E,(ROW()-2)*5+3)</f>
        <v>-1.921809721</v>
      </c>
      <c r="F8">
        <f>INDEX(paste_data_here!F:F,(ROW()-2)*5+3)</f>
        <v>-2.0620049767827848</v>
      </c>
      <c r="G8">
        <f t="shared" si="0"/>
        <v>46</v>
      </c>
      <c r="H8">
        <f t="shared" si="1"/>
        <v>70</v>
      </c>
      <c r="I8">
        <f t="shared" si="2"/>
        <v>0.1401952557827848</v>
      </c>
      <c r="J8">
        <f t="shared" si="3"/>
        <v>1.9654709744000454E-2</v>
      </c>
      <c r="K8">
        <f t="shared" si="4"/>
        <v>0.14634188436298387</v>
      </c>
      <c r="L8">
        <f t="shared" si="5"/>
        <v>0.12719868365132289</v>
      </c>
      <c r="M8">
        <f t="shared" si="6"/>
        <v>1.9143200711660979E-2</v>
      </c>
    </row>
    <row r="9" spans="1:13" x14ac:dyDescent="0.2">
      <c r="A9" t="str">
        <f>INDEX(paste_data_here!A:A,(ROW()-2)*5+3)</f>
        <v>C[SiH](Cl)Cl</v>
      </c>
      <c r="B9">
        <f>INDEX(paste_data_here!B:B,(ROW()-2)*5+3)</f>
        <v>-1.5615827600000001</v>
      </c>
      <c r="C9">
        <f>INDEX(paste_data_here!C:C,(ROW()-2)*5+3)</f>
        <v>0.52320403599999998</v>
      </c>
      <c r="D9">
        <f>INDEX(paste_data_here!D:D,(ROW()-2)*5+3)</f>
        <v>4.0099728719900298</v>
      </c>
      <c r="E9">
        <f>INDEX(paste_data_here!E:E,(ROW()-2)*5+3)</f>
        <v>-1.895506946</v>
      </c>
      <c r="F9">
        <f>INDEX(paste_data_here!F:F,(ROW()-2)*5+3)</f>
        <v>-1.9600018250503393</v>
      </c>
      <c r="G9">
        <f t="shared" si="0"/>
        <v>43</v>
      </c>
      <c r="H9">
        <f t="shared" si="1"/>
        <v>49</v>
      </c>
      <c r="I9">
        <f t="shared" si="2"/>
        <v>6.4494879050339238E-2</v>
      </c>
      <c r="J9">
        <f t="shared" si="3"/>
        <v>4.1595894237178872E-3</v>
      </c>
      <c r="K9">
        <f t="shared" si="4"/>
        <v>0.150242151079932</v>
      </c>
      <c r="L9">
        <f t="shared" si="5"/>
        <v>0.14085816384757069</v>
      </c>
      <c r="M9">
        <f t="shared" si="6"/>
        <v>9.3839872323613072E-3</v>
      </c>
    </row>
    <row r="10" spans="1:13" x14ac:dyDescent="0.2">
      <c r="A10" t="str">
        <f>INDEX(paste_data_here!A:A,(ROW()-2)*5+3)</f>
        <v>C/C=C(C)/CC</v>
      </c>
      <c r="B10">
        <f>INDEX(paste_data_here!B:B,(ROW()-2)*5+3)</f>
        <v>-1.497511</v>
      </c>
      <c r="C10">
        <f>INDEX(paste_data_here!C:C,(ROW()-2)*5+3)</f>
        <v>0.40580354299999999</v>
      </c>
      <c r="D10">
        <f>INDEX(paste_data_here!D:D,(ROW()-2)*5+3)</f>
        <v>4.6249116048750896</v>
      </c>
      <c r="E10">
        <f>INDEX(paste_data_here!E:E,(ROW()-2)*5+3)</f>
        <v>-1.982530264</v>
      </c>
      <c r="F10">
        <f>INDEX(paste_data_here!F:F,(ROW()-2)*5+3)</f>
        <v>-2.0009020978946297</v>
      </c>
      <c r="G10">
        <f t="shared" si="0"/>
        <v>60</v>
      </c>
      <c r="H10">
        <f t="shared" si="1"/>
        <v>54</v>
      </c>
      <c r="I10">
        <f t="shared" si="2"/>
        <v>1.8371833894629708E-2</v>
      </c>
      <c r="J10">
        <f t="shared" si="3"/>
        <v>3.3752428065186499E-4</v>
      </c>
      <c r="K10">
        <f t="shared" si="4"/>
        <v>0.13772032729359593</v>
      </c>
      <c r="L10">
        <f t="shared" si="5"/>
        <v>0.13521325261259584</v>
      </c>
      <c r="M10">
        <f t="shared" si="6"/>
        <v>2.5070746810000877E-3</v>
      </c>
    </row>
    <row r="11" spans="1:13" x14ac:dyDescent="0.2">
      <c r="A11" t="str">
        <f>INDEX(paste_data_here!A:A,(ROW()-2)*5+3)</f>
        <v>C/C=CC#N</v>
      </c>
      <c r="B11">
        <f>INDEX(paste_data_here!B:B,(ROW()-2)*5+3)</f>
        <v>-1.3786197200000001</v>
      </c>
      <c r="C11">
        <f>INDEX(paste_data_here!C:C,(ROW()-2)*5+3)</f>
        <v>0.68798868599999996</v>
      </c>
      <c r="D11">
        <f>INDEX(paste_data_here!D:D,(ROW()-2)*5+3)</f>
        <v>3.5204886499795101</v>
      </c>
      <c r="E11">
        <f>INDEX(paste_data_here!E:E,(ROW()-2)*5+3)</f>
        <v>-1.705015747</v>
      </c>
      <c r="F11">
        <f>INDEX(paste_data_here!F:F,(ROW()-2)*5+3)</f>
        <v>-1.8280581056656029</v>
      </c>
      <c r="G11">
        <f t="shared" si="0"/>
        <v>7</v>
      </c>
      <c r="H11">
        <f t="shared" si="1"/>
        <v>13</v>
      </c>
      <c r="I11">
        <f t="shared" si="2"/>
        <v>0.12304235866560287</v>
      </c>
      <c r="J11">
        <f t="shared" si="3"/>
        <v>1.5139422025994857E-2</v>
      </c>
      <c r="K11">
        <f t="shared" si="4"/>
        <v>0.18176952382813916</v>
      </c>
      <c r="L11">
        <f t="shared" si="5"/>
        <v>0.16072537662553105</v>
      </c>
      <c r="M11">
        <f t="shared" si="6"/>
        <v>2.104414720260811E-2</v>
      </c>
    </row>
    <row r="12" spans="1:13" x14ac:dyDescent="0.2">
      <c r="A12" t="str">
        <f>INDEX(paste_data_here!A:A,(ROW()-2)*5+3)</f>
        <v>C#CCCCC</v>
      </c>
      <c r="B12">
        <f>INDEX(paste_data_here!B:B,(ROW()-2)*5+3)</f>
        <v>-1.2639977099999999</v>
      </c>
      <c r="C12">
        <f>INDEX(paste_data_here!C:C,(ROW()-2)*5+3)</f>
        <v>0.49104869499999998</v>
      </c>
      <c r="D12">
        <f>INDEX(paste_data_here!D:D,(ROW()-2)*5+3)</f>
        <v>4.5012561184987403</v>
      </c>
      <c r="E12">
        <f>INDEX(paste_data_here!E:E,(ROW()-2)*5+3)</f>
        <v>-1.837326888</v>
      </c>
      <c r="F12">
        <f>INDEX(paste_data_here!F:F,(ROW()-2)*5+3)</f>
        <v>-1.8533281130374906</v>
      </c>
      <c r="G12">
        <f t="shared" si="0"/>
        <v>26</v>
      </c>
      <c r="H12">
        <f t="shared" si="1"/>
        <v>16</v>
      </c>
      <c r="I12">
        <f t="shared" si="2"/>
        <v>1.6001225037490574E-2</v>
      </c>
      <c r="J12">
        <f t="shared" si="3"/>
        <v>2.5603920270041522E-4</v>
      </c>
      <c r="K12">
        <f t="shared" si="4"/>
        <v>0.15924253079754802</v>
      </c>
      <c r="L12">
        <f t="shared" si="5"/>
        <v>0.15671473309107117</v>
      </c>
      <c r="M12">
        <f t="shared" si="6"/>
        <v>2.5277977064768475E-3</v>
      </c>
    </row>
    <row r="13" spans="1:13" x14ac:dyDescent="0.2">
      <c r="A13" t="str">
        <f>INDEX(paste_data_here!A:A,(ROW()-2)*5+3)</f>
        <v>C=C(Cl)C=C</v>
      </c>
      <c r="B13">
        <f>INDEX(paste_data_here!B:B,(ROW()-2)*5+3)</f>
        <v>-2.7000657800000001</v>
      </c>
      <c r="C13">
        <f>INDEX(paste_data_here!C:C,(ROW()-2)*5+3)</f>
        <v>0.77967461100000002</v>
      </c>
      <c r="D13">
        <f>INDEX(paste_data_here!D:D,(ROW()-2)*5+3)</f>
        <v>4.5380578834619403</v>
      </c>
      <c r="E13">
        <f>INDEX(paste_data_here!E:E,(ROW()-2)*5+3)</f>
        <v>-1.875468643</v>
      </c>
      <c r="F13">
        <f>INDEX(paste_data_here!F:F,(ROW()-2)*5+3)</f>
        <v>-1.8814861549486839</v>
      </c>
      <c r="G13">
        <f t="shared" si="0"/>
        <v>40</v>
      </c>
      <c r="H13">
        <f t="shared" si="1"/>
        <v>22</v>
      </c>
      <c r="I13">
        <f t="shared" si="2"/>
        <v>6.0175119486838291E-3</v>
      </c>
      <c r="J13">
        <f t="shared" si="3"/>
        <v>3.6210450052552653E-5</v>
      </c>
      <c r="K13">
        <f t="shared" si="4"/>
        <v>0.15328311495095998</v>
      </c>
      <c r="L13">
        <f t="shared" si="5"/>
        <v>0.15236350164221385</v>
      </c>
      <c r="M13">
        <f t="shared" si="6"/>
        <v>9.1961330874612557E-4</v>
      </c>
    </row>
    <row r="14" spans="1:13" x14ac:dyDescent="0.2">
      <c r="A14" t="str">
        <f>INDEX(paste_data_here!A:A,(ROW()-2)*5+3)</f>
        <v>C=C=CCCC</v>
      </c>
      <c r="B14">
        <f>INDEX(paste_data_here!B:B,(ROW()-2)*5+3)</f>
        <v>-1.1098077340000001</v>
      </c>
      <c r="C14">
        <f>INDEX(paste_data_here!C:C,(ROW()-2)*5+3)</f>
        <v>0.40339065200000002</v>
      </c>
      <c r="D14">
        <f>INDEX(paste_data_here!D:D,(ROW()-2)*5+3)</f>
        <v>4.4098706880901304</v>
      </c>
      <c r="E14">
        <f>INDEX(paste_data_here!E:E,(ROW()-2)*5+3)</f>
        <v>-1.8511565240000001</v>
      </c>
      <c r="F14">
        <f>INDEX(paste_data_here!F:F,(ROW()-2)*5+3)</f>
        <v>-1.9254816358049067</v>
      </c>
      <c r="G14">
        <f t="shared" si="0"/>
        <v>33</v>
      </c>
      <c r="H14">
        <f t="shared" si="1"/>
        <v>38</v>
      </c>
      <c r="I14">
        <f t="shared" si="2"/>
        <v>7.4325111804906641E-2</v>
      </c>
      <c r="J14">
        <f t="shared" si="3"/>
        <v>5.5242222448118727E-3</v>
      </c>
      <c r="K14">
        <f t="shared" si="4"/>
        <v>0.1570554228726771</v>
      </c>
      <c r="L14">
        <f t="shared" si="5"/>
        <v>0.14580551478556353</v>
      </c>
      <c r="M14">
        <f t="shared" si="6"/>
        <v>1.1249908087113569E-2</v>
      </c>
    </row>
    <row r="15" spans="1:13" x14ac:dyDescent="0.2">
      <c r="A15" t="str">
        <f>INDEX(paste_data_here!A:A,(ROW()-2)*5+3)</f>
        <v>C=C1CC(=O)O1</v>
      </c>
      <c r="B15">
        <f>INDEX(paste_data_here!B:B,(ROW()-2)*5+3)</f>
        <v>-0.927569274</v>
      </c>
      <c r="C15">
        <f>INDEX(paste_data_here!C:C,(ROW()-2)*5+3)</f>
        <v>0.57618416500000003</v>
      </c>
      <c r="D15">
        <f>INDEX(paste_data_here!D:D,(ROW()-2)*5+3)</f>
        <v>2.5602297149397701</v>
      </c>
      <c r="E15">
        <f>INDEX(paste_data_here!E:E,(ROW()-2)*5+3)</f>
        <v>-1.8670999159999999</v>
      </c>
      <c r="F15">
        <f>INDEX(paste_data_here!F:F,(ROW()-2)*5+3)</f>
        <v>-1.9571017603076202</v>
      </c>
      <c r="G15">
        <f t="shared" si="0"/>
        <v>39</v>
      </c>
      <c r="H15">
        <f t="shared" si="1"/>
        <v>46</v>
      </c>
      <c r="I15">
        <f t="shared" si="2"/>
        <v>9.000184430762026E-2</v>
      </c>
      <c r="J15">
        <f t="shared" si="3"/>
        <v>8.1003319787731169E-3</v>
      </c>
      <c r="K15">
        <f t="shared" si="4"/>
        <v>0.15457128213532187</v>
      </c>
      <c r="L15">
        <f t="shared" si="5"/>
        <v>0.14126725455031383</v>
      </c>
      <c r="M15">
        <f t="shared" si="6"/>
        <v>1.3304027585008038E-2</v>
      </c>
    </row>
    <row r="16" spans="1:13" x14ac:dyDescent="0.2">
      <c r="A16" t="str">
        <f>INDEX(paste_data_here!A:A,(ROW()-2)*5+3)</f>
        <v>C=CC(=O)OCC</v>
      </c>
      <c r="B16">
        <f>INDEX(paste_data_here!B:B,(ROW()-2)*5+3)</f>
        <v>-2.2315993000000001</v>
      </c>
      <c r="C16">
        <f>INDEX(paste_data_here!C:C,(ROW()-2)*5+3)</f>
        <v>0.88785451999999998</v>
      </c>
      <c r="D16">
        <f>INDEX(paste_data_here!D:D,(ROW()-2)*5+3)</f>
        <v>3.3190955946809</v>
      </c>
      <c r="E16">
        <f>INDEX(paste_data_here!E:E,(ROW()-2)*5+3)</f>
        <v>-1.85061594</v>
      </c>
      <c r="F16">
        <f>INDEX(paste_data_here!F:F,(ROW()-2)*5+3)</f>
        <v>-1.9134627400502251</v>
      </c>
      <c r="G16">
        <f t="shared" si="0"/>
        <v>32</v>
      </c>
      <c r="H16">
        <f t="shared" si="1"/>
        <v>31</v>
      </c>
      <c r="I16">
        <f t="shared" si="2"/>
        <v>6.2846800050225138E-2</v>
      </c>
      <c r="J16">
        <f t="shared" si="3"/>
        <v>3.9497202765529787E-3</v>
      </c>
      <c r="K16">
        <f t="shared" si="4"/>
        <v>0.15714034747376746</v>
      </c>
      <c r="L16">
        <f t="shared" si="5"/>
        <v>0.14756850947033123</v>
      </c>
      <c r="M16">
        <f t="shared" si="6"/>
        <v>9.5718380034362227E-3</v>
      </c>
    </row>
    <row r="17" spans="1:13" x14ac:dyDescent="0.2">
      <c r="A17" t="str">
        <f>INDEX(paste_data_here!A:A,(ROW()-2)*5+3)</f>
        <v>C=CCC(C)CCC</v>
      </c>
      <c r="B17">
        <f>INDEX(paste_data_here!B:B,(ROW()-2)*5+3)</f>
        <v>-1.96877824</v>
      </c>
      <c r="C17">
        <f>INDEX(paste_data_here!C:C,(ROW()-2)*5+3)</f>
        <v>0.47180101000000002</v>
      </c>
      <c r="D17">
        <f>INDEX(paste_data_here!D:D,(ROW()-2)*5+3)</f>
        <v>3.8961182221038801</v>
      </c>
      <c r="E17">
        <f>INDEX(paste_data_here!E:E,(ROW()-2)*5+3)</f>
        <v>-1.775172561</v>
      </c>
      <c r="F17">
        <f>INDEX(paste_data_here!F:F,(ROW()-2)*5+3)</f>
        <v>-2.1335992020878694</v>
      </c>
      <c r="G17">
        <f t="shared" si="0"/>
        <v>16</v>
      </c>
      <c r="H17">
        <f t="shared" si="1"/>
        <v>92</v>
      </c>
      <c r="I17">
        <f t="shared" si="2"/>
        <v>0.35842664108786937</v>
      </c>
      <c r="J17">
        <f t="shared" si="3"/>
        <v>0.12846965704153232</v>
      </c>
      <c r="K17">
        <f t="shared" si="4"/>
        <v>0.16945420578917553</v>
      </c>
      <c r="L17">
        <f t="shared" si="5"/>
        <v>0.11841034321796896</v>
      </c>
      <c r="M17">
        <f t="shared" si="6"/>
        <v>5.1043862571206564E-2</v>
      </c>
    </row>
    <row r="18" spans="1:13" x14ac:dyDescent="0.2">
      <c r="A18" t="str">
        <f>INDEX(paste_data_here!A:A,(ROW()-2)*5+3)</f>
        <v>C=CCCCCCCCCCCCC</v>
      </c>
      <c r="B18">
        <f>INDEX(paste_data_here!B:B,(ROW()-2)*5+3)</f>
        <v>-3.06657197</v>
      </c>
      <c r="C18">
        <f>INDEX(paste_data_here!C:C,(ROW()-2)*5+3)</f>
        <v>1.1714640000000001</v>
      </c>
      <c r="D18">
        <f>INDEX(paste_data_here!D:D,(ROW()-2)*5+3)</f>
        <v>2.6495040363504998</v>
      </c>
      <c r="E18">
        <f>INDEX(paste_data_here!E:E,(ROW()-2)*5+3)</f>
        <v>-2.0075996360000001</v>
      </c>
      <c r="F18">
        <f>INDEX(paste_data_here!F:F,(ROW()-2)*5+3)</f>
        <v>-2.0899257831825122</v>
      </c>
      <c r="G18">
        <f t="shared" si="0"/>
        <v>67</v>
      </c>
      <c r="H18">
        <f t="shared" si="1"/>
        <v>79</v>
      </c>
      <c r="I18">
        <f t="shared" si="2"/>
        <v>8.2326147182512077E-2</v>
      </c>
      <c r="J18">
        <f t="shared" si="3"/>
        <v>6.7775945099166415E-3</v>
      </c>
      <c r="K18">
        <f t="shared" si="4"/>
        <v>0.1343106825733679</v>
      </c>
      <c r="L18">
        <f t="shared" si="5"/>
        <v>0.12369631582369058</v>
      </c>
      <c r="M18">
        <f t="shared" si="6"/>
        <v>1.061436674967732E-2</v>
      </c>
    </row>
    <row r="19" spans="1:13" x14ac:dyDescent="0.2">
      <c r="A19" t="str">
        <f>INDEX(paste_data_here!A:A,(ROW()-2)*5+3)</f>
        <v>C=CCCCCCCCCCCCCCCC</v>
      </c>
      <c r="B19">
        <f>INDEX(paste_data_here!B:B,(ROW()-2)*5+3)</f>
        <v>-3.22703367</v>
      </c>
      <c r="C19">
        <f>INDEX(paste_data_here!C:C,(ROW()-2)*5+3)</f>
        <v>1.2894202100000001</v>
      </c>
      <c r="D19">
        <f>INDEX(paste_data_here!D:D,(ROW()-2)*5+3)</f>
        <v>2.42380902157619</v>
      </c>
      <c r="E19">
        <f>INDEX(paste_data_here!E:E,(ROW()-2)*5+3)</f>
        <v>-2.032374812</v>
      </c>
      <c r="F19">
        <f>INDEX(paste_data_here!F:F,(ROW()-2)*5+3)</f>
        <v>-2.126088240565629</v>
      </c>
      <c r="G19">
        <f t="shared" si="0"/>
        <v>75</v>
      </c>
      <c r="H19">
        <f t="shared" si="1"/>
        <v>91</v>
      </c>
      <c r="I19">
        <f t="shared" si="2"/>
        <v>9.371342856562892E-2</v>
      </c>
      <c r="J19">
        <f t="shared" si="3"/>
        <v>8.7822066935252345E-3</v>
      </c>
      <c r="K19">
        <f t="shared" si="4"/>
        <v>0.13102399403242093</v>
      </c>
      <c r="L19">
        <f t="shared" si="5"/>
        <v>0.1193030671604248</v>
      </c>
      <c r="M19">
        <f t="shared" si="6"/>
        <v>1.1720926871996135E-2</v>
      </c>
    </row>
    <row r="20" spans="1:13" x14ac:dyDescent="0.2">
      <c r="A20" t="str">
        <f>INDEX(paste_data_here!A:A,(ROW()-2)*5+3)</f>
        <v>c1(C(C)C)cc(C(C)C)cc(C(C)C)c1</v>
      </c>
      <c r="B20">
        <f>INDEX(paste_data_here!B:B,(ROW()-2)*5+3)</f>
        <v>-2.8472136199999998</v>
      </c>
      <c r="C20">
        <f>INDEX(paste_data_here!C:C,(ROW()-2)*5+3)</f>
        <v>0.89103264800000004</v>
      </c>
      <c r="D20">
        <f>INDEX(paste_data_here!D:D,(ROW()-2)*5+3)</f>
        <v>2.4280468005719502</v>
      </c>
      <c r="E20">
        <f>INDEX(paste_data_here!E:E,(ROW()-2)*5+3)</f>
        <v>-2.2939430779999999</v>
      </c>
      <c r="F20">
        <f>INDEX(paste_data_here!F:F,(ROW()-2)*5+3)</f>
        <v>-2.2775596479371614</v>
      </c>
      <c r="G20">
        <f t="shared" si="0"/>
        <v>114</v>
      </c>
      <c r="H20">
        <f t="shared" si="1"/>
        <v>116</v>
      </c>
      <c r="I20">
        <f t="shared" si="2"/>
        <v>1.6383430062838489E-2</v>
      </c>
      <c r="J20">
        <f t="shared" si="3"/>
        <v>2.6841678062391994E-4</v>
      </c>
      <c r="K20">
        <f t="shared" si="4"/>
        <v>0.10086794650090844</v>
      </c>
      <c r="L20">
        <f t="shared" si="5"/>
        <v>0.10253412100579183</v>
      </c>
      <c r="M20">
        <f t="shared" si="6"/>
        <v>1.6661745048833915E-3</v>
      </c>
    </row>
    <row r="21" spans="1:13" x14ac:dyDescent="0.2">
      <c r="A21" t="str">
        <f>INDEX(paste_data_here!A:A,(ROW()-2)*5+3)</f>
        <v>c1(C(C)C)ccccc1</v>
      </c>
      <c r="B21">
        <f>INDEX(paste_data_here!B:B,(ROW()-2)*5+3)</f>
        <v>-2.58335311</v>
      </c>
      <c r="C21">
        <f>INDEX(paste_data_here!C:C,(ROW()-2)*5+3)</f>
        <v>0.79805519599999997</v>
      </c>
      <c r="D21">
        <f>INDEX(paste_data_here!D:D,(ROW()-2)*5+3)</f>
        <v>3.2888856422111101</v>
      </c>
      <c r="E21">
        <f>INDEX(paste_data_here!E:E,(ROW()-2)*5+3)</f>
        <v>-2.036291893</v>
      </c>
      <c r="F21">
        <f>INDEX(paste_data_here!F:F,(ROW()-2)*5+3)</f>
        <v>-2.0888502835612299</v>
      </c>
      <c r="G21">
        <f t="shared" si="0"/>
        <v>76</v>
      </c>
      <c r="H21">
        <f t="shared" si="1"/>
        <v>77</v>
      </c>
      <c r="I21">
        <f t="shared" si="2"/>
        <v>5.2558390561229906E-2</v>
      </c>
      <c r="J21">
        <f t="shared" si="3"/>
        <v>2.7623844183867811E-3</v>
      </c>
      <c r="K21">
        <f t="shared" si="4"/>
        <v>0.13051176630854289</v>
      </c>
      <c r="L21">
        <f t="shared" si="5"/>
        <v>0.12382942272989619</v>
      </c>
      <c r="M21">
        <f t="shared" si="6"/>
        <v>6.6823435786466934E-3</v>
      </c>
    </row>
    <row r="22" spans="1:13" x14ac:dyDescent="0.2">
      <c r="A22" t="str">
        <f>INDEX(paste_data_here!A:A,(ROW()-2)*5+3)</f>
        <v>c1(C(F)(F)F)ccc(Cl)cc1</v>
      </c>
      <c r="B22">
        <f>INDEX(paste_data_here!B:B,(ROW()-2)*5+3)</f>
        <v>-3.8993519399999998</v>
      </c>
      <c r="C22">
        <f>INDEX(paste_data_here!C:C,(ROW()-2)*5+3)</f>
        <v>1.0271477099999999</v>
      </c>
      <c r="D22">
        <f>INDEX(paste_data_here!D:D,(ROW()-2)*5+3)</f>
        <v>2.88116237211884</v>
      </c>
      <c r="E22">
        <f>INDEX(paste_data_here!E:E,(ROW()-2)*5+3)</f>
        <v>-2.382679961</v>
      </c>
      <c r="F22">
        <f>INDEX(paste_data_here!F:F,(ROW()-2)*5+3)</f>
        <v>-2.3442433612988083</v>
      </c>
      <c r="G22">
        <f t="shared" si="0"/>
        <v>116</v>
      </c>
      <c r="H22">
        <f t="shared" si="1"/>
        <v>119</v>
      </c>
      <c r="I22">
        <f t="shared" si="2"/>
        <v>3.8436599701191732E-2</v>
      </c>
      <c r="J22">
        <f t="shared" si="3"/>
        <v>1.4773721965896523E-3</v>
      </c>
      <c r="K22">
        <f t="shared" si="4"/>
        <v>9.2302877633345409E-2</v>
      </c>
      <c r="L22">
        <f t="shared" si="5"/>
        <v>9.5919751276316065E-2</v>
      </c>
      <c r="M22">
        <f t="shared" si="6"/>
        <v>3.6168736429706555E-3</v>
      </c>
    </row>
    <row r="23" spans="1:13" x14ac:dyDescent="0.2">
      <c r="A23" t="str">
        <f>INDEX(paste_data_here!A:A,(ROW()-2)*5+3)</f>
        <v>c1(C)c(C)c(CC)ccc1</v>
      </c>
      <c r="B23">
        <f>INDEX(paste_data_here!B:B,(ROW()-2)*5+3)</f>
        <v>-2.47229827</v>
      </c>
      <c r="C23">
        <f>INDEX(paste_data_here!C:C,(ROW()-2)*5+3)</f>
        <v>0.83554561900000002</v>
      </c>
      <c r="D23">
        <f>INDEX(paste_data_here!D:D,(ROW()-2)*5+3)</f>
        <v>3.0385843639614198</v>
      </c>
      <c r="E23">
        <f>INDEX(paste_data_here!E:E,(ROW()-2)*5+3)</f>
        <v>-2.0413647359999998</v>
      </c>
      <c r="F23">
        <f>INDEX(paste_data_here!F:F,(ROW()-2)*5+3)</f>
        <v>-2.0822871522887114</v>
      </c>
      <c r="G23">
        <f t="shared" si="0"/>
        <v>78</v>
      </c>
      <c r="H23">
        <f t="shared" si="1"/>
        <v>74</v>
      </c>
      <c r="I23">
        <f t="shared" si="2"/>
        <v>4.0922416288711627E-2</v>
      </c>
      <c r="J23">
        <f t="shared" si="3"/>
        <v>1.6746441549066106E-3</v>
      </c>
      <c r="K23">
        <f t="shared" si="4"/>
        <v>0.12985137705011007</v>
      </c>
      <c r="L23">
        <f t="shared" si="5"/>
        <v>0.1246448042879169</v>
      </c>
      <c r="M23">
        <f t="shared" si="6"/>
        <v>5.2065727621931762E-3</v>
      </c>
    </row>
    <row r="24" spans="1:13" x14ac:dyDescent="0.2">
      <c r="A24" t="str">
        <f>INDEX(paste_data_here!A:A,(ROW()-2)*5+3)</f>
        <v>c1(C)ccccc1(Cl)</v>
      </c>
      <c r="B24">
        <f>INDEX(paste_data_here!B:B,(ROW()-2)*5+3)</f>
        <v>-3.0621859200000001</v>
      </c>
      <c r="C24">
        <f>INDEX(paste_data_here!C:C,(ROW()-2)*5+3)</f>
        <v>0.998736175</v>
      </c>
      <c r="D24">
        <f>INDEX(paste_data_here!D:D,(ROW()-2)*5+3)</f>
        <v>3.02735796697264</v>
      </c>
      <c r="E24">
        <f>INDEX(paste_data_here!E:E,(ROW()-2)*5+3)</f>
        <v>-2.0525352350000001</v>
      </c>
      <c r="F24">
        <f>INDEX(paste_data_here!F:F,(ROW()-2)*5+3)</f>
        <v>-2.1096738319103729</v>
      </c>
      <c r="G24">
        <f t="shared" si="0"/>
        <v>84</v>
      </c>
      <c r="H24">
        <f t="shared" si="1"/>
        <v>86</v>
      </c>
      <c r="I24">
        <f t="shared" si="2"/>
        <v>5.7138596910372819E-2</v>
      </c>
      <c r="J24">
        <f t="shared" si="3"/>
        <v>3.2648192568860662E-3</v>
      </c>
      <c r="K24">
        <f t="shared" si="4"/>
        <v>0.12840894372152753</v>
      </c>
      <c r="L24">
        <f t="shared" si="5"/>
        <v>0.12127751683897299</v>
      </c>
      <c r="M24">
        <f t="shared" si="6"/>
        <v>7.1314268825545396E-3</v>
      </c>
    </row>
    <row r="25" spans="1:13" x14ac:dyDescent="0.2">
      <c r="A25" t="str">
        <f>INDEX(paste_data_here!A:A,(ROW()-2)*5+3)</f>
        <v>c1(CC(C)C)ccccc1</v>
      </c>
      <c r="B25">
        <f>INDEX(paste_data_here!B:B,(ROW()-2)*5+3)</f>
        <v>-2.4529474599999999</v>
      </c>
      <c r="C25">
        <f>INDEX(paste_data_here!C:C,(ROW()-2)*5+3)</f>
        <v>0.79368412200000005</v>
      </c>
      <c r="D25">
        <f>INDEX(paste_data_here!D:D,(ROW()-2)*5+3)</f>
        <v>3.1123988318875999</v>
      </c>
      <c r="E25">
        <f>INDEX(paste_data_here!E:E,(ROW()-2)*5+3)</f>
        <v>-2.0751384929999999</v>
      </c>
      <c r="F25">
        <f>INDEX(paste_data_here!F:F,(ROW()-2)*5+3)</f>
        <v>-2.0951080550104302</v>
      </c>
      <c r="G25">
        <f t="shared" si="0"/>
        <v>88</v>
      </c>
      <c r="H25">
        <f t="shared" si="1"/>
        <v>82</v>
      </c>
      <c r="I25">
        <f t="shared" si="2"/>
        <v>1.996956201043032E-2</v>
      </c>
      <c r="J25">
        <f t="shared" si="3"/>
        <v>3.9878340688842182E-4</v>
      </c>
      <c r="K25">
        <f t="shared" si="4"/>
        <v>0.12553904001093449</v>
      </c>
      <c r="L25">
        <f t="shared" si="5"/>
        <v>0.12305694601595721</v>
      </c>
      <c r="M25">
        <f t="shared" si="6"/>
        <v>2.4820939949772858E-3</v>
      </c>
    </row>
    <row r="26" spans="1:13" x14ac:dyDescent="0.2">
      <c r="A26" t="str">
        <f>INDEX(paste_data_here!A:A,(ROW()-2)*5+3)</f>
        <v>c1(CC)c(CC)cc(CC)cc1</v>
      </c>
      <c r="B26">
        <f>INDEX(paste_data_here!B:B,(ROW()-2)*5+3)</f>
        <v>-2.3275714399999998</v>
      </c>
      <c r="C26">
        <f>INDEX(paste_data_here!C:C,(ROW()-2)*5+3)</f>
        <v>0.72405498199999996</v>
      </c>
      <c r="D26">
        <f>INDEX(paste_data_here!D:D,(ROW()-2)*5+3)</f>
        <v>3.2119632967880398</v>
      </c>
      <c r="E26">
        <f>INDEX(paste_data_here!E:E,(ROW()-2)*5+3)</f>
        <v>-2.0818240299999999</v>
      </c>
      <c r="F26">
        <f>INDEX(paste_data_here!F:F,(ROW()-2)*5+3)</f>
        <v>-2.1001172426460237</v>
      </c>
      <c r="G26">
        <f t="shared" si="0"/>
        <v>90</v>
      </c>
      <c r="H26">
        <f t="shared" si="1"/>
        <v>84</v>
      </c>
      <c r="I26">
        <f t="shared" si="2"/>
        <v>1.8293212646023793E-2</v>
      </c>
      <c r="J26">
        <f t="shared" si="3"/>
        <v>3.3464162891264483E-4</v>
      </c>
      <c r="K26">
        <f t="shared" si="4"/>
        <v>0.12470254344406778</v>
      </c>
      <c r="L26">
        <f t="shared" si="5"/>
        <v>0.12244207197891115</v>
      </c>
      <c r="M26">
        <f t="shared" si="6"/>
        <v>2.2604714651566354E-3</v>
      </c>
    </row>
    <row r="27" spans="1:13" x14ac:dyDescent="0.2">
      <c r="A27" t="str">
        <f>INDEX(paste_data_here!A:A,(ROW()-2)*5+3)</f>
        <v>C1(CCC=CC)=CC=CC=C1C</v>
      </c>
      <c r="B27">
        <f>INDEX(paste_data_here!B:B,(ROW()-2)*5+3)</f>
        <v>-1.8887406799999999</v>
      </c>
      <c r="C27">
        <f>INDEX(paste_data_here!C:C,(ROW()-2)*5+3)</f>
        <v>0.68552473599999997</v>
      </c>
      <c r="D27">
        <f>INDEX(paste_data_here!D:D,(ROW()-2)*5+3)</f>
        <v>2.7670639332329401</v>
      </c>
      <c r="E27">
        <f>INDEX(paste_data_here!E:E,(ROW()-2)*5+3)</f>
        <v>-2.1625050140000002</v>
      </c>
      <c r="F27">
        <f>INDEX(paste_data_here!F:F,(ROW()-2)*5+3)</f>
        <v>-2.0974929951495747</v>
      </c>
      <c r="G27">
        <f t="shared" si="0"/>
        <v>108</v>
      </c>
      <c r="H27">
        <f t="shared" si="1"/>
        <v>83</v>
      </c>
      <c r="I27">
        <f t="shared" si="2"/>
        <v>6.5012018850425513E-2</v>
      </c>
      <c r="J27">
        <f t="shared" si="3"/>
        <v>4.2265625950080824E-3</v>
      </c>
      <c r="K27">
        <f t="shared" si="4"/>
        <v>0.1150365915314164</v>
      </c>
      <c r="L27">
        <f t="shared" si="5"/>
        <v>0.12276381225817966</v>
      </c>
      <c r="M27">
        <f t="shared" si="6"/>
        <v>7.7272207267632537E-3</v>
      </c>
    </row>
    <row r="28" spans="1:13" x14ac:dyDescent="0.2">
      <c r="A28" t="str">
        <f>INDEX(paste_data_here!A:A,(ROW()-2)*5+3)</f>
        <v>C1(CCCCC1)C=O</v>
      </c>
      <c r="B28">
        <f>INDEX(paste_data_here!B:B,(ROW()-2)*5+3)</f>
        <v>-1.3669858699999999</v>
      </c>
      <c r="C28">
        <f>INDEX(paste_data_here!C:C,(ROW()-2)*5+3)</f>
        <v>0.50182857199999997</v>
      </c>
      <c r="D28">
        <f>INDEX(paste_data_here!D:D,(ROW()-2)*5+3)</f>
        <v>2.81035377068965</v>
      </c>
      <c r="E28">
        <f>INDEX(paste_data_here!E:E,(ROW()-2)*5+3)</f>
        <v>-2.0074851570000001</v>
      </c>
      <c r="F28">
        <f>INDEX(paste_data_here!F:F,(ROW()-2)*5+3)</f>
        <v>-2.0883373841121253</v>
      </c>
      <c r="G28">
        <f t="shared" si="0"/>
        <v>66</v>
      </c>
      <c r="H28">
        <f t="shared" si="1"/>
        <v>76</v>
      </c>
      <c r="I28">
        <f t="shared" si="2"/>
        <v>8.0852227112125252E-2</v>
      </c>
      <c r="J28">
        <f t="shared" si="3"/>
        <v>6.5370826289906821E-3</v>
      </c>
      <c r="K28">
        <f t="shared" si="4"/>
        <v>0.13432605920613222</v>
      </c>
      <c r="L28">
        <f t="shared" si="5"/>
        <v>0.12389295106302815</v>
      </c>
      <c r="M28">
        <f t="shared" si="6"/>
        <v>1.0433108143104067E-2</v>
      </c>
    </row>
    <row r="29" spans="1:13" x14ac:dyDescent="0.2">
      <c r="A29" t="str">
        <f>INDEX(paste_data_here!A:A,(ROW()-2)*5+3)</f>
        <v>c1(CCCCCCC)ccccc1</v>
      </c>
      <c r="B29">
        <f>INDEX(paste_data_here!B:B,(ROW()-2)*5+3)</f>
        <v>-2.6717494400000001</v>
      </c>
      <c r="C29">
        <f>INDEX(paste_data_here!C:C,(ROW()-2)*5+3)</f>
        <v>0.89379180999999996</v>
      </c>
      <c r="D29">
        <f>INDEX(paste_data_here!D:D,(ROW()-2)*5+3)</f>
        <v>2.6329211973670801</v>
      </c>
      <c r="E29">
        <f>INDEX(paste_data_here!E:E,(ROW()-2)*5+3)</f>
        <v>-2.210141283</v>
      </c>
      <c r="F29">
        <f>INDEX(paste_data_here!F:F,(ROW()-2)*5+3)</f>
        <v>-2.1824953367586595</v>
      </c>
      <c r="G29">
        <f t="shared" si="0"/>
        <v>112</v>
      </c>
      <c r="H29">
        <f t="shared" si="1"/>
        <v>104</v>
      </c>
      <c r="I29">
        <f t="shared" si="2"/>
        <v>2.7645946241340535E-2</v>
      </c>
      <c r="J29">
        <f t="shared" si="3"/>
        <v>7.6429834357909091E-4</v>
      </c>
      <c r="K29">
        <f t="shared" si="4"/>
        <v>0.1096851507735967</v>
      </c>
      <c r="L29">
        <f t="shared" si="5"/>
        <v>0.1127598055993979</v>
      </c>
      <c r="M29">
        <f t="shared" si="6"/>
        <v>3.0746548258012013E-3</v>
      </c>
    </row>
    <row r="30" spans="1:13" x14ac:dyDescent="0.2">
      <c r="A30" t="str">
        <f>INDEX(paste_data_here!A:A,(ROW()-2)*5+3)</f>
        <v>C1(Cl)(F)C(Cl)(F)C(F)(F)C1(F)(F)</v>
      </c>
      <c r="B30">
        <f>INDEX(paste_data_here!B:B,(ROW()-2)*5+3)</f>
        <v>-4.5637173500000001</v>
      </c>
      <c r="C30">
        <f>INDEX(paste_data_here!C:C,(ROW()-2)*5+3)</f>
        <v>0.69938181099999996</v>
      </c>
      <c r="D30">
        <f>INDEX(paste_data_here!D:D,(ROW()-2)*5+3)</f>
        <v>3.01995525348004</v>
      </c>
      <c r="E30">
        <f>INDEX(paste_data_here!E:E,(ROW()-2)*5+3)</f>
        <v>-2.6302085339999999</v>
      </c>
      <c r="F30">
        <f>INDEX(paste_data_here!F:F,(ROW()-2)*5+3)</f>
        <v>-2.737650729414034</v>
      </c>
      <c r="G30">
        <f t="shared" si="0"/>
        <v>121</v>
      </c>
      <c r="H30">
        <f t="shared" si="1"/>
        <v>121</v>
      </c>
      <c r="I30">
        <f t="shared" si="2"/>
        <v>0.1074421954140341</v>
      </c>
      <c r="J30">
        <f t="shared" si="3"/>
        <v>1.1543825355387491E-2</v>
      </c>
      <c r="K30">
        <f t="shared" si="4"/>
        <v>7.2063432995830137E-2</v>
      </c>
      <c r="L30">
        <f t="shared" si="5"/>
        <v>6.472221843367254E-2</v>
      </c>
      <c r="M30">
        <f t="shared" si="6"/>
        <v>7.3412145621575969E-3</v>
      </c>
    </row>
    <row r="31" spans="1:13" x14ac:dyDescent="0.2">
      <c r="A31" t="str">
        <f>INDEX(paste_data_here!A:A,(ROW()-2)*5+3)</f>
        <v>C1(Cl)=C(Cl)C(Cl)(Cl)C(Cl)=C1(Cl)</v>
      </c>
      <c r="B31">
        <f>INDEX(paste_data_here!B:B,(ROW()-2)*5+3)</f>
        <v>-3.1015240799999999</v>
      </c>
      <c r="C31">
        <f>INDEX(paste_data_here!C:C,(ROW()-2)*5+3)</f>
        <v>0.92258386800000003</v>
      </c>
      <c r="D31">
        <f>INDEX(paste_data_here!D:D,(ROW()-2)*5+3)</f>
        <v>2.5368648734631298</v>
      </c>
      <c r="E31">
        <f>INDEX(paste_data_here!E:E,(ROW()-2)*5+3)</f>
        <v>-2.2007673990000001</v>
      </c>
      <c r="F31">
        <f>INDEX(paste_data_here!F:F,(ROW()-2)*5+3)</f>
        <v>-2.297679385917196</v>
      </c>
      <c r="G31">
        <f t="shared" si="0"/>
        <v>111</v>
      </c>
      <c r="H31">
        <f t="shared" si="1"/>
        <v>118</v>
      </c>
      <c r="I31">
        <f t="shared" si="2"/>
        <v>9.6911986917195936E-2</v>
      </c>
      <c r="J31">
        <f t="shared" si="3"/>
        <v>9.391933208238756E-3</v>
      </c>
      <c r="K31">
        <f t="shared" si="4"/>
        <v>0.1107181607471235</v>
      </c>
      <c r="L31">
        <f t="shared" si="5"/>
        <v>0.10049177597587274</v>
      </c>
      <c r="M31">
        <f t="shared" si="6"/>
        <v>1.0226384771250763E-2</v>
      </c>
    </row>
    <row r="32" spans="1:13" x14ac:dyDescent="0.2">
      <c r="A32" t="str">
        <f>INDEX(paste_data_here!A:A,(ROW()-2)*5+3)</f>
        <v>c1(F)ccccc1</v>
      </c>
      <c r="B32">
        <f>INDEX(paste_data_here!B:B,(ROW()-2)*5+3)</f>
        <v>-2.8023099199999999</v>
      </c>
      <c r="C32">
        <f>INDEX(paste_data_here!C:C,(ROW()-2)*5+3)</f>
        <v>0.92991891999999998</v>
      </c>
      <c r="D32">
        <f>INDEX(paste_data_here!D:D,(ROW()-2)*5+3)</f>
        <v>3.2390411657609599</v>
      </c>
      <c r="E32">
        <f>INDEX(paste_data_here!E:E,(ROW()-2)*5+3)</f>
        <v>-2.0039834519999999</v>
      </c>
      <c r="F32">
        <f>INDEX(paste_data_here!F:F,(ROW()-2)*5+3)</f>
        <v>-2.0450300248418891</v>
      </c>
      <c r="G32">
        <f t="shared" si="0"/>
        <v>64</v>
      </c>
      <c r="H32">
        <f t="shared" si="1"/>
        <v>65</v>
      </c>
      <c r="I32">
        <f t="shared" si="2"/>
        <v>4.1046572841889173E-2</v>
      </c>
      <c r="J32">
        <f t="shared" si="3"/>
        <v>1.6848211420645138E-3</v>
      </c>
      <c r="K32">
        <f t="shared" si="4"/>
        <v>0.13479725395030048</v>
      </c>
      <c r="L32">
        <f t="shared" si="5"/>
        <v>0.12937630541594039</v>
      </c>
      <c r="M32">
        <f t="shared" si="6"/>
        <v>5.4209485343600927E-3</v>
      </c>
    </row>
    <row r="33" spans="1:13" x14ac:dyDescent="0.2">
      <c r="A33" t="str">
        <f>INDEX(paste_data_here!A:A,(ROW()-2)*5+3)</f>
        <v>c1(N)c(Cl)cccc1</v>
      </c>
      <c r="B33">
        <f>INDEX(paste_data_here!B:B,(ROW()-2)*5+3)</f>
        <v>-2.2071521000000001</v>
      </c>
      <c r="C33">
        <f>INDEX(paste_data_here!C:C,(ROW()-2)*5+3)</f>
        <v>0.95558955700000003</v>
      </c>
      <c r="D33">
        <f>INDEX(paste_data_here!D:D,(ROW()-2)*5+3)</f>
        <v>2.6699814478300201</v>
      </c>
      <c r="E33">
        <f>INDEX(paste_data_here!E:E,(ROW()-2)*5+3)</f>
        <v>-1.9169971669999999</v>
      </c>
      <c r="F33">
        <f>INDEX(paste_data_here!F:F,(ROW()-2)*5+3)</f>
        <v>-2.0100213697934546</v>
      </c>
      <c r="G33">
        <f t="shared" si="0"/>
        <v>45</v>
      </c>
      <c r="H33">
        <f t="shared" si="1"/>
        <v>56</v>
      </c>
      <c r="I33">
        <f t="shared" si="2"/>
        <v>9.3024202793454691E-2</v>
      </c>
      <c r="J33">
        <f t="shared" si="3"/>
        <v>8.6535023053577829E-3</v>
      </c>
      <c r="K33">
        <f t="shared" si="4"/>
        <v>0.14704785999429448</v>
      </c>
      <c r="L33">
        <f t="shared" si="5"/>
        <v>0.13398581138909599</v>
      </c>
      <c r="M33">
        <f t="shared" si="6"/>
        <v>1.3062048605198495E-2</v>
      </c>
    </row>
    <row r="34" spans="1:13" x14ac:dyDescent="0.2">
      <c r="A34" t="str">
        <f>INDEX(paste_data_here!A:A,(ROW()-2)*5+3)</f>
        <v>C1(N)CCCCC1</v>
      </c>
      <c r="B34">
        <f>INDEX(paste_data_here!B:B,(ROW()-2)*5+3)</f>
        <v>-1.27099707</v>
      </c>
      <c r="C34">
        <f>INDEX(paste_data_here!C:C,(ROW()-2)*5+3)</f>
        <v>0.60863494399999996</v>
      </c>
      <c r="D34">
        <f>INDEX(paste_data_here!D:D,(ROW()-2)*5+3)</f>
        <v>2.5990812094009201</v>
      </c>
      <c r="E34">
        <f>INDEX(paste_data_here!E:E,(ROW()-2)*5+3)</f>
        <v>-2.0591880250000001</v>
      </c>
      <c r="F34">
        <f>INDEX(paste_data_here!F:F,(ROW()-2)*5+3)</f>
        <v>-2.0187032854361693</v>
      </c>
      <c r="G34">
        <f t="shared" ref="G34:G65" si="7">RANK(E34,E:E)</f>
        <v>85</v>
      </c>
      <c r="H34">
        <f t="shared" ref="H34:H65" si="8">RANK(F34,F:F)</f>
        <v>59</v>
      </c>
      <c r="I34">
        <f t="shared" ref="I34:I65" si="9">ABS(F34-E34)</f>
        <v>4.0484739563830807E-2</v>
      </c>
      <c r="J34">
        <f t="shared" ref="J34:J65" si="10">I34^2</f>
        <v>1.6390141375512075E-3</v>
      </c>
      <c r="K34">
        <f t="shared" si="4"/>
        <v>0.1275575013588181</v>
      </c>
      <c r="L34">
        <f t="shared" si="5"/>
        <v>0.13282759292988872</v>
      </c>
      <c r="M34">
        <f t="shared" si="6"/>
        <v>5.270091571070612E-3</v>
      </c>
    </row>
    <row r="35" spans="1:13" x14ac:dyDescent="0.2">
      <c r="A35" t="str">
        <f>INDEX(paste_data_here!A:A,(ROW()-2)*5+3)</f>
        <v>c1(O)ccccc1(C=O)</v>
      </c>
      <c r="B35">
        <f>INDEX(paste_data_here!B:B,(ROW()-2)*5+3)</f>
        <v>-2.0121432000000001</v>
      </c>
      <c r="C35">
        <f>INDEX(paste_data_here!C:C,(ROW()-2)*5+3)</f>
        <v>1.00064226</v>
      </c>
      <c r="D35">
        <f>INDEX(paste_data_here!D:D,(ROW()-2)*5+3)</f>
        <v>2.6725403678274602</v>
      </c>
      <c r="E35">
        <f>INDEX(paste_data_here!E:E,(ROW()-2)*5+3)</f>
        <v>-1.833917888</v>
      </c>
      <c r="F35">
        <f>INDEX(paste_data_here!F:F,(ROW()-2)*5+3)</f>
        <v>-1.9272979947387185</v>
      </c>
      <c r="G35">
        <f t="shared" si="7"/>
        <v>25</v>
      </c>
      <c r="H35">
        <f t="shared" si="8"/>
        <v>39</v>
      </c>
      <c r="I35">
        <f t="shared" si="9"/>
        <v>9.3380106738718549E-2</v>
      </c>
      <c r="J35">
        <f t="shared" si="10"/>
        <v>8.7198443345344687E-3</v>
      </c>
      <c r="K35">
        <f t="shared" si="4"/>
        <v>0.15978631493848283</v>
      </c>
      <c r="L35">
        <f t="shared" si="5"/>
        <v>0.14554092000847238</v>
      </c>
      <c r="M35">
        <f t="shared" si="6"/>
        <v>1.4245394930010452E-2</v>
      </c>
    </row>
    <row r="36" spans="1:13" x14ac:dyDescent="0.2">
      <c r="A36" t="str">
        <f>INDEX(paste_data_here!A:A,(ROW()-2)*5+3)</f>
        <v>C1(S)CCCCC1</v>
      </c>
      <c r="B36">
        <f>INDEX(paste_data_here!B:B,(ROW()-2)*5+3)</f>
        <v>-1.9387320699999999</v>
      </c>
      <c r="C36">
        <f>INDEX(paste_data_here!C:C,(ROW()-2)*5+3)</f>
        <v>0.71932370700000003</v>
      </c>
      <c r="D36">
        <f>INDEX(paste_data_here!D:D,(ROW()-2)*5+3)</f>
        <v>3.4549837560450198</v>
      </c>
      <c r="E36">
        <f>INDEX(paste_data_here!E:E,(ROW()-2)*5+3)</f>
        <v>-2.004721704</v>
      </c>
      <c r="F36">
        <f>INDEX(paste_data_here!F:F,(ROW()-2)*5+3)</f>
        <v>-1.9573815029630259</v>
      </c>
      <c r="G36">
        <f t="shared" si="7"/>
        <v>65</v>
      </c>
      <c r="H36">
        <f t="shared" si="8"/>
        <v>47</v>
      </c>
      <c r="I36">
        <f t="shared" si="9"/>
        <v>4.7340201036974117E-2</v>
      </c>
      <c r="J36">
        <f t="shared" si="10"/>
        <v>2.2410946342211252E-3</v>
      </c>
      <c r="K36">
        <f t="shared" si="4"/>
        <v>0.13469777633227045</v>
      </c>
      <c r="L36">
        <f t="shared" si="5"/>
        <v>0.14122774160039048</v>
      </c>
      <c r="M36">
        <f t="shared" si="6"/>
        <v>6.5299652681200249E-3</v>
      </c>
    </row>
    <row r="37" spans="1:13" x14ac:dyDescent="0.2">
      <c r="A37" t="str">
        <f>INDEX(paste_data_here!A:A,(ROW()-2)*5+3)</f>
        <v>C1[C@](O)([H])([C@](C)([H])(CCC1))</v>
      </c>
      <c r="B37">
        <f>INDEX(paste_data_here!B:B,(ROW()-2)*5+3)</f>
        <v>-2.5187836300000002</v>
      </c>
      <c r="C37">
        <f>INDEX(paste_data_here!C:C,(ROW()-2)*5+3)</f>
        <v>1.058537705</v>
      </c>
      <c r="D37">
        <f>INDEX(paste_data_here!D:D,(ROW()-2)*5+3)</f>
        <v>2.6105012543894999</v>
      </c>
      <c r="E37">
        <f>INDEX(paste_data_here!E:E,(ROW()-2)*5+3)</f>
        <v>-2.0171839650000001</v>
      </c>
      <c r="F37">
        <f>INDEX(paste_data_here!F:F,(ROW()-2)*5+3)</f>
        <v>-2.0359746687284086</v>
      </c>
      <c r="G37">
        <f t="shared" si="7"/>
        <v>70</v>
      </c>
      <c r="H37">
        <f t="shared" si="8"/>
        <v>63</v>
      </c>
      <c r="I37">
        <f t="shared" si="9"/>
        <v>1.879070372840852E-2</v>
      </c>
      <c r="J37">
        <f t="shared" si="10"/>
        <v>3.5309054660882582E-4</v>
      </c>
      <c r="K37">
        <f t="shared" si="4"/>
        <v>0.13302955398924718</v>
      </c>
      <c r="L37">
        <f t="shared" si="5"/>
        <v>0.13055317437601899</v>
      </c>
      <c r="M37">
        <f t="shared" si="6"/>
        <v>2.4763796132281912E-3</v>
      </c>
    </row>
    <row r="38" spans="1:13" x14ac:dyDescent="0.2">
      <c r="A38" t="str">
        <f>INDEX(paste_data_here!A:A,(ROW()-2)*5+3)</f>
        <v>C1=CC=CC1</v>
      </c>
      <c r="B38">
        <f>INDEX(paste_data_here!B:B,(ROW()-2)*5+3)</f>
        <v>-1.0076297359999999</v>
      </c>
      <c r="C38">
        <f>INDEX(paste_data_here!C:C,(ROW()-2)*5+3)</f>
        <v>0.54161751199999997</v>
      </c>
      <c r="D38">
        <f>INDEX(paste_data_here!D:D,(ROW()-2)*5+3)</f>
        <v>3.9335683620664299</v>
      </c>
      <c r="E38">
        <f>INDEX(paste_data_here!E:E,(ROW()-2)*5+3)</f>
        <v>-1.843282769</v>
      </c>
      <c r="F38">
        <f>INDEX(paste_data_here!F:F,(ROW()-2)*5+3)</f>
        <v>-1.8073881151711091</v>
      </c>
      <c r="G38">
        <f t="shared" si="7"/>
        <v>28</v>
      </c>
      <c r="H38">
        <f t="shared" si="8"/>
        <v>10</v>
      </c>
      <c r="I38">
        <f t="shared" si="9"/>
        <v>3.5894653828890899E-2</v>
      </c>
      <c r="J38">
        <f t="shared" si="10"/>
        <v>1.2884261734959121E-3</v>
      </c>
      <c r="K38">
        <f t="shared" si="4"/>
        <v>0.15829692000192921</v>
      </c>
      <c r="L38">
        <f t="shared" si="5"/>
        <v>0.16408214126566759</v>
      </c>
      <c r="M38">
        <f t="shared" si="6"/>
        <v>5.7852212637383715E-3</v>
      </c>
    </row>
    <row r="39" spans="1:13" x14ac:dyDescent="0.2">
      <c r="A39" t="str">
        <f>INDEX(paste_data_here!A:A,(ROW()-2)*5+3)</f>
        <v>C1=CCCC=CCC1</v>
      </c>
      <c r="B39">
        <f>INDEX(paste_data_here!B:B,(ROW()-2)*5+3)</f>
        <v>-1.96362748</v>
      </c>
      <c r="C39">
        <f>INDEX(paste_data_here!C:C,(ROW()-2)*5+3)</f>
        <v>0.63187672100000003</v>
      </c>
      <c r="D39">
        <f>INDEX(paste_data_here!D:D,(ROW()-2)*5+3)</f>
        <v>3.34038477165962</v>
      </c>
      <c r="E39">
        <f>INDEX(paste_data_here!E:E,(ROW()-2)*5+3)</f>
        <v>-1.965016914</v>
      </c>
      <c r="F39">
        <f>INDEX(paste_data_here!F:F,(ROW()-2)*5+3)</f>
        <v>-2.0613352625724501</v>
      </c>
      <c r="G39">
        <f t="shared" si="7"/>
        <v>57</v>
      </c>
      <c r="H39">
        <f t="shared" si="8"/>
        <v>69</v>
      </c>
      <c r="I39">
        <f t="shared" si="9"/>
        <v>9.6318348572450141E-2</v>
      </c>
      <c r="J39">
        <f t="shared" si="10"/>
        <v>9.2772242717240085E-3</v>
      </c>
      <c r="K39">
        <f t="shared" si="4"/>
        <v>0.14015351603919718</v>
      </c>
      <c r="L39">
        <f t="shared" si="5"/>
        <v>0.12728389894906292</v>
      </c>
      <c r="M39">
        <f t="shared" si="6"/>
        <v>1.2869617090134261E-2</v>
      </c>
    </row>
    <row r="40" spans="1:13" x14ac:dyDescent="0.2">
      <c r="A40" t="str">
        <f>INDEX(paste_data_here!A:A,(ROW()-2)*5+3)</f>
        <v>C1=CCCCCC1</v>
      </c>
      <c r="B40">
        <f>INDEX(paste_data_here!B:B,(ROW()-2)*5+3)</f>
        <v>-1.52026236</v>
      </c>
      <c r="C40">
        <f>INDEX(paste_data_here!C:C,(ROW()-2)*5+3)</f>
        <v>0.55511476100000001</v>
      </c>
      <c r="D40">
        <f>INDEX(paste_data_here!D:D,(ROW()-2)*5+3)</f>
        <v>3.3283604411716401</v>
      </c>
      <c r="E40">
        <f>INDEX(paste_data_here!E:E,(ROW()-2)*5+3)</f>
        <v>-1.996485131</v>
      </c>
      <c r="F40">
        <f>INDEX(paste_data_here!F:F,(ROW()-2)*5+3)</f>
        <v>-2.0144182249055613</v>
      </c>
      <c r="G40">
        <f t="shared" si="7"/>
        <v>63</v>
      </c>
      <c r="H40">
        <f t="shared" si="8"/>
        <v>57</v>
      </c>
      <c r="I40">
        <f t="shared" si="9"/>
        <v>1.7933093905561304E-2</v>
      </c>
      <c r="J40">
        <f t="shared" si="10"/>
        <v>3.2159585702567996E-4</v>
      </c>
      <c r="K40">
        <f t="shared" si="4"/>
        <v>0.13581180599521112</v>
      </c>
      <c r="L40">
        <f t="shared" si="5"/>
        <v>0.13339798842254671</v>
      </c>
      <c r="M40">
        <f t="shared" si="6"/>
        <v>2.4138175726644007E-3</v>
      </c>
    </row>
    <row r="41" spans="1:13" x14ac:dyDescent="0.2">
      <c r="A41" t="str">
        <f>INDEX(paste_data_here!A:A,(ROW()-2)*5+3)</f>
        <v>C1=CCCCCCC1</v>
      </c>
      <c r="B41">
        <f>INDEX(paste_data_here!B:B,(ROW()-2)*5+3)</f>
        <v>-1.7528000800000001</v>
      </c>
      <c r="C41">
        <f>INDEX(paste_data_here!C:C,(ROW()-2)*5+3)</f>
        <v>0.60832025099999998</v>
      </c>
      <c r="D41">
        <f>INDEX(paste_data_here!D:D,(ROW()-2)*5+3)</f>
        <v>3.2665780842334202</v>
      </c>
      <c r="E41">
        <f>INDEX(paste_data_here!E:E,(ROW()-2)*5+3)</f>
        <v>-2.0144670339999999</v>
      </c>
      <c r="F41">
        <f>INDEX(paste_data_here!F:F,(ROW()-2)*5+3)</f>
        <v>-2.0386304980906722</v>
      </c>
      <c r="G41">
        <f t="shared" si="7"/>
        <v>68</v>
      </c>
      <c r="H41">
        <f t="shared" si="8"/>
        <v>64</v>
      </c>
      <c r="I41">
        <f t="shared" si="9"/>
        <v>2.4163464090672271E-2</v>
      </c>
      <c r="J41">
        <f t="shared" si="10"/>
        <v>5.8387299686120831E-4</v>
      </c>
      <c r="K41">
        <f t="shared" si="4"/>
        <v>0.13339147754642816</v>
      </c>
      <c r="L41">
        <f t="shared" si="5"/>
        <v>0.13020690743865493</v>
      </c>
      <c r="M41">
        <f t="shared" si="6"/>
        <v>3.1845701077732325E-3</v>
      </c>
    </row>
    <row r="42" spans="1:13" x14ac:dyDescent="0.2">
      <c r="A42" t="str">
        <f>INDEX(paste_data_here!A:A,(ROW()-2)*5+3)</f>
        <v>C1C(C)c2ccccc2CC1</v>
      </c>
      <c r="B42">
        <f>INDEX(paste_data_here!B:B,(ROW()-2)*5+3)</f>
        <v>-2.1745760399999998</v>
      </c>
      <c r="C42">
        <f>INDEX(paste_data_here!C:C,(ROW()-2)*5+3)</f>
        <v>0.65554337500000004</v>
      </c>
      <c r="D42">
        <f>INDEX(paste_data_here!D:D,(ROW()-2)*5+3)</f>
        <v>3.1882431458117599</v>
      </c>
      <c r="E42">
        <f>INDEX(paste_data_here!E:E,(ROW()-2)*5+3)</f>
        <v>-2.1039991979999999</v>
      </c>
      <c r="F42">
        <f>INDEX(paste_data_here!F:F,(ROW()-2)*5+3)</f>
        <v>-2.1216168685702774</v>
      </c>
      <c r="G42">
        <f t="shared" si="7"/>
        <v>98</v>
      </c>
      <c r="H42">
        <f t="shared" si="8"/>
        <v>89</v>
      </c>
      <c r="I42">
        <f t="shared" si="9"/>
        <v>1.7617670570277522E-2</v>
      </c>
      <c r="J42">
        <f t="shared" si="10"/>
        <v>3.103823163228227E-4</v>
      </c>
      <c r="K42">
        <f t="shared" si="4"/>
        <v>0.12196767870453837</v>
      </c>
      <c r="L42">
        <f t="shared" si="5"/>
        <v>0.11983770995653185</v>
      </c>
      <c r="M42">
        <f t="shared" si="6"/>
        <v>2.1299687480065138E-3</v>
      </c>
    </row>
    <row r="43" spans="1:13" x14ac:dyDescent="0.2">
      <c r="A43" t="str">
        <f>INDEX(paste_data_here!A:A,(ROW()-2)*5+3)</f>
        <v>C1C(C)OC(=O)C1</v>
      </c>
      <c r="B43">
        <f>INDEX(paste_data_here!B:B,(ROW()-2)*5+3)</f>
        <v>-0.84019131999999996</v>
      </c>
      <c r="C43">
        <f>INDEX(paste_data_here!C:C,(ROW()-2)*5+3)</f>
        <v>0.58762630800000004</v>
      </c>
      <c r="D43">
        <f>INDEX(paste_data_here!D:D,(ROW()-2)*5+3)</f>
        <v>2.8647169886352799</v>
      </c>
      <c r="E43">
        <f>INDEX(paste_data_here!E:E,(ROW()-2)*5+3)</f>
        <v>-1.832684078</v>
      </c>
      <c r="F43">
        <f>INDEX(paste_data_here!F:F,(ROW()-2)*5+3)</f>
        <v>-1.8801721418080801</v>
      </c>
      <c r="G43">
        <f t="shared" si="7"/>
        <v>24</v>
      </c>
      <c r="H43">
        <f t="shared" si="8"/>
        <v>21</v>
      </c>
      <c r="I43">
        <f t="shared" si="9"/>
        <v>4.7488063808080128E-2</v>
      </c>
      <c r="J43">
        <f t="shared" si="10"/>
        <v>2.2551162042402898E-3</v>
      </c>
      <c r="K43">
        <f t="shared" si="4"/>
        <v>0.15998358256207559</v>
      </c>
      <c r="L43">
        <f t="shared" si="5"/>
        <v>0.15256384088089023</v>
      </c>
      <c r="M43">
        <f t="shared" si="6"/>
        <v>7.4197416811853656E-3</v>
      </c>
    </row>
    <row r="44" spans="1:13" x14ac:dyDescent="0.2">
      <c r="A44" t="str">
        <f>INDEX(paste_data_here!A:A,(ROW()-2)*5+3)</f>
        <v>C1C(C2(C)(C))CC2C(C)=C1</v>
      </c>
      <c r="B44">
        <f>INDEX(paste_data_here!B:B,(ROW()-2)*5+3)</f>
        <v>-1.7818638899999999</v>
      </c>
      <c r="C44">
        <f>INDEX(paste_data_here!C:C,(ROW()-2)*5+3)</f>
        <v>0.71411076100000004</v>
      </c>
      <c r="D44">
        <f>INDEX(paste_data_here!D:D,(ROW()-2)*5+3)</f>
        <v>3.27232787372767</v>
      </c>
      <c r="E44">
        <f>INDEX(paste_data_here!E:E,(ROW()-2)*5+3)</f>
        <v>-2.0488497030000001</v>
      </c>
      <c r="F44">
        <f>INDEX(paste_data_here!F:F,(ROW()-2)*5+3)</f>
        <v>-1.955189923646401</v>
      </c>
      <c r="G44">
        <f t="shared" si="7"/>
        <v>82</v>
      </c>
      <c r="H44">
        <f t="shared" si="8"/>
        <v>45</v>
      </c>
      <c r="I44">
        <f t="shared" si="9"/>
        <v>9.3659779353599149E-2</v>
      </c>
      <c r="J44">
        <f t="shared" si="10"/>
        <v>8.7721542685648777E-3</v>
      </c>
      <c r="K44">
        <f t="shared" si="4"/>
        <v>0.12888307216379291</v>
      </c>
      <c r="L44">
        <f t="shared" si="5"/>
        <v>0.14153759280554332</v>
      </c>
      <c r="M44">
        <f t="shared" si="6"/>
        <v>1.2654520641750405E-2</v>
      </c>
    </row>
    <row r="45" spans="1:13" x14ac:dyDescent="0.2">
      <c r="A45" t="str">
        <f>INDEX(paste_data_here!A:A,(ROW()-2)*5+3)</f>
        <v>C1C(CC)c2ccccc2CC1</v>
      </c>
      <c r="B45">
        <f>INDEX(paste_data_here!B:B,(ROW()-2)*5+3)</f>
        <v>-2.2097269800000001</v>
      </c>
      <c r="C45">
        <f>INDEX(paste_data_here!C:C,(ROW()-2)*5+3)</f>
        <v>0.68647352299999997</v>
      </c>
      <c r="D45">
        <f>INDEX(paste_data_here!D:D,(ROW()-2)*5+3)</f>
        <v>3.0268020934731998</v>
      </c>
      <c r="E45">
        <f>INDEX(paste_data_here!E:E,(ROW()-2)*5+3)</f>
        <v>-2.1012518579999999</v>
      </c>
      <c r="F45">
        <f>INDEX(paste_data_here!F:F,(ROW()-2)*5+3)</f>
        <v>-2.1339431910170985</v>
      </c>
      <c r="G45">
        <f t="shared" si="7"/>
        <v>96</v>
      </c>
      <c r="H45">
        <f t="shared" si="8"/>
        <v>93</v>
      </c>
      <c r="I45">
        <f t="shared" si="9"/>
        <v>3.2691333017098589E-2</v>
      </c>
      <c r="J45">
        <f t="shared" si="10"/>
        <v>1.0687232544348403E-3</v>
      </c>
      <c r="K45">
        <f t="shared" si="4"/>
        <v>0.12230322610729538</v>
      </c>
      <c r="L45">
        <f t="shared" si="5"/>
        <v>0.11836961837564478</v>
      </c>
      <c r="M45">
        <f t="shared" si="6"/>
        <v>3.9336077316506068E-3</v>
      </c>
    </row>
    <row r="46" spans="1:13" x14ac:dyDescent="0.2">
      <c r="A46" t="str">
        <f>INDEX(paste_data_here!A:A,(ROW()-2)*5+3)</f>
        <v>c1c(CCCCOO)cccc1</v>
      </c>
      <c r="B46">
        <f>INDEX(paste_data_here!B:B,(ROW()-2)*5+3)</f>
        <v>-1.2585073339999999</v>
      </c>
      <c r="C46">
        <f>INDEX(paste_data_here!C:C,(ROW()-2)*5+3)</f>
        <v>0.71433190999999996</v>
      </c>
      <c r="D46">
        <f>INDEX(paste_data_here!D:D,(ROW()-2)*5+3)</f>
        <v>2.51490916698509</v>
      </c>
      <c r="E46">
        <f>INDEX(paste_data_here!E:E,(ROW()-2)*5+3)</f>
        <v>-1.860056545</v>
      </c>
      <c r="F46">
        <f>INDEX(paste_data_here!F:F,(ROW()-2)*5+3)</f>
        <v>-1.9596059034223132</v>
      </c>
      <c r="G46">
        <f t="shared" si="7"/>
        <v>36</v>
      </c>
      <c r="H46">
        <f t="shared" si="8"/>
        <v>48</v>
      </c>
      <c r="I46">
        <f t="shared" si="9"/>
        <v>9.9549358422313272E-2</v>
      </c>
      <c r="J46">
        <f t="shared" si="10"/>
        <v>9.9100747622941944E-3</v>
      </c>
      <c r="K46">
        <f t="shared" si="4"/>
        <v>0.15566382810797741</v>
      </c>
      <c r="L46">
        <f t="shared" si="5"/>
        <v>0.1409139436826149</v>
      </c>
      <c r="M46">
        <f t="shared" si="6"/>
        <v>1.4749884425362514E-2</v>
      </c>
    </row>
    <row r="47" spans="1:13" x14ac:dyDescent="0.2">
      <c r="A47" t="str">
        <f>INDEX(paste_data_here!A:A,(ROW()-2)*5+3)</f>
        <v>C1C[C@]2(CCCC[C@]2(CC1)([H]))([H])</v>
      </c>
      <c r="B47">
        <f>INDEX(paste_data_here!B:B,(ROW()-2)*5+3)</f>
        <v>-2.0424199199999999</v>
      </c>
      <c r="C47">
        <f>INDEX(paste_data_here!C:C,(ROW()-2)*5+3)</f>
        <v>0.59631624999999999</v>
      </c>
      <c r="D47">
        <f>INDEX(paste_data_here!D:D,(ROW()-2)*5+3)</f>
        <v>2.9821402945178601</v>
      </c>
      <c r="E47">
        <f>INDEX(paste_data_here!E:E,(ROW()-2)*5+3)</f>
        <v>-2.174191687</v>
      </c>
      <c r="F47">
        <f>INDEX(paste_data_here!F:F,(ROW()-2)*5+3)</f>
        <v>-2.1683520113277037</v>
      </c>
      <c r="G47">
        <f t="shared" si="7"/>
        <v>110</v>
      </c>
      <c r="H47">
        <f t="shared" si="8"/>
        <v>99</v>
      </c>
      <c r="I47">
        <f t="shared" si="9"/>
        <v>5.8396756722962628E-3</v>
      </c>
      <c r="J47">
        <f t="shared" si="10"/>
        <v>3.4101811957608812E-5</v>
      </c>
      <c r="K47">
        <f t="shared" si="4"/>
        <v>0.1137000217423581</v>
      </c>
      <c r="L47">
        <f t="shared" si="5"/>
        <v>0.11436593546093334</v>
      </c>
      <c r="M47">
        <f t="shared" si="6"/>
        <v>6.6591371857523118E-4</v>
      </c>
    </row>
    <row r="48" spans="1:13" x14ac:dyDescent="0.2">
      <c r="A48" t="str">
        <f>INDEX(paste_data_here!A:A,(ROW()-2)*5+3)</f>
        <v>C1CC1(C(=O)O)</v>
      </c>
      <c r="B48">
        <f>INDEX(paste_data_here!B:B,(ROW()-2)*5+3)</f>
        <v>-2.11956883</v>
      </c>
      <c r="C48">
        <f>INDEX(paste_data_here!C:C,(ROW()-2)*5+3)</f>
        <v>1.2185626700000001</v>
      </c>
      <c r="D48">
        <f>INDEX(paste_data_here!D:D,(ROW()-2)*5+3)</f>
        <v>2.6037192518962802</v>
      </c>
      <c r="E48">
        <f>INDEX(paste_data_here!E:E,(ROW()-2)*5+3)</f>
        <v>-2.016223358</v>
      </c>
      <c r="F48">
        <f>INDEX(paste_data_here!F:F,(ROW()-2)*5+3)</f>
        <v>-1.8255103440430294</v>
      </c>
      <c r="G48">
        <f t="shared" si="7"/>
        <v>69</v>
      </c>
      <c r="H48">
        <f t="shared" si="8"/>
        <v>12</v>
      </c>
      <c r="I48">
        <f t="shared" si="9"/>
        <v>0.1907130139569706</v>
      </c>
      <c r="J48">
        <f t="shared" si="10"/>
        <v>3.637145369255166E-2</v>
      </c>
      <c r="K48">
        <f t="shared" si="4"/>
        <v>0.13315740450723607</v>
      </c>
      <c r="L48">
        <f t="shared" si="5"/>
        <v>0.16113538865654459</v>
      </c>
      <c r="M48">
        <f t="shared" si="6"/>
        <v>2.7977984149308521E-2</v>
      </c>
    </row>
    <row r="49" spans="1:13" x14ac:dyDescent="0.2">
      <c r="A49" t="str">
        <f>INDEX(paste_data_here!A:A,(ROW()-2)*5+3)</f>
        <v>C1CCCc2ccccc21</v>
      </c>
      <c r="B49">
        <f>INDEX(paste_data_here!B:B,(ROW()-2)*5+3)</f>
        <v>-2.1561270100000001</v>
      </c>
      <c r="C49">
        <f>INDEX(paste_data_here!C:C,(ROW()-2)*5+3)</f>
        <v>0.75364651199999999</v>
      </c>
      <c r="D49">
        <f>INDEX(paste_data_here!D:D,(ROW()-2)*5+3)</f>
        <v>2.8987938496012098</v>
      </c>
      <c r="E49">
        <f>INDEX(paste_data_here!E:E,(ROW()-2)*5+3)</f>
        <v>-2.0429552869999998</v>
      </c>
      <c r="F49">
        <f>INDEX(paste_data_here!F:F,(ROW()-2)*5+3)</f>
        <v>-2.0921867865559571</v>
      </c>
      <c r="G49">
        <f t="shared" si="7"/>
        <v>79</v>
      </c>
      <c r="H49">
        <f t="shared" si="8"/>
        <v>81</v>
      </c>
      <c r="I49">
        <f t="shared" si="9"/>
        <v>4.9231499555957292E-2</v>
      </c>
      <c r="J49">
        <f t="shared" si="10"/>
        <v>2.423740548528223E-3</v>
      </c>
      <c r="K49">
        <f t="shared" si="4"/>
        <v>0.12964500597785666</v>
      </c>
      <c r="L49">
        <f t="shared" si="5"/>
        <v>0.12341695397438367</v>
      </c>
      <c r="M49">
        <f t="shared" si="6"/>
        <v>6.2280520034729975E-3</v>
      </c>
    </row>
    <row r="50" spans="1:13" x14ac:dyDescent="0.2">
      <c r="A50" t="str">
        <f>INDEX(paste_data_here!A:A,(ROW()-2)*5+3)</f>
        <v>c1cccc2oc(C)cc21</v>
      </c>
      <c r="B50">
        <f>INDEX(paste_data_here!B:B,(ROW()-2)*5+3)</f>
        <v>-2.5736027400000001</v>
      </c>
      <c r="C50">
        <f>INDEX(paste_data_here!C:C,(ROW()-2)*5+3)</f>
        <v>0.9677365</v>
      </c>
      <c r="D50">
        <f>INDEX(paste_data_here!D:D,(ROW()-2)*5+3)</f>
        <v>2.5695706374304299</v>
      </c>
      <c r="E50">
        <f>INDEX(paste_data_here!E:E,(ROW()-2)*5+3)</f>
        <v>-2.125765205</v>
      </c>
      <c r="F50">
        <f>INDEX(paste_data_here!F:F,(ROW()-2)*5+3)</f>
        <v>-2.1222391499634798</v>
      </c>
      <c r="G50">
        <f t="shared" si="7"/>
        <v>104</v>
      </c>
      <c r="H50">
        <f t="shared" si="8"/>
        <v>90</v>
      </c>
      <c r="I50">
        <f t="shared" si="9"/>
        <v>3.5260550365201482E-3</v>
      </c>
      <c r="J50">
        <f t="shared" si="10"/>
        <v>1.2433064120569104E-5</v>
      </c>
      <c r="K50">
        <f t="shared" si="4"/>
        <v>0.119341612519632</v>
      </c>
      <c r="L50">
        <f t="shared" si="5"/>
        <v>0.11976316037723564</v>
      </c>
      <c r="M50">
        <f t="shared" si="6"/>
        <v>4.2154785760363522E-4</v>
      </c>
    </row>
    <row r="51" spans="1:13" x14ac:dyDescent="0.2">
      <c r="A51" t="str">
        <f>INDEX(paste_data_here!A:A,(ROW()-2)*5+3)</f>
        <v>C1CCCCC1(CC)</v>
      </c>
      <c r="B51">
        <f>INDEX(paste_data_here!B:B,(ROW()-2)*5+3)</f>
        <v>-2.43660458</v>
      </c>
      <c r="C51">
        <f>INDEX(paste_data_here!C:C,(ROW()-2)*5+3)</f>
        <v>0.70254480799999997</v>
      </c>
      <c r="D51">
        <f>INDEX(paste_data_here!D:D,(ROW()-2)*5+3)</f>
        <v>3.8877956806122</v>
      </c>
      <c r="E51">
        <f>INDEX(paste_data_here!E:E,(ROW()-2)*5+3)</f>
        <v>-2.021381748</v>
      </c>
      <c r="F51">
        <f>INDEX(paste_data_here!F:F,(ROW()-2)*5+3)</f>
        <v>-2.0229059534268958</v>
      </c>
      <c r="G51">
        <f t="shared" si="7"/>
        <v>73</v>
      </c>
      <c r="H51">
        <f t="shared" si="8"/>
        <v>61</v>
      </c>
      <c r="I51">
        <f t="shared" si="9"/>
        <v>1.5242054268957972E-3</v>
      </c>
      <c r="J51">
        <f t="shared" si="10"/>
        <v>2.3232021833785992E-6</v>
      </c>
      <c r="K51">
        <f t="shared" si="4"/>
        <v>0.1324722952329859</v>
      </c>
      <c r="L51">
        <f t="shared" si="5"/>
        <v>0.13227053404348943</v>
      </c>
      <c r="M51">
        <f t="shared" si="6"/>
        <v>2.0176118949646882E-4</v>
      </c>
    </row>
    <row r="52" spans="1:13" x14ac:dyDescent="0.2">
      <c r="A52" t="str">
        <f>INDEX(paste_data_here!A:A,(ROW()-2)*5+3)</f>
        <v>C1CCCCC1(CC)(CC)</v>
      </c>
      <c r="B52">
        <f>INDEX(paste_data_here!B:B,(ROW()-2)*5+3)</f>
        <v>-2.2923358600000001</v>
      </c>
      <c r="C52">
        <f>INDEX(paste_data_here!C:C,(ROW()-2)*5+3)</f>
        <v>0.65164014000000003</v>
      </c>
      <c r="D52">
        <f>INDEX(paste_data_here!D:D,(ROW()-2)*5+3)</f>
        <v>3.5676332929323702</v>
      </c>
      <c r="E52">
        <f>INDEX(paste_data_here!E:E,(ROW()-2)*5+3)</f>
        <v>-2.0694741109999999</v>
      </c>
      <c r="F52">
        <f>INDEX(paste_data_here!F:F,(ROW()-2)*5+3)</f>
        <v>-2.0911618289913281</v>
      </c>
      <c r="G52">
        <f t="shared" si="7"/>
        <v>87</v>
      </c>
      <c r="H52">
        <f t="shared" si="8"/>
        <v>80</v>
      </c>
      <c r="I52">
        <f t="shared" si="9"/>
        <v>2.1687717991328181E-2</v>
      </c>
      <c r="J52">
        <f t="shared" si="10"/>
        <v>4.7035711167138007E-4</v>
      </c>
      <c r="K52">
        <f t="shared" si="4"/>
        <v>0.12625215887157495</v>
      </c>
      <c r="L52">
        <f t="shared" si="5"/>
        <v>0.12354351596421777</v>
      </c>
      <c r="M52">
        <f t="shared" si="6"/>
        <v>2.7086429073571866E-3</v>
      </c>
    </row>
    <row r="53" spans="1:13" x14ac:dyDescent="0.2">
      <c r="A53" t="str">
        <f>INDEX(paste_data_here!A:A,(ROW()-2)*5+3)</f>
        <v>c1ccccc1(Cl)</v>
      </c>
      <c r="B53">
        <f>INDEX(paste_data_here!B:B,(ROW()-2)*5+3)</f>
        <v>-2.6896226200000002</v>
      </c>
      <c r="C53">
        <f>INDEX(paste_data_here!C:C,(ROW()-2)*5+3)</f>
        <v>0.94690229999999997</v>
      </c>
      <c r="D53">
        <f>INDEX(paste_data_here!D:D,(ROW()-2)*5+3)</f>
        <v>3.1762067123237898</v>
      </c>
      <c r="E53">
        <f>INDEX(paste_data_here!E:E,(ROW()-2)*5+3)</f>
        <v>-2.025536147</v>
      </c>
      <c r="F53">
        <f>INDEX(paste_data_here!F:F,(ROW()-2)*5+3)</f>
        <v>-2.0168710510717993</v>
      </c>
      <c r="G53">
        <f t="shared" si="7"/>
        <v>74</v>
      </c>
      <c r="H53">
        <f t="shared" si="8"/>
        <v>58</v>
      </c>
      <c r="I53">
        <f t="shared" si="9"/>
        <v>8.665095928200639E-3</v>
      </c>
      <c r="J53">
        <f t="shared" si="10"/>
        <v>7.5083887444919294E-5</v>
      </c>
      <c r="K53">
        <f t="shared" si="4"/>
        <v>0.1319230940524497</v>
      </c>
      <c r="L53">
        <f t="shared" si="5"/>
        <v>0.13307118730303491</v>
      </c>
      <c r="M53">
        <f t="shared" si="6"/>
        <v>1.1480932505852082E-3</v>
      </c>
    </row>
    <row r="54" spans="1:13" x14ac:dyDescent="0.2">
      <c r="A54" t="str">
        <f>INDEX(paste_data_here!A:A,(ROW()-2)*5+3)</f>
        <v>CC(=O)CC(=O)C</v>
      </c>
      <c r="B54">
        <f>INDEX(paste_data_here!B:B,(ROW()-2)*5+3)</f>
        <v>-1.96722328</v>
      </c>
      <c r="C54">
        <f>INDEX(paste_data_here!C:C,(ROW()-2)*5+3)</f>
        <v>0.92979135000000002</v>
      </c>
      <c r="D54">
        <f>INDEX(paste_data_here!D:D,(ROW()-2)*5+3)</f>
        <v>2.9810345990189702</v>
      </c>
      <c r="E54">
        <f>INDEX(paste_data_here!E:E,(ROW()-2)*5+3)</f>
        <v>-1.864706362</v>
      </c>
      <c r="F54">
        <f>INDEX(paste_data_here!F:F,(ROW()-2)*5+3)</f>
        <v>-1.8902373282475611</v>
      </c>
      <c r="G54">
        <f t="shared" si="7"/>
        <v>38</v>
      </c>
      <c r="H54">
        <f t="shared" si="8"/>
        <v>24</v>
      </c>
      <c r="I54">
        <f t="shared" si="9"/>
        <v>2.5530966247561127E-2</v>
      </c>
      <c r="J54">
        <f t="shared" si="10"/>
        <v>6.518302375341055E-4</v>
      </c>
      <c r="K54">
        <f t="shared" si="4"/>
        <v>0.15494169997666815</v>
      </c>
      <c r="L54">
        <f t="shared" si="5"/>
        <v>0.1510359594829242</v>
      </c>
      <c r="M54">
        <f t="shared" si="6"/>
        <v>3.9057404937439533E-3</v>
      </c>
    </row>
    <row r="55" spans="1:13" x14ac:dyDescent="0.2">
      <c r="A55" t="str">
        <f>INDEX(paste_data_here!A:A,(ROW()-2)*5+3)</f>
        <v>CC(=O)CC(=O)OC</v>
      </c>
      <c r="B55">
        <f>INDEX(paste_data_here!B:B,(ROW()-2)*5+3)</f>
        <v>-1.8552377099999999</v>
      </c>
      <c r="C55">
        <f>INDEX(paste_data_here!C:C,(ROW()-2)*5+3)</f>
        <v>0.840687984</v>
      </c>
      <c r="D55">
        <f>INDEX(paste_data_here!D:D,(ROW()-2)*5+3)</f>
        <v>3.1467834548532201</v>
      </c>
      <c r="E55">
        <f>INDEX(paste_data_here!E:E,(ROW()-2)*5+3)</f>
        <v>-1.7459252089999999</v>
      </c>
      <c r="F55">
        <f>INDEX(paste_data_here!F:F,(ROW()-2)*5+3)</f>
        <v>-1.8939567323733881</v>
      </c>
      <c r="G55">
        <f t="shared" si="7"/>
        <v>11</v>
      </c>
      <c r="H55">
        <f t="shared" si="8"/>
        <v>25</v>
      </c>
      <c r="I55">
        <f t="shared" si="9"/>
        <v>0.14803152337338821</v>
      </c>
      <c r="J55">
        <f t="shared" si="10"/>
        <v>2.1913331912245978E-2</v>
      </c>
      <c r="K55">
        <f t="shared" si="4"/>
        <v>0.17448348057724278</v>
      </c>
      <c r="L55">
        <f t="shared" si="5"/>
        <v>0.15047523913128527</v>
      </c>
      <c r="M55">
        <f t="shared" si="6"/>
        <v>2.4008241445957507E-2</v>
      </c>
    </row>
    <row r="56" spans="1:13" x14ac:dyDescent="0.2">
      <c r="A56" t="str">
        <f>INDEX(paste_data_here!A:A,(ROW()-2)*5+3)</f>
        <v>CC(=O)CC(O)C</v>
      </c>
      <c r="B56">
        <f>INDEX(paste_data_here!B:B,(ROW()-2)*5+3)</f>
        <v>-1.57249737</v>
      </c>
      <c r="C56">
        <f>INDEX(paste_data_here!C:C,(ROW()-2)*5+3)</f>
        <v>0.82924514400000005</v>
      </c>
      <c r="D56">
        <f>INDEX(paste_data_here!D:D,(ROW()-2)*5+3)</f>
        <v>2.7200290817799702</v>
      </c>
      <c r="E56">
        <f>INDEX(paste_data_here!E:E,(ROW()-2)*5+3)</f>
        <v>-1.72793054</v>
      </c>
      <c r="F56">
        <f>INDEX(paste_data_here!F:F,(ROW()-2)*5+3)</f>
        <v>-1.9218431480311566</v>
      </c>
      <c r="G56">
        <f t="shared" si="7"/>
        <v>9</v>
      </c>
      <c r="H56">
        <f t="shared" si="8"/>
        <v>35</v>
      </c>
      <c r="I56">
        <f t="shared" si="9"/>
        <v>0.19391260803115662</v>
      </c>
      <c r="J56">
        <f t="shared" si="10"/>
        <v>3.7602099553444984E-2</v>
      </c>
      <c r="K56">
        <f t="shared" si="4"/>
        <v>0.17765167285178388</v>
      </c>
      <c r="L56">
        <f t="shared" si="5"/>
        <v>0.1463369926700136</v>
      </c>
      <c r="M56">
        <f t="shared" si="6"/>
        <v>3.1314680181770277E-2</v>
      </c>
    </row>
    <row r="57" spans="1:13" x14ac:dyDescent="0.2">
      <c r="A57" t="str">
        <f>INDEX(paste_data_here!A:A,(ROW()-2)*5+3)</f>
        <v>CC(=O)CCC(C)C</v>
      </c>
      <c r="B57">
        <f>INDEX(paste_data_here!B:B,(ROW()-2)*5+3)</f>
        <v>-2.0630556699999998</v>
      </c>
      <c r="C57">
        <f>INDEX(paste_data_here!C:C,(ROW()-2)*5+3)</f>
        <v>0.76364328299999995</v>
      </c>
      <c r="D57">
        <f>INDEX(paste_data_here!D:D,(ROW()-2)*5+3)</f>
        <v>3.1988012843011999</v>
      </c>
      <c r="E57">
        <f>INDEX(paste_data_here!E:E,(ROW()-2)*5+3)</f>
        <v>-1.8470365010000001</v>
      </c>
      <c r="F57">
        <f>INDEX(paste_data_here!F:F,(ROW()-2)*5+3)</f>
        <v>-2.0007998375053018</v>
      </c>
      <c r="G57">
        <f t="shared" si="7"/>
        <v>29</v>
      </c>
      <c r="H57">
        <f t="shared" si="8"/>
        <v>53</v>
      </c>
      <c r="I57">
        <f t="shared" si="9"/>
        <v>0.15376333650530172</v>
      </c>
      <c r="J57">
        <f t="shared" si="10"/>
        <v>2.3643163653242653E-2</v>
      </c>
      <c r="K57">
        <f t="shared" si="4"/>
        <v>0.15770382963537213</v>
      </c>
      <c r="L57">
        <f t="shared" si="5"/>
        <v>0.13522708027944955</v>
      </c>
      <c r="M57">
        <f t="shared" si="6"/>
        <v>2.2476749355922587E-2</v>
      </c>
    </row>
    <row r="58" spans="1:13" x14ac:dyDescent="0.2">
      <c r="A58" t="str">
        <f>INDEX(paste_data_here!A:A,(ROW()-2)*5+3)</f>
        <v>CC(=O)COC</v>
      </c>
      <c r="B58">
        <f>INDEX(paste_data_here!B:B,(ROW()-2)*5+3)</f>
        <v>-1.5908512800000001</v>
      </c>
      <c r="C58">
        <f>INDEX(paste_data_here!C:C,(ROW()-2)*5+3)</f>
        <v>0.72026531900000001</v>
      </c>
      <c r="D58">
        <f>INDEX(paste_data_here!D:D,(ROW()-2)*5+3)</f>
        <v>3.1954902493045099</v>
      </c>
      <c r="E58">
        <f>INDEX(paste_data_here!E:E,(ROW()-2)*5+3)</f>
        <v>-1.7794949200000001</v>
      </c>
      <c r="F58">
        <f>INDEX(paste_data_here!F:F,(ROW()-2)*5+3)</f>
        <v>-1.9146404307838332</v>
      </c>
      <c r="G58">
        <f t="shared" si="7"/>
        <v>17</v>
      </c>
      <c r="H58">
        <f t="shared" si="8"/>
        <v>32</v>
      </c>
      <c r="I58">
        <f t="shared" si="9"/>
        <v>0.13514551078383308</v>
      </c>
      <c r="J58">
        <f t="shared" si="10"/>
        <v>1.8264309085023144E-2</v>
      </c>
      <c r="K58">
        <f t="shared" si="4"/>
        <v>0.16872334453792512</v>
      </c>
      <c r="L58">
        <f t="shared" si="5"/>
        <v>0.14739482169946957</v>
      </c>
      <c r="M58">
        <f t="shared" si="6"/>
        <v>2.1328522838455544E-2</v>
      </c>
    </row>
    <row r="59" spans="1:13" x14ac:dyDescent="0.2">
      <c r="A59" t="str">
        <f>INDEX(paste_data_here!A:A,(ROW()-2)*5+3)</f>
        <v>CC(=O)O</v>
      </c>
      <c r="B59">
        <f>INDEX(paste_data_here!B:B,(ROW()-2)*5+3)</f>
        <v>-1.2250596840000001</v>
      </c>
      <c r="C59">
        <f>INDEX(paste_data_here!C:C,(ROW()-2)*5+3)</f>
        <v>0.84718864800000004</v>
      </c>
      <c r="D59">
        <f>INDEX(paste_data_here!D:D,(ROW()-2)*5+3)</f>
        <v>2.7433991102566</v>
      </c>
      <c r="E59">
        <f>INDEX(paste_data_here!E:E,(ROW()-2)*5+3)</f>
        <v>-1.856573279</v>
      </c>
      <c r="F59">
        <f>INDEX(paste_data_here!F:F,(ROW()-2)*5+3)</f>
        <v>-1.8135672341333628</v>
      </c>
      <c r="G59">
        <f t="shared" si="7"/>
        <v>35</v>
      </c>
      <c r="H59">
        <f t="shared" si="8"/>
        <v>11</v>
      </c>
      <c r="I59">
        <f t="shared" si="9"/>
        <v>4.3006044866637172E-2</v>
      </c>
      <c r="J59">
        <f t="shared" si="10"/>
        <v>1.8495198950712094E-3</v>
      </c>
      <c r="K59">
        <f t="shared" si="4"/>
        <v>0.15620699207094774</v>
      </c>
      <c r="L59">
        <f t="shared" si="5"/>
        <v>0.16307138420528203</v>
      </c>
      <c r="M59">
        <f t="shared" si="6"/>
        <v>6.8643921343342906E-3</v>
      </c>
    </row>
    <row r="60" spans="1:13" x14ac:dyDescent="0.2">
      <c r="A60" t="str">
        <f>INDEX(paste_data_here!A:A,(ROW()-2)*5+3)</f>
        <v>CC(=O)OC</v>
      </c>
      <c r="B60">
        <f>INDEX(paste_data_here!B:B,(ROW()-2)*5+3)</f>
        <v>-1.8032213500000001</v>
      </c>
      <c r="C60">
        <f>INDEX(paste_data_here!C:C,(ROW()-2)*5+3)</f>
        <v>0.82380193899999998</v>
      </c>
      <c r="D60">
        <f>INDEX(paste_data_here!D:D,(ROW()-2)*5+3)</f>
        <v>3.7939550702060498</v>
      </c>
      <c r="E60">
        <f>INDEX(paste_data_here!E:E,(ROW()-2)*5+3)</f>
        <v>-1.725120829</v>
      </c>
      <c r="F60">
        <f>INDEX(paste_data_here!F:F,(ROW()-2)*5+3)</f>
        <v>-1.7554974979536244</v>
      </c>
      <c r="G60">
        <f t="shared" si="7"/>
        <v>8</v>
      </c>
      <c r="H60">
        <f t="shared" si="8"/>
        <v>7</v>
      </c>
      <c r="I60">
        <f t="shared" si="9"/>
        <v>3.0376668953624453E-2</v>
      </c>
      <c r="J60">
        <f t="shared" si="10"/>
        <v>9.227420167180917E-4</v>
      </c>
      <c r="K60">
        <f t="shared" si="4"/>
        <v>0.17815152460180522</v>
      </c>
      <c r="L60">
        <f t="shared" si="5"/>
        <v>0.17282124268659696</v>
      </c>
      <c r="M60">
        <f t="shared" si="6"/>
        <v>5.3302819152082626E-3</v>
      </c>
    </row>
    <row r="61" spans="1:13" x14ac:dyDescent="0.2">
      <c r="A61" t="str">
        <f>INDEX(paste_data_here!A:A,(ROW()-2)*5+3)</f>
        <v>CC(=O)OCCCCC</v>
      </c>
      <c r="B61">
        <f>INDEX(paste_data_here!B:B,(ROW()-2)*5+3)</f>
        <v>-2.1163307900000001</v>
      </c>
      <c r="C61">
        <f>INDEX(paste_data_here!C:C,(ROW()-2)*5+3)</f>
        <v>0.79302347299999998</v>
      </c>
      <c r="D61">
        <f>INDEX(paste_data_here!D:D,(ROW()-2)*5+3)</f>
        <v>3.2124111077875899</v>
      </c>
      <c r="E61">
        <f>INDEX(paste_data_here!E:E,(ROW()-2)*5+3)</f>
        <v>-1.955571116</v>
      </c>
      <c r="F61">
        <f>INDEX(paste_data_here!F:F,(ROW()-2)*5+3)</f>
        <v>-1.9873970983055871</v>
      </c>
      <c r="G61">
        <f t="shared" si="7"/>
        <v>53</v>
      </c>
      <c r="H61">
        <f t="shared" si="8"/>
        <v>51</v>
      </c>
      <c r="I61">
        <f t="shared" si="9"/>
        <v>3.1825982305587086E-2</v>
      </c>
      <c r="J61">
        <f t="shared" si="10"/>
        <v>1.0128931497155422E-3</v>
      </c>
      <c r="K61">
        <f t="shared" si="4"/>
        <v>0.14148365003935723</v>
      </c>
      <c r="L61">
        <f t="shared" si="5"/>
        <v>0.1370516936644639</v>
      </c>
      <c r="M61">
        <f t="shared" si="6"/>
        <v>4.4319563748933255E-3</v>
      </c>
    </row>
    <row r="62" spans="1:13" x14ac:dyDescent="0.2">
      <c r="A62" t="str">
        <f>INDEX(paste_data_here!A:A,(ROW()-2)*5+3)</f>
        <v>CC(C)(C)NC=O</v>
      </c>
      <c r="B62">
        <f>INDEX(paste_data_here!B:B,(ROW()-2)*5+3)</f>
        <v>-1.72286216</v>
      </c>
      <c r="C62">
        <f>INDEX(paste_data_here!C:C,(ROW()-2)*5+3)</f>
        <v>0.72975560100000003</v>
      </c>
      <c r="D62">
        <f>INDEX(paste_data_here!D:D,(ROW()-2)*5+3)</f>
        <v>2.5755996604244</v>
      </c>
      <c r="E62">
        <f>INDEX(paste_data_here!E:E,(ROW()-2)*5+3)</f>
        <v>-1.98846996</v>
      </c>
      <c r="F62">
        <f>INDEX(paste_data_here!F:F,(ROW()-2)*5+3)</f>
        <v>-2.0588336673325518</v>
      </c>
      <c r="G62">
        <f t="shared" si="7"/>
        <v>61</v>
      </c>
      <c r="H62">
        <f t="shared" si="8"/>
        <v>68</v>
      </c>
      <c r="I62">
        <f t="shared" si="9"/>
        <v>7.0363707332551817E-2</v>
      </c>
      <c r="J62">
        <f t="shared" si="10"/>
        <v>4.9510513095810064E-3</v>
      </c>
      <c r="K62">
        <f t="shared" si="4"/>
        <v>0.13690473499943426</v>
      </c>
      <c r="L62">
        <f t="shared" si="5"/>
        <v>0.12760271034706788</v>
      </c>
      <c r="M62">
        <f t="shared" si="6"/>
        <v>9.3020246523663752E-3</v>
      </c>
    </row>
    <row r="63" spans="1:13" x14ac:dyDescent="0.2">
      <c r="A63" t="str">
        <f>INDEX(paste_data_here!A:A,(ROW()-2)*5+3)</f>
        <v>CC(C)(C)OO</v>
      </c>
      <c r="B63">
        <f>INDEX(paste_data_here!B:B,(ROW()-2)*5+3)</f>
        <v>-1.6390901</v>
      </c>
      <c r="C63">
        <f>INDEX(paste_data_here!C:C,(ROW()-2)*5+3)</f>
        <v>0.84937960099999998</v>
      </c>
      <c r="D63">
        <f>INDEX(paste_data_here!D:D,(ROW()-2)*5+3)</f>
        <v>2.83326474966674</v>
      </c>
      <c r="E63">
        <f>INDEX(paste_data_here!E:E,(ROW()-2)*5+3)</f>
        <v>-1.8104241430000001</v>
      </c>
      <c r="F63">
        <f>INDEX(paste_data_here!F:F,(ROW()-2)*5+3)</f>
        <v>-1.8998899843786319</v>
      </c>
      <c r="G63">
        <f t="shared" si="7"/>
        <v>22</v>
      </c>
      <c r="H63">
        <f t="shared" si="8"/>
        <v>27</v>
      </c>
      <c r="I63">
        <f t="shared" si="9"/>
        <v>8.9465841378631783E-2</v>
      </c>
      <c r="J63">
        <f t="shared" si="10"/>
        <v>8.0041367735865024E-3</v>
      </c>
      <c r="K63">
        <f t="shared" si="4"/>
        <v>0.16358473876454457</v>
      </c>
      <c r="L63">
        <f t="shared" si="5"/>
        <v>0.14958507501239637</v>
      </c>
      <c r="M63">
        <f t="shared" si="6"/>
        <v>1.39996637521482E-2</v>
      </c>
    </row>
    <row r="64" spans="1:13" x14ac:dyDescent="0.2">
      <c r="A64" t="str">
        <f>INDEX(paste_data_here!A:A,(ROW()-2)*5+3)</f>
        <v>CC(C)(C)SC(C)(C)C</v>
      </c>
      <c r="B64">
        <f>INDEX(paste_data_here!B:B,(ROW()-2)*5+3)</f>
        <v>-2.62760623</v>
      </c>
      <c r="C64">
        <f>INDEX(paste_data_here!C:C,(ROW()-2)*5+3)</f>
        <v>0.79348992299999999</v>
      </c>
      <c r="D64">
        <f>INDEX(paste_data_here!D:D,(ROW()-2)*5+3)</f>
        <v>2.8376823446623201</v>
      </c>
      <c r="E64">
        <f>INDEX(paste_data_here!E:E,(ROW()-2)*5+3)</f>
        <v>-2.077720024</v>
      </c>
      <c r="F64">
        <f>INDEX(paste_data_here!F:F,(ROW()-2)*5+3)</f>
        <v>-2.1974514309404558</v>
      </c>
      <c r="G64">
        <f t="shared" si="7"/>
        <v>89</v>
      </c>
      <c r="H64">
        <f t="shared" si="8"/>
        <v>108</v>
      </c>
      <c r="I64">
        <f t="shared" si="9"/>
        <v>0.11973140694045581</v>
      </c>
      <c r="J64">
        <f t="shared" si="10"/>
        <v>1.4335609807941029E-2</v>
      </c>
      <c r="K64">
        <f t="shared" si="4"/>
        <v>0.12521537504276056</v>
      </c>
      <c r="L64">
        <f t="shared" si="5"/>
        <v>0.11108590801389964</v>
      </c>
      <c r="M64">
        <f t="shared" si="6"/>
        <v>1.412946702886092E-2</v>
      </c>
    </row>
    <row r="65" spans="1:13" x14ac:dyDescent="0.2">
      <c r="A65" t="str">
        <f>INDEX(paste_data_here!A:A,(ROW()-2)*5+3)</f>
        <v>CC(C)=CC</v>
      </c>
      <c r="B65">
        <f>INDEX(paste_data_here!B:B,(ROW()-2)*5+3)</f>
        <v>-1.8964798899999999</v>
      </c>
      <c r="C65">
        <f>INDEX(paste_data_here!C:C,(ROW()-2)*5+3)</f>
        <v>0.47619862699999999</v>
      </c>
      <c r="D65">
        <f>INDEX(paste_data_here!D:D,(ROW()-2)*5+3)</f>
        <v>4.7378300012621697</v>
      </c>
      <c r="E65">
        <f>INDEX(paste_data_here!E:E,(ROW()-2)*5+3)</f>
        <v>-1.943080454</v>
      </c>
      <c r="F65">
        <f>INDEX(paste_data_here!F:F,(ROW()-2)*5+3)</f>
        <v>-2.0060098627129954</v>
      </c>
      <c r="G65">
        <f t="shared" si="7"/>
        <v>51</v>
      </c>
      <c r="H65">
        <f t="shared" si="8"/>
        <v>55</v>
      </c>
      <c r="I65">
        <f t="shared" si="9"/>
        <v>6.292940871299546E-2</v>
      </c>
      <c r="J65">
        <f t="shared" si="10"/>
        <v>3.9601104809672289E-3</v>
      </c>
      <c r="K65">
        <f t="shared" si="4"/>
        <v>0.14326195748876422</v>
      </c>
      <c r="L65">
        <f t="shared" si="5"/>
        <v>0.13452437592566696</v>
      </c>
      <c r="M65">
        <f t="shared" si="6"/>
        <v>8.7375815630972575E-3</v>
      </c>
    </row>
    <row r="66" spans="1:13" x14ac:dyDescent="0.2">
      <c r="A66" t="str">
        <f>INDEX(paste_data_here!A:A,(ROW()-2)*5+3)</f>
        <v>CC(C)C(=O)OC1C(COC(=O)C)OC(OC2(COC(=O)C(C)C)C(OC(=O)C(C)C)C(OC(=O)C(C)C)C(COC(=O)C)O2)C(OC(=O)C(C)C)C1OC(=O)C(C)C</v>
      </c>
      <c r="B66">
        <f>INDEX(paste_data_here!B:B,(ROW()-2)*5+3)</f>
        <v>-2.66457707</v>
      </c>
      <c r="C66">
        <f>INDEX(paste_data_here!C:C,(ROW()-2)*5+3)</f>
        <v>1.043434515</v>
      </c>
      <c r="D66">
        <f>INDEX(paste_data_here!D:D,(ROW()-2)*5+3)</f>
        <v>2.0085965879913998</v>
      </c>
      <c r="E66">
        <f>INDEX(paste_data_here!E:E,(ROW()-2)*5+3)</f>
        <v>-2.1115095909999999</v>
      </c>
      <c r="F66">
        <f>INDEX(paste_data_here!F:F,(ROW()-2)*5+3)</f>
        <v>-2.2476290099262166</v>
      </c>
      <c r="G66">
        <f t="shared" ref="G66:G97" si="11">RANK(E66,E:E)</f>
        <v>99</v>
      </c>
      <c r="H66">
        <f t="shared" ref="H66:H97" si="12">RANK(F66,F:F)</f>
        <v>114</v>
      </c>
      <c r="I66">
        <f t="shared" ref="I66:I97" si="13">ABS(F66-E66)</f>
        <v>0.13611941892621671</v>
      </c>
      <c r="J66">
        <f t="shared" ref="J66:J97" si="14">I66^2</f>
        <v>1.8528496208810884E-2</v>
      </c>
      <c r="K66">
        <f t="shared" si="4"/>
        <v>0.12105508476338731</v>
      </c>
      <c r="L66">
        <f t="shared" si="5"/>
        <v>0.10564942156718421</v>
      </c>
      <c r="M66">
        <f t="shared" si="6"/>
        <v>1.5405663196203095E-2</v>
      </c>
    </row>
    <row r="67" spans="1:13" x14ac:dyDescent="0.2">
      <c r="A67" t="str">
        <f>INDEX(paste_data_here!A:A,(ROW()-2)*5+3)</f>
        <v>CC(C)C(C)C</v>
      </c>
      <c r="B67">
        <f>INDEX(paste_data_here!B:B,(ROW()-2)*5+3)</f>
        <v>-2.94056637</v>
      </c>
      <c r="C67">
        <f>INDEX(paste_data_here!C:C,(ROW()-2)*5+3)</f>
        <v>0.64455878</v>
      </c>
      <c r="D67">
        <f>INDEX(paste_data_here!D:D,(ROW()-2)*5+3)</f>
        <v>3.9048297885951699</v>
      </c>
      <c r="E67">
        <f>INDEX(paste_data_here!E:E,(ROW()-2)*5+3)</f>
        <v>-2.088854837</v>
      </c>
      <c r="F67">
        <f>INDEX(paste_data_here!F:F,(ROW()-2)*5+3)</f>
        <v>-2.2098758798989095</v>
      </c>
      <c r="G67">
        <f t="shared" si="11"/>
        <v>91</v>
      </c>
      <c r="H67">
        <f t="shared" si="12"/>
        <v>110</v>
      </c>
      <c r="I67">
        <f t="shared" si="13"/>
        <v>0.12102104289890958</v>
      </c>
      <c r="J67">
        <f t="shared" si="14"/>
        <v>1.4646092824339712E-2</v>
      </c>
      <c r="K67">
        <f t="shared" ref="K67:K122" si="15">EXP(E67)</f>
        <v>0.12382885888148558</v>
      </c>
      <c r="L67">
        <f t="shared" ref="L67:L122" si="16">EXP(F67)</f>
        <v>0.10971426541614289</v>
      </c>
      <c r="M67">
        <f t="shared" ref="M67:M122" si="17">ABS(K67-L67)</f>
        <v>1.411459346534269E-2</v>
      </c>
    </row>
    <row r="68" spans="1:13" x14ac:dyDescent="0.2">
      <c r="A68" t="str">
        <f>INDEX(paste_data_here!A:A,(ROW()-2)*5+3)</f>
        <v>CC(C)CC(C)C</v>
      </c>
      <c r="B68">
        <f>INDEX(paste_data_here!B:B,(ROW()-2)*5+3)</f>
        <v>-3.4056853299999998</v>
      </c>
      <c r="C68">
        <f>INDEX(paste_data_here!C:C,(ROW()-2)*5+3)</f>
        <v>0.79926173099999998</v>
      </c>
      <c r="D68">
        <f>INDEX(paste_data_here!D:D,(ROW()-2)*5+3)</f>
        <v>3.7927897242072102</v>
      </c>
      <c r="E68">
        <f>INDEX(paste_data_here!E:E,(ROW()-2)*5+3)</f>
        <v>-2.1027840800000002</v>
      </c>
      <c r="F68">
        <f>INDEX(paste_data_here!F:F,(ROW()-2)*5+3)</f>
        <v>-2.1970141472088405</v>
      </c>
      <c r="G68">
        <f t="shared" si="11"/>
        <v>97</v>
      </c>
      <c r="H68">
        <f t="shared" si="12"/>
        <v>107</v>
      </c>
      <c r="I68">
        <f t="shared" si="13"/>
        <v>9.4230067208840307E-2</v>
      </c>
      <c r="J68">
        <f t="shared" si="14"/>
        <v>8.8793055661825614E-3</v>
      </c>
      <c r="K68">
        <f t="shared" si="15"/>
        <v>0.12211597390618822</v>
      </c>
      <c r="L68">
        <f t="shared" si="16"/>
        <v>0.11113449469659459</v>
      </c>
      <c r="M68">
        <f t="shared" si="17"/>
        <v>1.0981479209593636E-2</v>
      </c>
    </row>
    <row r="69" spans="1:13" x14ac:dyDescent="0.2">
      <c r="A69" t="str">
        <f>INDEX(paste_data_here!A:A,(ROW()-2)*5+3)</f>
        <v>CC(C)CC(C)CC(=O)CC(C)C</v>
      </c>
      <c r="B69">
        <f>INDEX(paste_data_here!B:B,(ROW()-2)*5+3)</f>
        <v>-3.0256639600000002</v>
      </c>
      <c r="C69">
        <f>INDEX(paste_data_here!C:C,(ROW()-2)*5+3)</f>
        <v>0.947088665</v>
      </c>
      <c r="D69">
        <f>INDEX(paste_data_here!D:D,(ROW()-2)*5+3)</f>
        <v>3.14936225835064</v>
      </c>
      <c r="E69">
        <f>INDEX(paste_data_here!E:E,(ROW()-2)*5+3)</f>
        <v>-1.988969118</v>
      </c>
      <c r="F69">
        <f>INDEX(paste_data_here!F:F,(ROW()-2)*5+3)</f>
        <v>-2.1107889210047426</v>
      </c>
      <c r="G69">
        <f t="shared" si="11"/>
        <v>62</v>
      </c>
      <c r="H69">
        <f t="shared" si="12"/>
        <v>87</v>
      </c>
      <c r="I69">
        <f t="shared" si="13"/>
        <v>0.1218198030047426</v>
      </c>
      <c r="J69">
        <f t="shared" si="14"/>
        <v>1.4840064404114294E-2</v>
      </c>
      <c r="K69">
        <f t="shared" si="15"/>
        <v>0.1368364149583875</v>
      </c>
      <c r="L69">
        <f t="shared" si="16"/>
        <v>0.12114235697420431</v>
      </c>
      <c r="M69">
        <f t="shared" si="17"/>
        <v>1.5694057984183191E-2</v>
      </c>
    </row>
    <row r="70" spans="1:13" x14ac:dyDescent="0.2">
      <c r="A70" t="str">
        <f>INDEX(paste_data_here!A:A,(ROW()-2)*5+3)</f>
        <v>CC(C)CCCCCCCCCC</v>
      </c>
      <c r="B70">
        <f>INDEX(paste_data_here!B:B,(ROW()-2)*5+3)</f>
        <v>-2.9949593399999999</v>
      </c>
      <c r="C70">
        <f>INDEX(paste_data_here!C:C,(ROW()-2)*5+3)</f>
        <v>1.0550570699999999</v>
      </c>
      <c r="D70">
        <f>INDEX(paste_data_here!D:D,(ROW()-2)*5+3)</f>
        <v>2.7795196492204801</v>
      </c>
      <c r="E70">
        <f>INDEX(paste_data_here!E:E,(ROW()-2)*5+3)</f>
        <v>-2.036446309</v>
      </c>
      <c r="F70">
        <f>INDEX(paste_data_here!F:F,(ROW()-2)*5+3)</f>
        <v>-2.1158557107811986</v>
      </c>
      <c r="G70">
        <f t="shared" si="11"/>
        <v>77</v>
      </c>
      <c r="H70">
        <f t="shared" si="12"/>
        <v>88</v>
      </c>
      <c r="I70">
        <f t="shared" si="13"/>
        <v>7.9409401781198596E-2</v>
      </c>
      <c r="J70">
        <f t="shared" si="14"/>
        <v>6.3058530912478272E-3</v>
      </c>
      <c r="K70">
        <f t="shared" si="15"/>
        <v>0.13049161475953741</v>
      </c>
      <c r="L70">
        <f t="shared" si="16"/>
        <v>0.12053010650043776</v>
      </c>
      <c r="M70">
        <f t="shared" si="17"/>
        <v>9.9615082590996523E-3</v>
      </c>
    </row>
    <row r="71" spans="1:13" x14ac:dyDescent="0.2">
      <c r="A71" t="str">
        <f>INDEX(paste_data_here!A:A,(ROW()-2)*5+3)</f>
        <v>CC(CC1C)(CCC1)C</v>
      </c>
      <c r="B71">
        <f>INDEX(paste_data_here!B:B,(ROW()-2)*5+3)</f>
        <v>-2.74588155</v>
      </c>
      <c r="C71">
        <f>INDEX(paste_data_here!C:C,(ROW()-2)*5+3)</f>
        <v>0.7269582</v>
      </c>
      <c r="D71">
        <f>INDEX(paste_data_here!D:D,(ROW()-2)*5+3)</f>
        <v>3.3508400346491598</v>
      </c>
      <c r="E71">
        <f>INDEX(paste_data_here!E:E,(ROW()-2)*5+3)</f>
        <v>-2.1321782790000001</v>
      </c>
      <c r="F71">
        <f>INDEX(paste_data_here!F:F,(ROW()-2)*5+3)</f>
        <v>-2.1802818644684887</v>
      </c>
      <c r="G71">
        <f t="shared" si="11"/>
        <v>105</v>
      </c>
      <c r="H71">
        <f t="shared" si="12"/>
        <v>103</v>
      </c>
      <c r="I71">
        <f t="shared" si="13"/>
        <v>4.8103585468488586E-2</v>
      </c>
      <c r="J71">
        <f t="shared" si="14"/>
        <v>2.3139549349241863E-3</v>
      </c>
      <c r="K71">
        <f t="shared" si="15"/>
        <v>0.11857871480169639</v>
      </c>
      <c r="L71">
        <f t="shared" si="16"/>
        <v>0.11300967273951482</v>
      </c>
      <c r="M71">
        <f t="shared" si="17"/>
        <v>5.5690420621815756E-3</v>
      </c>
    </row>
    <row r="72" spans="1:13" x14ac:dyDescent="0.2">
      <c r="A72" t="str">
        <f>INDEX(paste_data_here!A:A,(ROW()-2)*5+3)</f>
        <v>CC(Cl)C(Cl)C</v>
      </c>
      <c r="B72">
        <f>INDEX(paste_data_here!B:B,(ROW()-2)*5+3)</f>
        <v>-2.9654555500000002</v>
      </c>
      <c r="C72">
        <f>INDEX(paste_data_here!C:C,(ROW()-2)*5+3)</f>
        <v>0.77146962600000002</v>
      </c>
      <c r="D72">
        <f>INDEX(paste_data_here!D:D,(ROW()-2)*5+3)</f>
        <v>3.26642420323358</v>
      </c>
      <c r="E72">
        <f>INDEX(paste_data_here!E:E,(ROW()-2)*5+3)</f>
        <v>-2.1434173400000001</v>
      </c>
      <c r="F72">
        <f>INDEX(paste_data_here!F:F,(ROW()-2)*5+3)</f>
        <v>-2.2155583275409834</v>
      </c>
      <c r="G72">
        <f t="shared" si="11"/>
        <v>106</v>
      </c>
      <c r="H72">
        <f t="shared" si="12"/>
        <v>111</v>
      </c>
      <c r="I72">
        <f t="shared" si="13"/>
        <v>7.2140987540983303E-2</v>
      </c>
      <c r="J72">
        <f t="shared" si="14"/>
        <v>5.2043220833883084E-3</v>
      </c>
      <c r="K72">
        <f t="shared" si="15"/>
        <v>0.11725346263776494</v>
      </c>
      <c r="L72">
        <f t="shared" si="16"/>
        <v>0.10909258784529115</v>
      </c>
      <c r="M72">
        <f t="shared" si="17"/>
        <v>8.1608747924737934E-3</v>
      </c>
    </row>
    <row r="73" spans="1:13" x14ac:dyDescent="0.2">
      <c r="A73" t="str">
        <f>INDEX(paste_data_here!A:A,(ROW()-2)*5+3)</f>
        <v>CC(I)C</v>
      </c>
      <c r="B73">
        <f>INDEX(paste_data_here!B:B,(ROW()-2)*5+3)</f>
        <v>-3.5257030999999999</v>
      </c>
      <c r="C73">
        <f>INDEX(paste_data_here!C:C,(ROW()-2)*5+3)</f>
        <v>0.74277662600000005</v>
      </c>
      <c r="D73">
        <f>INDEX(paste_data_here!D:D,(ROW()-2)*5+3)</f>
        <v>3.7912509142087498</v>
      </c>
      <c r="E73">
        <f>INDEX(paste_data_here!E:E,(ROW()-2)*5+3)</f>
        <v>-2.3841369669999999</v>
      </c>
      <c r="F73">
        <f>INDEX(paste_data_here!F:F,(ROW()-2)*5+3)</f>
        <v>-2.2843016944084171</v>
      </c>
      <c r="G73">
        <f t="shared" si="11"/>
        <v>118</v>
      </c>
      <c r="H73">
        <f t="shared" si="12"/>
        <v>117</v>
      </c>
      <c r="I73">
        <f t="shared" si="13"/>
        <v>9.9835272591582758E-2</v>
      </c>
      <c r="J73">
        <f t="shared" si="14"/>
        <v>9.9670816534356346E-3</v>
      </c>
      <c r="K73">
        <f t="shared" si="15"/>
        <v>9.2168489712593768E-2</v>
      </c>
      <c r="L73">
        <f t="shared" si="16"/>
        <v>0.10184515632278614</v>
      </c>
      <c r="M73">
        <f t="shared" si="17"/>
        <v>9.6766666101923693E-3</v>
      </c>
    </row>
    <row r="74" spans="1:13" x14ac:dyDescent="0.2">
      <c r="A74" t="str">
        <f>INDEX(paste_data_here!A:A,(ROW()-2)*5+3)</f>
        <v>CC/C=C/C=C</v>
      </c>
      <c r="B74">
        <f>INDEX(paste_data_here!B:B,(ROW()-2)*5+3)</f>
        <v>-1.92097999</v>
      </c>
      <c r="C74">
        <f>INDEX(paste_data_here!C:C,(ROW()-2)*5+3)</f>
        <v>0.61806881199999997</v>
      </c>
      <c r="D74">
        <f>INDEX(paste_data_here!D:D,(ROW()-2)*5+3)</f>
        <v>3.57541638642458</v>
      </c>
      <c r="E74">
        <f>INDEX(paste_data_here!E:E,(ROW()-2)*5+3)</f>
        <v>-2.0656994380000002</v>
      </c>
      <c r="F74">
        <f>INDEX(paste_data_here!F:F,(ROW()-2)*5+3)</f>
        <v>-2.0244343381070551</v>
      </c>
      <c r="G74">
        <f t="shared" si="11"/>
        <v>86</v>
      </c>
      <c r="H74">
        <f t="shared" si="12"/>
        <v>62</v>
      </c>
      <c r="I74">
        <f t="shared" si="13"/>
        <v>4.1265099892945134E-2</v>
      </c>
      <c r="J74">
        <f t="shared" si="14"/>
        <v>1.7028084691747406E-3</v>
      </c>
      <c r="K74">
        <f t="shared" si="15"/>
        <v>0.12672962004985661</v>
      </c>
      <c r="L74">
        <f t="shared" si="16"/>
        <v>0.13206852819626511</v>
      </c>
      <c r="M74">
        <f t="shared" si="17"/>
        <v>5.3389081464084998E-3</v>
      </c>
    </row>
    <row r="75" spans="1:13" x14ac:dyDescent="0.2">
      <c r="A75" t="str">
        <f>INDEX(paste_data_here!A:A,(ROW()-2)*5+3)</f>
        <v>CC#CC=C</v>
      </c>
      <c r="B75">
        <f>INDEX(paste_data_here!B:B,(ROW()-2)*5+3)</f>
        <v>-1.3861184799999999</v>
      </c>
      <c r="C75">
        <f>INDEX(paste_data_here!C:C,(ROW()-2)*5+3)</f>
        <v>0.52954545600000003</v>
      </c>
      <c r="D75">
        <f>INDEX(paste_data_here!D:D,(ROW()-2)*5+3)</f>
        <v>3.1969676798030302</v>
      </c>
      <c r="E75">
        <f>INDEX(paste_data_here!E:E,(ROW()-2)*5+3)</f>
        <v>-1.9579509230000001</v>
      </c>
      <c r="F75">
        <f>INDEX(paste_data_here!F:F,(ROW()-2)*5+3)</f>
        <v>-2.0197633805465238</v>
      </c>
      <c r="G75">
        <f t="shared" si="11"/>
        <v>55</v>
      </c>
      <c r="H75">
        <f t="shared" si="12"/>
        <v>60</v>
      </c>
      <c r="I75">
        <f t="shared" si="13"/>
        <v>6.1812457546523758E-2</v>
      </c>
      <c r="J75">
        <f t="shared" si="14"/>
        <v>3.8207799079408018E-3</v>
      </c>
      <c r="K75">
        <f t="shared" si="15"/>
        <v>0.14114734658598491</v>
      </c>
      <c r="L75">
        <f t="shared" si="16"/>
        <v>0.13268685765767041</v>
      </c>
      <c r="M75">
        <f t="shared" si="17"/>
        <v>8.4604889283144968E-3</v>
      </c>
    </row>
    <row r="76" spans="1:13" x14ac:dyDescent="0.2">
      <c r="A76" t="str">
        <f>INDEX(paste_data_here!A:A,(ROW()-2)*5+3)</f>
        <v>CC#N</v>
      </c>
      <c r="B76">
        <f>INDEX(paste_data_here!B:B,(ROW()-2)*5+3)</f>
        <v>-0.84735474300000002</v>
      </c>
      <c r="C76">
        <f>INDEX(paste_data_here!C:C,(ROW()-2)*5+3)</f>
        <v>0.76054488099999995</v>
      </c>
      <c r="D76">
        <f>INDEX(paste_data_here!D:D,(ROW()-2)*5+3)</f>
        <v>3.3162150806837798</v>
      </c>
      <c r="E76">
        <f>INDEX(paste_data_here!E:E,(ROW()-2)*5+3)</f>
        <v>-1.595766185</v>
      </c>
      <c r="F76">
        <f>INDEX(paste_data_here!F:F,(ROW()-2)*5+3)</f>
        <v>-1.66375117098762</v>
      </c>
      <c r="G76">
        <f t="shared" si="11"/>
        <v>5</v>
      </c>
      <c r="H76">
        <f t="shared" si="12"/>
        <v>5</v>
      </c>
      <c r="I76">
        <f t="shared" si="13"/>
        <v>6.7984985987620039E-2</v>
      </c>
      <c r="J76">
        <f t="shared" si="14"/>
        <v>4.621958319736893E-3</v>
      </c>
      <c r="K76">
        <f t="shared" si="15"/>
        <v>0.20275312257408143</v>
      </c>
      <c r="L76">
        <f t="shared" si="16"/>
        <v>0.18942707235437931</v>
      </c>
      <c r="M76">
        <f t="shared" si="17"/>
        <v>1.3326050219702124E-2</v>
      </c>
    </row>
    <row r="77" spans="1:13" x14ac:dyDescent="0.2">
      <c r="A77" t="str">
        <f>INDEX(paste_data_here!A:A,(ROW()-2)*5+3)</f>
        <v>CC=C=CC</v>
      </c>
      <c r="B77">
        <f>INDEX(paste_data_here!B:B,(ROW()-2)*5+3)</f>
        <v>-1.0801643746</v>
      </c>
      <c r="C77">
        <f>INDEX(paste_data_here!C:C,(ROW()-2)*5+3)</f>
        <v>0.401102762</v>
      </c>
      <c r="D77">
        <f>INDEX(paste_data_here!D:D,(ROW()-2)*5+3)</f>
        <v>4.5267701069732302</v>
      </c>
      <c r="E77">
        <f>INDEX(paste_data_here!E:E,(ROW()-2)*5+3)</f>
        <v>-1.8505819100000001</v>
      </c>
      <c r="F77">
        <f>INDEX(paste_data_here!F:F,(ROW()-2)*5+3)</f>
        <v>-1.9081898122216241</v>
      </c>
      <c r="G77">
        <f t="shared" si="11"/>
        <v>31</v>
      </c>
      <c r="H77">
        <f t="shared" si="12"/>
        <v>30</v>
      </c>
      <c r="I77">
        <f t="shared" si="13"/>
        <v>5.7607902221624041E-2</v>
      </c>
      <c r="J77">
        <f t="shared" si="14"/>
        <v>3.3186703983761963E-3</v>
      </c>
      <c r="K77">
        <f t="shared" si="15"/>
        <v>0.15714569505078049</v>
      </c>
      <c r="L77">
        <f t="shared" si="16"/>
        <v>0.14834868266136222</v>
      </c>
      <c r="M77">
        <f t="shared" si="17"/>
        <v>8.7970123894182684E-3</v>
      </c>
    </row>
    <row r="78" spans="1:13" x14ac:dyDescent="0.2">
      <c r="A78" t="str">
        <f>INDEX(paste_data_here!A:A,(ROW()-2)*5+3)</f>
        <v>CC1(C)CO1</v>
      </c>
      <c r="B78">
        <f>INDEX(paste_data_here!B:B,(ROW()-2)*5+3)</f>
        <v>-2.31052955</v>
      </c>
      <c r="C78">
        <f>INDEX(paste_data_here!C:C,(ROW()-2)*5+3)</f>
        <v>0.895174841</v>
      </c>
      <c r="D78">
        <f>INDEX(paste_data_here!D:D,(ROW()-2)*5+3)</f>
        <v>3.5066722109933299</v>
      </c>
      <c r="E78">
        <f>INDEX(paste_data_here!E:E,(ROW()-2)*5+3)</f>
        <v>-1.7720406609999999</v>
      </c>
      <c r="F78">
        <f>INDEX(paste_data_here!F:F,(ROW()-2)*5+3)</f>
        <v>-1.8839813283094065</v>
      </c>
      <c r="G78">
        <f t="shared" si="11"/>
        <v>14</v>
      </c>
      <c r="H78">
        <f t="shared" si="12"/>
        <v>23</v>
      </c>
      <c r="I78">
        <f t="shared" si="13"/>
        <v>0.11194066730940655</v>
      </c>
      <c r="J78">
        <f t="shared" si="14"/>
        <v>1.253071299767524E-2</v>
      </c>
      <c r="K78">
        <f t="shared" si="15"/>
        <v>0.16998575135558119</v>
      </c>
      <c r="L78">
        <f t="shared" si="16"/>
        <v>0.15198380219673771</v>
      </c>
      <c r="M78">
        <f t="shared" si="17"/>
        <v>1.8001949158843483E-2</v>
      </c>
    </row>
    <row r="79" spans="1:13" x14ac:dyDescent="0.2">
      <c r="A79" t="str">
        <f>INDEX(paste_data_here!A:A,(ROW()-2)*5+3)</f>
        <v>CC1CCC(=O)C1</v>
      </c>
      <c r="B79">
        <f>INDEX(paste_data_here!B:B,(ROW()-2)*5+3)</f>
        <v>-1.3459662699999999</v>
      </c>
      <c r="C79">
        <f>INDEX(paste_data_here!C:C,(ROW()-2)*5+3)</f>
        <v>0.68184430699999998</v>
      </c>
      <c r="D79">
        <f>INDEX(paste_data_here!D:D,(ROW()-2)*5+3)</f>
        <v>3.0048403354951598</v>
      </c>
      <c r="E79">
        <f>INDEX(paste_data_here!E:E,(ROW()-2)*5+3)</f>
        <v>-1.7891945970000001</v>
      </c>
      <c r="F79">
        <f>INDEX(paste_data_here!F:F,(ROW()-2)*5+3)</f>
        <v>-1.9166918679011864</v>
      </c>
      <c r="G79">
        <f t="shared" si="11"/>
        <v>18</v>
      </c>
      <c r="H79">
        <f t="shared" si="12"/>
        <v>33</v>
      </c>
      <c r="I79">
        <f t="shared" si="13"/>
        <v>0.12749727090118634</v>
      </c>
      <c r="J79">
        <f t="shared" si="14"/>
        <v>1.6255554087250497E-2</v>
      </c>
      <c r="K79">
        <f t="shared" si="15"/>
        <v>0.16709469405447178</v>
      </c>
      <c r="L79">
        <f t="shared" si="16"/>
        <v>0.14709276042711528</v>
      </c>
      <c r="M79">
        <f t="shared" si="17"/>
        <v>2.00019336273565E-2</v>
      </c>
    </row>
    <row r="80" spans="1:13" x14ac:dyDescent="0.2">
      <c r="A80" t="str">
        <f>INDEX(paste_data_here!A:A,(ROW()-2)*5+3)</f>
        <v>CCC(=O)OCC</v>
      </c>
      <c r="B80">
        <f>INDEX(paste_data_here!B:B,(ROW()-2)*5+3)</f>
        <v>-1.73712321</v>
      </c>
      <c r="C80">
        <f>INDEX(paste_data_here!C:C,(ROW()-2)*5+3)</f>
        <v>0.72852358800000006</v>
      </c>
      <c r="D80">
        <f>INDEX(paste_data_here!D:D,(ROW()-2)*5+3)</f>
        <v>3.1644936018355101</v>
      </c>
      <c r="E80">
        <f>INDEX(paste_data_here!E:E,(ROW()-2)*5+3)</f>
        <v>-1.9310674430000001</v>
      </c>
      <c r="F80">
        <f>INDEX(paste_data_here!F:F,(ROW()-2)*5+3)</f>
        <v>-1.9517170325141071</v>
      </c>
      <c r="G80">
        <f t="shared" si="11"/>
        <v>48</v>
      </c>
      <c r="H80">
        <f t="shared" si="12"/>
        <v>44</v>
      </c>
      <c r="I80">
        <f t="shared" si="13"/>
        <v>2.0649589514107003E-2</v>
      </c>
      <c r="J80">
        <f t="shared" si="14"/>
        <v>4.2640554710111792E-4</v>
      </c>
      <c r="K80">
        <f t="shared" si="15"/>
        <v>0.1449933437192108</v>
      </c>
      <c r="L80">
        <f t="shared" si="16"/>
        <v>0.14202999198595653</v>
      </c>
      <c r="M80">
        <f t="shared" si="17"/>
        <v>2.9633517332542658E-3</v>
      </c>
    </row>
    <row r="81" spans="1:13" x14ac:dyDescent="0.2">
      <c r="A81" t="str">
        <f>INDEX(paste_data_here!A:A,(ROW()-2)*5+3)</f>
        <v>CCC(C)(N)C</v>
      </c>
      <c r="B81">
        <f>INDEX(paste_data_here!B:B,(ROW()-2)*5+3)</f>
        <v>-1.4153684600000001</v>
      </c>
      <c r="C81">
        <f>INDEX(paste_data_here!C:C,(ROW()-2)*5+3)</f>
        <v>0.64149452100000004</v>
      </c>
      <c r="D81">
        <f>INDEX(paste_data_here!D:D,(ROW()-2)*5+3)</f>
        <v>4.0468109459531902</v>
      </c>
      <c r="E81">
        <f>INDEX(paste_data_here!E:E,(ROW()-2)*5+3)</f>
        <v>-1.774772394</v>
      </c>
      <c r="F81">
        <f>INDEX(paste_data_here!F:F,(ROW()-2)*5+3)</f>
        <v>-1.792351090995647</v>
      </c>
      <c r="G81">
        <f t="shared" si="11"/>
        <v>15</v>
      </c>
      <c r="H81">
        <f t="shared" si="12"/>
        <v>9</v>
      </c>
      <c r="I81">
        <f t="shared" si="13"/>
        <v>1.757869699564707E-2</v>
      </c>
      <c r="J81">
        <f t="shared" si="14"/>
        <v>3.0901058806477133E-4</v>
      </c>
      <c r="K81">
        <f t="shared" si="15"/>
        <v>0.16952202933981189</v>
      </c>
      <c r="L81">
        <f t="shared" si="16"/>
        <v>0.16656809220100968</v>
      </c>
      <c r="M81">
        <f t="shared" si="17"/>
        <v>2.9539371388022095E-3</v>
      </c>
    </row>
    <row r="82" spans="1:13" x14ac:dyDescent="0.2">
      <c r="A82" t="str">
        <f>INDEX(paste_data_here!A:A,(ROW()-2)*5+3)</f>
        <v>CCC(C)OC(C)(C)C</v>
      </c>
      <c r="B82">
        <f>INDEX(paste_data_here!B:B,(ROW()-2)*5+3)</f>
        <v>-3.2423805400000001</v>
      </c>
      <c r="C82">
        <f>INDEX(paste_data_here!C:C,(ROW()-2)*5+3)</f>
        <v>0.82346902499999997</v>
      </c>
      <c r="D82">
        <f>INDEX(paste_data_here!D:D,(ROW()-2)*5+3)</f>
        <v>3.2881663782118302</v>
      </c>
      <c r="E82">
        <f>INDEX(paste_data_here!E:E,(ROW()-2)*5+3)</f>
        <v>-2.125581398</v>
      </c>
      <c r="F82">
        <f>INDEX(paste_data_here!F:F,(ROW()-2)*5+3)</f>
        <v>-2.238764665185812</v>
      </c>
      <c r="G82">
        <f t="shared" si="11"/>
        <v>103</v>
      </c>
      <c r="H82">
        <f t="shared" si="12"/>
        <v>112</v>
      </c>
      <c r="I82">
        <f t="shared" si="13"/>
        <v>0.11318326718581195</v>
      </c>
      <c r="J82">
        <f t="shared" si="14"/>
        <v>1.2810451970854897E-2</v>
      </c>
      <c r="K82">
        <f t="shared" si="15"/>
        <v>0.1193635503595069</v>
      </c>
      <c r="L82">
        <f t="shared" si="16"/>
        <v>0.10659009754005049</v>
      </c>
      <c r="M82">
        <f t="shared" si="17"/>
        <v>1.277345281945641E-2</v>
      </c>
    </row>
    <row r="83" spans="1:13" x14ac:dyDescent="0.2">
      <c r="A83" t="str">
        <f>INDEX(paste_data_here!A:A,(ROW()-2)*5+3)</f>
        <v>CCC(O)CCC</v>
      </c>
      <c r="B83">
        <f>INDEX(paste_data_here!B:B,(ROW()-2)*5+3)</f>
        <v>-1.9853957200000001</v>
      </c>
      <c r="C83">
        <f>INDEX(paste_data_here!C:C,(ROW()-2)*5+3)</f>
        <v>0.78616756099999996</v>
      </c>
      <c r="D83">
        <f>INDEX(paste_data_here!D:D,(ROW()-2)*5+3)</f>
        <v>3.3519120146480899</v>
      </c>
      <c r="E83">
        <f>INDEX(paste_data_here!E:E,(ROW()-2)*5+3)</f>
        <v>-1.938373358</v>
      </c>
      <c r="F83">
        <f>INDEX(paste_data_here!F:F,(ROW()-2)*5+3)</f>
        <v>-1.9305107633132579</v>
      </c>
      <c r="G83">
        <f t="shared" si="11"/>
        <v>49</v>
      </c>
      <c r="H83">
        <f t="shared" si="12"/>
        <v>40</v>
      </c>
      <c r="I83">
        <f t="shared" si="13"/>
        <v>7.8625946867421082E-3</v>
      </c>
      <c r="J83">
        <f t="shared" si="14"/>
        <v>6.1820395207985235E-5</v>
      </c>
      <c r="K83">
        <f t="shared" si="15"/>
        <v>0.14393789487885664</v>
      </c>
      <c r="L83">
        <f t="shared" si="16"/>
        <v>0.14507408103870001</v>
      </c>
      <c r="M83">
        <f t="shared" si="17"/>
        <v>1.136186159843372E-3</v>
      </c>
    </row>
    <row r="84" spans="1:13" x14ac:dyDescent="0.2">
      <c r="A84" t="str">
        <f>INDEX(paste_data_here!A:A,(ROW()-2)*5+3)</f>
        <v>CCC1(CCCC1)CC</v>
      </c>
      <c r="B84">
        <f>INDEX(paste_data_here!B:B,(ROW()-2)*5+3)</f>
        <v>-2.2795211700000002</v>
      </c>
      <c r="C84">
        <f>INDEX(paste_data_here!C:C,(ROW()-2)*5+3)</f>
        <v>0.63859413200000004</v>
      </c>
      <c r="D84">
        <f>INDEX(paste_data_here!D:D,(ROW()-2)*5+3)</f>
        <v>3.1423226348576798</v>
      </c>
      <c r="E84">
        <f>INDEX(paste_data_here!E:E,(ROW()-2)*5+3)</f>
        <v>-2.1213519249999999</v>
      </c>
      <c r="F84">
        <f>INDEX(paste_data_here!F:F,(ROW()-2)*5+3)</f>
        <v>-2.1706243120239903</v>
      </c>
      <c r="G84">
        <f t="shared" si="11"/>
        <v>102</v>
      </c>
      <c r="H84">
        <f t="shared" si="12"/>
        <v>100</v>
      </c>
      <c r="I84">
        <f t="shared" si="13"/>
        <v>4.9272387023990394E-2</v>
      </c>
      <c r="J84">
        <f t="shared" si="14"/>
        <v>2.4277681230418968E-3</v>
      </c>
      <c r="K84">
        <f t="shared" si="15"/>
        <v>0.11986946439364285</v>
      </c>
      <c r="L84">
        <f t="shared" si="16"/>
        <v>0.1141063566983468</v>
      </c>
      <c r="M84">
        <f t="shared" si="17"/>
        <v>5.7631076952960464E-3</v>
      </c>
    </row>
    <row r="85" spans="1:13" x14ac:dyDescent="0.2">
      <c r="A85" t="str">
        <f>INDEX(paste_data_here!A:A,(ROW()-2)*5+3)</f>
        <v>CCc1c(C)cc(C)c(C)c1</v>
      </c>
      <c r="B85">
        <f>INDEX(paste_data_here!B:B,(ROW()-2)*5+3)</f>
        <v>-2.5791277500000001</v>
      </c>
      <c r="C85">
        <f>INDEX(paste_data_here!C:C,(ROW()-2)*5+3)</f>
        <v>0.86429191500000002</v>
      </c>
      <c r="D85">
        <f>INDEX(paste_data_here!D:D,(ROW()-2)*5+3)</f>
        <v>2.5994330609005698</v>
      </c>
      <c r="E85">
        <f>INDEX(paste_data_here!E:E,(ROW()-2)*5+3)</f>
        <v>-2.1607799700000001</v>
      </c>
      <c r="F85">
        <f>INDEX(paste_data_here!F:F,(ROW()-2)*5+3)</f>
        <v>-2.186136967059416</v>
      </c>
      <c r="G85">
        <f t="shared" si="11"/>
        <v>107</v>
      </c>
      <c r="H85">
        <f t="shared" si="12"/>
        <v>105</v>
      </c>
      <c r="I85">
        <f t="shared" si="13"/>
        <v>2.5356997059415853E-2</v>
      </c>
      <c r="J85">
        <f t="shared" si="14"/>
        <v>6.4297729987122419E-4</v>
      </c>
      <c r="K85">
        <f t="shared" si="15"/>
        <v>0.11523520597349125</v>
      </c>
      <c r="L85">
        <f t="shared" si="16"/>
        <v>0.11234992284831335</v>
      </c>
      <c r="M85">
        <f t="shared" si="17"/>
        <v>2.8852831251778982E-3</v>
      </c>
    </row>
    <row r="86" spans="1:13" x14ac:dyDescent="0.2">
      <c r="A86" t="str">
        <f>INDEX(paste_data_here!A:A,(ROW()-2)*5+3)</f>
        <v>CCC1CCCS1</v>
      </c>
      <c r="B86">
        <f>INDEX(paste_data_here!B:B,(ROW()-2)*5+3)</f>
        <v>-1.28726136</v>
      </c>
      <c r="C86">
        <f>INDEX(paste_data_here!C:C,(ROW()-2)*5+3)</f>
        <v>0.44136603499999999</v>
      </c>
      <c r="D86">
        <f>INDEX(paste_data_here!D:D,(ROW()-2)*5+3)</f>
        <v>3.3483416296516602</v>
      </c>
      <c r="E86">
        <f>INDEX(paste_data_here!E:E,(ROW()-2)*5+3)</f>
        <v>-1.978691792</v>
      </c>
      <c r="F86">
        <f>INDEX(paste_data_here!F:F,(ROW()-2)*5+3)</f>
        <v>-2.0500145787961697</v>
      </c>
      <c r="G86">
        <f t="shared" si="11"/>
        <v>59</v>
      </c>
      <c r="H86">
        <f t="shared" si="12"/>
        <v>67</v>
      </c>
      <c r="I86">
        <f t="shared" si="13"/>
        <v>7.1322786796169657E-2</v>
      </c>
      <c r="J86">
        <f t="shared" si="14"/>
        <v>5.0869399163718729E-3</v>
      </c>
      <c r="K86">
        <f t="shared" si="15"/>
        <v>0.13824997878964418</v>
      </c>
      <c r="L86">
        <f t="shared" si="16"/>
        <v>0.12873302680156556</v>
      </c>
      <c r="M86">
        <f t="shared" si="17"/>
        <v>9.5169519880786146E-3</v>
      </c>
    </row>
    <row r="87" spans="1:13" x14ac:dyDescent="0.2">
      <c r="A87" t="str">
        <f>INDEX(paste_data_here!A:A,(ROW()-2)*5+3)</f>
        <v>CCCC(O)C</v>
      </c>
      <c r="B87">
        <f>INDEX(paste_data_here!B:B,(ROW()-2)*5+3)</f>
        <v>-1.5366605600000001</v>
      </c>
      <c r="C87">
        <f>INDEX(paste_data_here!C:C,(ROW()-2)*5+3)</f>
        <v>0.57532272799999995</v>
      </c>
      <c r="D87">
        <f>INDEX(paste_data_here!D:D,(ROW()-2)*5+3)</f>
        <v>3.48518419901482</v>
      </c>
      <c r="E87">
        <f>INDEX(paste_data_here!E:E,(ROW()-2)*5+3)</f>
        <v>-1.899318697</v>
      </c>
      <c r="F87">
        <f>INDEX(paste_data_here!F:F,(ROW()-2)*5+3)</f>
        <v>-1.9777005179812148</v>
      </c>
      <c r="G87">
        <f t="shared" si="11"/>
        <v>44</v>
      </c>
      <c r="H87">
        <f t="shared" si="12"/>
        <v>50</v>
      </c>
      <c r="I87">
        <f t="shared" si="13"/>
        <v>7.8381820981214823E-2</v>
      </c>
      <c r="J87">
        <f t="shared" si="14"/>
        <v>6.143709860331208E-3</v>
      </c>
      <c r="K87">
        <f t="shared" si="15"/>
        <v>0.14967055549241748</v>
      </c>
      <c r="L87">
        <f t="shared" si="16"/>
        <v>0.13838709034805127</v>
      </c>
      <c r="M87">
        <f t="shared" si="17"/>
        <v>1.1283465144366206E-2</v>
      </c>
    </row>
    <row r="88" spans="1:13" x14ac:dyDescent="0.2">
      <c r="A88" t="str">
        <f>INDEX(paste_data_here!A:A,(ROW()-2)*5+3)</f>
        <v>CCCCBr</v>
      </c>
      <c r="B88">
        <f>INDEX(paste_data_here!B:B,(ROW()-2)*5+3)</f>
        <v>-2.8872745399999999</v>
      </c>
      <c r="C88">
        <f>INDEX(paste_data_here!C:C,(ROW()-2)*5+3)</f>
        <v>0.66277268099999997</v>
      </c>
      <c r="D88">
        <f>INDEX(paste_data_here!D:D,(ROW()-2)*5+3)</f>
        <v>4.03519379496481</v>
      </c>
      <c r="E88">
        <f>INDEX(paste_data_here!E:E,(ROW()-2)*5+3)</f>
        <v>-2.1177512680000001</v>
      </c>
      <c r="F88">
        <f>INDEX(paste_data_here!F:F,(ROW()-2)*5+3)</f>
        <v>-2.1550107712650526</v>
      </c>
      <c r="G88">
        <f t="shared" si="11"/>
        <v>101</v>
      </c>
      <c r="H88">
        <f t="shared" si="12"/>
        <v>95</v>
      </c>
      <c r="I88">
        <f t="shared" si="13"/>
        <v>3.7259503265052452E-2</v>
      </c>
      <c r="J88">
        <f t="shared" si="14"/>
        <v>1.3882705835584542E-3</v>
      </c>
      <c r="K88">
        <f t="shared" si="15"/>
        <v>0.12030185119082393</v>
      </c>
      <c r="L88">
        <f t="shared" si="16"/>
        <v>0.11590194219561577</v>
      </c>
      <c r="M88">
        <f t="shared" si="17"/>
        <v>4.3999089952081599E-3</v>
      </c>
    </row>
    <row r="89" spans="1:13" x14ac:dyDescent="0.2">
      <c r="A89" t="str">
        <f>INDEX(paste_data_here!A:A,(ROW()-2)*5+3)</f>
        <v>CCCCCC#N</v>
      </c>
      <c r="B89">
        <f>INDEX(paste_data_here!B:B,(ROW()-2)*5+3)</f>
        <v>-1.2149197700000001</v>
      </c>
      <c r="C89">
        <f>INDEX(paste_data_here!C:C,(ROW()-2)*5+3)</f>
        <v>0.61173261899999998</v>
      </c>
      <c r="D89">
        <f>INDEX(paste_data_here!D:D,(ROW()-2)*5+3)</f>
        <v>3.4064939510935099</v>
      </c>
      <c r="E89">
        <f>INDEX(paste_data_here!E:E,(ROW()-2)*5+3)</f>
        <v>-1.8217611659999999</v>
      </c>
      <c r="F89">
        <f>INDEX(paste_data_here!F:F,(ROW()-2)*5+3)</f>
        <v>-1.87347015819243</v>
      </c>
      <c r="G89">
        <f t="shared" si="11"/>
        <v>23</v>
      </c>
      <c r="H89">
        <f t="shared" si="12"/>
        <v>20</v>
      </c>
      <c r="I89">
        <f t="shared" si="13"/>
        <v>5.1708992192430081E-2</v>
      </c>
      <c r="J89">
        <f t="shared" si="14"/>
        <v>2.6738198735567951E-3</v>
      </c>
      <c r="K89">
        <f t="shared" si="15"/>
        <v>0.16174064782085829</v>
      </c>
      <c r="L89">
        <f t="shared" si="16"/>
        <v>0.15358975523336074</v>
      </c>
      <c r="M89">
        <f t="shared" si="17"/>
        <v>8.1508925874975435E-3</v>
      </c>
    </row>
    <row r="90" spans="1:13" x14ac:dyDescent="0.2">
      <c r="A90" t="str">
        <f>INDEX(paste_data_here!A:A,(ROW()-2)*5+3)</f>
        <v>CCCCCC=O</v>
      </c>
      <c r="B90">
        <f>INDEX(paste_data_here!B:B,(ROW()-2)*5+3)</f>
        <v>-1.4708587099999999</v>
      </c>
      <c r="C90">
        <f>INDEX(paste_data_here!C:C,(ROW()-2)*5+3)</f>
        <v>0.718891579</v>
      </c>
      <c r="D90">
        <f>INDEX(paste_data_here!D:D,(ROW()-2)*5+3)</f>
        <v>3.3061168561938801</v>
      </c>
      <c r="E90">
        <f>INDEX(paste_data_here!E:E,(ROW()-2)*5+3)</f>
        <v>-1.8383886540000001</v>
      </c>
      <c r="F90">
        <f>INDEX(paste_data_here!F:F,(ROW()-2)*5+3)</f>
        <v>-1.863857206245856</v>
      </c>
      <c r="G90">
        <f t="shared" si="11"/>
        <v>27</v>
      </c>
      <c r="H90">
        <f t="shared" si="12"/>
        <v>17</v>
      </c>
      <c r="I90">
        <f t="shared" si="13"/>
        <v>2.546855224585598E-2</v>
      </c>
      <c r="J90">
        <f t="shared" si="14"/>
        <v>6.4864715349989565E-4</v>
      </c>
      <c r="K90">
        <f t="shared" si="15"/>
        <v>0.15907354222163109</v>
      </c>
      <c r="L90">
        <f t="shared" si="16"/>
        <v>0.15507332549013206</v>
      </c>
      <c r="M90">
        <f t="shared" si="17"/>
        <v>4.0002167314990289E-3</v>
      </c>
    </row>
    <row r="91" spans="1:13" x14ac:dyDescent="0.2">
      <c r="A91" t="str">
        <f>INDEX(paste_data_here!A:A,(ROW()-2)*5+3)</f>
        <v>CCCCCCC=O</v>
      </c>
      <c r="B91">
        <f>INDEX(paste_data_here!B:B,(ROW()-2)*5+3)</f>
        <v>-1.8267945800000001</v>
      </c>
      <c r="C91">
        <f>INDEX(paste_data_here!C:C,(ROW()-2)*5+3)</f>
        <v>0.83666634399999995</v>
      </c>
      <c r="D91">
        <f>INDEX(paste_data_here!D:D,(ROW()-2)*5+3)</f>
        <v>3.0998160344001802</v>
      </c>
      <c r="E91">
        <f>INDEX(paste_data_here!E:E,(ROW()-2)*5+3)</f>
        <v>-1.863440963</v>
      </c>
      <c r="F91">
        <f>INDEX(paste_data_here!F:F,(ROW()-2)*5+3)</f>
        <v>-1.9000747666022115</v>
      </c>
      <c r="G91">
        <f t="shared" si="11"/>
        <v>37</v>
      </c>
      <c r="H91">
        <f t="shared" si="12"/>
        <v>28</v>
      </c>
      <c r="I91">
        <f t="shared" si="13"/>
        <v>3.6633803602211579E-2</v>
      </c>
      <c r="J91">
        <f t="shared" si="14"/>
        <v>1.34203556636541E-3</v>
      </c>
      <c r="K91">
        <f t="shared" si="15"/>
        <v>0.15513788715022508</v>
      </c>
      <c r="L91">
        <f t="shared" si="16"/>
        <v>0.14955743690321552</v>
      </c>
      <c r="M91">
        <f t="shared" si="17"/>
        <v>5.5804502470095663E-3</v>
      </c>
    </row>
    <row r="92" spans="1:13" x14ac:dyDescent="0.2">
      <c r="A92" t="str">
        <f>INDEX(paste_data_here!A:A,(ROW()-2)*5+3)</f>
        <v>CCCCCCCC(CO)CCCC</v>
      </c>
      <c r="B92">
        <f>INDEX(paste_data_here!B:B,(ROW()-2)*5+3)</f>
        <v>-2.5416011100000002</v>
      </c>
      <c r="C92">
        <f>INDEX(paste_data_here!C:C,(ROW()-2)*5+3)</f>
        <v>1.0451030809999999</v>
      </c>
      <c r="D92">
        <f>INDEX(paste_data_here!D:D,(ROW()-2)*5+3)</f>
        <v>2.5584488449415499</v>
      </c>
      <c r="E92">
        <f>INDEX(paste_data_here!E:E,(ROW()-2)*5+3)</f>
        <v>-2.0210799960000001</v>
      </c>
      <c r="F92">
        <f>INDEX(paste_data_here!F:F,(ROW()-2)*5+3)</f>
        <v>-2.0651979769238826</v>
      </c>
      <c r="G92">
        <f t="shared" si="11"/>
        <v>72</v>
      </c>
      <c r="H92">
        <f t="shared" si="12"/>
        <v>71</v>
      </c>
      <c r="I92">
        <f t="shared" si="13"/>
        <v>4.4117980923882527E-2</v>
      </c>
      <c r="J92">
        <f t="shared" si="14"/>
        <v>1.9463962408000626E-3</v>
      </c>
      <c r="K92">
        <f t="shared" si="15"/>
        <v>0.13251227504470775</v>
      </c>
      <c r="L92">
        <f t="shared" si="16"/>
        <v>0.12679318595808509</v>
      </c>
      <c r="M92">
        <f t="shared" si="17"/>
        <v>5.719089086622664E-3</v>
      </c>
    </row>
    <row r="93" spans="1:13" x14ac:dyDescent="0.2">
      <c r="A93" t="str">
        <f>INDEX(paste_data_here!A:A,(ROW()-2)*5+3)</f>
        <v>CCCCCCCCCCCCCC(=O)OC(C)C</v>
      </c>
      <c r="B93">
        <f>INDEX(paste_data_here!B:B,(ROW()-2)*5+3)</f>
        <v>-2.7431435799999999</v>
      </c>
      <c r="C93">
        <f>INDEX(paste_data_here!C:C,(ROW()-2)*5+3)</f>
        <v>1.0833887900000001</v>
      </c>
      <c r="D93">
        <f>INDEX(paste_data_here!D:D,(ROW()-2)*5+3)</f>
        <v>2.3245497251754501</v>
      </c>
      <c r="E93">
        <f>INDEX(paste_data_here!E:E,(ROW()-2)*5+3)</f>
        <v>-2.0454560860000002</v>
      </c>
      <c r="F93">
        <f>INDEX(paste_data_here!F:F,(ROW()-2)*5+3)</f>
        <v>-2.1581062380885228</v>
      </c>
      <c r="G93">
        <f t="shared" si="11"/>
        <v>81</v>
      </c>
      <c r="H93">
        <f t="shared" si="12"/>
        <v>96</v>
      </c>
      <c r="I93">
        <f t="shared" si="13"/>
        <v>0.11265015208852258</v>
      </c>
      <c r="J93">
        <f t="shared" si="14"/>
        <v>1.2690056765567269E-2</v>
      </c>
      <c r="K93">
        <f t="shared" si="15"/>
        <v>0.12932119493847333</v>
      </c>
      <c r="L93">
        <f t="shared" si="16"/>
        <v>0.11554372628753584</v>
      </c>
      <c r="M93">
        <f t="shared" si="17"/>
        <v>1.3777468650937486E-2</v>
      </c>
    </row>
    <row r="94" spans="1:13" x14ac:dyDescent="0.2">
      <c r="A94" t="str">
        <f>INDEX(paste_data_here!A:A,(ROW()-2)*5+3)</f>
        <v>CCCCCCCCCCN</v>
      </c>
      <c r="B94">
        <f>INDEX(paste_data_here!B:B,(ROW()-2)*5+3)</f>
        <v>-1.57275056</v>
      </c>
      <c r="C94">
        <f>INDEX(paste_data_here!C:C,(ROW()-2)*5+3)</f>
        <v>0.88594351299999996</v>
      </c>
      <c r="D94">
        <f>INDEX(paste_data_here!D:D,(ROW()-2)*5+3)</f>
        <v>2.4496333655503699</v>
      </c>
      <c r="E94">
        <f>INDEX(paste_data_here!E:E,(ROW()-2)*5+3)</f>
        <v>-1.941011018</v>
      </c>
      <c r="F94">
        <f>INDEX(paste_data_here!F:F,(ROW()-2)*5+3)</f>
        <v>-1.9441173743896574</v>
      </c>
      <c r="G94">
        <f t="shared" si="11"/>
        <v>50</v>
      </c>
      <c r="H94">
        <f t="shared" si="12"/>
        <v>43</v>
      </c>
      <c r="I94">
        <f t="shared" si="13"/>
        <v>3.1063563896573942E-3</v>
      </c>
      <c r="J94">
        <f t="shared" si="14"/>
        <v>9.6494500195653206E-6</v>
      </c>
      <c r="K94">
        <f t="shared" si="15"/>
        <v>0.14355873591708931</v>
      </c>
      <c r="L94">
        <f t="shared" si="16"/>
        <v>0.14311348323527562</v>
      </c>
      <c r="M94">
        <f t="shared" si="17"/>
        <v>4.4525268181369593E-4</v>
      </c>
    </row>
    <row r="95" spans="1:13" x14ac:dyDescent="0.2">
      <c r="A95" t="str">
        <f>INDEX(paste_data_here!A:A,(ROW()-2)*5+3)</f>
        <v>CCCCCCN</v>
      </c>
      <c r="B95">
        <f>INDEX(paste_data_here!B:B,(ROW()-2)*5+3)</f>
        <v>-0.63652620000000004</v>
      </c>
      <c r="C95">
        <f>INDEX(paste_data_here!C:C,(ROW()-2)*5+3)</f>
        <v>0.54555770400000003</v>
      </c>
      <c r="D95">
        <f>INDEX(paste_data_here!D:D,(ROW()-2)*5+3)</f>
        <v>2.8107194541892802</v>
      </c>
      <c r="E95">
        <f>INDEX(paste_data_here!E:E,(ROW()-2)*5+3)</f>
        <v>-1.894394111</v>
      </c>
      <c r="F95">
        <f>INDEX(paste_data_here!F:F,(ROW()-2)*5+3)</f>
        <v>-1.8661987945251508</v>
      </c>
      <c r="G95">
        <f t="shared" si="11"/>
        <v>42</v>
      </c>
      <c r="H95">
        <f t="shared" si="12"/>
        <v>18</v>
      </c>
      <c r="I95">
        <f t="shared" si="13"/>
        <v>2.8195316474849186E-2</v>
      </c>
      <c r="J95">
        <f t="shared" si="14"/>
        <v>7.9497587111690188E-4</v>
      </c>
      <c r="K95">
        <f t="shared" si="15"/>
        <v>0.15040943886871813</v>
      </c>
      <c r="L95">
        <f t="shared" si="16"/>
        <v>0.15471063241338343</v>
      </c>
      <c r="M95">
        <f t="shared" si="17"/>
        <v>4.3011935446652938E-3</v>
      </c>
    </row>
    <row r="96" spans="1:13" x14ac:dyDescent="0.2">
      <c r="A96" t="str">
        <f>INDEX(paste_data_here!A:A,(ROW()-2)*5+3)</f>
        <v>CCCCCCOC(=O)CCCCC(=O)OCCCCCC</v>
      </c>
      <c r="B96">
        <f>INDEX(paste_data_here!B:B,(ROW()-2)*5+3)</f>
        <v>-2.5624554100000001</v>
      </c>
      <c r="C96">
        <f>INDEX(paste_data_here!C:C,(ROW()-2)*5+3)</f>
        <v>0.94502713800000004</v>
      </c>
      <c r="D96">
        <f>INDEX(paste_data_here!D:D,(ROW()-2)*5+3)</f>
        <v>2.4714118495285899</v>
      </c>
      <c r="E96">
        <f>INDEX(paste_data_here!E:E,(ROW()-2)*5+3)</f>
        <v>-1.9467726190000001</v>
      </c>
      <c r="F96">
        <f>INDEX(paste_data_here!F:F,(ROW()-2)*5+3)</f>
        <v>-2.1586662153002041</v>
      </c>
      <c r="G96">
        <f t="shared" si="11"/>
        <v>52</v>
      </c>
      <c r="H96">
        <f t="shared" si="12"/>
        <v>97</v>
      </c>
      <c r="I96">
        <f t="shared" si="13"/>
        <v>0.21189359630020399</v>
      </c>
      <c r="J96">
        <f t="shared" si="14"/>
        <v>4.4898896153033822E-2</v>
      </c>
      <c r="K96">
        <f t="shared" si="15"/>
        <v>0.14273398598223053</v>
      </c>
      <c r="L96">
        <f t="shared" si="16"/>
        <v>0.11547904254626289</v>
      </c>
      <c r="M96">
        <f t="shared" si="17"/>
        <v>2.7254943435967641E-2</v>
      </c>
    </row>
    <row r="97" spans="1:13" x14ac:dyDescent="0.2">
      <c r="A97" t="str">
        <f>INDEX(paste_data_here!A:A,(ROW()-2)*5+3)</f>
        <v>CCCCCOCCOCCO</v>
      </c>
      <c r="B97">
        <f>INDEX(paste_data_here!B:B,(ROW()-2)*5+3)</f>
        <v>-1.7526615000000001</v>
      </c>
      <c r="C97">
        <f>INDEX(paste_data_here!C:C,(ROW()-2)*5+3)</f>
        <v>0.88703347399999999</v>
      </c>
      <c r="D97">
        <f>INDEX(paste_data_here!D:D,(ROW()-2)*5+3)</f>
        <v>2.8590329011409699</v>
      </c>
      <c r="E97">
        <f>INDEX(paste_data_here!E:E,(ROW()-2)*5+3)</f>
        <v>-1.854112269</v>
      </c>
      <c r="F97">
        <f>INDEX(paste_data_here!F:F,(ROW()-2)*5+3)</f>
        <v>-1.8957339748973814</v>
      </c>
      <c r="G97">
        <f t="shared" si="11"/>
        <v>34</v>
      </c>
      <c r="H97">
        <f t="shared" si="12"/>
        <v>26</v>
      </c>
      <c r="I97">
        <f t="shared" si="13"/>
        <v>4.1621705897381345E-2</v>
      </c>
      <c r="J97">
        <f t="shared" si="14"/>
        <v>1.7323664018081091E-3</v>
      </c>
      <c r="K97">
        <f t="shared" si="15"/>
        <v>0.15659189246810276</v>
      </c>
      <c r="L97">
        <f t="shared" si="16"/>
        <v>0.15020804564163862</v>
      </c>
      <c r="M97">
        <f t="shared" si="17"/>
        <v>6.3838468264641457E-3</v>
      </c>
    </row>
    <row r="98" spans="1:13" x14ac:dyDescent="0.2">
      <c r="A98" t="str">
        <f>INDEX(paste_data_here!A:A,(ROW()-2)*5+3)</f>
        <v>CCCCOS(=O)(=O)O</v>
      </c>
      <c r="B98">
        <f>INDEX(paste_data_here!B:B,(ROW()-2)*5+3)</f>
        <v>-1.5964962899999999</v>
      </c>
      <c r="C98">
        <f>INDEX(paste_data_here!C:C,(ROW()-2)*5+3)</f>
        <v>0.69160333699999998</v>
      </c>
      <c r="D98">
        <f>INDEX(paste_data_here!D:D,(ROW()-2)*5+3)</f>
        <v>2.4052309165947698</v>
      </c>
      <c r="E98">
        <f>INDEX(paste_data_here!E:E,(ROW()-2)*5+3)</f>
        <v>-2.447157861</v>
      </c>
      <c r="F98">
        <f>INDEX(paste_data_here!F:F,(ROW()-2)*5+3)</f>
        <v>-2.0821851714578132</v>
      </c>
      <c r="G98">
        <f t="shared" ref="G98:G122" si="18">RANK(E98,E:E)</f>
        <v>119</v>
      </c>
      <c r="H98">
        <f t="shared" ref="H98:H122" si="19">RANK(F98,F:F)</f>
        <v>73</v>
      </c>
      <c r="I98">
        <f t="shared" ref="I98:I122" si="20">ABS(F98-E98)</f>
        <v>0.36497268954218676</v>
      </c>
      <c r="J98">
        <f t="shared" ref="J98:J129" si="21">I98^2</f>
        <v>0.13320506411165745</v>
      </c>
      <c r="K98">
        <f t="shared" si="15"/>
        <v>8.6539193726620334E-2</v>
      </c>
      <c r="L98">
        <f t="shared" si="16"/>
        <v>0.12465751631680594</v>
      </c>
      <c r="M98">
        <f t="shared" si="17"/>
        <v>3.8118322590185605E-2</v>
      </c>
    </row>
    <row r="99" spans="1:13" x14ac:dyDescent="0.2">
      <c r="A99" t="str">
        <f>INDEX(paste_data_here!A:A,(ROW()-2)*5+3)</f>
        <v>CCCCOS(=O)(=O)OCCCC</v>
      </c>
      <c r="B99">
        <f>INDEX(paste_data_here!B:B,(ROW()-2)*5+3)</f>
        <v>-2.7664254100000001</v>
      </c>
      <c r="C99">
        <f>INDEX(paste_data_here!C:C,(ROW()-2)*5+3)</f>
        <v>0.79594124200000005</v>
      </c>
      <c r="D99">
        <f>INDEX(paste_data_here!D:D,(ROW()-2)*5+3)</f>
        <v>3.1284206103715801</v>
      </c>
      <c r="E99">
        <f>INDEX(paste_data_here!E:E,(ROW()-2)*5+3)</f>
        <v>-2.383699247</v>
      </c>
      <c r="F99">
        <f>INDEX(paste_data_here!F:F,(ROW()-2)*5+3)</f>
        <v>-2.1715440537116795</v>
      </c>
      <c r="G99">
        <f t="shared" si="18"/>
        <v>117</v>
      </c>
      <c r="H99">
        <f t="shared" si="19"/>
        <v>101</v>
      </c>
      <c r="I99">
        <f t="shared" si="20"/>
        <v>0.21215519328832055</v>
      </c>
      <c r="J99">
        <f t="shared" si="21"/>
        <v>4.5009826039204656E-2</v>
      </c>
      <c r="K99">
        <f t="shared" si="15"/>
        <v>9.2208842534885149E-2</v>
      </c>
      <c r="L99">
        <f t="shared" si="16"/>
        <v>0.11400145657316489</v>
      </c>
      <c r="M99">
        <f t="shared" si="17"/>
        <v>2.1792614038279742E-2</v>
      </c>
    </row>
    <row r="100" spans="1:13" x14ac:dyDescent="0.2">
      <c r="A100" t="str">
        <f>INDEX(paste_data_here!A:A,(ROW()-2)*5+3)</f>
        <v>CCCCSCCCC</v>
      </c>
      <c r="B100">
        <f>INDEX(paste_data_here!B:B,(ROW()-2)*5+3)</f>
        <v>-2.0461341100000001</v>
      </c>
      <c r="C100">
        <f>INDEX(paste_data_here!C:C,(ROW()-2)*5+3)</f>
        <v>0.65978658300000004</v>
      </c>
      <c r="D100">
        <f>INDEX(paste_data_here!D:D,(ROW()-2)*5+3)</f>
        <v>3.2735675667264301</v>
      </c>
      <c r="E100">
        <f>INDEX(paste_data_here!E:E,(ROW()-2)*5+3)</f>
        <v>-1.9727831840000001</v>
      </c>
      <c r="F100">
        <f>INDEX(paste_data_here!F:F,(ROW()-2)*5+3)</f>
        <v>-2.0700177858320821</v>
      </c>
      <c r="G100">
        <f t="shared" si="18"/>
        <v>58</v>
      </c>
      <c r="H100">
        <f t="shared" si="19"/>
        <v>72</v>
      </c>
      <c r="I100">
        <f t="shared" si="20"/>
        <v>9.723460183208199E-2</v>
      </c>
      <c r="J100">
        <f t="shared" si="21"/>
        <v>9.4545677934435232E-3</v>
      </c>
      <c r="K100">
        <f t="shared" si="15"/>
        <v>0.13906926174769876</v>
      </c>
      <c r="L100">
        <f t="shared" si="16"/>
        <v>0.12618353740587263</v>
      </c>
      <c r="M100">
        <f t="shared" si="17"/>
        <v>1.2885724341826138E-2</v>
      </c>
    </row>
    <row r="101" spans="1:13" x14ac:dyDescent="0.2">
      <c r="A101" t="str">
        <f>INDEX(paste_data_here!A:A,(ROW()-2)*5+3)</f>
        <v>CCCOCCO</v>
      </c>
      <c r="B101">
        <f>INDEX(paste_data_here!B:B,(ROW()-2)*5+3)</f>
        <v>-1.026901692</v>
      </c>
      <c r="C101">
        <f>INDEX(paste_data_here!C:C,(ROW()-2)*5+3)</f>
        <v>0.71788331500000002</v>
      </c>
      <c r="D101">
        <f>INDEX(paste_data_here!D:D,(ROW()-2)*5+3)</f>
        <v>3.5504902579495101</v>
      </c>
      <c r="E101">
        <f>INDEX(paste_data_here!E:E,(ROW()-2)*5+3)</f>
        <v>-1.6807627220000001</v>
      </c>
      <c r="F101">
        <f>INDEX(paste_data_here!F:F,(ROW()-2)*5+3)</f>
        <v>-1.7035279175211482</v>
      </c>
      <c r="G101">
        <f t="shared" si="18"/>
        <v>6</v>
      </c>
      <c r="H101">
        <f t="shared" si="19"/>
        <v>6</v>
      </c>
      <c r="I101">
        <f t="shared" si="20"/>
        <v>2.2765195521148085E-2</v>
      </c>
      <c r="J101">
        <f t="shared" si="21"/>
        <v>5.1825412711610085E-4</v>
      </c>
      <c r="K101">
        <f t="shared" si="15"/>
        <v>0.18623187870492749</v>
      </c>
      <c r="L101">
        <f t="shared" si="16"/>
        <v>0.18204016716969293</v>
      </c>
      <c r="M101">
        <f t="shared" si="17"/>
        <v>4.1917115352345657E-3</v>
      </c>
    </row>
    <row r="102" spans="1:13" x14ac:dyDescent="0.2">
      <c r="A102" t="str">
        <f>INDEX(paste_data_here!A:A,(ROW()-2)*5+3)</f>
        <v>CCOC(=O)CCC(=O)OCC</v>
      </c>
      <c r="B102">
        <f>INDEX(paste_data_here!B:B,(ROW()-2)*5+3)</f>
        <v>-1.71097732</v>
      </c>
      <c r="C102">
        <f>INDEX(paste_data_here!C:C,(ROW()-2)*5+3)</f>
        <v>0.84996373400000003</v>
      </c>
      <c r="D102">
        <f>INDEX(paste_data_here!D:D,(ROW()-2)*5+3)</f>
        <v>2.8122963021877001</v>
      </c>
      <c r="E102">
        <f>INDEX(paste_data_here!E:E,(ROW()-2)*5+3)</f>
        <v>-1.849883618</v>
      </c>
      <c r="F102">
        <f>INDEX(paste_data_here!F:F,(ROW()-2)*5+3)</f>
        <v>-1.9228063366604986</v>
      </c>
      <c r="G102">
        <f t="shared" si="18"/>
        <v>30</v>
      </c>
      <c r="H102">
        <f t="shared" si="19"/>
        <v>36</v>
      </c>
      <c r="I102">
        <f t="shared" si="20"/>
        <v>7.2922718660498598E-2</v>
      </c>
      <c r="J102">
        <f t="shared" si="21"/>
        <v>5.31772289683823E-3</v>
      </c>
      <c r="K102">
        <f t="shared" si="15"/>
        <v>0.15725546695442946</v>
      </c>
      <c r="L102">
        <f t="shared" si="16"/>
        <v>0.14619611040161301</v>
      </c>
      <c r="M102">
        <f t="shared" si="17"/>
        <v>1.1059356552816452E-2</v>
      </c>
    </row>
    <row r="103" spans="1:13" x14ac:dyDescent="0.2">
      <c r="A103" t="str">
        <f>INDEX(paste_data_here!A:A,(ROW()-2)*5+3)</f>
        <v>CCOC(=O)OCC</v>
      </c>
      <c r="B103">
        <f>INDEX(paste_data_here!B:B,(ROW()-2)*5+3)</f>
        <v>-2.1952486000000002</v>
      </c>
      <c r="C103">
        <f>INDEX(paste_data_here!C:C,(ROW()-2)*5+3)</f>
        <v>0.89664518900000001</v>
      </c>
      <c r="D103">
        <f>INDEX(paste_data_here!D:D,(ROW()-2)*5+3)</f>
        <v>3.1713136423286898</v>
      </c>
      <c r="E103">
        <f>INDEX(paste_data_here!E:E,(ROW()-2)*5+3)</f>
        <v>-2.0451472819999998</v>
      </c>
      <c r="F103">
        <f>INDEX(paste_data_here!F:F,(ROW()-2)*5+3)</f>
        <v>-1.9308944398955719</v>
      </c>
      <c r="G103">
        <f t="shared" si="18"/>
        <v>80</v>
      </c>
      <c r="H103">
        <f t="shared" si="19"/>
        <v>41</v>
      </c>
      <c r="I103">
        <f t="shared" si="20"/>
        <v>0.11425284210442799</v>
      </c>
      <c r="J103">
        <f t="shared" si="21"/>
        <v>1.3053711928939353E-2</v>
      </c>
      <c r="K103">
        <f t="shared" si="15"/>
        <v>0.12936113600741869</v>
      </c>
      <c r="L103">
        <f t="shared" si="16"/>
        <v>0.14501843018775157</v>
      </c>
      <c r="M103">
        <f t="shared" si="17"/>
        <v>1.5657294180332876E-2</v>
      </c>
    </row>
    <row r="104" spans="1:13" x14ac:dyDescent="0.2">
      <c r="A104" t="str">
        <f>INDEX(paste_data_here!A:A,(ROW()-2)*5+3)</f>
        <v>CCOCC(C)OCC(C)O</v>
      </c>
      <c r="B104">
        <f>INDEX(paste_data_here!B:B,(ROW()-2)*5+3)</f>
        <v>-2.4001094799999998</v>
      </c>
      <c r="C104">
        <f>INDEX(paste_data_here!C:C,(ROW()-2)*5+3)</f>
        <v>0.96912298699999999</v>
      </c>
      <c r="D104">
        <f>INDEX(paste_data_here!D:D,(ROW()-2)*5+3)</f>
        <v>3.1870968188129001</v>
      </c>
      <c r="E104">
        <f>INDEX(paste_data_here!E:E,(ROW()-2)*5+3)</f>
        <v>-1.9292706559999999</v>
      </c>
      <c r="F104">
        <f>INDEX(paste_data_here!F:F,(ROW()-2)*5+3)</f>
        <v>-1.9204102627252577</v>
      </c>
      <c r="G104">
        <f t="shared" si="18"/>
        <v>47</v>
      </c>
      <c r="H104">
        <f t="shared" si="19"/>
        <v>34</v>
      </c>
      <c r="I104">
        <f t="shared" si="20"/>
        <v>8.8603932747421954E-3</v>
      </c>
      <c r="J104">
        <f t="shared" si="21"/>
        <v>7.8506568983096719E-5</v>
      </c>
      <c r="K104">
        <f t="shared" si="15"/>
        <v>0.14525410006594594</v>
      </c>
      <c r="L104">
        <f t="shared" si="16"/>
        <v>0.14654682709495001</v>
      </c>
      <c r="M104">
        <f t="shared" si="17"/>
        <v>1.2927270290040704E-3</v>
      </c>
    </row>
    <row r="105" spans="1:13" x14ac:dyDescent="0.2">
      <c r="A105" t="str">
        <f>INDEX(paste_data_here!A:A,(ROW()-2)*5+3)</f>
        <v>ClC(=O)OCC</v>
      </c>
      <c r="B105">
        <f>INDEX(paste_data_here!B:B,(ROW()-2)*5+3)</f>
        <v>-2.3191966499999999</v>
      </c>
      <c r="C105">
        <f>INDEX(paste_data_here!C:C,(ROW()-2)*5+3)</f>
        <v>0.80535312199999998</v>
      </c>
      <c r="D105">
        <f>INDEX(paste_data_here!D:D,(ROW()-2)*5+3)</f>
        <v>3.67091337882909</v>
      </c>
      <c r="E105">
        <f>INDEX(paste_data_here!E:E,(ROW()-2)*5+3)</f>
        <v>-1.7442301</v>
      </c>
      <c r="F105">
        <f>INDEX(paste_data_here!F:F,(ROW()-2)*5+3)</f>
        <v>-1.9337857352911629</v>
      </c>
      <c r="G105">
        <f t="shared" si="18"/>
        <v>10</v>
      </c>
      <c r="H105">
        <f t="shared" si="19"/>
        <v>42</v>
      </c>
      <c r="I105">
        <f t="shared" si="20"/>
        <v>0.18955563529116293</v>
      </c>
      <c r="J105">
        <f t="shared" si="21"/>
        <v>3.5931338870636376E-2</v>
      </c>
      <c r="K105">
        <f t="shared" si="15"/>
        <v>0.17477949991716252</v>
      </c>
      <c r="L105">
        <f t="shared" si="16"/>
        <v>0.1445997446317539</v>
      </c>
      <c r="M105">
        <f t="shared" si="17"/>
        <v>3.0179755285408616E-2</v>
      </c>
    </row>
    <row r="106" spans="1:13" x14ac:dyDescent="0.2">
      <c r="A106" t="str">
        <f>INDEX(paste_data_here!A:A,(ROW()-2)*5+3)</f>
        <v>ClCC(=O)Cl</v>
      </c>
      <c r="B106">
        <f>INDEX(paste_data_here!B:B,(ROW()-2)*5+3)</f>
        <v>-2.2658657899999999</v>
      </c>
      <c r="C106">
        <f>INDEX(paste_data_here!C:C,(ROW()-2)*5+3)</f>
        <v>0.75480358999999997</v>
      </c>
      <c r="D106">
        <f>INDEX(paste_data_here!D:D,(ROW()-2)*5+3)</f>
        <v>3.0531520534468499</v>
      </c>
      <c r="E106">
        <f>INDEX(paste_data_here!E:E,(ROW()-2)*5+3)</f>
        <v>-2.0208624589999999</v>
      </c>
      <c r="F106">
        <f>INDEX(paste_data_here!F:F,(ROW()-2)*5+3)</f>
        <v>-2.089551615857363</v>
      </c>
      <c r="G106">
        <f t="shared" si="18"/>
        <v>71</v>
      </c>
      <c r="H106">
        <f t="shared" si="19"/>
        <v>78</v>
      </c>
      <c r="I106">
        <f t="shared" si="20"/>
        <v>6.8689156857363098E-2</v>
      </c>
      <c r="J106">
        <f t="shared" si="21"/>
        <v>4.7182002697754317E-3</v>
      </c>
      <c r="K106">
        <f t="shared" si="15"/>
        <v>0.13254110450310744</v>
      </c>
      <c r="L106">
        <f t="shared" si="16"/>
        <v>0.12374260760320872</v>
      </c>
      <c r="M106">
        <f t="shared" si="17"/>
        <v>8.798496899898714E-3</v>
      </c>
    </row>
    <row r="107" spans="1:13" x14ac:dyDescent="0.2">
      <c r="A107" t="str">
        <f>INDEX(paste_data_here!A:A,(ROW()-2)*5+3)</f>
        <v>ClCCl</v>
      </c>
      <c r="B107">
        <f>INDEX(paste_data_here!B:B,(ROW()-2)*5+3)</f>
        <v>-2.3051043400000002</v>
      </c>
      <c r="C107">
        <f>INDEX(paste_data_here!C:C,(ROW()-2)*5+3)</f>
        <v>0.622912833</v>
      </c>
      <c r="D107">
        <f>INDEX(paste_data_here!D:D,(ROW()-2)*5+3)</f>
        <v>4.0254707634745301</v>
      </c>
      <c r="E107">
        <f>INDEX(paste_data_here!E:E,(ROW()-2)*5+3)</f>
        <v>-1.790875784</v>
      </c>
      <c r="F107">
        <f>INDEX(paste_data_here!F:F,(ROW()-2)*5+3)</f>
        <v>-2.0469357647541044</v>
      </c>
      <c r="G107">
        <f t="shared" si="18"/>
        <v>20</v>
      </c>
      <c r="H107">
        <f t="shared" si="19"/>
        <v>66</v>
      </c>
      <c r="I107">
        <f t="shared" si="20"/>
        <v>0.25605998075410441</v>
      </c>
      <c r="J107">
        <f t="shared" si="21"/>
        <v>6.5566713743792318E-2</v>
      </c>
      <c r="K107">
        <f t="shared" si="15"/>
        <v>0.16681401263214718</v>
      </c>
      <c r="L107">
        <f t="shared" si="16"/>
        <v>0.12912998261516115</v>
      </c>
      <c r="M107">
        <f t="shared" si="17"/>
        <v>3.7684030016986031E-2</v>
      </c>
    </row>
    <row r="108" spans="1:13" x14ac:dyDescent="0.2">
      <c r="A108" t="str">
        <f>INDEX(paste_data_here!A:A,(ROW()-2)*5+3)</f>
        <v>ClP(=O)(Cl)Cl</v>
      </c>
      <c r="B108">
        <f>INDEX(paste_data_here!B:B,(ROW()-2)*5+3)</f>
        <v>-2.5151817400000001</v>
      </c>
      <c r="C108">
        <f>INDEX(paste_data_here!C:C,(ROW()-2)*5+3)</f>
        <v>0.64052469499999998</v>
      </c>
      <c r="D108">
        <f>INDEX(paste_data_here!D:D,(ROW()-2)*5+3)</f>
        <v>2.8777337651222701</v>
      </c>
      <c r="E108">
        <f>INDEX(paste_data_here!E:E,(ROW()-2)*5+3)</f>
        <v>-2.0950754140000001</v>
      </c>
      <c r="F108">
        <f>INDEX(paste_data_here!F:F,(ROW()-2)*5+3)</f>
        <v>-2.2744828369248165</v>
      </c>
      <c r="G108">
        <f t="shared" si="18"/>
        <v>93</v>
      </c>
      <c r="H108">
        <f t="shared" si="19"/>
        <v>115</v>
      </c>
      <c r="I108">
        <f t="shared" si="20"/>
        <v>0.17940742292481637</v>
      </c>
      <c r="J108">
        <f t="shared" si="21"/>
        <v>3.2187023400523929E-2</v>
      </c>
      <c r="K108">
        <f t="shared" si="15"/>
        <v>0.12306096278457095</v>
      </c>
      <c r="L108">
        <f t="shared" si="16"/>
        <v>0.10285008494985183</v>
      </c>
      <c r="M108">
        <f t="shared" si="17"/>
        <v>2.0210877834719115E-2</v>
      </c>
    </row>
    <row r="109" spans="1:13" x14ac:dyDescent="0.2">
      <c r="A109" t="str">
        <f>INDEX(paste_data_here!A:A,(ROW()-2)*5+3)</f>
        <v>ClS(=O)(=O)Cl</v>
      </c>
      <c r="B109">
        <f>INDEX(paste_data_here!B:B,(ROW()-2)*5+3)</f>
        <v>-3.7330736099999999</v>
      </c>
      <c r="C109">
        <f>INDEX(paste_data_here!C:C,(ROW()-2)*5+3)</f>
        <v>1.0941238200000001</v>
      </c>
      <c r="D109">
        <f>INDEX(paste_data_here!D:D,(ROW()-2)*5+3)</f>
        <v>3.4595569610404402</v>
      </c>
      <c r="E109">
        <f>INDEX(paste_data_here!E:E,(ROW()-2)*5+3)</f>
        <v>-1.9597196779999999</v>
      </c>
      <c r="F109">
        <f>INDEX(paste_data_here!F:F,(ROW()-2)*5+3)</f>
        <v>-2.0860523450851463</v>
      </c>
      <c r="G109">
        <f t="shared" si="18"/>
        <v>56</v>
      </c>
      <c r="H109">
        <f t="shared" si="19"/>
        <v>75</v>
      </c>
      <c r="I109">
        <f t="shared" si="20"/>
        <v>0.12633266708514634</v>
      </c>
      <c r="J109">
        <f t="shared" si="21"/>
        <v>1.595994277284642E-2</v>
      </c>
      <c r="K109">
        <f t="shared" si="15"/>
        <v>0.14089791217018879</v>
      </c>
      <c r="L109">
        <f t="shared" si="16"/>
        <v>0.12417637498541415</v>
      </c>
      <c r="M109">
        <f t="shared" si="17"/>
        <v>1.6721537184774649E-2</v>
      </c>
    </row>
    <row r="110" spans="1:13" x14ac:dyDescent="0.2">
      <c r="A110" t="str">
        <f>INDEX(paste_data_here!A:A,(ROW()-2)*5+3)</f>
        <v>COCOC</v>
      </c>
      <c r="B110">
        <f>INDEX(paste_data_here!B:B,(ROW()-2)*5+3)</f>
        <v>-1.9005221400000001</v>
      </c>
      <c r="C110">
        <f>INDEX(paste_data_here!C:C,(ROW()-2)*5+3)</f>
        <v>0.78317032099999995</v>
      </c>
      <c r="D110">
        <f>INDEX(paste_data_here!D:D,(ROW()-2)*5+3)</f>
        <v>3.66298072683702</v>
      </c>
      <c r="E110">
        <f>INDEX(paste_data_here!E:E,(ROW()-2)*5+3)</f>
        <v>-1.789520558</v>
      </c>
      <c r="F110">
        <f>INDEX(paste_data_here!F:F,(ROW()-2)*5+3)</f>
        <v>-1.847634481715043</v>
      </c>
      <c r="G110">
        <f t="shared" si="18"/>
        <v>19</v>
      </c>
      <c r="H110">
        <f t="shared" si="19"/>
        <v>15</v>
      </c>
      <c r="I110">
        <f t="shared" si="20"/>
        <v>5.8113923715042981E-2</v>
      </c>
      <c r="J110">
        <f t="shared" si="21"/>
        <v>3.3772281295578349E-3</v>
      </c>
      <c r="K110">
        <f t="shared" si="15"/>
        <v>0.16704023657689218</v>
      </c>
      <c r="L110">
        <f t="shared" si="16"/>
        <v>0.15760955397688386</v>
      </c>
      <c r="M110">
        <f t="shared" si="17"/>
        <v>9.4306826000083166E-3</v>
      </c>
    </row>
    <row r="111" spans="1:13" x14ac:dyDescent="0.2">
      <c r="A111" t="str">
        <f>INDEX(paste_data_here!A:A,(ROW()-2)*5+3)</f>
        <v>ICCCCCC</v>
      </c>
      <c r="B111">
        <f>INDEX(paste_data_here!B:B,(ROW()-2)*5+3)</f>
        <v>-3.0932735999999998</v>
      </c>
      <c r="C111">
        <f>INDEX(paste_data_here!C:C,(ROW()-2)*5+3)</f>
        <v>0.76744298600000005</v>
      </c>
      <c r="D111">
        <f>INDEX(paste_data_here!D:D,(ROW()-2)*5+3)</f>
        <v>3.2961586807038401</v>
      </c>
      <c r="E111">
        <f>INDEX(paste_data_here!E:E,(ROW()-2)*5+3)</f>
        <v>-2.3103189679999998</v>
      </c>
      <c r="F111">
        <f>INDEX(paste_data_here!F:F,(ROW()-2)*5+3)</f>
        <v>-2.2463073685236781</v>
      </c>
      <c r="G111">
        <f t="shared" si="18"/>
        <v>115</v>
      </c>
      <c r="H111">
        <f t="shared" si="19"/>
        <v>113</v>
      </c>
      <c r="I111">
        <f t="shared" si="20"/>
        <v>6.4011599476321734E-2</v>
      </c>
      <c r="J111">
        <f t="shared" si="21"/>
        <v>4.0974848675170332E-3</v>
      </c>
      <c r="K111">
        <f t="shared" si="15"/>
        <v>9.9229595445670268E-2</v>
      </c>
      <c r="L111">
        <f t="shared" si="16"/>
        <v>0.10578914452836859</v>
      </c>
      <c r="M111">
        <f t="shared" si="17"/>
        <v>6.5595490826983183E-3</v>
      </c>
    </row>
    <row r="112" spans="1:13" x14ac:dyDescent="0.2">
      <c r="A112" t="str">
        <f>INDEX(paste_data_here!A:A,(ROW()-2)*5+3)</f>
        <v>N#CCC(=O)OC</v>
      </c>
      <c r="B112">
        <f>INDEX(paste_data_here!B:B,(ROW()-2)*5+3)</f>
        <v>-1.3163201</v>
      </c>
      <c r="C112">
        <f>INDEX(paste_data_here!C:C,(ROW()-2)*5+3)</f>
        <v>0.80170060300000001</v>
      </c>
      <c r="D112">
        <f>INDEX(paste_data_here!D:D,(ROW()-2)*5+3)</f>
        <v>2.7477587837522401</v>
      </c>
      <c r="E112">
        <f>INDEX(paste_data_here!E:E,(ROW()-2)*5+3)</f>
        <v>-1.748348674</v>
      </c>
      <c r="F112">
        <f>INDEX(paste_data_here!F:F,(ROW()-2)*5+3)</f>
        <v>-1.868885547381657</v>
      </c>
      <c r="G112">
        <f t="shared" si="18"/>
        <v>12</v>
      </c>
      <c r="H112">
        <f t="shared" si="19"/>
        <v>19</v>
      </c>
      <c r="I112">
        <f t="shared" si="20"/>
        <v>0.12053687338165697</v>
      </c>
      <c r="J112">
        <f t="shared" si="21"/>
        <v>1.4529137844625605E-2</v>
      </c>
      <c r="K112">
        <f t="shared" si="15"/>
        <v>0.17406113794199082</v>
      </c>
      <c r="L112">
        <f t="shared" si="16"/>
        <v>0.15429552108030645</v>
      </c>
      <c r="M112">
        <f t="shared" si="17"/>
        <v>1.9765616861684376E-2</v>
      </c>
    </row>
    <row r="113" spans="1:13" x14ac:dyDescent="0.2">
      <c r="A113" t="str">
        <f>INDEX(paste_data_here!A:A,(ROW()-2)*5+3)</f>
        <v>N#CCCO</v>
      </c>
      <c r="B113">
        <f>INDEX(paste_data_here!B:B,(ROW()-2)*5+3)</f>
        <v>-0.25536226560000003</v>
      </c>
      <c r="C113">
        <f>INDEX(paste_data_here!C:C,(ROW()-2)*5+3)</f>
        <v>0.73477066300000005</v>
      </c>
      <c r="D113">
        <f>INDEX(paste_data_here!D:D,(ROW()-2)*5+3)</f>
        <v>2.9336159095663801</v>
      </c>
      <c r="E113">
        <f>INDEX(paste_data_here!E:E,(ROW()-2)*5+3)</f>
        <v>-1.531605015</v>
      </c>
      <c r="F113">
        <f>INDEX(paste_data_here!F:F,(ROW()-2)*5+3)</f>
        <v>-1.6050912660511978</v>
      </c>
      <c r="G113">
        <f t="shared" si="18"/>
        <v>3</v>
      </c>
      <c r="H113">
        <f t="shared" si="19"/>
        <v>3</v>
      </c>
      <c r="I113">
        <f t="shared" si="20"/>
        <v>7.3486251051197771E-2</v>
      </c>
      <c r="J113">
        <f t="shared" si="21"/>
        <v>5.4002290935596655E-3</v>
      </c>
      <c r="K113">
        <f t="shared" si="15"/>
        <v>0.21618840307863299</v>
      </c>
      <c r="L113">
        <f t="shared" si="16"/>
        <v>0.20087122135045707</v>
      </c>
      <c r="M113">
        <f t="shared" si="17"/>
        <v>1.5317181728175921E-2</v>
      </c>
    </row>
    <row r="114" spans="1:13" x14ac:dyDescent="0.2">
      <c r="A114" t="str">
        <f>INDEX(paste_data_here!A:A,(ROW()-2)*5+3)</f>
        <v>N#CCCOCCC#N</v>
      </c>
      <c r="B114">
        <f>INDEX(paste_data_here!B:B,(ROW()-2)*5+3)</f>
        <v>-1.44201571</v>
      </c>
      <c r="C114">
        <f>INDEX(paste_data_here!C:C,(ROW()-2)*5+3)</f>
        <v>0.84014739599999999</v>
      </c>
      <c r="D114">
        <f>INDEX(paste_data_here!D:D,(ROW()-2)*5+3)</f>
        <v>2.6205899693794099</v>
      </c>
      <c r="E114">
        <f>INDEX(paste_data_here!E:E,(ROW()-2)*5+3)</f>
        <v>-1.79863971</v>
      </c>
      <c r="F114">
        <f>INDEX(paste_data_here!F:F,(ROW()-2)*5+3)</f>
        <v>-1.9019098103755876</v>
      </c>
      <c r="G114">
        <f t="shared" si="18"/>
        <v>21</v>
      </c>
      <c r="H114">
        <f t="shared" si="19"/>
        <v>29</v>
      </c>
      <c r="I114">
        <f t="shared" si="20"/>
        <v>0.10327010037558759</v>
      </c>
      <c r="J114">
        <f t="shared" si="21"/>
        <v>1.0664713631583937E-2</v>
      </c>
      <c r="K114">
        <f t="shared" si="15"/>
        <v>0.16552389564922643</v>
      </c>
      <c r="L114">
        <f t="shared" si="16"/>
        <v>0.14928324411469157</v>
      </c>
      <c r="M114">
        <f t="shared" si="17"/>
        <v>1.6240651534534856E-2</v>
      </c>
    </row>
    <row r="115" spans="1:13" x14ac:dyDescent="0.2">
      <c r="A115" t="str">
        <f>INDEX(paste_data_here!A:A,(ROW()-2)*5+3)</f>
        <v>N#CCO</v>
      </c>
      <c r="B115">
        <f>INDEX(paste_data_here!B:B,(ROW()-2)*5+3)</f>
        <v>-0.54105748499999995</v>
      </c>
      <c r="C115">
        <f>INDEX(paste_data_here!C:C,(ROW()-2)*5+3)</f>
        <v>0.81011228300000004</v>
      </c>
      <c r="D115">
        <f>INDEX(paste_data_here!D:D,(ROW()-2)*5+3)</f>
        <v>3.23177590776822</v>
      </c>
      <c r="E115">
        <f>INDEX(paste_data_here!E:E,(ROW()-2)*5+3)</f>
        <v>-1.2099840019999999</v>
      </c>
      <c r="F115">
        <f>INDEX(paste_data_here!F:F,(ROW()-2)*5+3)</f>
        <v>-1.5590602603567234</v>
      </c>
      <c r="G115">
        <f t="shared" si="18"/>
        <v>1</v>
      </c>
      <c r="H115">
        <f t="shared" si="19"/>
        <v>2</v>
      </c>
      <c r="I115">
        <f t="shared" si="20"/>
        <v>0.34907625835672351</v>
      </c>
      <c r="J115">
        <f t="shared" si="21"/>
        <v>0.12185423414832998</v>
      </c>
      <c r="K115">
        <f t="shared" si="15"/>
        <v>0.29820205002812367</v>
      </c>
      <c r="L115">
        <f t="shared" si="16"/>
        <v>0.21033363721312209</v>
      </c>
      <c r="M115">
        <f t="shared" si="17"/>
        <v>8.7868412815001573E-2</v>
      </c>
    </row>
    <row r="116" spans="1:13" x14ac:dyDescent="0.2">
      <c r="A116" t="str">
        <f>INDEX(paste_data_here!A:A,(ROW()-2)*5+3)</f>
        <v>n1(C)cccc1</v>
      </c>
      <c r="B116">
        <f>INDEX(paste_data_here!B:B,(ROW()-2)*5+3)</f>
        <v>-2.22488953</v>
      </c>
      <c r="C116">
        <f>INDEX(paste_data_here!C:C,(ROW()-2)*5+3)</f>
        <v>0.97050466000000002</v>
      </c>
      <c r="D116">
        <f>INDEX(paste_data_here!D:D,(ROW()-2)*5+3)</f>
        <v>3.3358418241641599</v>
      </c>
      <c r="E116">
        <f>INDEX(paste_data_here!E:E,(ROW()-2)*5+3)</f>
        <v>-1.876803934</v>
      </c>
      <c r="F116">
        <f>INDEX(paste_data_here!F:F,(ROW()-2)*5+3)</f>
        <v>-1.8360936664848755</v>
      </c>
      <c r="G116">
        <f t="shared" si="18"/>
        <v>41</v>
      </c>
      <c r="H116">
        <f t="shared" si="19"/>
        <v>14</v>
      </c>
      <c r="I116">
        <f t="shared" si="20"/>
        <v>4.0710267515124521E-2</v>
      </c>
      <c r="J116">
        <f t="shared" si="21"/>
        <v>1.6573258811530029E-3</v>
      </c>
      <c r="K116">
        <f t="shared" si="15"/>
        <v>0.15307857397836533</v>
      </c>
      <c r="L116">
        <f t="shared" si="16"/>
        <v>0.15943903325327452</v>
      </c>
      <c r="M116">
        <f t="shared" si="17"/>
        <v>6.3604592749091915E-3</v>
      </c>
    </row>
    <row r="117" spans="1:13" x14ac:dyDescent="0.2">
      <c r="A117" t="str">
        <f>INDEX(paste_data_here!A:A,(ROW()-2)*5+3)</f>
        <v>n1c(C)cccc1(C)</v>
      </c>
      <c r="B117">
        <f>INDEX(paste_data_here!B:B,(ROW()-2)*5+3)</f>
        <v>-2.01540667</v>
      </c>
      <c r="C117">
        <f>INDEX(paste_data_here!C:C,(ROW()-2)*5+3)</f>
        <v>0.84786789799999995</v>
      </c>
      <c r="D117">
        <f>INDEX(paste_data_here!D:D,(ROW()-2)*5+3)</f>
        <v>2.8386142756613899</v>
      </c>
      <c r="E117">
        <f>INDEX(paste_data_here!E:E,(ROW()-2)*5+3)</f>
        <v>-2.0499303370000002</v>
      </c>
      <c r="F117">
        <f>INDEX(paste_data_here!F:F,(ROW()-2)*5+3)</f>
        <v>-1.9977611916706508</v>
      </c>
      <c r="G117">
        <f t="shared" si="18"/>
        <v>83</v>
      </c>
      <c r="H117">
        <f t="shared" si="19"/>
        <v>52</v>
      </c>
      <c r="I117">
        <f t="shared" si="20"/>
        <v>5.2169145329349353E-2</v>
      </c>
      <c r="J117">
        <f t="shared" si="21"/>
        <v>2.7216197243947735E-3</v>
      </c>
      <c r="K117">
        <f t="shared" si="15"/>
        <v>0.12874387195977105</v>
      </c>
      <c r="L117">
        <f t="shared" si="16"/>
        <v>0.13563861241722858</v>
      </c>
      <c r="M117">
        <f t="shared" si="17"/>
        <v>6.8947404574575266E-3</v>
      </c>
    </row>
    <row r="118" spans="1:13" x14ac:dyDescent="0.2">
      <c r="A118" t="str">
        <f>INDEX(paste_data_here!A:A,(ROW()-2)*5+3)</f>
        <v>O=C(C=C)OCCCCCCOC(=O)C=C</v>
      </c>
      <c r="B118">
        <f>INDEX(paste_data_here!B:B,(ROW()-2)*5+3)</f>
        <v>-2.9770493199999999</v>
      </c>
      <c r="C118">
        <f>INDEX(paste_data_here!C:C,(ROW()-2)*5+3)</f>
        <v>1.06470654</v>
      </c>
      <c r="D118">
        <f>INDEX(paste_data_here!D:D,(ROW()-2)*5+3)</f>
        <v>2.4227560605772398</v>
      </c>
      <c r="E118">
        <f>INDEX(paste_data_here!E:E,(ROW()-2)*5+3)</f>
        <v>-2.1641714090000002</v>
      </c>
      <c r="F118">
        <f>INDEX(paste_data_here!F:F,(ROW()-2)*5+3)</f>
        <v>-2.2030705766767986</v>
      </c>
      <c r="G118">
        <f t="shared" si="18"/>
        <v>109</v>
      </c>
      <c r="H118">
        <f t="shared" si="19"/>
        <v>109</v>
      </c>
      <c r="I118">
        <f t="shared" si="20"/>
        <v>3.8899167676798463E-2</v>
      </c>
      <c r="J118">
        <f t="shared" si="21"/>
        <v>1.5131452459476824E-3</v>
      </c>
      <c r="K118">
        <f t="shared" si="15"/>
        <v>0.11484505476275098</v>
      </c>
      <c r="L118">
        <f t="shared" si="16"/>
        <v>0.11046345058484963</v>
      </c>
      <c r="M118">
        <f t="shared" si="17"/>
        <v>4.3816041779013437E-3</v>
      </c>
    </row>
    <row r="119" spans="1:13" x14ac:dyDescent="0.2">
      <c r="A119" t="str">
        <f>INDEX(paste_data_here!A:A,(ROW()-2)*5+3)</f>
        <v>O=C(OC)CCCCCCCCCCCCCC</v>
      </c>
      <c r="B119">
        <f>INDEX(paste_data_here!B:B,(ROW()-2)*5+3)</f>
        <v>-2.9150997300000001</v>
      </c>
      <c r="C119">
        <f>INDEX(paste_data_here!C:C,(ROW()-2)*5+3)</f>
        <v>1.1950748</v>
      </c>
      <c r="D119">
        <f>INDEX(paste_data_here!D:D,(ROW()-2)*5+3)</f>
        <v>2.2307808682692198</v>
      </c>
      <c r="E119">
        <f>INDEX(paste_data_here!E:E,(ROW()-2)*5+3)</f>
        <v>-2.1008585879999999</v>
      </c>
      <c r="F119">
        <f>INDEX(paste_data_here!F:F,(ROW()-2)*5+3)</f>
        <v>-2.164455662949321</v>
      </c>
      <c r="G119">
        <f t="shared" si="18"/>
        <v>95</v>
      </c>
      <c r="H119">
        <f t="shared" si="19"/>
        <v>98</v>
      </c>
      <c r="I119">
        <f t="shared" si="20"/>
        <v>6.3597074949321097E-2</v>
      </c>
      <c r="J119">
        <f t="shared" si="21"/>
        <v>4.0445879421095654E-3</v>
      </c>
      <c r="K119">
        <f t="shared" si="15"/>
        <v>0.12235133375605409</v>
      </c>
      <c r="L119">
        <f t="shared" si="16"/>
        <v>0.11481241424169299</v>
      </c>
      <c r="M119">
        <f t="shared" si="17"/>
        <v>7.5389195143611004E-3</v>
      </c>
    </row>
    <row r="120" spans="1:13" x14ac:dyDescent="0.2">
      <c r="A120" t="str">
        <f>INDEX(paste_data_here!A:A,(ROW()-2)*5+3)</f>
        <v>O=CC=O</v>
      </c>
      <c r="B120">
        <f>INDEX(paste_data_here!B:B,(ROW()-2)*5+3)</f>
        <v>-1.96003284</v>
      </c>
      <c r="C120">
        <f>INDEX(paste_data_here!C:C,(ROW()-2)*5+3)</f>
        <v>1.0807200290000001</v>
      </c>
      <c r="D120">
        <f>INDEX(paste_data_here!D:D,(ROW()-2)*5+3)</f>
        <v>2.9107740905892299</v>
      </c>
      <c r="E120">
        <f>INDEX(paste_data_here!E:E,(ROW()-2)*5+3)</f>
        <v>-1.7514850040000001</v>
      </c>
      <c r="F120">
        <f>INDEX(paste_data_here!F:F,(ROW()-2)*5+3)</f>
        <v>-1.7910341063737329</v>
      </c>
      <c r="G120">
        <f t="shared" si="18"/>
        <v>13</v>
      </c>
      <c r="H120">
        <f t="shared" si="19"/>
        <v>8</v>
      </c>
      <c r="I120">
        <f t="shared" si="20"/>
        <v>3.9549102373732881E-2</v>
      </c>
      <c r="J120">
        <f t="shared" si="21"/>
        <v>1.5641314985680038E-3</v>
      </c>
      <c r="K120">
        <f t="shared" si="15"/>
        <v>0.17351607996086968</v>
      </c>
      <c r="L120">
        <f t="shared" si="16"/>
        <v>0.16678760433226286</v>
      </c>
      <c r="M120">
        <f t="shared" si="17"/>
        <v>6.728475628606817E-3</v>
      </c>
    </row>
    <row r="121" spans="1:13" x14ac:dyDescent="0.2">
      <c r="A121" t="str">
        <f>INDEX(paste_data_here!A:A,(ROW()-2)*5+3)</f>
        <v>Oc1ccc(C)cc1OC</v>
      </c>
      <c r="B121">
        <f>INDEX(paste_data_here!B:B,(ROW()-2)*5+3)</f>
        <v>-2.0366009599999999</v>
      </c>
      <c r="C121">
        <f>INDEX(paste_data_here!C:C,(ROW()-2)*5+3)</f>
        <v>1.0422857679999999</v>
      </c>
      <c r="D121">
        <f>INDEX(paste_data_here!D:D,(ROW()-2)*5+3)</f>
        <v>2.6027397733972601</v>
      </c>
      <c r="E121">
        <f>INDEX(paste_data_here!E:E,(ROW()-2)*5+3)</f>
        <v>-2.0927568660000002</v>
      </c>
      <c r="F121">
        <f>INDEX(paste_data_here!F:F,(ROW()-2)*5+3)</f>
        <v>-1.923632604632155</v>
      </c>
      <c r="G121">
        <f t="shared" si="18"/>
        <v>92</v>
      </c>
      <c r="H121">
        <f t="shared" si="19"/>
        <v>37</v>
      </c>
      <c r="I121">
        <f t="shared" si="20"/>
        <v>0.1691242613678452</v>
      </c>
      <c r="J121">
        <f t="shared" si="21"/>
        <v>2.8603015783219214E-2</v>
      </c>
      <c r="K121">
        <f t="shared" si="15"/>
        <v>0.12334661655673934</v>
      </c>
      <c r="L121">
        <f t="shared" si="16"/>
        <v>0.14607536312967884</v>
      </c>
      <c r="M121">
        <f t="shared" si="17"/>
        <v>2.2728746572939496E-2</v>
      </c>
    </row>
    <row r="122" spans="1:13" x14ac:dyDescent="0.2">
      <c r="A122" t="str">
        <f>INDEX(paste_data_here!A:A,(ROW()-2)*5+3)</f>
        <v>OCCN(CCO)N=O</v>
      </c>
      <c r="B122">
        <f>INDEX(paste_data_here!B:B,(ROW()-2)*5+3)</f>
        <v>-0.66025672759999998</v>
      </c>
      <c r="C122">
        <f>INDEX(paste_data_here!C:C,(ROW()-2)*5+3)</f>
        <v>1.078667719</v>
      </c>
      <c r="D122">
        <f>INDEX(paste_data_here!D:D,(ROW()-2)*5+3)</f>
        <v>2.1890505888109502</v>
      </c>
      <c r="E122">
        <f>INDEX(paste_data_here!E:E,(ROW()-2)*5+3)</f>
        <v>-1.583073615</v>
      </c>
      <c r="F122">
        <f>INDEX(paste_data_here!F:F,(ROW()-2)*5+3)</f>
        <v>-1.6569258624861514</v>
      </c>
      <c r="G122">
        <f t="shared" si="18"/>
        <v>4</v>
      </c>
      <c r="H122">
        <f t="shared" si="19"/>
        <v>4</v>
      </c>
      <c r="I122">
        <f t="shared" si="20"/>
        <v>7.3852247486151379E-2</v>
      </c>
      <c r="J122">
        <f t="shared" si="21"/>
        <v>5.4541544587557523E-3</v>
      </c>
      <c r="K122">
        <f t="shared" si="15"/>
        <v>0.20534298199199047</v>
      </c>
      <c r="L122">
        <f t="shared" si="16"/>
        <v>0.19072439283168482</v>
      </c>
      <c r="M122">
        <f t="shared" si="17"/>
        <v>1.4618589160305645E-2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2"/>
  <sheetViews>
    <sheetView zoomScaleNormal="100" workbookViewId="0">
      <selection activeCell="M2" sqref="M2"/>
    </sheetView>
  </sheetViews>
  <sheetFormatPr baseColWidth="10" defaultColWidth="9.33203125" defaultRowHeight="16" x14ac:dyDescent="0.2"/>
  <sheetData>
    <row r="1" spans="1:13" x14ac:dyDescent="0.2">
      <c r="A1" t="s">
        <v>0</v>
      </c>
      <c r="B1" t="s">
        <v>129</v>
      </c>
      <c r="C1" t="s">
        <v>130</v>
      </c>
      <c r="D1" t="s">
        <v>3</v>
      </c>
      <c r="E1" t="s">
        <v>131</v>
      </c>
      <c r="F1" t="s">
        <v>5</v>
      </c>
      <c r="G1" t="s">
        <v>132</v>
      </c>
      <c r="H1" t="s">
        <v>133</v>
      </c>
      <c r="I1" t="s">
        <v>134</v>
      </c>
      <c r="J1" t="s">
        <v>135</v>
      </c>
    </row>
    <row r="2" spans="1:13" x14ac:dyDescent="0.2">
      <c r="A2" t="str">
        <f>INDEX(paste_data_here!A:A,(ROW()-2)*5+4)</f>
        <v>[Si](C)(C)(C)O</v>
      </c>
      <c r="B2">
        <f>INDEX(paste_data_here!B:B,(ROW()-2)*5+4)</f>
        <v>-2.17327424</v>
      </c>
      <c r="C2">
        <f>INDEX(paste_data_here!C:C,(ROW()-2)*5+4)</f>
        <v>0.70362806300000003</v>
      </c>
      <c r="D2">
        <f>INDEX(paste_data_here!D:D,(ROW()-2)*5+4)</f>
        <v>2.6405011333594999</v>
      </c>
      <c r="E2">
        <f>INDEX(paste_data_here!E:E,(ROW()-2)*5+4)</f>
        <v>-2.1703732680000001</v>
      </c>
      <c r="F2">
        <f>INDEX(paste_data_here!F:F,(ROW()-2)*5+4)</f>
        <v>-2.181682702653069</v>
      </c>
      <c r="G2">
        <f t="shared" ref="G2:G33" si="0">RANK(E2,E:E)</f>
        <v>90</v>
      </c>
      <c r="H2">
        <f t="shared" ref="H2:H33" si="1">RANK(F2,F:F)</f>
        <v>76</v>
      </c>
      <c r="I2">
        <f t="shared" ref="I2:I33" si="2">ABS(F2-E2)</f>
        <v>1.1309434653068884E-2</v>
      </c>
      <c r="J2">
        <f t="shared" ref="J2:J33" si="3">I2^2</f>
        <v>1.279033121720353E-4</v>
      </c>
      <c r="K2">
        <f>EXP(E2)</f>
        <v>0.1141350060132644</v>
      </c>
      <c r="L2">
        <f>EXP(F2)</f>
        <v>0.11285147530508767</v>
      </c>
      <c r="M2">
        <f>ABS(K2-L2)</f>
        <v>1.2835307081767305E-3</v>
      </c>
    </row>
    <row r="3" spans="1:13" x14ac:dyDescent="0.2">
      <c r="A3" t="str">
        <f>INDEX(paste_data_here!A:A,(ROW()-2)*5+4)</f>
        <v>BrC(F)(F)C(F)(F)Br</v>
      </c>
      <c r="B3">
        <f>INDEX(paste_data_here!B:B,(ROW()-2)*5+4)</f>
        <v>-5.2723010600000002</v>
      </c>
      <c r="C3">
        <f>INDEX(paste_data_here!C:C,(ROW()-2)*5+4)</f>
        <v>0.93558989699999995</v>
      </c>
      <c r="D3">
        <f>INDEX(paste_data_here!D:D,(ROW()-2)*5+4)</f>
        <v>3.5565158229434801</v>
      </c>
      <c r="E3">
        <f>INDEX(paste_data_here!E:E,(ROW()-2)*5+4)</f>
        <v>-2.634818466</v>
      </c>
      <c r="F3">
        <f>INDEX(paste_data_here!F:F,(ROW()-2)*5+4)</f>
        <v>-2.6057670295850883</v>
      </c>
      <c r="G3">
        <f t="shared" si="0"/>
        <v>120</v>
      </c>
      <c r="H3">
        <f t="shared" si="1"/>
        <v>120</v>
      </c>
      <c r="I3">
        <f t="shared" si="2"/>
        <v>2.9051436414911702E-2</v>
      </c>
      <c r="J3">
        <f t="shared" si="3"/>
        <v>8.4398595776965764E-4</v>
      </c>
      <c r="K3">
        <f t="shared" ref="K3:L66" si="4">EXP(E3)</f>
        <v>7.1731990021789649E-2</v>
      </c>
      <c r="L3">
        <f t="shared" si="4"/>
        <v>7.384647303921564E-2</v>
      </c>
      <c r="M3">
        <f t="shared" ref="M3:M66" si="5">ABS(K3-L3)</f>
        <v>2.1144830174259915E-3</v>
      </c>
    </row>
    <row r="4" spans="1:13" x14ac:dyDescent="0.2">
      <c r="A4" t="str">
        <f>INDEX(paste_data_here!A:A,(ROW()-2)*5+4)</f>
        <v>C(=O)O</v>
      </c>
      <c r="B4">
        <f>INDEX(paste_data_here!B:B,(ROW()-2)*5+4)</f>
        <v>0.15164202099999999</v>
      </c>
      <c r="C4">
        <f>INDEX(paste_data_here!C:C,(ROW()-2)*5+4)</f>
        <v>0.69334833399999996</v>
      </c>
      <c r="D4">
        <f>INDEX(paste_data_here!D:D,(ROW()-2)*5+4)</f>
        <v>2.6390496378609498</v>
      </c>
      <c r="E4">
        <f>INDEX(paste_data_here!E:E,(ROW()-2)*5+4)</f>
        <v>-1.321925754</v>
      </c>
      <c r="F4">
        <f>INDEX(paste_data_here!F:F,(ROW()-2)*5+4)</f>
        <v>-1.5839458178201127</v>
      </c>
      <c r="G4">
        <f t="shared" si="0"/>
        <v>2</v>
      </c>
      <c r="H4">
        <f t="shared" si="1"/>
        <v>1</v>
      </c>
      <c r="I4">
        <f t="shared" si="2"/>
        <v>0.26202006382011267</v>
      </c>
      <c r="J4">
        <f t="shared" si="3"/>
        <v>6.8654513844295911E-2</v>
      </c>
      <c r="K4">
        <f t="shared" si="4"/>
        <v>0.26662136011117027</v>
      </c>
      <c r="L4">
        <f t="shared" si="4"/>
        <v>0.20516395934738357</v>
      </c>
      <c r="M4">
        <f t="shared" si="5"/>
        <v>6.1457400763786696E-2</v>
      </c>
    </row>
    <row r="5" spans="1:13" x14ac:dyDescent="0.2">
      <c r="A5" t="str">
        <f>INDEX(paste_data_here!A:A,(ROW()-2)*5+4)</f>
        <v>C(CCCC1)(C1)CCCCCCCC</v>
      </c>
      <c r="B5">
        <f>INDEX(paste_data_here!B:B,(ROW()-2)*5+4)</f>
        <v>-2.8373300600000002</v>
      </c>
      <c r="C5">
        <f>INDEX(paste_data_here!C:C,(ROW()-2)*5+4)</f>
        <v>0.94691588199999999</v>
      </c>
      <c r="D5">
        <f>INDEX(paste_data_here!D:D,(ROW()-2)*5+4)</f>
        <v>2.2004455632995499</v>
      </c>
      <c r="E5">
        <f>INDEX(paste_data_here!E:E,(ROW()-2)*5+4)</f>
        <v>-2.2102049290000001</v>
      </c>
      <c r="F5">
        <f>INDEX(paste_data_here!F:F,(ROW()-2)*5+4)</f>
        <v>-2.2957638661314475</v>
      </c>
      <c r="G5">
        <f t="shared" si="0"/>
        <v>99</v>
      </c>
      <c r="H5">
        <f t="shared" si="1"/>
        <v>102</v>
      </c>
      <c r="I5">
        <f t="shared" si="2"/>
        <v>8.5558937131447355E-2</v>
      </c>
      <c r="J5">
        <f t="shared" si="3"/>
        <v>7.3203317230629613E-3</v>
      </c>
      <c r="K5">
        <f t="shared" si="4"/>
        <v>0.10967816997464287</v>
      </c>
      <c r="L5">
        <f t="shared" si="4"/>
        <v>0.10068445444185156</v>
      </c>
      <c r="M5">
        <f t="shared" si="5"/>
        <v>8.9937155327913104E-3</v>
      </c>
    </row>
    <row r="6" spans="1:13" x14ac:dyDescent="0.2">
      <c r="A6" t="str">
        <f>INDEX(paste_data_here!A:A,(ROW()-2)*5+4)</f>
        <v>C[Al+1]C.[Cl-]</v>
      </c>
      <c r="B6">
        <f>INDEX(paste_data_here!B:B,(ROW()-2)*5+4)</f>
        <v>-1.2770884199999999</v>
      </c>
      <c r="C6">
        <f>INDEX(paste_data_here!C:C,(ROW()-2)*5+4)</f>
        <v>0.41424020900000003</v>
      </c>
      <c r="D6">
        <f>INDEX(paste_data_here!D:D,(ROW()-2)*5+4)</f>
        <v>2.65469103634531</v>
      </c>
      <c r="E6">
        <f>INDEX(paste_data_here!E:E,(ROW()-2)*5+4)</f>
        <v>-2.0218103840000001</v>
      </c>
      <c r="F6">
        <f>INDEX(paste_data_here!F:F,(ROW()-2)*5+4)</f>
        <v>-2.1457849384756593</v>
      </c>
      <c r="G6">
        <f t="shared" si="0"/>
        <v>50</v>
      </c>
      <c r="H6">
        <f t="shared" si="1"/>
        <v>69</v>
      </c>
      <c r="I6">
        <f t="shared" si="2"/>
        <v>0.12397455447565919</v>
      </c>
      <c r="J6">
        <f t="shared" si="3"/>
        <v>1.5369690157438189E-2</v>
      </c>
      <c r="K6">
        <f t="shared" si="4"/>
        <v>0.1324155250059971</v>
      </c>
      <c r="L6">
        <f t="shared" si="4"/>
        <v>0.11697618189261805</v>
      </c>
      <c r="M6">
        <f t="shared" si="5"/>
        <v>1.543934311337905E-2</v>
      </c>
    </row>
    <row r="7" spans="1:13" x14ac:dyDescent="0.2">
      <c r="A7" t="str">
        <f>INDEX(paste_data_here!A:A,(ROW()-2)*5+4)</f>
        <v>C[Ge](Cl)(Cl)Cl</v>
      </c>
      <c r="B7">
        <f>INDEX(paste_data_here!B:B,(ROW()-2)*5+4)</f>
        <v>-2.9913652499999999</v>
      </c>
      <c r="C7">
        <f>INDEX(paste_data_here!C:C,(ROW()-2)*5+4)</f>
        <v>0.77691375799999995</v>
      </c>
      <c r="D7">
        <f>INDEX(paste_data_here!D:D,(ROW()-2)*5+4)</f>
        <v>2.8905793706094198</v>
      </c>
      <c r="E7">
        <f>INDEX(paste_data_here!E:E,(ROW()-2)*5+4)</f>
        <v>-2.3397786109999998</v>
      </c>
      <c r="F7">
        <f>INDEX(paste_data_here!F:F,(ROW()-2)*5+4)</f>
        <v>-2.2936665407707264</v>
      </c>
      <c r="G7">
        <f t="shared" si="0"/>
        <v>112</v>
      </c>
      <c r="H7">
        <f t="shared" si="1"/>
        <v>100</v>
      </c>
      <c r="I7">
        <f t="shared" si="2"/>
        <v>4.6112070229273439E-2</v>
      </c>
      <c r="J7">
        <f t="shared" si="3"/>
        <v>2.1263230208294456E-3</v>
      </c>
      <c r="K7">
        <f t="shared" si="4"/>
        <v>9.6348966470825026E-2</v>
      </c>
      <c r="L7">
        <f t="shared" si="4"/>
        <v>0.10089584410054096</v>
      </c>
      <c r="M7">
        <f t="shared" si="5"/>
        <v>4.5468776297159369E-3</v>
      </c>
    </row>
    <row r="8" spans="1:13" x14ac:dyDescent="0.2">
      <c r="A8" t="str">
        <f>INDEX(paste_data_here!A:A,(ROW()-2)*5+4)</f>
        <v>C[Si](C)(C)C</v>
      </c>
      <c r="B8">
        <f>INDEX(paste_data_here!B:B,(ROW()-2)*5+4)</f>
        <v>-3.4595456499999999</v>
      </c>
      <c r="C8">
        <f>INDEX(paste_data_here!C:C,(ROW()-2)*5+4)</f>
        <v>0.85672940799999997</v>
      </c>
      <c r="D8">
        <f>INDEX(paste_data_here!D:D,(ROW()-2)*5+4)</f>
        <v>3.6486801678513201</v>
      </c>
      <c r="E8">
        <f>INDEX(paste_data_here!E:E,(ROW()-2)*5+4)</f>
        <v>-1.9976948960000001</v>
      </c>
      <c r="F8">
        <f>INDEX(paste_data_here!F:F,(ROW()-2)*5+4)</f>
        <v>-2.1864376298889003</v>
      </c>
      <c r="G8">
        <f t="shared" si="0"/>
        <v>46</v>
      </c>
      <c r="H8">
        <f t="shared" si="1"/>
        <v>78</v>
      </c>
      <c r="I8">
        <f t="shared" si="2"/>
        <v>0.18874273388890028</v>
      </c>
      <c r="J8">
        <f t="shared" si="3"/>
        <v>3.5623819595856226E-2</v>
      </c>
      <c r="K8">
        <f t="shared" si="4"/>
        <v>0.13564760496808523</v>
      </c>
      <c r="L8">
        <f t="shared" si="4"/>
        <v>0.1123161484802204</v>
      </c>
      <c r="M8">
        <f t="shared" si="5"/>
        <v>2.3331456487864832E-2</v>
      </c>
    </row>
    <row r="9" spans="1:13" x14ac:dyDescent="0.2">
      <c r="A9" t="str">
        <f>INDEX(paste_data_here!A:A,(ROW()-2)*5+4)</f>
        <v>C[SiH](Cl)Cl</v>
      </c>
      <c r="B9">
        <f>INDEX(paste_data_here!B:B,(ROW()-2)*5+4)</f>
        <v>-1.56158267</v>
      </c>
      <c r="C9">
        <f>INDEX(paste_data_here!C:C,(ROW()-2)*5+4)</f>
        <v>0.52320404899999995</v>
      </c>
      <c r="D9">
        <f>INDEX(paste_data_here!D:D,(ROW()-2)*5+4)</f>
        <v>3.4771244655228801</v>
      </c>
      <c r="E9">
        <f>INDEX(paste_data_here!E:E,(ROW()-2)*5+4)</f>
        <v>-1.9688336710000001</v>
      </c>
      <c r="F9">
        <f>INDEX(paste_data_here!F:F,(ROW()-2)*5+4)</f>
        <v>-2.0325569020793228</v>
      </c>
      <c r="G9">
        <f t="shared" si="0"/>
        <v>39</v>
      </c>
      <c r="H9">
        <f t="shared" si="1"/>
        <v>39</v>
      </c>
      <c r="I9">
        <f t="shared" si="2"/>
        <v>6.3723231079322762E-2</v>
      </c>
      <c r="J9">
        <f t="shared" si="3"/>
        <v>4.0606501791887661E-3</v>
      </c>
      <c r="K9">
        <f t="shared" si="4"/>
        <v>0.13961960368079876</v>
      </c>
      <c r="L9">
        <f t="shared" si="4"/>
        <v>0.13100013803499053</v>
      </c>
      <c r="M9">
        <f t="shared" si="5"/>
        <v>8.619465645808233E-3</v>
      </c>
    </row>
    <row r="10" spans="1:13" x14ac:dyDescent="0.2">
      <c r="A10" t="str">
        <f>INDEX(paste_data_here!A:A,(ROW()-2)*5+4)</f>
        <v>C/C=C(C)/CC</v>
      </c>
      <c r="B10">
        <f>INDEX(paste_data_here!B:B,(ROW()-2)*5+4)</f>
        <v>-1.49751101</v>
      </c>
      <c r="C10">
        <f>INDEX(paste_data_here!C:C,(ROW()-2)*5+4)</f>
        <v>0.40580354899999999</v>
      </c>
      <c r="D10">
        <f>INDEX(paste_data_here!D:D,(ROW()-2)*5+4)</f>
        <v>3.6149612098850401</v>
      </c>
      <c r="E10">
        <f>INDEX(paste_data_here!E:E,(ROW()-2)*5+4)</f>
        <v>-2.0810054949999999</v>
      </c>
      <c r="F10">
        <f>INDEX(paste_data_here!F:F,(ROW()-2)*5+4)</f>
        <v>-2.1075639515154703</v>
      </c>
      <c r="G10">
        <f t="shared" si="0"/>
        <v>63</v>
      </c>
      <c r="H10">
        <f t="shared" si="1"/>
        <v>57</v>
      </c>
      <c r="I10">
        <f t="shared" si="2"/>
        <v>2.6558456515470397E-2</v>
      </c>
      <c r="J10">
        <f t="shared" si="3"/>
        <v>7.0535161248413199E-4</v>
      </c>
      <c r="K10">
        <f t="shared" si="4"/>
        <v>0.12480465862719006</v>
      </c>
      <c r="L10">
        <f t="shared" si="4"/>
        <v>0.1215336680232515</v>
      </c>
      <c r="M10">
        <f t="shared" si="5"/>
        <v>3.2709906039385672E-3</v>
      </c>
    </row>
    <row r="11" spans="1:13" x14ac:dyDescent="0.2">
      <c r="A11" t="str">
        <f>INDEX(paste_data_here!A:A,(ROW()-2)*5+4)</f>
        <v>C/C=CC#N</v>
      </c>
      <c r="B11">
        <f>INDEX(paste_data_here!B:B,(ROW()-2)*5+4)</f>
        <v>-1.37861977</v>
      </c>
      <c r="C11">
        <f>INDEX(paste_data_here!C:C,(ROW()-2)*5+4)</f>
        <v>0.68798869600000001</v>
      </c>
      <c r="D11">
        <f>INDEX(paste_data_here!D:D,(ROW()-2)*5+4)</f>
        <v>2.9751352510248599</v>
      </c>
      <c r="E11">
        <f>INDEX(paste_data_here!E:E,(ROW()-2)*5+4)</f>
        <v>-1.7896696949999999</v>
      </c>
      <c r="F11">
        <f>INDEX(paste_data_here!F:F,(ROW()-2)*5+4)</f>
        <v>-1.9257036892468835</v>
      </c>
      <c r="G11">
        <f t="shared" si="0"/>
        <v>8</v>
      </c>
      <c r="H11">
        <f t="shared" si="1"/>
        <v>13</v>
      </c>
      <c r="I11">
        <f t="shared" si="2"/>
        <v>0.13603399424688356</v>
      </c>
      <c r="J11">
        <f t="shared" si="3"/>
        <v>1.8505247590761151E-2</v>
      </c>
      <c r="K11">
        <f t="shared" si="4"/>
        <v>0.16701532655467899</v>
      </c>
      <c r="L11">
        <f t="shared" si="4"/>
        <v>0.14577314176354969</v>
      </c>
      <c r="M11">
        <f t="shared" si="5"/>
        <v>2.1242184791129298E-2</v>
      </c>
    </row>
    <row r="12" spans="1:13" x14ac:dyDescent="0.2">
      <c r="A12" t="str">
        <f>INDEX(paste_data_here!A:A,(ROW()-2)*5+4)</f>
        <v>C#CCCCC</v>
      </c>
      <c r="B12">
        <f>INDEX(paste_data_here!B:B,(ROW()-2)*5+4)</f>
        <v>-1.2639976500000001</v>
      </c>
      <c r="C12">
        <f>INDEX(paste_data_here!C:C,(ROW()-2)*5+4)</f>
        <v>0.49104869200000001</v>
      </c>
      <c r="D12">
        <f>INDEX(paste_data_here!D:D,(ROW()-2)*5+4)</f>
        <v>3.55959084944041</v>
      </c>
      <c r="E12">
        <f>INDEX(paste_data_here!E:E,(ROW()-2)*5+4)</f>
        <v>-1.9343827899999999</v>
      </c>
      <c r="F12">
        <f>INDEX(paste_data_here!F:F,(ROW()-2)*5+4)</f>
        <v>-1.9736693106204939</v>
      </c>
      <c r="G12">
        <f t="shared" si="0"/>
        <v>30</v>
      </c>
      <c r="H12">
        <f t="shared" si="1"/>
        <v>20</v>
      </c>
      <c r="I12">
        <f t="shared" si="2"/>
        <v>3.9286520620493981E-2</v>
      </c>
      <c r="J12">
        <f t="shared" si="3"/>
        <v>1.5434307024644988E-3</v>
      </c>
      <c r="K12">
        <f t="shared" si="4"/>
        <v>0.14451343644124454</v>
      </c>
      <c r="L12">
        <f t="shared" si="4"/>
        <v>0.13894608335665756</v>
      </c>
      <c r="M12">
        <f t="shared" si="5"/>
        <v>5.5673530845869734E-3</v>
      </c>
    </row>
    <row r="13" spans="1:13" x14ac:dyDescent="0.2">
      <c r="A13" t="str">
        <f>INDEX(paste_data_here!A:A,(ROW()-2)*5+4)</f>
        <v>C=C(Cl)C=C</v>
      </c>
      <c r="B13">
        <f>INDEX(paste_data_here!B:B,(ROW()-2)*5+4)</f>
        <v>-2.7000658099999999</v>
      </c>
      <c r="C13">
        <f>INDEX(paste_data_here!C:C,(ROW()-2)*5+4)</f>
        <v>0.77967458599999995</v>
      </c>
      <c r="D13">
        <f>INDEX(paste_data_here!D:D,(ROW()-2)*5+4)</f>
        <v>3.63464328136536</v>
      </c>
      <c r="E13">
        <f>INDEX(paste_data_here!E:E,(ROW()-2)*5+4)</f>
        <v>-1.962277965</v>
      </c>
      <c r="F13">
        <f>INDEX(paste_data_here!F:F,(ROW()-2)*5+4)</f>
        <v>-2.064799395167912</v>
      </c>
      <c r="G13">
        <f t="shared" si="0"/>
        <v>36</v>
      </c>
      <c r="H13">
        <f t="shared" si="1"/>
        <v>48</v>
      </c>
      <c r="I13">
        <f t="shared" si="2"/>
        <v>0.10252143016791204</v>
      </c>
      <c r="J13">
        <f t="shared" si="3"/>
        <v>1.0510643643674066E-2</v>
      </c>
      <c r="K13">
        <f t="shared" si="4"/>
        <v>0.14053791555682776</v>
      </c>
      <c r="L13">
        <f t="shared" si="4"/>
        <v>0.12684373348178057</v>
      </c>
      <c r="M13">
        <f t="shared" si="5"/>
        <v>1.369418207504719E-2</v>
      </c>
    </row>
    <row r="14" spans="1:13" x14ac:dyDescent="0.2">
      <c r="A14" t="str">
        <f>INDEX(paste_data_here!A:A,(ROW()-2)*5+4)</f>
        <v>C=C=CCCC</v>
      </c>
      <c r="B14">
        <f>INDEX(paste_data_here!B:B,(ROW()-2)*5+4)</f>
        <v>-1.109807736</v>
      </c>
      <c r="C14">
        <f>INDEX(paste_data_here!C:C,(ROW()-2)*5+4)</f>
        <v>0.40339065499999999</v>
      </c>
      <c r="D14">
        <f>INDEX(paste_data_here!D:D,(ROW()-2)*5+4)</f>
        <v>3.4989375295010601</v>
      </c>
      <c r="E14">
        <f>INDEX(paste_data_here!E:E,(ROW()-2)*5+4)</f>
        <v>-1.946909878</v>
      </c>
      <c r="F14">
        <f>INDEX(paste_data_here!F:F,(ROW()-2)*5+4)</f>
        <v>-2.0211141540768485</v>
      </c>
      <c r="G14">
        <f t="shared" si="0"/>
        <v>33</v>
      </c>
      <c r="H14">
        <f t="shared" si="1"/>
        <v>31</v>
      </c>
      <c r="I14">
        <f t="shared" si="2"/>
        <v>7.420427607684843E-2</v>
      </c>
      <c r="J14">
        <f t="shared" si="3"/>
        <v>5.5062745880891401E-3</v>
      </c>
      <c r="K14">
        <f t="shared" si="4"/>
        <v>0.14271439580254358</v>
      </c>
      <c r="L14">
        <f t="shared" si="4"/>
        <v>0.13250774875753848</v>
      </c>
      <c r="M14">
        <f t="shared" si="5"/>
        <v>1.0206647045005096E-2</v>
      </c>
    </row>
    <row r="15" spans="1:13" x14ac:dyDescent="0.2">
      <c r="A15" t="str">
        <f>INDEX(paste_data_here!A:A,(ROW()-2)*5+4)</f>
        <v>C=C1CC(=O)O1</v>
      </c>
      <c r="B15">
        <f>INDEX(paste_data_here!B:B,(ROW()-2)*5+4)</f>
        <v>-0.92756925099999998</v>
      </c>
      <c r="C15">
        <f>INDEX(paste_data_here!C:C,(ROW()-2)*5+4)</f>
        <v>0.57618413599999996</v>
      </c>
      <c r="D15">
        <f>INDEX(paste_data_here!D:D,(ROW()-2)*5+4)</f>
        <v>2.1153467768846501</v>
      </c>
      <c r="E15">
        <f>INDEX(paste_data_here!E:E,(ROW()-2)*5+4)</f>
        <v>-2.0064793750000001</v>
      </c>
      <c r="F15">
        <f>INDEX(paste_data_here!F:F,(ROW()-2)*5+4)</f>
        <v>-2.0238132125791655</v>
      </c>
      <c r="G15">
        <f t="shared" si="0"/>
        <v>48</v>
      </c>
      <c r="H15">
        <f t="shared" si="1"/>
        <v>34</v>
      </c>
      <c r="I15">
        <f t="shared" si="2"/>
        <v>1.7333837579165401E-2</v>
      </c>
      <c r="J15">
        <f t="shared" si="3"/>
        <v>3.0046192522088664E-4</v>
      </c>
      <c r="K15">
        <f t="shared" si="4"/>
        <v>0.13446122990334491</v>
      </c>
      <c r="L15">
        <f t="shared" si="4"/>
        <v>0.13215058481164979</v>
      </c>
      <c r="M15">
        <f t="shared" si="5"/>
        <v>2.3106450916951238E-3</v>
      </c>
    </row>
    <row r="16" spans="1:13" x14ac:dyDescent="0.2">
      <c r="A16" t="str">
        <f>INDEX(paste_data_here!A:A,(ROW()-2)*5+4)</f>
        <v>C=CC(=O)OCC</v>
      </c>
      <c r="B16">
        <f>INDEX(paste_data_here!B:B,(ROW()-2)*5+4)</f>
        <v>-2.2315993199999999</v>
      </c>
      <c r="C16">
        <f>INDEX(paste_data_here!C:C,(ROW()-2)*5+4)</f>
        <v>0.88785450499999996</v>
      </c>
      <c r="D16">
        <f>INDEX(paste_data_here!D:D,(ROW()-2)*5+4)</f>
        <v>2.71024380628976</v>
      </c>
      <c r="E16">
        <f>INDEX(paste_data_here!E:E,(ROW()-2)*5+4)</f>
        <v>-1.9735233539999999</v>
      </c>
      <c r="F16">
        <f>INDEX(paste_data_here!F:F,(ROW()-2)*5+4)</f>
        <v>-2.0541473873397154</v>
      </c>
      <c r="G16">
        <f t="shared" si="0"/>
        <v>41</v>
      </c>
      <c r="H16">
        <f t="shared" si="1"/>
        <v>45</v>
      </c>
      <c r="I16">
        <f t="shared" si="2"/>
        <v>8.0624033339715462E-2</v>
      </c>
      <c r="J16">
        <f t="shared" si="3"/>
        <v>6.5002347519635502E-3</v>
      </c>
      <c r="K16">
        <f t="shared" si="4"/>
        <v>0.13896636493749467</v>
      </c>
      <c r="L16">
        <f t="shared" si="4"/>
        <v>0.12820209572250973</v>
      </c>
      <c r="M16">
        <f t="shared" si="5"/>
        <v>1.0764269214984939E-2</v>
      </c>
    </row>
    <row r="17" spans="1:13" x14ac:dyDescent="0.2">
      <c r="A17" t="str">
        <f>INDEX(paste_data_here!A:A,(ROW()-2)*5+4)</f>
        <v>C=CCC(C)CCC</v>
      </c>
      <c r="B17">
        <f>INDEX(paste_data_here!B:B,(ROW()-2)*5+4)</f>
        <v>-1.9687781499999999</v>
      </c>
      <c r="C17">
        <f>INDEX(paste_data_here!C:C,(ROW()-2)*5+4)</f>
        <v>0.471800993</v>
      </c>
      <c r="D17">
        <f>INDEX(paste_data_here!D:D,(ROW()-2)*5+4)</f>
        <v>3.1257346088742701</v>
      </c>
      <c r="E17">
        <f>INDEX(paste_data_here!E:E,(ROW()-2)*5+4)</f>
        <v>-1.834518968</v>
      </c>
      <c r="F17">
        <f>INDEX(paste_data_here!F:F,(ROW()-2)*5+4)</f>
        <v>-2.2281922283696973</v>
      </c>
      <c r="G17">
        <f t="shared" si="0"/>
        <v>9</v>
      </c>
      <c r="H17">
        <f t="shared" si="1"/>
        <v>87</v>
      </c>
      <c r="I17">
        <f t="shared" si="2"/>
        <v>0.3936732603696973</v>
      </c>
      <c r="J17">
        <f t="shared" si="3"/>
        <v>0.15497863593010749</v>
      </c>
      <c r="K17">
        <f t="shared" si="4"/>
        <v>0.15969029943968846</v>
      </c>
      <c r="L17">
        <f t="shared" si="4"/>
        <v>0.10772299279068283</v>
      </c>
      <c r="M17">
        <f t="shared" si="5"/>
        <v>5.1967306649005632E-2</v>
      </c>
    </row>
    <row r="18" spans="1:13" x14ac:dyDescent="0.2">
      <c r="A18" t="str">
        <f>INDEX(paste_data_here!A:A,(ROW()-2)*5+4)</f>
        <v>C=CCCCCCCCCCCCC</v>
      </c>
      <c r="B18">
        <f>INDEX(paste_data_here!B:B,(ROW()-2)*5+4)</f>
        <v>-3.0665720599999999</v>
      </c>
      <c r="C18">
        <f>INDEX(paste_data_here!C:C,(ROW()-2)*5+4)</f>
        <v>1.1714640199999999</v>
      </c>
      <c r="D18">
        <f>INDEX(paste_data_here!D:D,(ROW()-2)*5+4)</f>
        <v>2.2038110617961899</v>
      </c>
      <c r="E18">
        <f>INDEX(paste_data_here!E:E,(ROW()-2)*5+4)</f>
        <v>-2.1024203090000002</v>
      </c>
      <c r="F18">
        <f>INDEX(paste_data_here!F:F,(ROW()-2)*5+4)</f>
        <v>-2.225806564321458</v>
      </c>
      <c r="G18">
        <f t="shared" si="0"/>
        <v>71</v>
      </c>
      <c r="H18">
        <f t="shared" si="1"/>
        <v>86</v>
      </c>
      <c r="I18">
        <f t="shared" si="2"/>
        <v>0.12338625532145775</v>
      </c>
      <c r="J18">
        <f t="shared" si="3"/>
        <v>1.522416800225196E-2</v>
      </c>
      <c r="K18">
        <f t="shared" si="4"/>
        <v>0.12216040423687501</v>
      </c>
      <c r="L18">
        <f t="shared" si="4"/>
        <v>0.10798029045261136</v>
      </c>
      <c r="M18">
        <f t="shared" si="5"/>
        <v>1.4180113784263648E-2</v>
      </c>
    </row>
    <row r="19" spans="1:13" x14ac:dyDescent="0.2">
      <c r="A19" t="str">
        <f>INDEX(paste_data_here!A:A,(ROW()-2)*5+4)</f>
        <v>C=CCCCCCCCCCCCCCCC</v>
      </c>
      <c r="B19">
        <f>INDEX(paste_data_here!B:B,(ROW()-2)*5+4)</f>
        <v>-3.22703373</v>
      </c>
      <c r="C19">
        <f>INDEX(paste_data_here!C:C,(ROW()-2)*5+4)</f>
        <v>1.2894202100000001</v>
      </c>
      <c r="D19">
        <f>INDEX(paste_data_here!D:D,(ROW()-2)*5+4)</f>
        <v>2.01543305398457</v>
      </c>
      <c r="E19">
        <f>INDEX(paste_data_here!E:E,(ROW()-2)*5+4)</f>
        <v>-2.15037995</v>
      </c>
      <c r="F19">
        <f>INDEX(paste_data_here!F:F,(ROW()-2)*5+4)</f>
        <v>-2.2631284331399946</v>
      </c>
      <c r="G19">
        <f t="shared" si="0"/>
        <v>85</v>
      </c>
      <c r="H19">
        <f t="shared" si="1"/>
        <v>94</v>
      </c>
      <c r="I19">
        <f t="shared" si="2"/>
        <v>0.11274848313999453</v>
      </c>
      <c r="J19">
        <f t="shared" si="3"/>
        <v>1.271222045036963E-2</v>
      </c>
      <c r="K19">
        <f t="shared" si="4"/>
        <v>0.11643990802462928</v>
      </c>
      <c r="L19">
        <f t="shared" si="4"/>
        <v>0.10402454135199173</v>
      </c>
      <c r="M19">
        <f t="shared" si="5"/>
        <v>1.2415366672637554E-2</v>
      </c>
    </row>
    <row r="20" spans="1:13" x14ac:dyDescent="0.2">
      <c r="A20" t="str">
        <f>INDEX(paste_data_here!A:A,(ROW()-2)*5+4)</f>
        <v>c1(C(C)C)cc(C(C)C)cc(C(C)C)c1</v>
      </c>
      <c r="B20">
        <f>INDEX(paste_data_here!B:B,(ROW()-2)*5+4)</f>
        <v>-2.8472137000000002</v>
      </c>
      <c r="C20">
        <f>INDEX(paste_data_here!C:C,(ROW()-2)*5+4)</f>
        <v>0.89103265399999998</v>
      </c>
      <c r="D20">
        <f>INDEX(paste_data_here!D:D,(ROW()-2)*5+4)</f>
        <v>1.9368422235631599</v>
      </c>
      <c r="E20">
        <f>INDEX(paste_data_here!E:E,(ROW()-2)*5+4)</f>
        <v>-2.4549931630000001</v>
      </c>
      <c r="F20">
        <f>INDEX(paste_data_here!F:F,(ROW()-2)*5+4)</f>
        <v>-2.3914663692228344</v>
      </c>
      <c r="G20">
        <f t="shared" si="0"/>
        <v>115</v>
      </c>
      <c r="H20">
        <f t="shared" si="1"/>
        <v>117</v>
      </c>
      <c r="I20">
        <f t="shared" si="2"/>
        <v>6.3526793777165746E-2</v>
      </c>
      <c r="J20">
        <f t="shared" si="3"/>
        <v>4.0356535276065445E-3</v>
      </c>
      <c r="K20">
        <f t="shared" si="4"/>
        <v>8.5863782489840876E-2</v>
      </c>
      <c r="L20">
        <f t="shared" si="4"/>
        <v>9.1495419393880478E-2</v>
      </c>
      <c r="M20">
        <f t="shared" si="5"/>
        <v>5.6316369040396025E-3</v>
      </c>
    </row>
    <row r="21" spans="1:13" x14ac:dyDescent="0.2">
      <c r="A21" t="str">
        <f>INDEX(paste_data_here!A:A,(ROW()-2)*5+4)</f>
        <v>c1(C(C)C)ccccc1</v>
      </c>
      <c r="B21">
        <f>INDEX(paste_data_here!B:B,(ROW()-2)*5+4)</f>
        <v>-2.5833531500000002</v>
      </c>
      <c r="C21">
        <f>INDEX(paste_data_here!C:C,(ROW()-2)*5+4)</f>
        <v>0.79805520200000002</v>
      </c>
      <c r="D21">
        <f>INDEX(paste_data_here!D:D,(ROW()-2)*5+4)</f>
        <v>2.4801329255198699</v>
      </c>
      <c r="E21">
        <f>INDEX(paste_data_here!E:E,(ROW()-2)*5+4)</f>
        <v>-2.1861089050000002</v>
      </c>
      <c r="F21">
        <f>INDEX(paste_data_here!F:F,(ROW()-2)*5+4)</f>
        <v>-2.2568242433515979</v>
      </c>
      <c r="G21">
        <f t="shared" si="0"/>
        <v>93</v>
      </c>
      <c r="H21">
        <f t="shared" si="1"/>
        <v>93</v>
      </c>
      <c r="I21">
        <f t="shared" si="2"/>
        <v>7.0715338351597712E-2</v>
      </c>
      <c r="J21">
        <f t="shared" si="3"/>
        <v>5.0006590781809463E-3</v>
      </c>
      <c r="K21">
        <f t="shared" si="4"/>
        <v>0.11235307566276072</v>
      </c>
      <c r="L21">
        <f t="shared" si="4"/>
        <v>0.10468240326773939</v>
      </c>
      <c r="M21">
        <f t="shared" si="5"/>
        <v>7.6706723950213246E-3</v>
      </c>
    </row>
    <row r="22" spans="1:13" x14ac:dyDescent="0.2">
      <c r="A22" t="str">
        <f>INDEX(paste_data_here!A:A,(ROW()-2)*5+4)</f>
        <v>c1(C(F)(F)F)ccc(Cl)cc1</v>
      </c>
      <c r="B22">
        <f>INDEX(paste_data_here!B:B,(ROW()-2)*5+4)</f>
        <v>-3.89935192</v>
      </c>
      <c r="C22">
        <f>INDEX(paste_data_here!C:C,(ROW()-2)*5+4)</f>
        <v>1.0271476639999999</v>
      </c>
      <c r="D22">
        <f>INDEX(paste_data_here!D:D,(ROW()-2)*5+4)</f>
        <v>2.40048913409951</v>
      </c>
      <c r="E22">
        <f>INDEX(paste_data_here!E:E,(ROW()-2)*5+4)</f>
        <v>-2.5027088640000001</v>
      </c>
      <c r="F22">
        <f>INDEX(paste_data_here!F:F,(ROW()-2)*5+4)</f>
        <v>-2.472735390022974</v>
      </c>
      <c r="G22">
        <f t="shared" si="0"/>
        <v>118</v>
      </c>
      <c r="H22">
        <f t="shared" si="1"/>
        <v>119</v>
      </c>
      <c r="I22">
        <f t="shared" si="2"/>
        <v>2.9973473977026099E-2</v>
      </c>
      <c r="J22">
        <f t="shared" si="3"/>
        <v>8.984091422514608E-4</v>
      </c>
      <c r="K22">
        <f t="shared" si="4"/>
        <v>8.186294242199843E-2</v>
      </c>
      <c r="L22">
        <f t="shared" si="4"/>
        <v>8.4353802580941578E-2</v>
      </c>
      <c r="M22">
        <f t="shared" si="5"/>
        <v>2.4908601589431478E-3</v>
      </c>
    </row>
    <row r="23" spans="1:13" x14ac:dyDescent="0.2">
      <c r="A23" t="str">
        <f>INDEX(paste_data_here!A:A,(ROW()-2)*5+4)</f>
        <v>c1(C)c(C)c(CC)ccc1</v>
      </c>
      <c r="B23">
        <f>INDEX(paste_data_here!B:B,(ROW()-2)*5+4)</f>
        <v>-2.4722982199999999</v>
      </c>
      <c r="C23">
        <f>INDEX(paste_data_here!C:C,(ROW()-2)*5+4)</f>
        <v>0.83554559900000003</v>
      </c>
      <c r="D23">
        <f>INDEX(paste_data_here!D:D,(ROW()-2)*5+4)</f>
        <v>2.5030767554969202</v>
      </c>
      <c r="E23">
        <f>INDEX(paste_data_here!E:E,(ROW()-2)*5+4)</f>
        <v>-2.135535805</v>
      </c>
      <c r="F23">
        <f>INDEX(paste_data_here!F:F,(ROW()-2)*5+4)</f>
        <v>-2.1987343585049777</v>
      </c>
      <c r="G23">
        <f t="shared" si="0"/>
        <v>79</v>
      </c>
      <c r="H23">
        <f t="shared" si="1"/>
        <v>82</v>
      </c>
      <c r="I23">
        <f t="shared" si="2"/>
        <v>6.3198553504977717E-2</v>
      </c>
      <c r="J23">
        <f t="shared" si="3"/>
        <v>3.9940571651215315E-3</v>
      </c>
      <c r="K23">
        <f t="shared" si="4"/>
        <v>0.11818125130409987</v>
      </c>
      <c r="L23">
        <f t="shared" si="4"/>
        <v>0.11094348421971902</v>
      </c>
      <c r="M23">
        <f t="shared" si="5"/>
        <v>7.2377670843808556E-3</v>
      </c>
    </row>
    <row r="24" spans="1:13" x14ac:dyDescent="0.2">
      <c r="A24" t="str">
        <f>INDEX(paste_data_here!A:A,(ROW()-2)*5+4)</f>
        <v>c1(C)ccccc1(Cl)</v>
      </c>
      <c r="B24">
        <f>INDEX(paste_data_here!B:B,(ROW()-2)*5+4)</f>
        <v>-3.0621859200000001</v>
      </c>
      <c r="C24">
        <f>INDEX(paste_data_here!C:C,(ROW()-2)*5+4)</f>
        <v>0.99873619199999997</v>
      </c>
      <c r="D24">
        <f>INDEX(paste_data_here!D:D,(ROW()-2)*5+4)</f>
        <v>2.58464751741535</v>
      </c>
      <c r="E24">
        <f>INDEX(paste_data_here!E:E,(ROW()-2)*5+4)</f>
        <v>-2.1318170849999998</v>
      </c>
      <c r="F24">
        <f>INDEX(paste_data_here!F:F,(ROW()-2)*5+4)</f>
        <v>-2.2247442714087367</v>
      </c>
      <c r="G24">
        <f t="shared" si="0"/>
        <v>78</v>
      </c>
      <c r="H24">
        <f t="shared" si="1"/>
        <v>84</v>
      </c>
      <c r="I24">
        <f t="shared" si="2"/>
        <v>9.2927186408736873E-2</v>
      </c>
      <c r="J24">
        <f t="shared" si="3"/>
        <v>8.6354619738441309E-3</v>
      </c>
      <c r="K24">
        <f t="shared" si="4"/>
        <v>0.11862155245789699</v>
      </c>
      <c r="L24">
        <f t="shared" si="4"/>
        <v>0.10809505809750802</v>
      </c>
      <c r="M24">
        <f t="shared" si="5"/>
        <v>1.0526494360388966E-2</v>
      </c>
    </row>
    <row r="25" spans="1:13" x14ac:dyDescent="0.2">
      <c r="A25" t="str">
        <f>INDEX(paste_data_here!A:A,(ROW()-2)*5+4)</f>
        <v>c1(CC(C)C)ccccc1</v>
      </c>
      <c r="B25">
        <f>INDEX(paste_data_here!B:B,(ROW()-2)*5+4)</f>
        <v>-2.4529474800000002</v>
      </c>
      <c r="C25">
        <f>INDEX(paste_data_here!C:C,(ROW()-2)*5+4)</f>
        <v>0.79368412200000005</v>
      </c>
      <c r="D25">
        <f>INDEX(paste_data_here!D:D,(ROW()-2)*5+4)</f>
        <v>2.58971867441028</v>
      </c>
      <c r="E25">
        <f>INDEX(paste_data_here!E:E,(ROW()-2)*5+4)</f>
        <v>-2.166732696</v>
      </c>
      <c r="F25">
        <f>INDEX(paste_data_here!F:F,(ROW()-2)*5+4)</f>
        <v>-2.2030715630807514</v>
      </c>
      <c r="G25">
        <f t="shared" si="0"/>
        <v>88</v>
      </c>
      <c r="H25">
        <f t="shared" si="1"/>
        <v>83</v>
      </c>
      <c r="I25">
        <f t="shared" si="2"/>
        <v>3.6338867080751402E-2</v>
      </c>
      <c r="J25">
        <f t="shared" si="3"/>
        <v>1.3205132607125179E-3</v>
      </c>
      <c r="K25">
        <f t="shared" si="4"/>
        <v>0.11455127999831695</v>
      </c>
      <c r="L25">
        <f t="shared" si="4"/>
        <v>0.11046334162331908</v>
      </c>
      <c r="M25">
        <f t="shared" si="5"/>
        <v>4.0879383749978654E-3</v>
      </c>
    </row>
    <row r="26" spans="1:13" x14ac:dyDescent="0.2">
      <c r="A26" t="str">
        <f>INDEX(paste_data_here!A:A,(ROW()-2)*5+4)</f>
        <v>c1(CC)c(CC)cc(CC)cc1</v>
      </c>
      <c r="B26">
        <f>INDEX(paste_data_here!B:B,(ROW()-2)*5+4)</f>
        <v>-2.3275714199999999</v>
      </c>
      <c r="C26">
        <f>INDEX(paste_data_here!C:C,(ROW()-2)*5+4)</f>
        <v>0.72405494199999998</v>
      </c>
      <c r="D26">
        <f>INDEX(paste_data_here!D:D,(ROW()-2)*5+4)</f>
        <v>2.5193060139806902</v>
      </c>
      <c r="E26">
        <f>INDEX(paste_data_here!E:E,(ROW()-2)*5+4)</f>
        <v>-2.194193544</v>
      </c>
      <c r="F26">
        <f>INDEX(paste_data_here!F:F,(ROW()-2)*5+4)</f>
        <v>-2.2306391111305919</v>
      </c>
      <c r="G26">
        <f t="shared" si="0"/>
        <v>94</v>
      </c>
      <c r="H26">
        <f t="shared" si="1"/>
        <v>88</v>
      </c>
      <c r="I26">
        <f t="shared" si="2"/>
        <v>3.6445567130591883E-2</v>
      </c>
      <c r="J26">
        <f t="shared" si="3"/>
        <v>1.3282793634704795E-3</v>
      </c>
      <c r="K26">
        <f t="shared" si="4"/>
        <v>0.11144840350693118</v>
      </c>
      <c r="L26">
        <f t="shared" si="4"/>
        <v>0.10745972947525698</v>
      </c>
      <c r="M26">
        <f t="shared" si="5"/>
        <v>3.9886740316742025E-3</v>
      </c>
    </row>
    <row r="27" spans="1:13" x14ac:dyDescent="0.2">
      <c r="A27" t="str">
        <f>INDEX(paste_data_here!A:A,(ROW()-2)*5+4)</f>
        <v>C1(CCC=CC)=CC=CC=C1C</v>
      </c>
      <c r="B27">
        <f>INDEX(paste_data_here!B:B,(ROW()-2)*5+4)</f>
        <v>-1.88874063</v>
      </c>
      <c r="C27">
        <f>INDEX(paste_data_here!C:C,(ROW()-2)*5+4)</f>
        <v>0.68552471500000001</v>
      </c>
      <c r="D27">
        <f>INDEX(paste_data_here!D:D,(ROW()-2)*5+4)</f>
        <v>2.3056405166943601</v>
      </c>
      <c r="E27">
        <f>INDEX(paste_data_here!E:E,(ROW()-2)*5+4)</f>
        <v>-2.2601861570000001</v>
      </c>
      <c r="F27">
        <f>INDEX(paste_data_here!F:F,(ROW()-2)*5+4)</f>
        <v>-2.1798150154107558</v>
      </c>
      <c r="G27">
        <f t="shared" si="0"/>
        <v>103</v>
      </c>
      <c r="H27">
        <f t="shared" si="1"/>
        <v>74</v>
      </c>
      <c r="I27">
        <f t="shared" si="2"/>
        <v>8.0371141589244299E-2</v>
      </c>
      <c r="J27">
        <f t="shared" si="3"/>
        <v>6.4595204003583548E-3</v>
      </c>
      <c r="K27">
        <f t="shared" si="4"/>
        <v>0.10433106098956553</v>
      </c>
      <c r="L27">
        <f t="shared" si="4"/>
        <v>0.11306244351578311</v>
      </c>
      <c r="M27">
        <f t="shared" si="5"/>
        <v>8.7313825262175793E-3</v>
      </c>
    </row>
    <row r="28" spans="1:13" x14ac:dyDescent="0.2">
      <c r="A28" t="str">
        <f>INDEX(paste_data_here!A:A,(ROW()-2)*5+4)</f>
        <v>C1(CCCCC1)C=O</v>
      </c>
      <c r="B28">
        <f>INDEX(paste_data_here!B:B,(ROW()-2)*5+4)</f>
        <v>-1.3669858699999999</v>
      </c>
      <c r="C28">
        <f>INDEX(paste_data_here!C:C,(ROW()-2)*5+4)</f>
        <v>0.50182856200000003</v>
      </c>
      <c r="D28">
        <f>INDEX(paste_data_here!D:D,(ROW()-2)*5+4)</f>
        <v>2.47548105102452</v>
      </c>
      <c r="E28">
        <f>INDEX(paste_data_here!E:E,(ROW()-2)*5+4)</f>
        <v>-2.081448687</v>
      </c>
      <c r="F28">
        <f>INDEX(paste_data_here!F:F,(ROW()-2)*5+4)</f>
        <v>-2.1320723184838526</v>
      </c>
      <c r="G28">
        <f t="shared" si="0"/>
        <v>64</v>
      </c>
      <c r="H28">
        <f t="shared" si="1"/>
        <v>66</v>
      </c>
      <c r="I28">
        <f t="shared" si="2"/>
        <v>5.0623631483852627E-2</v>
      </c>
      <c r="J28">
        <f t="shared" si="3"/>
        <v>2.562752064612915E-3</v>
      </c>
      <c r="K28">
        <f t="shared" si="4"/>
        <v>0.12474935845612563</v>
      </c>
      <c r="L28">
        <f t="shared" si="4"/>
        <v>0.11859128012922343</v>
      </c>
      <c r="M28">
        <f t="shared" si="5"/>
        <v>6.1580783269021971E-3</v>
      </c>
    </row>
    <row r="29" spans="1:13" x14ac:dyDescent="0.2">
      <c r="A29" t="str">
        <f>INDEX(paste_data_here!A:A,(ROW()-2)*5+4)</f>
        <v>c1(CCCCCCC)ccccc1</v>
      </c>
      <c r="B29">
        <f>INDEX(paste_data_here!B:B,(ROW()-2)*5+4)</f>
        <v>-2.67174953</v>
      </c>
      <c r="C29">
        <f>INDEX(paste_data_here!C:C,(ROW()-2)*5+4)</f>
        <v>0.89379177399999998</v>
      </c>
      <c r="D29">
        <f>INDEX(paste_data_here!D:D,(ROW()-2)*5+4)</f>
        <v>2.0033136284966901</v>
      </c>
      <c r="E29">
        <f>INDEX(paste_data_here!E:E,(ROW()-2)*5+4)</f>
        <v>-2.3785259070000002</v>
      </c>
      <c r="F29">
        <f>INDEX(paste_data_here!F:F,(ROW()-2)*5+4)</f>
        <v>-2.3289488173608777</v>
      </c>
      <c r="G29">
        <f t="shared" si="0"/>
        <v>113</v>
      </c>
      <c r="H29">
        <f t="shared" si="1"/>
        <v>109</v>
      </c>
      <c r="I29">
        <f t="shared" si="2"/>
        <v>4.9577089639122551E-2</v>
      </c>
      <c r="J29">
        <f t="shared" si="3"/>
        <v>2.4578878170855925E-3</v>
      </c>
      <c r="K29">
        <f t="shared" si="4"/>
        <v>9.2687106272120706E-2</v>
      </c>
      <c r="L29">
        <f t="shared" si="4"/>
        <v>9.7398076463741837E-2</v>
      </c>
      <c r="M29">
        <f t="shared" si="5"/>
        <v>4.7109701916211305E-3</v>
      </c>
    </row>
    <row r="30" spans="1:13" x14ac:dyDescent="0.2">
      <c r="A30" t="str">
        <f>INDEX(paste_data_here!A:A,(ROW()-2)*5+4)</f>
        <v>C1(Cl)(F)C(Cl)(F)C(F)(F)C1(F)(F)</v>
      </c>
      <c r="B30">
        <f>INDEX(paste_data_here!B:B,(ROW()-2)*5+4)</f>
        <v>-4.5637173300000002</v>
      </c>
      <c r="C30">
        <f>INDEX(paste_data_here!C:C,(ROW()-2)*5+4)</f>
        <v>0.69938182000000004</v>
      </c>
      <c r="D30">
        <f>INDEX(paste_data_here!D:D,(ROW()-2)*5+4)</f>
        <v>2.6733668298266302</v>
      </c>
      <c r="E30">
        <f>INDEX(paste_data_here!E:E,(ROW()-2)*5+4)</f>
        <v>-2.7282624489999998</v>
      </c>
      <c r="F30">
        <f>INDEX(paste_data_here!F:F,(ROW()-2)*5+4)</f>
        <v>-2.8007350701080087</v>
      </c>
      <c r="G30">
        <f t="shared" si="0"/>
        <v>121</v>
      </c>
      <c r="H30">
        <f t="shared" si="1"/>
        <v>121</v>
      </c>
      <c r="I30">
        <f t="shared" si="2"/>
        <v>7.2472621108008894E-2</v>
      </c>
      <c r="J30">
        <f t="shared" si="3"/>
        <v>5.2522808102650163E-3</v>
      </c>
      <c r="K30">
        <f t="shared" si="4"/>
        <v>6.5332710018395732E-2</v>
      </c>
      <c r="L30">
        <f t="shared" si="4"/>
        <v>6.0765379390583053E-2</v>
      </c>
      <c r="M30">
        <f t="shared" si="5"/>
        <v>4.5673306278126782E-3</v>
      </c>
    </row>
    <row r="31" spans="1:13" x14ac:dyDescent="0.2">
      <c r="A31" t="str">
        <f>INDEX(paste_data_here!A:A,(ROW()-2)*5+4)</f>
        <v>C1(Cl)=C(Cl)C(Cl)(Cl)C(Cl)=C1(Cl)</v>
      </c>
      <c r="B31">
        <f>INDEX(paste_data_here!B:B,(ROW()-2)*5+4)</f>
        <v>-3.1015241599999999</v>
      </c>
      <c r="C31">
        <f>INDEX(paste_data_here!C:C,(ROW()-2)*5+4)</f>
        <v>0.92258388599999996</v>
      </c>
      <c r="D31">
        <f>INDEX(paste_data_here!D:D,(ROW()-2)*5+4)</f>
        <v>2.17265621082734</v>
      </c>
      <c r="E31">
        <f>INDEX(paste_data_here!E:E,(ROW()-2)*5+4)</f>
        <v>-2.285504923</v>
      </c>
      <c r="F31">
        <f>INDEX(paste_data_here!F:F,(ROW()-2)*5+4)</f>
        <v>-2.3851272974210898</v>
      </c>
      <c r="G31">
        <f t="shared" si="0"/>
        <v>108</v>
      </c>
      <c r="H31">
        <f t="shared" si="1"/>
        <v>115</v>
      </c>
      <c r="I31">
        <f t="shared" si="2"/>
        <v>9.9622374421089788E-2</v>
      </c>
      <c r="J31">
        <f t="shared" si="3"/>
        <v>9.9246174852958054E-3</v>
      </c>
      <c r="K31">
        <f t="shared" si="4"/>
        <v>0.10172268701284749</v>
      </c>
      <c r="L31">
        <f t="shared" si="4"/>
        <v>9.2077257635772361E-2</v>
      </c>
      <c r="M31">
        <f t="shared" si="5"/>
        <v>9.645429377075132E-3</v>
      </c>
    </row>
    <row r="32" spans="1:13" x14ac:dyDescent="0.2">
      <c r="A32" t="str">
        <f>INDEX(paste_data_here!A:A,(ROW()-2)*5+4)</f>
        <v>c1(F)ccccc1</v>
      </c>
      <c r="B32">
        <f>INDEX(paste_data_here!B:B,(ROW()-2)*5+4)</f>
        <v>-2.8023100599999999</v>
      </c>
      <c r="C32">
        <f>INDEX(paste_data_here!C:C,(ROW()-2)*5+4)</f>
        <v>0.92991894399999997</v>
      </c>
      <c r="D32">
        <f>INDEX(paste_data_here!D:D,(ROW()-2)*5+4)</f>
        <v>2.92406577807593</v>
      </c>
      <c r="E32">
        <f>INDEX(paste_data_here!E:E,(ROW()-2)*5+4)</f>
        <v>-2.0656374259999999</v>
      </c>
      <c r="F32">
        <f>INDEX(paste_data_here!F:F,(ROW()-2)*5+4)</f>
        <v>-2.1212581200826301</v>
      </c>
      <c r="G32">
        <f t="shared" si="0"/>
        <v>57</v>
      </c>
      <c r="H32">
        <f t="shared" si="1"/>
        <v>62</v>
      </c>
      <c r="I32">
        <f t="shared" si="2"/>
        <v>5.5620694082630262E-2</v>
      </c>
      <c r="J32">
        <f t="shared" si="3"/>
        <v>3.0936616102335409E-3</v>
      </c>
      <c r="K32">
        <f t="shared" si="4"/>
        <v>0.12673747905072882</v>
      </c>
      <c r="L32">
        <f t="shared" si="4"/>
        <v>0.11988070926624937</v>
      </c>
      <c r="M32">
        <f t="shared" si="5"/>
        <v>6.8567697844794523E-3</v>
      </c>
    </row>
    <row r="33" spans="1:13" x14ac:dyDescent="0.2">
      <c r="A33" t="str">
        <f>INDEX(paste_data_here!A:A,(ROW()-2)*5+4)</f>
        <v>c1(N)c(Cl)cccc1</v>
      </c>
      <c r="B33">
        <f>INDEX(paste_data_here!B:B,(ROW()-2)*5+4)</f>
        <v>-2.2071520599999999</v>
      </c>
      <c r="C33">
        <f>INDEX(paste_data_here!C:C,(ROW()-2)*5+4)</f>
        <v>0.95558955800000001</v>
      </c>
      <c r="D33">
        <f>INDEX(paste_data_here!D:D,(ROW()-2)*5+4)</f>
        <v>2.29602641220397</v>
      </c>
      <c r="E33">
        <f>INDEX(paste_data_here!E:E,(ROW()-2)*5+4)</f>
        <v>-1.992970898</v>
      </c>
      <c r="F33">
        <f>INDEX(paste_data_here!F:F,(ROW()-2)*5+4)</f>
        <v>-2.1030215929532905</v>
      </c>
      <c r="G33">
        <f t="shared" si="0"/>
        <v>44</v>
      </c>
      <c r="H33">
        <f t="shared" si="1"/>
        <v>56</v>
      </c>
      <c r="I33">
        <f t="shared" si="2"/>
        <v>0.11005069495329045</v>
      </c>
      <c r="J33">
        <f t="shared" si="3"/>
        <v>1.2111155459702188E-2</v>
      </c>
      <c r="K33">
        <f t="shared" si="4"/>
        <v>0.13628991993547018</v>
      </c>
      <c r="L33">
        <f t="shared" si="4"/>
        <v>0.12208697322473692</v>
      </c>
      <c r="M33">
        <f t="shared" si="5"/>
        <v>1.4202946710733258E-2</v>
      </c>
    </row>
    <row r="34" spans="1:13" x14ac:dyDescent="0.2">
      <c r="A34" t="str">
        <f>INDEX(paste_data_here!A:A,(ROW()-2)*5+4)</f>
        <v>C1(N)CCCCC1</v>
      </c>
      <c r="B34">
        <f>INDEX(paste_data_here!B:B,(ROW()-2)*5+4)</f>
        <v>-1.2709970799999999</v>
      </c>
      <c r="C34">
        <f>INDEX(paste_data_here!C:C,(ROW()-2)*5+4)</f>
        <v>0.60863494699999998</v>
      </c>
      <c r="D34">
        <f>INDEX(paste_data_here!D:D,(ROW()-2)*5+4)</f>
        <v>2.1096428058903598</v>
      </c>
      <c r="E34">
        <f>INDEX(paste_data_here!E:E,(ROW()-2)*5+4)</f>
        <v>-2.1451915320000001</v>
      </c>
      <c r="F34">
        <f>INDEX(paste_data_here!F:F,(ROW()-2)*5+4)</f>
        <v>-2.0962294311101899</v>
      </c>
      <c r="G34">
        <f t="shared" ref="G34:G65" si="6">RANK(E34,E:E)</f>
        <v>84</v>
      </c>
      <c r="H34">
        <f t="shared" ref="H34:H65" si="7">RANK(F34,F:F)</f>
        <v>54</v>
      </c>
      <c r="I34">
        <f t="shared" ref="I34:I65" si="8">ABS(F34-E34)</f>
        <v>4.8962100889810234E-2</v>
      </c>
      <c r="J34">
        <f t="shared" ref="J34:J65" si="9">I34^2</f>
        <v>2.3972873235439561E-3</v>
      </c>
      <c r="K34">
        <f t="shared" si="4"/>
        <v>0.11704561691600976</v>
      </c>
      <c r="L34">
        <f t="shared" si="4"/>
        <v>0.12291903023996523</v>
      </c>
      <c r="M34">
        <f t="shared" si="5"/>
        <v>5.8734133239554676E-3</v>
      </c>
    </row>
    <row r="35" spans="1:13" x14ac:dyDescent="0.2">
      <c r="A35" t="str">
        <f>INDEX(paste_data_here!A:A,(ROW()-2)*5+4)</f>
        <v>c1(O)ccccc1(C=O)</v>
      </c>
      <c r="B35">
        <f>INDEX(paste_data_here!B:B,(ROW()-2)*5+4)</f>
        <v>-2.0121432700000002</v>
      </c>
      <c r="C35">
        <f>INDEX(paste_data_here!C:C,(ROW()-2)*5+4)</f>
        <v>1.0006422699999999</v>
      </c>
      <c r="D35">
        <f>INDEX(paste_data_here!D:D,(ROW()-2)*5+4)</f>
        <v>2.3226763536773198</v>
      </c>
      <c r="E35">
        <f>INDEX(paste_data_here!E:E,(ROW()-2)*5+4)</f>
        <v>-1.915396114</v>
      </c>
      <c r="F35">
        <f>INDEX(paste_data_here!F:F,(ROW()-2)*5+4)</f>
        <v>-2.0184091250562042</v>
      </c>
      <c r="G35">
        <f t="shared" si="6"/>
        <v>25</v>
      </c>
      <c r="H35">
        <f t="shared" si="7"/>
        <v>30</v>
      </c>
      <c r="I35">
        <f t="shared" si="8"/>
        <v>0.1030130110562042</v>
      </c>
      <c r="J35">
        <f t="shared" si="9"/>
        <v>1.0611680446865647E-2</v>
      </c>
      <c r="K35">
        <f t="shared" si="4"/>
        <v>0.14728347998139374</v>
      </c>
      <c r="L35">
        <f t="shared" si="4"/>
        <v>0.13286667129246602</v>
      </c>
      <c r="M35">
        <f t="shared" si="5"/>
        <v>1.4416808688927724E-2</v>
      </c>
    </row>
    <row r="36" spans="1:13" x14ac:dyDescent="0.2">
      <c r="A36" t="str">
        <f>INDEX(paste_data_here!A:A,(ROW()-2)*5+4)</f>
        <v>C1(S)CCCCC1</v>
      </c>
      <c r="B36">
        <f>INDEX(paste_data_here!B:B,(ROW()-2)*5+4)</f>
        <v>-1.9387320299999999</v>
      </c>
      <c r="C36">
        <f>INDEX(paste_data_here!C:C,(ROW()-2)*5+4)</f>
        <v>0.71932371399999995</v>
      </c>
      <c r="D36">
        <f>INDEX(paste_data_here!D:D,(ROW()-2)*5+4)</f>
        <v>2.7815624627184401</v>
      </c>
      <c r="E36">
        <f>INDEX(paste_data_here!E:E,(ROW()-2)*5+4)</f>
        <v>-2.0901229529999998</v>
      </c>
      <c r="F36">
        <f>INDEX(paste_data_here!F:F,(ROW()-2)*5+4)</f>
        <v>-2.0834493761686299</v>
      </c>
      <c r="G36">
        <f t="shared" si="6"/>
        <v>68</v>
      </c>
      <c r="H36">
        <f t="shared" si="7"/>
        <v>53</v>
      </c>
      <c r="I36">
        <f t="shared" si="8"/>
        <v>6.6735768313699317E-3</v>
      </c>
      <c r="J36">
        <f t="shared" si="9"/>
        <v>4.4536627724197541E-5</v>
      </c>
      <c r="K36">
        <f t="shared" si="4"/>
        <v>0.12367192904792279</v>
      </c>
      <c r="L36">
        <f t="shared" si="4"/>
        <v>0.12450002327014091</v>
      </c>
      <c r="M36">
        <f t="shared" si="5"/>
        <v>8.2809422221812035E-4</v>
      </c>
    </row>
    <row r="37" spans="1:13" x14ac:dyDescent="0.2">
      <c r="A37" t="str">
        <f>INDEX(paste_data_here!A:A,(ROW()-2)*5+4)</f>
        <v>C1[C@](O)([H])([C@](C)([H])(CCC1))</v>
      </c>
      <c r="B37">
        <f>INDEX(paste_data_here!B:B,(ROW()-2)*5+4)</f>
        <v>-2.5187836699999999</v>
      </c>
      <c r="C37">
        <f>INDEX(paste_data_here!C:C,(ROW()-2)*5+4)</f>
        <v>1.0585377250000001</v>
      </c>
      <c r="D37">
        <f>INDEX(paste_data_here!D:D,(ROW()-2)*5+4)</f>
        <v>2.26205242673795</v>
      </c>
      <c r="E37">
        <f>INDEX(paste_data_here!E:E,(ROW()-2)*5+4)</f>
        <v>-2.1212592649999999</v>
      </c>
      <c r="F37">
        <f>INDEX(paste_data_here!F:F,(ROW()-2)*5+4)</f>
        <v>-2.1319674544218641</v>
      </c>
      <c r="G37">
        <f t="shared" si="6"/>
        <v>75</v>
      </c>
      <c r="H37">
        <f t="shared" si="7"/>
        <v>65</v>
      </c>
      <c r="I37">
        <f t="shared" si="8"/>
        <v>1.0708189421864134E-2</v>
      </c>
      <c r="J37">
        <f t="shared" si="9"/>
        <v>1.1466532069452293E-4</v>
      </c>
      <c r="K37">
        <f t="shared" si="4"/>
        <v>0.11988057201282161</v>
      </c>
      <c r="L37">
        <f t="shared" si="4"/>
        <v>0.11860371674463981</v>
      </c>
      <c r="M37">
        <f t="shared" si="5"/>
        <v>1.2768552681818035E-3</v>
      </c>
    </row>
    <row r="38" spans="1:13" x14ac:dyDescent="0.2">
      <c r="A38" t="str">
        <f>INDEX(paste_data_here!A:A,(ROW()-2)*5+4)</f>
        <v>C1=CC=CC1</v>
      </c>
      <c r="B38">
        <f>INDEX(paste_data_here!B:B,(ROW()-2)*5+4)</f>
        <v>-1.007629756</v>
      </c>
      <c r="C38">
        <f>INDEX(paste_data_here!C:C,(ROW()-2)*5+4)</f>
        <v>0.54161752399999996</v>
      </c>
      <c r="D38">
        <f>INDEX(paste_data_here!D:D,(ROW()-2)*5+4)</f>
        <v>3.4387432590612601</v>
      </c>
      <c r="E38">
        <f>INDEX(paste_data_here!E:E,(ROW()-2)*5+4)</f>
        <v>-1.908324387</v>
      </c>
      <c r="F38">
        <f>INDEX(paste_data_here!F:F,(ROW()-2)*5+4)</f>
        <v>-1.8771370610500049</v>
      </c>
      <c r="G38">
        <f t="shared" si="6"/>
        <v>23</v>
      </c>
      <c r="H38">
        <f t="shared" si="7"/>
        <v>9</v>
      </c>
      <c r="I38">
        <f t="shared" si="8"/>
        <v>3.1187325949995071E-2</v>
      </c>
      <c r="J38">
        <f t="shared" si="9"/>
        <v>9.7264929991123595E-4</v>
      </c>
      <c r="K38">
        <f t="shared" si="4"/>
        <v>0.14832872001353531</v>
      </c>
      <c r="L38">
        <f t="shared" si="4"/>
        <v>0.15302758785749648</v>
      </c>
      <c r="M38">
        <f t="shared" si="5"/>
        <v>4.6988678439611742E-3</v>
      </c>
    </row>
    <row r="39" spans="1:13" x14ac:dyDescent="0.2">
      <c r="A39" t="str">
        <f>INDEX(paste_data_here!A:A,(ROW()-2)*5+4)</f>
        <v>C1=CCCC=CCC1</v>
      </c>
      <c r="B39">
        <f>INDEX(paste_data_here!B:B,(ROW()-2)*5+4)</f>
        <v>-1.9636274499999999</v>
      </c>
      <c r="C39">
        <f>INDEX(paste_data_here!C:C,(ROW()-2)*5+4)</f>
        <v>0.63187670399999996</v>
      </c>
      <c r="D39">
        <f>INDEX(paste_data_here!D:D,(ROW()-2)*5+4)</f>
        <v>2.7564764017435199</v>
      </c>
      <c r="E39">
        <f>INDEX(paste_data_here!E:E,(ROW()-2)*5+4)</f>
        <v>-2.0491812770000002</v>
      </c>
      <c r="F39">
        <f>INDEX(paste_data_here!F:F,(ROW()-2)*5+4)</f>
        <v>-2.15735717194974</v>
      </c>
      <c r="G39">
        <f t="shared" si="6"/>
        <v>53</v>
      </c>
      <c r="H39">
        <f t="shared" si="7"/>
        <v>72</v>
      </c>
      <c r="I39">
        <f t="shared" si="8"/>
        <v>0.10817589494973978</v>
      </c>
      <c r="J39">
        <f t="shared" si="9"/>
        <v>1.1702024248177137E-2</v>
      </c>
      <c r="K39">
        <f t="shared" si="4"/>
        <v>0.12884034497202768</v>
      </c>
      <c r="L39">
        <f t="shared" si="4"/>
        <v>0.11563030860433904</v>
      </c>
      <c r="M39">
        <f t="shared" si="5"/>
        <v>1.3210036367688638E-2</v>
      </c>
    </row>
    <row r="40" spans="1:13" x14ac:dyDescent="0.2">
      <c r="A40" t="str">
        <f>INDEX(paste_data_here!A:A,(ROW()-2)*5+4)</f>
        <v>C1=CCCCCC1</v>
      </c>
      <c r="B40">
        <f>INDEX(paste_data_here!B:B,(ROW()-2)*5+4)</f>
        <v>-1.52026236</v>
      </c>
      <c r="C40">
        <f>INDEX(paste_data_here!C:C,(ROW()-2)*5+4)</f>
        <v>0.55511477600000003</v>
      </c>
      <c r="D40">
        <f>INDEX(paste_data_here!D:D,(ROW()-2)*5+4)</f>
        <v>2.8595057826404902</v>
      </c>
      <c r="E40">
        <f>INDEX(paste_data_here!E:E,(ROW()-2)*5+4)</f>
        <v>-2.0716384329999999</v>
      </c>
      <c r="F40">
        <f>INDEX(paste_data_here!F:F,(ROW()-2)*5+4)</f>
        <v>-2.0821533911492658</v>
      </c>
      <c r="G40">
        <f t="shared" si="6"/>
        <v>61</v>
      </c>
      <c r="H40">
        <f t="shared" si="7"/>
        <v>52</v>
      </c>
      <c r="I40">
        <f t="shared" si="8"/>
        <v>1.0514958149265841E-2</v>
      </c>
      <c r="J40">
        <f t="shared" si="9"/>
        <v>1.1056434488081211E-4</v>
      </c>
      <c r="K40">
        <f t="shared" si="4"/>
        <v>0.1259792040342114</v>
      </c>
      <c r="L40">
        <f t="shared" si="4"/>
        <v>0.12466147803408921</v>
      </c>
      <c r="M40">
        <f t="shared" si="5"/>
        <v>1.3177260001221852E-3</v>
      </c>
    </row>
    <row r="41" spans="1:13" x14ac:dyDescent="0.2">
      <c r="A41" t="str">
        <f>INDEX(paste_data_here!A:A,(ROW()-2)*5+4)</f>
        <v>C1=CCCCCCC1</v>
      </c>
      <c r="B41">
        <f>INDEX(paste_data_here!B:B,(ROW()-2)*5+4)</f>
        <v>-1.7528001</v>
      </c>
      <c r="C41">
        <f>INDEX(paste_data_here!C:C,(ROW()-2)*5+4)</f>
        <v>0.60832025199999995</v>
      </c>
      <c r="D41">
        <f>INDEX(paste_data_here!D:D,(ROW()-2)*5+4)</f>
        <v>2.7431380312568598</v>
      </c>
      <c r="E41">
        <f>INDEX(paste_data_here!E:E,(ROW()-2)*5+4)</f>
        <v>-2.097575757</v>
      </c>
      <c r="F41">
        <f>INDEX(paste_data_here!F:F,(ROW()-2)*5+4)</f>
        <v>-2.1214995767743465</v>
      </c>
      <c r="G41">
        <f t="shared" si="6"/>
        <v>70</v>
      </c>
      <c r="H41">
        <f t="shared" si="7"/>
        <v>63</v>
      </c>
      <c r="I41">
        <f t="shared" si="8"/>
        <v>2.3923819774346544E-2</v>
      </c>
      <c r="J41">
        <f t="shared" si="9"/>
        <v>5.723491525954147E-4</v>
      </c>
      <c r="K41">
        <f t="shared" si="4"/>
        <v>0.12275365251833713</v>
      </c>
      <c r="L41">
        <f t="shared" si="4"/>
        <v>0.11985176676111071</v>
      </c>
      <c r="M41">
        <f t="shared" si="5"/>
        <v>2.9018857572264134E-3</v>
      </c>
    </row>
    <row r="42" spans="1:13" x14ac:dyDescent="0.2">
      <c r="A42" t="str">
        <f>INDEX(paste_data_here!A:A,(ROW()-2)*5+4)</f>
        <v>C1C(C)c2ccccc2CC1</v>
      </c>
      <c r="B42">
        <f>INDEX(paste_data_here!B:B,(ROW()-2)*5+4)</f>
        <v>-2.17457608</v>
      </c>
      <c r="C42">
        <f>INDEX(paste_data_here!C:C,(ROW()-2)*5+4)</f>
        <v>0.65554338199999995</v>
      </c>
      <c r="D42">
        <f>INDEX(paste_data_here!D:D,(ROW()-2)*5+4)</f>
        <v>2.5033663629966298</v>
      </c>
      <c r="E42">
        <f>INDEX(paste_data_here!E:E,(ROW()-2)*5+4)</f>
        <v>-2.2072698420000001</v>
      </c>
      <c r="F42">
        <f>INDEX(paste_data_here!F:F,(ROW()-2)*5+4)</f>
        <v>-2.2384610686595749</v>
      </c>
      <c r="G42">
        <f t="shared" si="6"/>
        <v>97</v>
      </c>
      <c r="H42">
        <f t="shared" si="7"/>
        <v>89</v>
      </c>
      <c r="I42">
        <f t="shared" si="8"/>
        <v>3.1191226659574856E-2</v>
      </c>
      <c r="J42">
        <f t="shared" si="9"/>
        <v>9.728926205289732E-4</v>
      </c>
      <c r="K42">
        <f t="shared" si="4"/>
        <v>0.11000055783228371</v>
      </c>
      <c r="L42">
        <f t="shared" si="4"/>
        <v>0.10662246283614205</v>
      </c>
      <c r="M42">
        <f t="shared" si="5"/>
        <v>3.3780949961416673E-3</v>
      </c>
    </row>
    <row r="43" spans="1:13" x14ac:dyDescent="0.2">
      <c r="A43" t="str">
        <f>INDEX(paste_data_here!A:A,(ROW()-2)*5+4)</f>
        <v>C1C(C)OC(=O)C1</v>
      </c>
      <c r="B43">
        <f>INDEX(paste_data_here!B:B,(ROW()-2)*5+4)</f>
        <v>-0.84019136999999999</v>
      </c>
      <c r="C43">
        <f>INDEX(paste_data_here!C:C,(ROW()-2)*5+4)</f>
        <v>0.58762632400000003</v>
      </c>
      <c r="D43">
        <f>INDEX(paste_data_here!D:D,(ROW()-2)*5+4)</f>
        <v>2.3920861941079101</v>
      </c>
      <c r="E43">
        <f>INDEX(paste_data_here!E:E,(ROW()-2)*5+4)</f>
        <v>-1.9173007879999999</v>
      </c>
      <c r="F43">
        <f>INDEX(paste_data_here!F:F,(ROW()-2)*5+4)</f>
        <v>-1.9524518724575151</v>
      </c>
      <c r="G43">
        <f t="shared" si="6"/>
        <v>26</v>
      </c>
      <c r="H43">
        <f t="shared" si="7"/>
        <v>16</v>
      </c>
      <c r="I43">
        <f t="shared" si="8"/>
        <v>3.5151084457515136E-2</v>
      </c>
      <c r="J43">
        <f t="shared" si="9"/>
        <v>1.2355987385393621E-3</v>
      </c>
      <c r="K43">
        <f t="shared" si="4"/>
        <v>0.14700321995316504</v>
      </c>
      <c r="L43">
        <f t="shared" si="4"/>
        <v>0.14192566101266138</v>
      </c>
      <c r="M43">
        <f t="shared" si="5"/>
        <v>5.077558940503657E-3</v>
      </c>
    </row>
    <row r="44" spans="1:13" x14ac:dyDescent="0.2">
      <c r="A44" t="str">
        <f>INDEX(paste_data_here!A:A,(ROW()-2)*5+4)</f>
        <v>C1C(C2(C)(C))CC2C(C)=C1</v>
      </c>
      <c r="B44">
        <f>INDEX(paste_data_here!B:B,(ROW()-2)*5+4)</f>
        <v>-1.7818638200000001</v>
      </c>
      <c r="C44">
        <f>INDEX(paste_data_here!C:C,(ROW()-2)*5+4)</f>
        <v>0.71411073199999997</v>
      </c>
      <c r="D44">
        <f>INDEX(paste_data_here!D:D,(ROW()-2)*5+4)</f>
        <v>2.70816381929184</v>
      </c>
      <c r="E44">
        <f>INDEX(paste_data_here!E:E,(ROW()-2)*5+4)</f>
        <v>-2.1371321280000002</v>
      </c>
      <c r="F44">
        <f>INDEX(paste_data_here!F:F,(ROW()-2)*5+4)</f>
        <v>-2.0600389157045287</v>
      </c>
      <c r="G44">
        <f t="shared" si="6"/>
        <v>80</v>
      </c>
      <c r="H44">
        <f t="shared" si="7"/>
        <v>46</v>
      </c>
      <c r="I44">
        <f t="shared" si="8"/>
        <v>7.7093212295471503E-2</v>
      </c>
      <c r="J44">
        <f t="shared" si="9"/>
        <v>5.9433633820346384E-3</v>
      </c>
      <c r="K44">
        <f t="shared" si="4"/>
        <v>0.11799274635189951</v>
      </c>
      <c r="L44">
        <f t="shared" si="4"/>
        <v>0.12744901003029624</v>
      </c>
      <c r="M44">
        <f t="shared" si="5"/>
        <v>9.4562636783967341E-3</v>
      </c>
    </row>
    <row r="45" spans="1:13" x14ac:dyDescent="0.2">
      <c r="A45" t="str">
        <f>INDEX(paste_data_here!A:A,(ROW()-2)*5+4)</f>
        <v>C1C(CC)c2ccccc2CC1</v>
      </c>
      <c r="B45">
        <f>INDEX(paste_data_here!B:B,(ROW()-2)*5+4)</f>
        <v>-2.2097269700000002</v>
      </c>
      <c r="C45">
        <f>INDEX(paste_data_here!C:C,(ROW()-2)*5+4)</f>
        <v>0.68647349599999996</v>
      </c>
      <c r="D45">
        <f>INDEX(paste_data_here!D:D,(ROW()-2)*5+4)</f>
        <v>2.3928806696071199</v>
      </c>
      <c r="E45">
        <f>INDEX(paste_data_here!E:E,(ROW()-2)*5+4)</f>
        <v>-2.206854522</v>
      </c>
      <c r="F45">
        <f>INDEX(paste_data_here!F:F,(ROW()-2)*5+4)</f>
        <v>-2.2471969267926912</v>
      </c>
      <c r="G45">
        <f t="shared" si="6"/>
        <v>96</v>
      </c>
      <c r="H45">
        <f t="shared" si="7"/>
        <v>91</v>
      </c>
      <c r="I45">
        <f t="shared" si="8"/>
        <v>4.0342404792691244E-2</v>
      </c>
      <c r="J45">
        <f t="shared" si="9"/>
        <v>1.6275096244573574E-3</v>
      </c>
      <c r="K45">
        <f t="shared" si="4"/>
        <v>0.11004625275231289</v>
      </c>
      <c r="L45">
        <f t="shared" si="4"/>
        <v>0.10569508076388413</v>
      </c>
      <c r="M45">
        <f t="shared" si="5"/>
        <v>4.3511719884287564E-3</v>
      </c>
    </row>
    <row r="46" spans="1:13" x14ac:dyDescent="0.2">
      <c r="A46" t="str">
        <f>INDEX(paste_data_here!A:A,(ROW()-2)*5+4)</f>
        <v>c1c(CCCCOO)cccc1</v>
      </c>
      <c r="B46">
        <f>INDEX(paste_data_here!B:B,(ROW()-2)*5+4)</f>
        <v>-1.2585073739999999</v>
      </c>
      <c r="C46">
        <f>INDEX(paste_data_here!C:C,(ROW()-2)*5+4)</f>
        <v>0.71433192999999995</v>
      </c>
      <c r="D46">
        <f>INDEX(paste_data_here!D:D,(ROW()-2)*5+4)</f>
        <v>2.05442027494558</v>
      </c>
      <c r="E46">
        <f>INDEX(paste_data_here!E:E,(ROW()-2)*5+4)</f>
        <v>-1.9700056420000001</v>
      </c>
      <c r="F46">
        <f>INDEX(paste_data_here!F:F,(ROW()-2)*5+4)</f>
        <v>-2.0452135325206031</v>
      </c>
      <c r="G46">
        <f t="shared" si="6"/>
        <v>40</v>
      </c>
      <c r="H46">
        <f t="shared" si="7"/>
        <v>41</v>
      </c>
      <c r="I46">
        <f t="shared" si="8"/>
        <v>7.520789052060306E-2</v>
      </c>
      <c r="J46">
        <f t="shared" si="9"/>
        <v>5.6562267965590152E-3</v>
      </c>
      <c r="K46">
        <f t="shared" si="4"/>
        <v>0.13945606940168775</v>
      </c>
      <c r="L46">
        <f t="shared" si="4"/>
        <v>0.1293525660486976</v>
      </c>
      <c r="M46">
        <f t="shared" si="5"/>
        <v>1.0103503352990151E-2</v>
      </c>
    </row>
    <row r="47" spans="1:13" x14ac:dyDescent="0.2">
      <c r="A47" t="str">
        <f>INDEX(paste_data_here!A:A,(ROW()-2)*5+4)</f>
        <v>C1C[C@]2(CCCC[C@]2(CC1)([H]))([H])</v>
      </c>
      <c r="B47">
        <f>INDEX(paste_data_here!B:B,(ROW()-2)*5+4)</f>
        <v>-2.04241984</v>
      </c>
      <c r="C47">
        <f>INDEX(paste_data_here!C:C,(ROW()-2)*5+4)</f>
        <v>0.59631621800000001</v>
      </c>
      <c r="D47">
        <f>INDEX(paste_data_here!D:D,(ROW()-2)*5+4)</f>
        <v>2.4729325050270701</v>
      </c>
      <c r="E47">
        <f>INDEX(paste_data_here!E:E,(ROW()-2)*5+4)</f>
        <v>-2.221757743</v>
      </c>
      <c r="F47">
        <f>INDEX(paste_data_here!F:F,(ROW()-2)*5+4)</f>
        <v>-2.2473770911092488</v>
      </c>
      <c r="G47">
        <f t="shared" si="6"/>
        <v>102</v>
      </c>
      <c r="H47">
        <f t="shared" si="7"/>
        <v>92</v>
      </c>
      <c r="I47">
        <f t="shared" si="8"/>
        <v>2.5619348109248818E-2</v>
      </c>
      <c r="J47">
        <f t="shared" si="9"/>
        <v>6.5635099754287099E-4</v>
      </c>
      <c r="K47">
        <f t="shared" si="4"/>
        <v>0.10841836960855586</v>
      </c>
      <c r="L47">
        <f t="shared" si="4"/>
        <v>0.10567603999717969</v>
      </c>
      <c r="M47">
        <f t="shared" si="5"/>
        <v>2.7423296113761736E-3</v>
      </c>
    </row>
    <row r="48" spans="1:13" x14ac:dyDescent="0.2">
      <c r="A48" t="str">
        <f>INDEX(paste_data_here!A:A,(ROW()-2)*5+4)</f>
        <v>C1CC1(C(=O)O)</v>
      </c>
      <c r="B48">
        <f>INDEX(paste_data_here!B:B,(ROW()-2)*5+4)</f>
        <v>-2.11956882</v>
      </c>
      <c r="C48">
        <f>INDEX(paste_data_here!C:C,(ROW()-2)*5+4)</f>
        <v>1.2185626199999999</v>
      </c>
      <c r="D48">
        <f>INDEX(paste_data_here!D:D,(ROW()-2)*5+4)</f>
        <v>2.31521139618479</v>
      </c>
      <c r="E48">
        <f>INDEX(paste_data_here!E:E,(ROW()-2)*5+4)</f>
        <v>-2.0877717260000002</v>
      </c>
      <c r="F48">
        <f>INDEX(paste_data_here!F:F,(ROW()-2)*5+4)</f>
        <v>-1.9170056691319137</v>
      </c>
      <c r="G48">
        <f t="shared" si="6"/>
        <v>67</v>
      </c>
      <c r="H48">
        <f t="shared" si="7"/>
        <v>12</v>
      </c>
      <c r="I48">
        <f t="shared" si="8"/>
        <v>0.17076605686808644</v>
      </c>
      <c r="J48">
        <f t="shared" si="9"/>
        <v>2.916104617827453E-2</v>
      </c>
      <c r="K48">
        <f t="shared" si="4"/>
        <v>0.12396305194052791</v>
      </c>
      <c r="L48">
        <f t="shared" si="4"/>
        <v>0.14704660977930592</v>
      </c>
      <c r="M48">
        <f t="shared" si="5"/>
        <v>2.308355783877801E-2</v>
      </c>
    </row>
    <row r="49" spans="1:13" x14ac:dyDescent="0.2">
      <c r="A49" t="str">
        <f>INDEX(paste_data_here!A:A,(ROW()-2)*5+4)</f>
        <v>C1CCCc2ccccc21</v>
      </c>
      <c r="B49">
        <f>INDEX(paste_data_here!B:B,(ROW()-2)*5+4)</f>
        <v>-2.1561270399999999</v>
      </c>
      <c r="C49">
        <f>INDEX(paste_data_here!C:C,(ROW()-2)*5+4)</f>
        <v>0.753646551</v>
      </c>
      <c r="D49">
        <f>INDEX(paste_data_here!D:D,(ROW()-2)*5+4)</f>
        <v>2.4075754405924301</v>
      </c>
      <c r="E49">
        <f>INDEX(paste_data_here!E:E,(ROW()-2)*5+4)</f>
        <v>-2.068433711</v>
      </c>
      <c r="F49">
        <f>INDEX(paste_data_here!F:F,(ROW()-2)*5+4)</f>
        <v>-2.1885331914879482</v>
      </c>
      <c r="G49">
        <f t="shared" si="6"/>
        <v>60</v>
      </c>
      <c r="H49">
        <f t="shared" si="7"/>
        <v>79</v>
      </c>
      <c r="I49">
        <f t="shared" si="8"/>
        <v>0.12009948048794827</v>
      </c>
      <c r="J49">
        <f t="shared" si="9"/>
        <v>1.4423885213475068E-2</v>
      </c>
      <c r="K49">
        <f t="shared" si="4"/>
        <v>0.12638357997106633</v>
      </c>
      <c r="L49">
        <f t="shared" si="4"/>
        <v>0.11208102951169448</v>
      </c>
      <c r="M49">
        <f t="shared" si="5"/>
        <v>1.4302550459371857E-2</v>
      </c>
    </row>
    <row r="50" spans="1:13" x14ac:dyDescent="0.2">
      <c r="A50" t="str">
        <f>INDEX(paste_data_here!A:A,(ROW()-2)*5+4)</f>
        <v>c1cccc2oc(C)cc21</v>
      </c>
      <c r="B50">
        <f>INDEX(paste_data_here!B:B,(ROW()-2)*5+4)</f>
        <v>-2.5736026700000001</v>
      </c>
      <c r="C50">
        <f>INDEX(paste_data_here!C:C,(ROW()-2)*5+4)</f>
        <v>0.96773642900000001</v>
      </c>
      <c r="D50">
        <f>INDEX(paste_data_here!D:D,(ROW()-2)*5+4)</f>
        <v>2.2679872192320101</v>
      </c>
      <c r="E50">
        <f>INDEX(paste_data_here!E:E,(ROW()-2)*5+4)</f>
        <v>-2.1986052850000002</v>
      </c>
      <c r="F50">
        <f>INDEX(paste_data_here!F:F,(ROW()-2)*5+4)</f>
        <v>-2.1981944314681741</v>
      </c>
      <c r="G50">
        <f t="shared" si="6"/>
        <v>95</v>
      </c>
      <c r="H50">
        <f t="shared" si="7"/>
        <v>81</v>
      </c>
      <c r="I50">
        <f t="shared" si="8"/>
        <v>4.1085353182612749E-4</v>
      </c>
      <c r="J50">
        <f t="shared" si="9"/>
        <v>1.6880062461400276E-7</v>
      </c>
      <c r="K50">
        <f t="shared" si="4"/>
        <v>0.11095780500827898</v>
      </c>
      <c r="L50">
        <f t="shared" si="4"/>
        <v>0.11100340178050637</v>
      </c>
      <c r="M50">
        <f t="shared" si="5"/>
        <v>4.5596772227388116E-5</v>
      </c>
    </row>
    <row r="51" spans="1:13" x14ac:dyDescent="0.2">
      <c r="A51" t="str">
        <f>INDEX(paste_data_here!A:A,(ROW()-2)*5+4)</f>
        <v>C1CCCCC1(CC)</v>
      </c>
      <c r="B51">
        <f>INDEX(paste_data_here!B:B,(ROW()-2)*5+4)</f>
        <v>-2.4366044699999998</v>
      </c>
      <c r="C51">
        <f>INDEX(paste_data_here!C:C,(ROW()-2)*5+4)</f>
        <v>0.702544795</v>
      </c>
      <c r="D51">
        <f>INDEX(paste_data_here!D:D,(ROW()-2)*5+4)</f>
        <v>3.0523437459476601</v>
      </c>
      <c r="E51">
        <f>INDEX(paste_data_here!E:E,(ROW()-2)*5+4)</f>
        <v>-2.1205142299999999</v>
      </c>
      <c r="F51">
        <f>INDEX(paste_data_here!F:F,(ROW()-2)*5+4)</f>
        <v>-2.1756585871361804</v>
      </c>
      <c r="G51">
        <f t="shared" si="6"/>
        <v>74</v>
      </c>
      <c r="H51">
        <f t="shared" si="7"/>
        <v>73</v>
      </c>
      <c r="I51">
        <f t="shared" si="8"/>
        <v>5.5144357136180489E-2</v>
      </c>
      <c r="J51">
        <f t="shared" si="9"/>
        <v>3.0409001239626201E-3</v>
      </c>
      <c r="K51">
        <f t="shared" si="4"/>
        <v>0.11996992051453872</v>
      </c>
      <c r="L51">
        <f t="shared" si="4"/>
        <v>0.11353335743481387</v>
      </c>
      <c r="M51">
        <f t="shared" si="5"/>
        <v>6.436563079724858E-3</v>
      </c>
    </row>
    <row r="52" spans="1:13" x14ac:dyDescent="0.2">
      <c r="A52" t="str">
        <f>INDEX(paste_data_here!A:A,(ROW()-2)*5+4)</f>
        <v>C1CCCCC1(CC)(CC)</v>
      </c>
      <c r="B52">
        <f>INDEX(paste_data_here!B:B,(ROW()-2)*5+4)</f>
        <v>-2.2923358500000002</v>
      </c>
      <c r="C52">
        <f>INDEX(paste_data_here!C:C,(ROW()-2)*5+4)</f>
        <v>0.65164009700000003</v>
      </c>
      <c r="D52">
        <f>INDEX(paste_data_here!D:D,(ROW()-2)*5+4)</f>
        <v>2.7754141387245901</v>
      </c>
      <c r="E52">
        <f>INDEX(paste_data_here!E:E,(ROW()-2)*5+4)</f>
        <v>-2.1779982709999999</v>
      </c>
      <c r="F52">
        <f>INDEX(paste_data_here!F:F,(ROW()-2)*5+4)</f>
        <v>-2.2255145666009475</v>
      </c>
      <c r="G52">
        <f t="shared" si="6"/>
        <v>91</v>
      </c>
      <c r="H52">
        <f t="shared" si="7"/>
        <v>85</v>
      </c>
      <c r="I52">
        <f t="shared" si="8"/>
        <v>4.7516295600947611E-2</v>
      </c>
      <c r="J52">
        <f t="shared" si="9"/>
        <v>2.2577983476366331E-3</v>
      </c>
      <c r="K52">
        <f t="shared" si="4"/>
        <v>0.11326803577585404</v>
      </c>
      <c r="L52">
        <f t="shared" si="4"/>
        <v>0.10801182505507553</v>
      </c>
      <c r="M52">
        <f t="shared" si="5"/>
        <v>5.2562107207785036E-3</v>
      </c>
    </row>
    <row r="53" spans="1:13" x14ac:dyDescent="0.2">
      <c r="A53" t="str">
        <f>INDEX(paste_data_here!A:A,(ROW()-2)*5+4)</f>
        <v>c1ccccc1(Cl)</v>
      </c>
      <c r="B53">
        <f>INDEX(paste_data_here!B:B,(ROW()-2)*5+4)</f>
        <v>-2.6896225399999998</v>
      </c>
      <c r="C53">
        <f>INDEX(paste_data_here!C:C,(ROW()-2)*5+4)</f>
        <v>0.94690229699999995</v>
      </c>
      <c r="D53">
        <f>INDEX(paste_data_here!D:D,(ROW()-2)*5+4)</f>
        <v>2.7322142092677901</v>
      </c>
      <c r="E53">
        <f>INDEX(paste_data_here!E:E,(ROW()-2)*5+4)</f>
        <v>-2.0919660229999999</v>
      </c>
      <c r="F53">
        <f>INDEX(paste_data_here!F:F,(ROW()-2)*5+4)</f>
        <v>-2.1262853282416279</v>
      </c>
      <c r="G53">
        <f t="shared" si="6"/>
        <v>69</v>
      </c>
      <c r="H53">
        <f t="shared" si="7"/>
        <v>64</v>
      </c>
      <c r="I53">
        <f t="shared" si="8"/>
        <v>3.4319305241627962E-2</v>
      </c>
      <c r="J53">
        <f t="shared" si="9"/>
        <v>1.1778147122680324E-3</v>
      </c>
      <c r="K53">
        <f t="shared" si="4"/>
        <v>0.12344420294768792</v>
      </c>
      <c r="L53">
        <f t="shared" si="4"/>
        <v>0.11927955631310384</v>
      </c>
      <c r="M53">
        <f t="shared" si="5"/>
        <v>4.1646466345840738E-3</v>
      </c>
    </row>
    <row r="54" spans="1:13" x14ac:dyDescent="0.2">
      <c r="A54" t="str">
        <f>INDEX(paste_data_here!A:A,(ROW()-2)*5+4)</f>
        <v>CC(=O)CC(=O)C</v>
      </c>
      <c r="B54">
        <f>INDEX(paste_data_here!B:B,(ROW()-2)*5+4)</f>
        <v>-1.9672233299999999</v>
      </c>
      <c r="C54">
        <f>INDEX(paste_data_here!C:C,(ROW()-2)*5+4)</f>
        <v>0.92979134799999996</v>
      </c>
      <c r="D54">
        <f>INDEX(paste_data_here!D:D,(ROW()-2)*5+4)</f>
        <v>2.6193001353806999</v>
      </c>
      <c r="E54">
        <f>INDEX(paste_data_here!E:E,(ROW()-2)*5+4)</f>
        <v>-1.904054396</v>
      </c>
      <c r="F54">
        <f>INDEX(paste_data_here!F:F,(ROW()-2)*5+4)</f>
        <v>-1.977769705134542</v>
      </c>
      <c r="G54">
        <f t="shared" si="6"/>
        <v>21</v>
      </c>
      <c r="H54">
        <f t="shared" si="7"/>
        <v>21</v>
      </c>
      <c r="I54">
        <f t="shared" si="8"/>
        <v>7.371530913454194E-2</v>
      </c>
      <c r="J54">
        <f t="shared" si="9"/>
        <v>5.433946800801082E-3</v>
      </c>
      <c r="K54">
        <f t="shared" si="4"/>
        <v>0.14896343646541405</v>
      </c>
      <c r="L54">
        <f t="shared" si="4"/>
        <v>0.1383775160704252</v>
      </c>
      <c r="M54">
        <f t="shared" si="5"/>
        <v>1.0585920394988846E-2</v>
      </c>
    </row>
    <row r="55" spans="1:13" x14ac:dyDescent="0.2">
      <c r="A55" t="str">
        <f>INDEX(paste_data_here!A:A,(ROW()-2)*5+4)</f>
        <v>CC(=O)CC(=O)OC</v>
      </c>
      <c r="B55">
        <f>INDEX(paste_data_here!B:B,(ROW()-2)*5+4)</f>
        <v>-1.8552377200000001</v>
      </c>
      <c r="C55">
        <f>INDEX(paste_data_here!C:C,(ROW()-2)*5+4)</f>
        <v>0.84068792000000003</v>
      </c>
      <c r="D55">
        <f>INDEX(paste_data_here!D:D,(ROW()-2)*5+4)</f>
        <v>2.60941717139058</v>
      </c>
      <c r="E55">
        <f>INDEX(paste_data_here!E:E,(ROW()-2)*5+4)</f>
        <v>-1.837194123</v>
      </c>
      <c r="F55">
        <f>INDEX(paste_data_here!F:F,(ROW()-2)*5+4)</f>
        <v>-2.0115273189937239</v>
      </c>
      <c r="G55">
        <f t="shared" si="6"/>
        <v>11</v>
      </c>
      <c r="H55">
        <f t="shared" si="7"/>
        <v>26</v>
      </c>
      <c r="I55">
        <f t="shared" si="8"/>
        <v>0.17433319599372399</v>
      </c>
      <c r="J55">
        <f t="shared" si="9"/>
        <v>3.0392063225386182E-2</v>
      </c>
      <c r="K55">
        <f t="shared" si="4"/>
        <v>0.1592636740356593</v>
      </c>
      <c r="L55">
        <f t="shared" si="4"/>
        <v>0.13378418741942005</v>
      </c>
      <c r="M55">
        <f t="shared" si="5"/>
        <v>2.547948661623925E-2</v>
      </c>
    </row>
    <row r="56" spans="1:13" x14ac:dyDescent="0.2">
      <c r="A56" t="str">
        <f>INDEX(paste_data_here!A:A,(ROW()-2)*5+4)</f>
        <v>CC(=O)CC(O)C</v>
      </c>
      <c r="B56">
        <f>INDEX(paste_data_here!B:B,(ROW()-2)*5+4)</f>
        <v>-1.5724973499999999</v>
      </c>
      <c r="C56">
        <f>INDEX(paste_data_here!C:C,(ROW()-2)*5+4)</f>
        <v>0.82924509899999999</v>
      </c>
      <c r="D56">
        <f>INDEX(paste_data_here!D:D,(ROW()-2)*5+4)</f>
        <v>2.13112130836888</v>
      </c>
      <c r="E56">
        <f>INDEX(paste_data_here!E:E,(ROW()-2)*5+4)</f>
        <v>-1.8868452520000001</v>
      </c>
      <c r="F56">
        <f>INDEX(paste_data_here!F:F,(ROW()-2)*5+4)</f>
        <v>-2.0489367103506608</v>
      </c>
      <c r="G56">
        <f t="shared" si="6"/>
        <v>19</v>
      </c>
      <c r="H56">
        <f t="shared" si="7"/>
        <v>42</v>
      </c>
      <c r="I56">
        <f t="shared" si="8"/>
        <v>0.16209145835066074</v>
      </c>
      <c r="J56">
        <f t="shared" si="9"/>
        <v>2.6273640870243985E-2</v>
      </c>
      <c r="K56">
        <f t="shared" si="4"/>
        <v>0.15154915488049653</v>
      </c>
      <c r="L56">
        <f t="shared" si="4"/>
        <v>0.1288718588769652</v>
      </c>
      <c r="M56">
        <f t="shared" si="5"/>
        <v>2.2677296003531328E-2</v>
      </c>
    </row>
    <row r="57" spans="1:13" x14ac:dyDescent="0.2">
      <c r="A57" t="str">
        <f>INDEX(paste_data_here!A:A,(ROW()-2)*5+4)</f>
        <v>CC(=O)CCC(C)C</v>
      </c>
      <c r="B57">
        <f>INDEX(paste_data_here!B:B,(ROW()-2)*5+4)</f>
        <v>-2.0630556599999998</v>
      </c>
      <c r="C57">
        <f>INDEX(paste_data_here!C:C,(ROW()-2)*5+4)</f>
        <v>0.76364329099999995</v>
      </c>
      <c r="D57">
        <f>INDEX(paste_data_here!D:D,(ROW()-2)*5+4)</f>
        <v>2.5332218704667802</v>
      </c>
      <c r="E57">
        <f>INDEX(paste_data_here!E:E,(ROW()-2)*5+4)</f>
        <v>-1.9811349890000001</v>
      </c>
      <c r="F57">
        <f>INDEX(paste_data_here!F:F,(ROW()-2)*5+4)</f>
        <v>-2.133076629094024</v>
      </c>
      <c r="G57">
        <f t="shared" si="6"/>
        <v>42</v>
      </c>
      <c r="H57">
        <f t="shared" si="7"/>
        <v>67</v>
      </c>
      <c r="I57">
        <f t="shared" si="8"/>
        <v>0.15194164009402389</v>
      </c>
      <c r="J57">
        <f t="shared" si="9"/>
        <v>2.3086261994461888E-2</v>
      </c>
      <c r="K57">
        <f t="shared" si="4"/>
        <v>0.13791261914206893</v>
      </c>
      <c r="L57">
        <f t="shared" si="4"/>
        <v>0.11847223743624159</v>
      </c>
      <c r="M57">
        <f t="shared" si="5"/>
        <v>1.9440381705827334E-2</v>
      </c>
    </row>
    <row r="58" spans="1:13" x14ac:dyDescent="0.2">
      <c r="A58" t="str">
        <f>INDEX(paste_data_here!A:A,(ROW()-2)*5+4)</f>
        <v>CC(=O)COC</v>
      </c>
      <c r="B58">
        <f>INDEX(paste_data_here!B:B,(ROW()-2)*5+4)</f>
        <v>-1.59085129</v>
      </c>
      <c r="C58">
        <f>INDEX(paste_data_here!C:C,(ROW()-2)*5+4)</f>
        <v>0.72026530200000005</v>
      </c>
      <c r="D58">
        <f>INDEX(paste_data_here!D:D,(ROW()-2)*5+4)</f>
        <v>2.7925381547074601</v>
      </c>
      <c r="E58">
        <f>INDEX(paste_data_here!E:E,(ROW()-2)*5+4)</f>
        <v>-1.853194274</v>
      </c>
      <c r="F58">
        <f>INDEX(paste_data_here!F:F,(ROW()-2)*5+4)</f>
        <v>-1.9901738716061956</v>
      </c>
      <c r="G58">
        <f t="shared" si="6"/>
        <v>13</v>
      </c>
      <c r="H58">
        <f t="shared" si="7"/>
        <v>23</v>
      </c>
      <c r="I58">
        <f t="shared" si="8"/>
        <v>0.1369795976061956</v>
      </c>
      <c r="J58">
        <f t="shared" si="9"/>
        <v>1.8763410160355268E-2</v>
      </c>
      <c r="K58">
        <f t="shared" si="4"/>
        <v>0.15673570904377804</v>
      </c>
      <c r="L58">
        <f t="shared" si="4"/>
        <v>0.13667166005846493</v>
      </c>
      <c r="M58">
        <f t="shared" si="5"/>
        <v>2.006404898531311E-2</v>
      </c>
    </row>
    <row r="59" spans="1:13" x14ac:dyDescent="0.2">
      <c r="A59" t="str">
        <f>INDEX(paste_data_here!A:A,(ROW()-2)*5+4)</f>
        <v>CC(=O)O</v>
      </c>
      <c r="B59">
        <f>INDEX(paste_data_here!B:B,(ROW()-2)*5+4)</f>
        <v>-1.2250596709999999</v>
      </c>
      <c r="C59">
        <f>INDEX(paste_data_here!C:C,(ROW()-2)*5+4)</f>
        <v>0.847188677</v>
      </c>
      <c r="D59">
        <f>INDEX(paste_data_here!D:D,(ROW()-2)*5+4)</f>
        <v>2.5394350319605601</v>
      </c>
      <c r="E59">
        <f>INDEX(paste_data_here!E:E,(ROW()-2)*5+4)</f>
        <v>-1.8867397930000001</v>
      </c>
      <c r="F59">
        <f>INDEX(paste_data_here!F:F,(ROW()-2)*5+4)</f>
        <v>-1.8585376453151627</v>
      </c>
      <c r="G59">
        <f t="shared" si="6"/>
        <v>18</v>
      </c>
      <c r="H59">
        <f t="shared" si="7"/>
        <v>8</v>
      </c>
      <c r="I59">
        <f t="shared" si="8"/>
        <v>2.8202147684837309E-2</v>
      </c>
      <c r="J59">
        <f t="shared" si="9"/>
        <v>7.9536113403737437E-4</v>
      </c>
      <c r="K59">
        <f t="shared" si="4"/>
        <v>0.15156513794558529</v>
      </c>
      <c r="L59">
        <f t="shared" si="4"/>
        <v>0.1559004455009822</v>
      </c>
      <c r="M59">
        <f t="shared" si="5"/>
        <v>4.3353075553969056E-3</v>
      </c>
    </row>
    <row r="60" spans="1:13" x14ac:dyDescent="0.2">
      <c r="A60" t="str">
        <f>INDEX(paste_data_here!A:A,(ROW()-2)*5+4)</f>
        <v>CC(=O)OC</v>
      </c>
      <c r="B60">
        <f>INDEX(paste_data_here!B:B,(ROW()-2)*5+4)</f>
        <v>-1.80322125</v>
      </c>
      <c r="C60">
        <f>INDEX(paste_data_here!C:C,(ROW()-2)*5+4)</f>
        <v>0.82380194600000001</v>
      </c>
      <c r="D60">
        <f>INDEX(paste_data_here!D:D,(ROW()-2)*5+4)</f>
        <v>3.08117222741883</v>
      </c>
      <c r="E60">
        <f>INDEX(paste_data_here!E:E,(ROW()-2)*5+4)</f>
        <v>-1.8539476589999999</v>
      </c>
      <c r="F60">
        <f>INDEX(paste_data_here!F:F,(ROW()-2)*5+4)</f>
        <v>-1.9083150429946945</v>
      </c>
      <c r="G60">
        <f t="shared" si="6"/>
        <v>14</v>
      </c>
      <c r="H60">
        <f t="shared" si="7"/>
        <v>10</v>
      </c>
      <c r="I60">
        <f t="shared" si="8"/>
        <v>5.436738399469454E-2</v>
      </c>
      <c r="J60">
        <f t="shared" si="9"/>
        <v>2.955812442426568E-3</v>
      </c>
      <c r="K60">
        <f t="shared" si="4"/>
        <v>0.15661767118118075</v>
      </c>
      <c r="L60">
        <f t="shared" si="4"/>
        <v>0.14833010600435742</v>
      </c>
      <c r="M60">
        <f t="shared" si="5"/>
        <v>8.2875651768233305E-3</v>
      </c>
    </row>
    <row r="61" spans="1:13" x14ac:dyDescent="0.2">
      <c r="A61" t="str">
        <f>INDEX(paste_data_here!A:A,(ROW()-2)*5+4)</f>
        <v>CC(=O)OCCCCC</v>
      </c>
      <c r="B61">
        <f>INDEX(paste_data_here!B:B,(ROW()-2)*5+4)</f>
        <v>-2.11633081</v>
      </c>
      <c r="C61">
        <f>INDEX(paste_data_here!C:C,(ROW()-2)*5+4)</f>
        <v>0.79302346400000001</v>
      </c>
      <c r="D61">
        <f>INDEX(paste_data_here!D:D,(ROW()-2)*5+4)</f>
        <v>2.5738741184261298</v>
      </c>
      <c r="E61">
        <f>INDEX(paste_data_here!E:E,(ROW()-2)*5+4)</f>
        <v>-2.0821692590000001</v>
      </c>
      <c r="F61">
        <f>INDEX(paste_data_here!F:F,(ROW()-2)*5+4)</f>
        <v>-2.1191819223282948</v>
      </c>
      <c r="G61">
        <f t="shared" si="6"/>
        <v>65</v>
      </c>
      <c r="H61">
        <f t="shared" si="7"/>
        <v>60</v>
      </c>
      <c r="I61">
        <f t="shared" si="8"/>
        <v>3.7012663328294781E-2</v>
      </c>
      <c r="J61">
        <f t="shared" si="9"/>
        <v>1.3699372466536974E-3</v>
      </c>
      <c r="K61">
        <f t="shared" si="4"/>
        <v>0.12465949994005754</v>
      </c>
      <c r="L61">
        <f t="shared" si="4"/>
        <v>0.1201298638832438</v>
      </c>
      <c r="M61">
        <f t="shared" si="5"/>
        <v>4.5296360568137378E-3</v>
      </c>
    </row>
    <row r="62" spans="1:13" x14ac:dyDescent="0.2">
      <c r="A62" t="str">
        <f>INDEX(paste_data_here!A:A,(ROW()-2)*5+4)</f>
        <v>CC(C)(C)NC=O</v>
      </c>
      <c r="B62">
        <f>INDEX(paste_data_here!B:B,(ROW()-2)*5+4)</f>
        <v>-1.7228622600000001</v>
      </c>
      <c r="C62">
        <f>INDEX(paste_data_here!C:C,(ROW()-2)*5+4)</f>
        <v>0.72975562400000005</v>
      </c>
      <c r="D62">
        <f>INDEX(paste_data_here!D:D,(ROW()-2)*5+4)</f>
        <v>2.2622011207377999</v>
      </c>
      <c r="E62">
        <f>INDEX(paste_data_here!E:E,(ROW()-2)*5+4)</f>
        <v>-2.0654354069999998</v>
      </c>
      <c r="F62">
        <f>INDEX(paste_data_here!F:F,(ROW()-2)*5+4)</f>
        <v>-2.1183543300197307</v>
      </c>
      <c r="G62">
        <f t="shared" si="6"/>
        <v>56</v>
      </c>
      <c r="H62">
        <f t="shared" si="7"/>
        <v>59</v>
      </c>
      <c r="I62">
        <f t="shared" si="8"/>
        <v>5.291892301973089E-2</v>
      </c>
      <c r="J62">
        <f t="shared" si="9"/>
        <v>2.8004124135682039E-3</v>
      </c>
      <c r="K62">
        <f t="shared" si="4"/>
        <v>0.12676308501586783</v>
      </c>
      <c r="L62">
        <f t="shared" si="4"/>
        <v>0.12022932358498778</v>
      </c>
      <c r="M62">
        <f t="shared" si="5"/>
        <v>6.5337614308800529E-3</v>
      </c>
    </row>
    <row r="63" spans="1:13" x14ac:dyDescent="0.2">
      <c r="A63" t="str">
        <f>INDEX(paste_data_here!A:A,(ROW()-2)*5+4)</f>
        <v>CC(C)(C)OO</v>
      </c>
      <c r="B63">
        <f>INDEX(paste_data_here!B:B,(ROW()-2)*5+4)</f>
        <v>-1.6390900900000001</v>
      </c>
      <c r="C63">
        <f>INDEX(paste_data_here!C:C,(ROW()-2)*5+4)</f>
        <v>0.84937966300000001</v>
      </c>
      <c r="D63">
        <f>INDEX(paste_data_here!D:D,(ROW()-2)*5+4)</f>
        <v>2.5976565134023399</v>
      </c>
      <c r="E63">
        <f>INDEX(paste_data_here!E:E,(ROW()-2)*5+4)</f>
        <v>-1.8744317989999999</v>
      </c>
      <c r="F63">
        <f>INDEX(paste_data_here!F:F,(ROW()-2)*5+4)</f>
        <v>-1.9519716883762568</v>
      </c>
      <c r="G63">
        <f t="shared" si="6"/>
        <v>17</v>
      </c>
      <c r="H63">
        <f t="shared" si="7"/>
        <v>15</v>
      </c>
      <c r="I63">
        <f t="shared" si="8"/>
        <v>7.7539889376256887E-2</v>
      </c>
      <c r="J63">
        <f t="shared" si="9"/>
        <v>6.0124344444821556E-3</v>
      </c>
      <c r="K63">
        <f t="shared" si="4"/>
        <v>0.15344212805064184</v>
      </c>
      <c r="L63">
        <f t="shared" si="4"/>
        <v>0.1419938278208</v>
      </c>
      <c r="M63">
        <f t="shared" si="5"/>
        <v>1.1448300229841835E-2</v>
      </c>
    </row>
    <row r="64" spans="1:13" x14ac:dyDescent="0.2">
      <c r="A64" t="str">
        <f>INDEX(paste_data_here!A:A,(ROW()-2)*5+4)</f>
        <v>CC(C)(C)SC(C)(C)C</v>
      </c>
      <c r="B64">
        <f>INDEX(paste_data_here!B:B,(ROW()-2)*5+4)</f>
        <v>-2.6276063700000001</v>
      </c>
      <c r="C64">
        <f>INDEX(paste_data_here!C:C,(ROW()-2)*5+4)</f>
        <v>0.79348987599999998</v>
      </c>
      <c r="D64">
        <f>INDEX(paste_data_here!D:D,(ROW()-2)*5+4)</f>
        <v>2.5047080669952901</v>
      </c>
      <c r="E64">
        <f>INDEX(paste_data_here!E:E,(ROW()-2)*5+4)</f>
        <v>-2.1524069360000002</v>
      </c>
      <c r="F64">
        <f>INDEX(paste_data_here!F:F,(ROW()-2)*5+4)</f>
        <v>-2.2662130012606552</v>
      </c>
      <c r="G64">
        <f t="shared" si="6"/>
        <v>86</v>
      </c>
      <c r="H64">
        <f t="shared" si="7"/>
        <v>95</v>
      </c>
      <c r="I64">
        <f t="shared" si="8"/>
        <v>0.11380606526065495</v>
      </c>
      <c r="J64">
        <f t="shared" si="9"/>
        <v>1.2951820490112455E-2</v>
      </c>
      <c r="K64">
        <f t="shared" si="4"/>
        <v>0.11620412500639014</v>
      </c>
      <c r="L64">
        <f t="shared" si="4"/>
        <v>0.10370416493343471</v>
      </c>
      <c r="M64">
        <f t="shared" si="5"/>
        <v>1.2499960072955438E-2</v>
      </c>
    </row>
    <row r="65" spans="1:13" x14ac:dyDescent="0.2">
      <c r="A65" t="str">
        <f>INDEX(paste_data_here!A:A,(ROW()-2)*5+4)</f>
        <v>CC(C)=CC</v>
      </c>
      <c r="B65">
        <f>INDEX(paste_data_here!B:B,(ROW()-2)*5+4)</f>
        <v>-1.8964798899999999</v>
      </c>
      <c r="C65">
        <f>INDEX(paste_data_here!C:C,(ROW()-2)*5+4)</f>
        <v>0.47619858500000001</v>
      </c>
      <c r="D65">
        <f>INDEX(paste_data_here!D:D,(ROW()-2)*5+4)</f>
        <v>3.8329379686670602</v>
      </c>
      <c r="E65">
        <f>INDEX(paste_data_here!E:E,(ROW()-2)*5+4)</f>
        <v>-2.0346486509999999</v>
      </c>
      <c r="F65">
        <f>INDEX(paste_data_here!F:F,(ROW()-2)*5+4)</f>
        <v>-2.1181544525397666</v>
      </c>
      <c r="G65">
        <f t="shared" si="6"/>
        <v>52</v>
      </c>
      <c r="H65">
        <f t="shared" si="7"/>
        <v>58</v>
      </c>
      <c r="I65">
        <f t="shared" si="8"/>
        <v>8.3505801539766722E-2</v>
      </c>
      <c r="J65">
        <f t="shared" si="9"/>
        <v>6.9732188907989066E-3</v>
      </c>
      <c r="K65">
        <f t="shared" si="4"/>
        <v>0.13072640502781638</v>
      </c>
      <c r="L65">
        <f t="shared" si="4"/>
        <v>0.12025335712100503</v>
      </c>
      <c r="M65">
        <f t="shared" si="5"/>
        <v>1.0473047906811347E-2</v>
      </c>
    </row>
    <row r="66" spans="1:13" x14ac:dyDescent="0.2">
      <c r="A66" t="str">
        <f>INDEX(paste_data_here!A:A,(ROW()-2)*5+4)</f>
        <v>CC(C)C(=O)OC1C(COC(=O)C)OC(OC2(COC(=O)C(C)C)C(OC(=O)C(C)C)C(OC(=O)C(C)C)C(COC(=O)C)O2)C(OC(=O)C(C)C)C1OC(=O)C(C)C</v>
      </c>
      <c r="B66">
        <f>INDEX(paste_data_here!B:B,(ROW()-2)*5+4)</f>
        <v>-2.6645770600000001</v>
      </c>
      <c r="C66">
        <f>INDEX(paste_data_here!C:C,(ROW()-2)*5+4)</f>
        <v>1.043434499</v>
      </c>
      <c r="D66">
        <f>INDEX(paste_data_here!D:D,(ROW()-2)*5+4)</f>
        <v>1.50321680449678</v>
      </c>
      <c r="E66">
        <f>INDEX(paste_data_here!E:E,(ROW()-2)*5+4)</f>
        <v>-2.154480817</v>
      </c>
      <c r="F66">
        <f>INDEX(paste_data_here!F:F,(ROW()-2)*5+4)</f>
        <v>-2.3848676279976786</v>
      </c>
      <c r="G66">
        <f t="shared" ref="G66:G97" si="10">RANK(E66,E:E)</f>
        <v>87</v>
      </c>
      <c r="H66">
        <f t="shared" ref="H66:H97" si="11">RANK(F66,F:F)</f>
        <v>114</v>
      </c>
      <c r="I66">
        <f t="shared" ref="I66:I97" si="12">ABS(F66-E66)</f>
        <v>0.23038681099767855</v>
      </c>
      <c r="J66">
        <f t="shared" ref="J66:J97" si="13">I66^2</f>
        <v>5.3078082681680058E-2</v>
      </c>
      <c r="K66">
        <f t="shared" si="4"/>
        <v>0.11596338120270419</v>
      </c>
      <c r="L66">
        <f t="shared" si="4"/>
        <v>9.2101170388742937E-2</v>
      </c>
      <c r="M66">
        <f t="shared" si="5"/>
        <v>2.3862210813961254E-2</v>
      </c>
    </row>
    <row r="67" spans="1:13" x14ac:dyDescent="0.2">
      <c r="A67" t="str">
        <f>INDEX(paste_data_here!A:A,(ROW()-2)*5+4)</f>
        <v>CC(C)C(C)C</v>
      </c>
      <c r="B67">
        <f>INDEX(paste_data_here!B:B,(ROW()-2)*5+4)</f>
        <v>-2.9405663099999999</v>
      </c>
      <c r="C67">
        <f>INDEX(paste_data_here!C:C,(ROW()-2)*5+4)</f>
        <v>0.64455876199999995</v>
      </c>
      <c r="D67">
        <f>INDEX(paste_data_here!D:D,(ROW()-2)*5+4)</f>
        <v>2.9049551410950398</v>
      </c>
      <c r="E67">
        <f>INDEX(paste_data_here!E:E,(ROW()-2)*5+4)</f>
        <v>-2.2998978170000002</v>
      </c>
      <c r="F67">
        <f>INDEX(paste_data_here!F:F,(ROW()-2)*5+4)</f>
        <v>-2.3776022474044662</v>
      </c>
      <c r="G67">
        <f t="shared" si="10"/>
        <v>111</v>
      </c>
      <c r="H67">
        <f t="shared" si="11"/>
        <v>113</v>
      </c>
      <c r="I67">
        <f t="shared" si="12"/>
        <v>7.7704430404466063E-2</v>
      </c>
      <c r="J67">
        <f t="shared" si="13"/>
        <v>6.0379785044825099E-3</v>
      </c>
      <c r="K67">
        <f t="shared" ref="K67:L122" si="14">EXP(E67)</f>
        <v>0.10026908899566929</v>
      </c>
      <c r="L67">
        <f t="shared" si="14"/>
        <v>9.2772757157252791E-2</v>
      </c>
      <c r="M67">
        <f t="shared" ref="M67:M122" si="15">ABS(K67-L67)</f>
        <v>7.4963318384164979E-3</v>
      </c>
    </row>
    <row r="68" spans="1:13" x14ac:dyDescent="0.2">
      <c r="A68" t="str">
        <f>INDEX(paste_data_here!A:A,(ROW()-2)*5+4)</f>
        <v>CC(C)CC(C)C</v>
      </c>
      <c r="B68">
        <f>INDEX(paste_data_here!B:B,(ROW()-2)*5+4)</f>
        <v>-3.4056853199999999</v>
      </c>
      <c r="C68">
        <f>INDEX(paste_data_here!C:C,(ROW()-2)*5+4)</f>
        <v>0.79926173099999998</v>
      </c>
      <c r="D68">
        <f>INDEX(paste_data_here!D:D,(ROW()-2)*5+4)</f>
        <v>2.8630096011369899</v>
      </c>
      <c r="E68">
        <f>INDEX(paste_data_here!E:E,(ROW()-2)*5+4)</f>
        <v>-2.2946065980000001</v>
      </c>
      <c r="F68">
        <f>INDEX(paste_data_here!F:F,(ROW()-2)*5+4)</f>
        <v>-2.3904168470079061</v>
      </c>
      <c r="G68">
        <f t="shared" si="10"/>
        <v>110</v>
      </c>
      <c r="H68">
        <f t="shared" si="11"/>
        <v>116</v>
      </c>
      <c r="I68">
        <f t="shared" si="12"/>
        <v>9.5810249007906023E-2</v>
      </c>
      <c r="J68">
        <f t="shared" si="13"/>
        <v>9.1796038149569575E-3</v>
      </c>
      <c r="K68">
        <f t="shared" si="14"/>
        <v>0.10080104080013606</v>
      </c>
      <c r="L68">
        <f t="shared" si="14"/>
        <v>9.1591496277691448E-2</v>
      </c>
      <c r="M68">
        <f t="shared" si="15"/>
        <v>9.2095445224446154E-3</v>
      </c>
    </row>
    <row r="69" spans="1:13" x14ac:dyDescent="0.2">
      <c r="A69" t="str">
        <f>INDEX(paste_data_here!A:A,(ROW()-2)*5+4)</f>
        <v>CC(C)CC(C)CC(=O)CC(C)C</v>
      </c>
      <c r="B69">
        <f>INDEX(paste_data_here!B:B,(ROW()-2)*5+4)</f>
        <v>-3.0256639500000002</v>
      </c>
      <c r="C69">
        <f>INDEX(paste_data_here!C:C,(ROW()-2)*5+4)</f>
        <v>0.94708867299999999</v>
      </c>
      <c r="D69">
        <f>INDEX(paste_data_here!D:D,(ROW()-2)*5+4)</f>
        <v>2.4629630910370399</v>
      </c>
      <c r="E69">
        <f>INDEX(paste_data_here!E:E,(ROW()-2)*5+4)</f>
        <v>-2.1166021640000001</v>
      </c>
      <c r="F69">
        <f>INDEX(paste_data_here!F:F,(ROW()-2)*5+4)</f>
        <v>-2.2799734428816616</v>
      </c>
      <c r="G69">
        <f t="shared" si="10"/>
        <v>72</v>
      </c>
      <c r="H69">
        <f t="shared" si="11"/>
        <v>96</v>
      </c>
      <c r="I69">
        <f t="shared" si="12"/>
        <v>0.16337127888166147</v>
      </c>
      <c r="J69">
        <f t="shared" si="13"/>
        <v>2.6690174763429608E-2</v>
      </c>
      <c r="K69">
        <f t="shared" si="14"/>
        <v>0.1204401699853546</v>
      </c>
      <c r="L69">
        <f t="shared" si="14"/>
        <v>0.10228692312538921</v>
      </c>
      <c r="M69">
        <f t="shared" si="15"/>
        <v>1.8153246859965388E-2</v>
      </c>
    </row>
    <row r="70" spans="1:13" x14ac:dyDescent="0.2">
      <c r="A70" t="str">
        <f>INDEX(paste_data_here!A:A,(ROW()-2)*5+4)</f>
        <v>CC(C)CCCCCCCCCC</v>
      </c>
      <c r="B70">
        <f>INDEX(paste_data_here!B:B,(ROW()-2)*5+4)</f>
        <v>-2.9949591199999999</v>
      </c>
      <c r="C70">
        <f>INDEX(paste_data_here!C:C,(ROW()-2)*5+4)</f>
        <v>1.05505706</v>
      </c>
      <c r="D70">
        <f>INDEX(paste_data_here!D:D,(ROW()-2)*5+4)</f>
        <v>2.3059482786940499</v>
      </c>
      <c r="E70">
        <f>INDEX(paste_data_here!E:E,(ROW()-2)*5+4)</f>
        <v>-2.1238670960000001</v>
      </c>
      <c r="F70">
        <f>INDEX(paste_data_here!F:F,(ROW()-2)*5+4)</f>
        <v>-2.245888980077869</v>
      </c>
      <c r="G70">
        <f t="shared" si="10"/>
        <v>76</v>
      </c>
      <c r="H70">
        <f t="shared" si="11"/>
        <v>90</v>
      </c>
      <c r="I70">
        <f t="shared" si="12"/>
        <v>0.12202188407786885</v>
      </c>
      <c r="J70">
        <f t="shared" si="13"/>
        <v>1.4889340193912862E-2</v>
      </c>
      <c r="K70">
        <f t="shared" si="14"/>
        <v>0.11956835102755649</v>
      </c>
      <c r="L70">
        <f t="shared" si="14"/>
        <v>0.10583341474455897</v>
      </c>
      <c r="M70">
        <f t="shared" si="15"/>
        <v>1.3734936282997517E-2</v>
      </c>
    </row>
    <row r="71" spans="1:13" x14ac:dyDescent="0.2">
      <c r="A71" t="str">
        <f>INDEX(paste_data_here!A:A,(ROW()-2)*5+4)</f>
        <v>CC(CC1C)(CCC1)C</v>
      </c>
      <c r="B71">
        <f>INDEX(paste_data_here!B:B,(ROW()-2)*5+4)</f>
        <v>-2.7458816100000001</v>
      </c>
      <c r="C71">
        <f>INDEX(paste_data_here!C:C,(ROW()-2)*5+4)</f>
        <v>0.72695821299999996</v>
      </c>
      <c r="D71">
        <f>INDEX(paste_data_here!D:D,(ROW()-2)*5+4)</f>
        <v>2.8014520141985502</v>
      </c>
      <c r="E71">
        <f>INDEX(paste_data_here!E:E,(ROW()-2)*5+4)</f>
        <v>-2.2190327879999998</v>
      </c>
      <c r="F71">
        <f>INDEX(paste_data_here!F:F,(ROW()-2)*5+4)</f>
        <v>-2.2842216728794673</v>
      </c>
      <c r="G71">
        <f t="shared" si="10"/>
        <v>101</v>
      </c>
      <c r="H71">
        <f t="shared" si="11"/>
        <v>98</v>
      </c>
      <c r="I71">
        <f t="shared" si="12"/>
        <v>6.5188884879467501E-2</v>
      </c>
      <c r="J71">
        <f t="shared" si="13"/>
        <v>4.249590711828467E-3</v>
      </c>
      <c r="K71">
        <f t="shared" si="14"/>
        <v>0.10871420767656471</v>
      </c>
      <c r="L71">
        <f t="shared" si="14"/>
        <v>0.10185330645399986</v>
      </c>
      <c r="M71">
        <f t="shared" si="15"/>
        <v>6.860901222564858E-3</v>
      </c>
    </row>
    <row r="72" spans="1:13" x14ac:dyDescent="0.2">
      <c r="A72" t="str">
        <f>INDEX(paste_data_here!A:A,(ROW()-2)*5+4)</f>
        <v>CC(Cl)C(Cl)C</v>
      </c>
      <c r="B72">
        <f>INDEX(paste_data_here!B:B,(ROW()-2)*5+4)</f>
        <v>-2.9654556200000002</v>
      </c>
      <c r="C72">
        <f>INDEX(paste_data_here!C:C,(ROW()-2)*5+4)</f>
        <v>0.77146966400000005</v>
      </c>
      <c r="D72">
        <f>INDEX(paste_data_here!D:D,(ROW()-2)*5+4)</f>
        <v>2.5715771419284201</v>
      </c>
      <c r="E72">
        <f>INDEX(paste_data_here!E:E,(ROW()-2)*5+4)</f>
        <v>-2.2795151649999998</v>
      </c>
      <c r="F72">
        <f>INDEX(paste_data_here!F:F,(ROW()-2)*5+4)</f>
        <v>-2.3550670288433979</v>
      </c>
      <c r="G72">
        <f t="shared" si="10"/>
        <v>105</v>
      </c>
      <c r="H72">
        <f t="shared" si="11"/>
        <v>111</v>
      </c>
      <c r="I72">
        <f t="shared" si="12"/>
        <v>7.555186384339807E-2</v>
      </c>
      <c r="J72">
        <f t="shared" si="13"/>
        <v>5.7080841302113603E-3</v>
      </c>
      <c r="K72">
        <f t="shared" si="14"/>
        <v>0.10233380970256085</v>
      </c>
      <c r="L72">
        <f t="shared" si="14"/>
        <v>9.4887146145801252E-2</v>
      </c>
      <c r="M72">
        <f t="shared" si="15"/>
        <v>7.4466635567596029E-3</v>
      </c>
    </row>
    <row r="73" spans="1:13" x14ac:dyDescent="0.2">
      <c r="A73" t="str">
        <f>INDEX(paste_data_here!A:A,(ROW()-2)*5+4)</f>
        <v>CC(I)C</v>
      </c>
      <c r="B73">
        <f>INDEX(paste_data_here!B:B,(ROW()-2)*5+4)</f>
        <v>-3.5257030500000002</v>
      </c>
      <c r="C73">
        <f>INDEX(paste_data_here!C:C,(ROW()-2)*5+4)</f>
        <v>0.74277667000000003</v>
      </c>
      <c r="D73">
        <f>INDEX(paste_data_here!D:D,(ROW()-2)*5+4)</f>
        <v>3.1678271138321699</v>
      </c>
      <c r="E73">
        <f>INDEX(paste_data_here!E:E,(ROW()-2)*5+4)</f>
        <v>-2.4574604739999999</v>
      </c>
      <c r="F73">
        <f>INDEX(paste_data_here!F:F,(ROW()-2)*5+4)</f>
        <v>-2.4048149144543833</v>
      </c>
      <c r="G73">
        <f t="shared" si="10"/>
        <v>116</v>
      </c>
      <c r="H73">
        <f t="shared" si="11"/>
        <v>118</v>
      </c>
      <c r="I73">
        <f t="shared" si="12"/>
        <v>5.264555954561656E-2</v>
      </c>
      <c r="J73">
        <f t="shared" si="13"/>
        <v>2.7715549398710589E-3</v>
      </c>
      <c r="K73">
        <f t="shared" si="14"/>
        <v>8.5652190973181164E-2</v>
      </c>
      <c r="L73">
        <f t="shared" si="14"/>
        <v>9.0282203994482127E-2</v>
      </c>
      <c r="M73">
        <f t="shared" si="15"/>
        <v>4.6300130213009633E-3</v>
      </c>
    </row>
    <row r="74" spans="1:13" x14ac:dyDescent="0.2">
      <c r="A74" t="str">
        <f>INDEX(paste_data_here!A:A,(ROW()-2)*5+4)</f>
        <v>CC/C=C/C=C</v>
      </c>
      <c r="B74">
        <f>INDEX(paste_data_here!B:B,(ROW()-2)*5+4)</f>
        <v>-1.92098006</v>
      </c>
      <c r="C74">
        <f>INDEX(paste_data_here!C:C,(ROW()-2)*5+4)</f>
        <v>0.61806879699999995</v>
      </c>
      <c r="D74">
        <f>INDEX(paste_data_here!D:D,(ROW()-2)*5+4)</f>
        <v>3.1276001998724001</v>
      </c>
      <c r="E74">
        <f>INDEX(paste_data_here!E:E,(ROW()-2)*5+4)</f>
        <v>-2.1371420950000002</v>
      </c>
      <c r="F74">
        <f>INDEX(paste_data_here!F:F,(ROW()-2)*5+4)</f>
        <v>-2.0964670991202436</v>
      </c>
      <c r="G74">
        <f t="shared" si="10"/>
        <v>81</v>
      </c>
      <c r="H74">
        <f t="shared" si="11"/>
        <v>55</v>
      </c>
      <c r="I74">
        <f t="shared" si="12"/>
        <v>4.0674995879756537E-2</v>
      </c>
      <c r="J74">
        <f t="shared" si="13"/>
        <v>1.6544552898182113E-3</v>
      </c>
      <c r="K74">
        <f t="shared" si="14"/>
        <v>0.11799157032405735</v>
      </c>
      <c r="L74">
        <f t="shared" si="14"/>
        <v>0.1228898197899826</v>
      </c>
      <c r="M74">
        <f t="shared" si="15"/>
        <v>4.8982494659252501E-3</v>
      </c>
    </row>
    <row r="75" spans="1:13" x14ac:dyDescent="0.2">
      <c r="A75" t="str">
        <f>INDEX(paste_data_here!A:A,(ROW()-2)*5+4)</f>
        <v>CC#CC=C</v>
      </c>
      <c r="B75">
        <f>INDEX(paste_data_here!B:B,(ROW()-2)*5+4)</f>
        <v>-1.3861185199999999</v>
      </c>
      <c r="C75">
        <f>INDEX(paste_data_here!C:C,(ROW()-2)*5+4)</f>
        <v>0.52954544599999998</v>
      </c>
      <c r="D75">
        <f>INDEX(paste_data_here!D:D,(ROW()-2)*5+4)</f>
        <v>2.9700251915299698</v>
      </c>
      <c r="E75">
        <f>INDEX(paste_data_here!E:E,(ROW()-2)*5+4)</f>
        <v>-2.0019721430000001</v>
      </c>
      <c r="F75">
        <f>INDEX(paste_data_here!F:F,(ROW()-2)*5+4)</f>
        <v>-2.0510394789776072</v>
      </c>
      <c r="G75">
        <f t="shared" si="10"/>
        <v>47</v>
      </c>
      <c r="H75">
        <f t="shared" si="11"/>
        <v>43</v>
      </c>
      <c r="I75">
        <f t="shared" si="12"/>
        <v>4.9067335977607041E-2</v>
      </c>
      <c r="J75">
        <f t="shared" si="13"/>
        <v>2.4076034599393704E-3</v>
      </c>
      <c r="K75">
        <f t="shared" si="14"/>
        <v>0.13506864571520577</v>
      </c>
      <c r="L75">
        <f t="shared" si="14"/>
        <v>0.12860115588784465</v>
      </c>
      <c r="M75">
        <f t="shared" si="15"/>
        <v>6.467489827361117E-3</v>
      </c>
    </row>
    <row r="76" spans="1:13" x14ac:dyDescent="0.2">
      <c r="A76" t="str">
        <f>INDEX(paste_data_here!A:A,(ROW()-2)*5+4)</f>
        <v>CC#N</v>
      </c>
      <c r="B76">
        <f>INDEX(paste_data_here!B:B,(ROW()-2)*5+4)</f>
        <v>-0.84735475800000004</v>
      </c>
      <c r="C76">
        <f>INDEX(paste_data_here!C:C,(ROW()-2)*5+4)</f>
        <v>0.76054488099999995</v>
      </c>
      <c r="D76">
        <f>INDEX(paste_data_here!D:D,(ROW()-2)*5+4)</f>
        <v>2.9599831595400201</v>
      </c>
      <c r="E76">
        <f>INDEX(paste_data_here!E:E,(ROW()-2)*5+4)</f>
        <v>-1.659990034</v>
      </c>
      <c r="F76">
        <f>INDEX(paste_data_here!F:F,(ROW()-2)*5+4)</f>
        <v>-1.7342612117885392</v>
      </c>
      <c r="G76">
        <f t="shared" si="10"/>
        <v>4</v>
      </c>
      <c r="H76">
        <f t="shared" si="11"/>
        <v>4</v>
      </c>
      <c r="I76">
        <f t="shared" si="12"/>
        <v>7.42711777885392E-2</v>
      </c>
      <c r="J76">
        <f t="shared" si="13"/>
        <v>5.5162078500967989E-3</v>
      </c>
      <c r="K76">
        <f t="shared" si="14"/>
        <v>0.19014087503603866</v>
      </c>
      <c r="L76">
        <f t="shared" si="14"/>
        <v>0.17653057082699036</v>
      </c>
      <c r="M76">
        <f t="shared" si="15"/>
        <v>1.3610304209048296E-2</v>
      </c>
    </row>
    <row r="77" spans="1:13" x14ac:dyDescent="0.2">
      <c r="A77" t="str">
        <f>INDEX(paste_data_here!A:A,(ROW()-2)*5+4)</f>
        <v>CC=C=CC</v>
      </c>
      <c r="B77">
        <f>INDEX(paste_data_here!B:B,(ROW()-2)*5+4)</f>
        <v>-1.080164374</v>
      </c>
      <c r="C77">
        <f>INDEX(paste_data_here!C:C,(ROW()-2)*5+4)</f>
        <v>0.40110277300000002</v>
      </c>
      <c r="D77">
        <f>INDEX(paste_data_here!D:D,(ROW()-2)*5+4)</f>
        <v>3.6873535753126498</v>
      </c>
      <c r="E77">
        <f>INDEX(paste_data_here!E:E,(ROW()-2)*5+4)</f>
        <v>-1.9371652669999999</v>
      </c>
      <c r="F77">
        <f>INDEX(paste_data_here!F:F,(ROW()-2)*5+4)</f>
        <v>-1.9958144788830661</v>
      </c>
      <c r="G77">
        <f t="shared" si="10"/>
        <v>31</v>
      </c>
      <c r="H77">
        <f t="shared" si="11"/>
        <v>24</v>
      </c>
      <c r="I77">
        <f t="shared" si="12"/>
        <v>5.8649211883066155E-2</v>
      </c>
      <c r="J77">
        <f t="shared" si="13"/>
        <v>3.4397300545047881E-3</v>
      </c>
      <c r="K77">
        <f t="shared" si="14"/>
        <v>0.14411189003404734</v>
      </c>
      <c r="L77">
        <f t="shared" si="14"/>
        <v>0.13590291901956275</v>
      </c>
      <c r="M77">
        <f t="shared" si="15"/>
        <v>8.2089710144845895E-3</v>
      </c>
    </row>
    <row r="78" spans="1:13" x14ac:dyDescent="0.2">
      <c r="A78" t="str">
        <f>INDEX(paste_data_here!A:A,(ROW()-2)*5+4)</f>
        <v>CC1(C)CO1</v>
      </c>
      <c r="B78">
        <f>INDEX(paste_data_here!B:B,(ROW()-2)*5+4)</f>
        <v>-2.3105295799999999</v>
      </c>
      <c r="C78">
        <f>INDEX(paste_data_here!C:C,(ROW()-2)*5+4)</f>
        <v>0.89517480100000002</v>
      </c>
      <c r="D78">
        <f>INDEX(paste_data_here!D:D,(ROW()-2)*5+4)</f>
        <v>2.9043205980956799</v>
      </c>
      <c r="E78">
        <f>INDEX(paste_data_here!E:E,(ROW()-2)*5+4)</f>
        <v>-1.8936284160000001</v>
      </c>
      <c r="F78">
        <f>INDEX(paste_data_here!F:F,(ROW()-2)*5+4)</f>
        <v>-2.0243115865574186</v>
      </c>
      <c r="G78">
        <f t="shared" si="10"/>
        <v>20</v>
      </c>
      <c r="H78">
        <f t="shared" si="11"/>
        <v>35</v>
      </c>
      <c r="I78">
        <f t="shared" si="12"/>
        <v>0.13068317055741852</v>
      </c>
      <c r="J78">
        <f t="shared" si="13"/>
        <v>1.7078091066939336E-2</v>
      </c>
      <c r="K78">
        <f t="shared" si="14"/>
        <v>0.15052465072695564</v>
      </c>
      <c r="L78">
        <f t="shared" si="14"/>
        <v>0.13208474080780064</v>
      </c>
      <c r="M78">
        <f t="shared" si="15"/>
        <v>1.8439909919155006E-2</v>
      </c>
    </row>
    <row r="79" spans="1:13" x14ac:dyDescent="0.2">
      <c r="A79" t="str">
        <f>INDEX(paste_data_here!A:A,(ROW()-2)*5+4)</f>
        <v>CC1CCC(=O)C1</v>
      </c>
      <c r="B79">
        <f>INDEX(paste_data_here!B:B,(ROW()-2)*5+4)</f>
        <v>-1.3459662299999999</v>
      </c>
      <c r="C79">
        <f>INDEX(paste_data_here!C:C,(ROW()-2)*5+4)</f>
        <v>0.68184431899999998</v>
      </c>
      <c r="D79">
        <f>INDEX(paste_data_here!D:D,(ROW()-2)*5+4)</f>
        <v>2.3970276761029701</v>
      </c>
      <c r="E79">
        <f>INDEX(paste_data_here!E:E,(ROW()-2)*5+4)</f>
        <v>-1.9213810149999999</v>
      </c>
      <c r="F79">
        <f>INDEX(paste_data_here!F:F,(ROW()-2)*5+4)</f>
        <v>-2.0245488214267175</v>
      </c>
      <c r="G79">
        <f t="shared" si="10"/>
        <v>29</v>
      </c>
      <c r="H79">
        <f t="shared" si="11"/>
        <v>36</v>
      </c>
      <c r="I79">
        <f t="shared" si="12"/>
        <v>0.10316780642671763</v>
      </c>
      <c r="J79">
        <f t="shared" si="13"/>
        <v>1.064359628290068E-2</v>
      </c>
      <c r="K79">
        <f t="shared" si="14"/>
        <v>0.14640463545678575</v>
      </c>
      <c r="L79">
        <f t="shared" si="14"/>
        <v>0.13205340941817473</v>
      </c>
      <c r="M79">
        <f t="shared" si="15"/>
        <v>1.4351226038611026E-2</v>
      </c>
    </row>
    <row r="80" spans="1:13" x14ac:dyDescent="0.2">
      <c r="A80" t="str">
        <f>INDEX(paste_data_here!A:A,(ROW()-2)*5+4)</f>
        <v>CCC(=O)OCC</v>
      </c>
      <c r="B80">
        <f>INDEX(paste_data_here!B:B,(ROW()-2)*5+4)</f>
        <v>-1.73712318</v>
      </c>
      <c r="C80">
        <f>INDEX(paste_data_here!C:C,(ROW()-2)*5+4)</f>
        <v>0.72852361700000001</v>
      </c>
      <c r="D80">
        <f>INDEX(paste_data_here!D:D,(ROW()-2)*5+4)</f>
        <v>2.49045764900954</v>
      </c>
      <c r="E80">
        <f>INDEX(paste_data_here!E:E,(ROW()-2)*5+4)</f>
        <v>-2.068319126</v>
      </c>
      <c r="F80">
        <f>INDEX(paste_data_here!F:F,(ROW()-2)*5+4)</f>
        <v>-2.0795137947586753</v>
      </c>
      <c r="G80">
        <f t="shared" si="10"/>
        <v>59</v>
      </c>
      <c r="H80">
        <f t="shared" si="11"/>
        <v>50</v>
      </c>
      <c r="I80">
        <f t="shared" si="12"/>
        <v>1.1194668758675252E-2</v>
      </c>
      <c r="J80">
        <f t="shared" si="13"/>
        <v>1.2532060861645972E-4</v>
      </c>
      <c r="K80">
        <f t="shared" si="14"/>
        <v>0.12639806246329965</v>
      </c>
      <c r="L80">
        <f t="shared" si="14"/>
        <v>0.12499096869141894</v>
      </c>
      <c r="M80">
        <f t="shared" si="15"/>
        <v>1.4070937718807103E-3</v>
      </c>
    </row>
    <row r="81" spans="1:13" x14ac:dyDescent="0.2">
      <c r="A81" t="str">
        <f>INDEX(paste_data_here!A:A,(ROW()-2)*5+4)</f>
        <v>CCC(C)(N)C</v>
      </c>
      <c r="B81">
        <f>INDEX(paste_data_here!B:B,(ROW()-2)*5+4)</f>
        <v>-1.4153684099999999</v>
      </c>
      <c r="C81">
        <f>INDEX(paste_data_here!C:C,(ROW()-2)*5+4)</f>
        <v>0.64149453700000003</v>
      </c>
      <c r="D81">
        <f>INDEX(paste_data_here!D:D,(ROW()-2)*5+4)</f>
        <v>3.33654984966345</v>
      </c>
      <c r="E81">
        <f>INDEX(paste_data_here!E:E,(ROW()-2)*5+4)</f>
        <v>-1.8607512930000001</v>
      </c>
      <c r="F81">
        <f>INDEX(paste_data_here!F:F,(ROW()-2)*5+4)</f>
        <v>-1.9109290966053041</v>
      </c>
      <c r="G81">
        <f t="shared" si="10"/>
        <v>15</v>
      </c>
      <c r="H81">
        <f t="shared" si="11"/>
        <v>11</v>
      </c>
      <c r="I81">
        <f t="shared" si="12"/>
        <v>5.0177803605303994E-2</v>
      </c>
      <c r="J81">
        <f t="shared" si="13"/>
        <v>2.5178119746524586E-3</v>
      </c>
      <c r="K81">
        <f t="shared" si="14"/>
        <v>0.15555571853353081</v>
      </c>
      <c r="L81">
        <f t="shared" si="14"/>
        <v>0.14794286950418814</v>
      </c>
      <c r="M81">
        <f t="shared" si="15"/>
        <v>7.612849029342672E-3</v>
      </c>
    </row>
    <row r="82" spans="1:13" x14ac:dyDescent="0.2">
      <c r="A82" t="str">
        <f>INDEX(paste_data_here!A:A,(ROW()-2)*5+4)</f>
        <v>CCC(C)OC(C)(C)C</v>
      </c>
      <c r="B82">
        <f>INDEX(paste_data_here!B:B,(ROW()-2)*5+4)</f>
        <v>-3.24238041</v>
      </c>
      <c r="C82">
        <f>INDEX(paste_data_here!C:C,(ROW()-2)*5+4)</f>
        <v>0.823469008</v>
      </c>
      <c r="D82">
        <f>INDEX(paste_data_here!D:D,(ROW()-2)*5+4)</f>
        <v>2.8407132816592902</v>
      </c>
      <c r="E82">
        <f>INDEX(paste_data_here!E:E,(ROW()-2)*5+4)</f>
        <v>-2.2091536249999999</v>
      </c>
      <c r="F82">
        <f>INDEX(paste_data_here!F:F,(ROW()-2)*5+4)</f>
        <v>-2.3346578959190665</v>
      </c>
      <c r="G82">
        <f t="shared" si="10"/>
        <v>98</v>
      </c>
      <c r="H82">
        <f t="shared" si="11"/>
        <v>110</v>
      </c>
      <c r="I82">
        <f t="shared" si="12"/>
        <v>0.12550427091906657</v>
      </c>
      <c r="J82">
        <f t="shared" si="13"/>
        <v>1.5751322018926459E-2</v>
      </c>
      <c r="K82">
        <f t="shared" si="14"/>
        <v>0.10979353570505127</v>
      </c>
      <c r="L82">
        <f t="shared" si="14"/>
        <v>9.6843607453372921E-2</v>
      </c>
      <c r="M82">
        <f t="shared" si="15"/>
        <v>1.2949928251678344E-2</v>
      </c>
    </row>
    <row r="83" spans="1:13" x14ac:dyDescent="0.2">
      <c r="A83" t="str">
        <f>INDEX(paste_data_here!A:A,(ROW()-2)*5+4)</f>
        <v>CCC(O)CCC</v>
      </c>
      <c r="B83">
        <f>INDEX(paste_data_here!B:B,(ROW()-2)*5+4)</f>
        <v>-1.9853958</v>
      </c>
      <c r="C83">
        <f>INDEX(paste_data_here!C:C,(ROW()-2)*5+4)</f>
        <v>0.78616757500000001</v>
      </c>
      <c r="D83">
        <f>INDEX(paste_data_here!D:D,(ROW()-2)*5+4)</f>
        <v>2.8129827151870201</v>
      </c>
      <c r="E83">
        <f>INDEX(paste_data_here!E:E,(ROW()-2)*5+4)</f>
        <v>-2.03102604</v>
      </c>
      <c r="F83">
        <f>INDEX(paste_data_here!F:F,(ROW()-2)*5+4)</f>
        <v>-2.0407764072410828</v>
      </c>
      <c r="G83">
        <f t="shared" si="10"/>
        <v>51</v>
      </c>
      <c r="H83">
        <f t="shared" si="11"/>
        <v>40</v>
      </c>
      <c r="I83">
        <f t="shared" si="12"/>
        <v>9.7503672410828024E-3</v>
      </c>
      <c r="J83">
        <f t="shared" si="13"/>
        <v>9.5069661335980655E-5</v>
      </c>
      <c r="K83">
        <f t="shared" si="14"/>
        <v>0.13120083475900143</v>
      </c>
      <c r="L83">
        <f t="shared" si="14"/>
        <v>0.12992779482679728</v>
      </c>
      <c r="M83">
        <f t="shared" si="15"/>
        <v>1.2730399322041508E-3</v>
      </c>
    </row>
    <row r="84" spans="1:13" x14ac:dyDescent="0.2">
      <c r="A84" t="str">
        <f>INDEX(paste_data_here!A:A,(ROW()-2)*5+4)</f>
        <v>CCC1(CCCC1)CC</v>
      </c>
      <c r="B84">
        <f>INDEX(paste_data_here!B:B,(ROW()-2)*5+4)</f>
        <v>-2.2795211800000001</v>
      </c>
      <c r="C84">
        <f>INDEX(paste_data_here!C:C,(ROW()-2)*5+4)</f>
        <v>0.63859413799999998</v>
      </c>
      <c r="D84">
        <f>INDEX(paste_data_here!D:D,(ROW()-2)*5+4)</f>
        <v>2.31968431918032</v>
      </c>
      <c r="E84">
        <f>INDEX(paste_data_here!E:E,(ROW()-2)*5+4)</f>
        <v>-2.287696108</v>
      </c>
      <c r="F84">
        <f>INDEX(paste_data_here!F:F,(ROW()-2)*5+4)</f>
        <v>-2.307342758605551</v>
      </c>
      <c r="G84">
        <f t="shared" si="10"/>
        <v>109</v>
      </c>
      <c r="H84">
        <f t="shared" si="11"/>
        <v>105</v>
      </c>
      <c r="I84">
        <f t="shared" si="12"/>
        <v>1.9646650605551041E-2</v>
      </c>
      <c r="J84">
        <f t="shared" si="13"/>
        <v>3.859908800165991E-4</v>
      </c>
      <c r="K84">
        <f t="shared" si="14"/>
        <v>0.10150003780878698</v>
      </c>
      <c r="L84">
        <f t="shared" si="14"/>
        <v>9.9525363415226165E-2</v>
      </c>
      <c r="M84">
        <f t="shared" si="15"/>
        <v>1.9746743935608185E-3</v>
      </c>
    </row>
    <row r="85" spans="1:13" x14ac:dyDescent="0.2">
      <c r="A85" t="str">
        <f>INDEX(paste_data_here!A:A,(ROW()-2)*5+4)</f>
        <v>CCc1c(C)cc(C)c(C)c1</v>
      </c>
      <c r="B85">
        <f>INDEX(paste_data_here!B:B,(ROW()-2)*5+4)</f>
        <v>-2.5791277699999999</v>
      </c>
      <c r="C85">
        <f>INDEX(paste_data_here!C:C,(ROW()-2)*5+4)</f>
        <v>0.86429193599999998</v>
      </c>
      <c r="D85">
        <f>INDEX(paste_data_here!D:D,(ROW()-2)*5+4)</f>
        <v>2.1345940048654102</v>
      </c>
      <c r="E85">
        <f>INDEX(paste_data_here!E:E,(ROW()-2)*5+4)</f>
        <v>-2.2854273100000002</v>
      </c>
      <c r="F85">
        <f>INDEX(paste_data_here!F:F,(ROW()-2)*5+4)</f>
        <v>-2.2906947330697314</v>
      </c>
      <c r="G85">
        <f t="shared" si="10"/>
        <v>107</v>
      </c>
      <c r="H85">
        <f t="shared" si="11"/>
        <v>99</v>
      </c>
      <c r="I85">
        <f t="shared" si="12"/>
        <v>5.2674230697311586E-3</v>
      </c>
      <c r="J85">
        <f t="shared" si="13"/>
        <v>2.7745745795536021E-5</v>
      </c>
      <c r="K85">
        <f t="shared" si="14"/>
        <v>0.10173058232213995</v>
      </c>
      <c r="L85">
        <f t="shared" si="14"/>
        <v>0.10119613312665381</v>
      </c>
      <c r="M85">
        <f t="shared" si="15"/>
        <v>5.3444919548614744E-4</v>
      </c>
    </row>
    <row r="86" spans="1:13" x14ac:dyDescent="0.2">
      <c r="A86" t="str">
        <f>INDEX(paste_data_here!A:A,(ROW()-2)*5+4)</f>
        <v>CCC1CCCS1</v>
      </c>
      <c r="B86">
        <f>INDEX(paste_data_here!B:B,(ROW()-2)*5+4)</f>
        <v>-1.2872614</v>
      </c>
      <c r="C86">
        <f>INDEX(paste_data_here!C:C,(ROW()-2)*5+4)</f>
        <v>0.44136605299999998</v>
      </c>
      <c r="D86">
        <f>INDEX(paste_data_here!D:D,(ROW()-2)*5+4)</f>
        <v>2.7429201772570799</v>
      </c>
      <c r="E86">
        <f>INDEX(paste_data_here!E:E,(ROW()-2)*5+4)</f>
        <v>-2.0656922930000001</v>
      </c>
      <c r="F86">
        <f>INDEX(paste_data_here!F:F,(ROW()-2)*5+4)</f>
        <v>-2.1195570246449886</v>
      </c>
      <c r="G86">
        <f t="shared" si="10"/>
        <v>58</v>
      </c>
      <c r="H86">
        <f t="shared" si="11"/>
        <v>61</v>
      </c>
      <c r="I86">
        <f t="shared" si="12"/>
        <v>5.3864731644988506E-2</v>
      </c>
      <c r="J86">
        <f t="shared" si="13"/>
        <v>2.9014093151866261E-3</v>
      </c>
      <c r="K86">
        <f t="shared" si="14"/>
        <v>0.12673052553622671</v>
      </c>
      <c r="L86">
        <f t="shared" si="14"/>
        <v>0.12008481134318141</v>
      </c>
      <c r="M86">
        <f t="shared" si="15"/>
        <v>6.645714193045299E-3</v>
      </c>
    </row>
    <row r="87" spans="1:13" x14ac:dyDescent="0.2">
      <c r="A87" t="str">
        <f>INDEX(paste_data_here!A:A,(ROW()-2)*5+4)</f>
        <v>CCCC(O)C</v>
      </c>
      <c r="B87">
        <f>INDEX(paste_data_here!B:B,(ROW()-2)*5+4)</f>
        <v>-1.5366604699999999</v>
      </c>
      <c r="C87">
        <f>INDEX(paste_data_here!C:C,(ROW()-2)*5+4)</f>
        <v>0.57532271999999995</v>
      </c>
      <c r="D87">
        <f>INDEX(paste_data_here!D:D,(ROW()-2)*5+4)</f>
        <v>2.9196213835803801</v>
      </c>
      <c r="E87">
        <f>INDEX(paste_data_here!E:E,(ROW()-2)*5+4)</f>
        <v>-1.9929768329999999</v>
      </c>
      <c r="F87">
        <f>INDEX(paste_data_here!F:F,(ROW()-2)*5+4)</f>
        <v>-2.0623814347750966</v>
      </c>
      <c r="G87">
        <f t="shared" si="10"/>
        <v>45</v>
      </c>
      <c r="H87">
        <f t="shared" si="11"/>
        <v>47</v>
      </c>
      <c r="I87">
        <f t="shared" si="12"/>
        <v>6.9404601775096664E-2</v>
      </c>
      <c r="J87">
        <f t="shared" si="13"/>
        <v>4.8169987475597514E-3</v>
      </c>
      <c r="K87">
        <f t="shared" si="14"/>
        <v>0.13628911105719574</v>
      </c>
      <c r="L87">
        <f t="shared" si="14"/>
        <v>0.12715080770245804</v>
      </c>
      <c r="M87">
        <f t="shared" si="15"/>
        <v>9.1383033547376979E-3</v>
      </c>
    </row>
    <row r="88" spans="1:13" x14ac:dyDescent="0.2">
      <c r="A88" t="str">
        <f>INDEX(paste_data_here!A:A,(ROW()-2)*5+4)</f>
        <v>CCCCBr</v>
      </c>
      <c r="B88">
        <f>INDEX(paste_data_here!B:B,(ROW()-2)*5+4)</f>
        <v>-2.8872745700000002</v>
      </c>
      <c r="C88">
        <f>INDEX(paste_data_here!C:C,(ROW()-2)*5+4)</f>
        <v>0.66277269900000002</v>
      </c>
      <c r="D88">
        <f>INDEX(paste_data_here!D:D,(ROW()-2)*5+4)</f>
        <v>3.2302059757697901</v>
      </c>
      <c r="E88">
        <f>INDEX(paste_data_here!E:E,(ROW()-2)*5+4)</f>
        <v>-2.2167430779999999</v>
      </c>
      <c r="F88">
        <f>INDEX(paste_data_here!F:F,(ROW()-2)*5+4)</f>
        <v>-2.2938611747386339</v>
      </c>
      <c r="G88">
        <f t="shared" si="10"/>
        <v>100</v>
      </c>
      <c r="H88">
        <f t="shared" si="11"/>
        <v>101</v>
      </c>
      <c r="I88">
        <f t="shared" si="12"/>
        <v>7.7118096738634012E-2</v>
      </c>
      <c r="J88">
        <f t="shared" si="13"/>
        <v>5.947200844589314E-3</v>
      </c>
      <c r="K88">
        <f t="shared" si="14"/>
        <v>0.10896341688455272</v>
      </c>
      <c r="L88">
        <f t="shared" si="14"/>
        <v>0.10087620825302175</v>
      </c>
      <c r="M88">
        <f t="shared" si="15"/>
        <v>8.0872086315309649E-3</v>
      </c>
    </row>
    <row r="89" spans="1:13" x14ac:dyDescent="0.2">
      <c r="A89" t="str">
        <f>INDEX(paste_data_here!A:A,(ROW()-2)*5+4)</f>
        <v>CCCCCC#N</v>
      </c>
      <c r="B89">
        <f>INDEX(paste_data_here!B:B,(ROW()-2)*5+4)</f>
        <v>-1.2149197300000001</v>
      </c>
      <c r="C89">
        <f>INDEX(paste_data_here!C:C,(ROW()-2)*5+4)</f>
        <v>0.61173261899999998</v>
      </c>
      <c r="D89">
        <f>INDEX(paste_data_here!D:D,(ROW()-2)*5+4)</f>
        <v>2.7468865032531098</v>
      </c>
      <c r="E89">
        <f>INDEX(paste_data_here!E:E,(ROW()-2)*5+4)</f>
        <v>-1.920895139</v>
      </c>
      <c r="F89">
        <f>INDEX(paste_data_here!F:F,(ROW()-2)*5+4)</f>
        <v>-1.9784825155380139</v>
      </c>
      <c r="G89">
        <f t="shared" si="10"/>
        <v>28</v>
      </c>
      <c r="H89">
        <f t="shared" si="11"/>
        <v>22</v>
      </c>
      <c r="I89">
        <f t="shared" si="12"/>
        <v>5.7587376538013935E-2</v>
      </c>
      <c r="J89">
        <f t="shared" si="13"/>
        <v>3.3163059365309976E-3</v>
      </c>
      <c r="K89">
        <f t="shared" si="14"/>
        <v>0.14647578723951496</v>
      </c>
      <c r="L89">
        <f t="shared" si="14"/>
        <v>0.13827891428372821</v>
      </c>
      <c r="M89">
        <f t="shared" si="15"/>
        <v>8.1968729557867492E-3</v>
      </c>
    </row>
    <row r="90" spans="1:13" x14ac:dyDescent="0.2">
      <c r="A90" t="str">
        <f>INDEX(paste_data_here!A:A,(ROW()-2)*5+4)</f>
        <v>CCCCCC=O</v>
      </c>
      <c r="B90">
        <f>INDEX(paste_data_here!B:B,(ROW()-2)*5+4)</f>
        <v>-1.4708587500000001</v>
      </c>
      <c r="C90">
        <f>INDEX(paste_data_here!C:C,(ROW()-2)*5+4)</f>
        <v>0.71889159300000005</v>
      </c>
      <c r="D90">
        <f>INDEX(paste_data_here!D:D,(ROW()-2)*5+4)</f>
        <v>2.8064540111935501</v>
      </c>
      <c r="E90">
        <f>INDEX(paste_data_here!E:E,(ROW()-2)*5+4)</f>
        <v>-1.9190599340000001</v>
      </c>
      <c r="F90">
        <f>INDEX(paste_data_here!F:F,(ROW()-2)*5+4)</f>
        <v>-1.9573404374175818</v>
      </c>
      <c r="G90">
        <f t="shared" si="10"/>
        <v>27</v>
      </c>
      <c r="H90">
        <f t="shared" si="11"/>
        <v>19</v>
      </c>
      <c r="I90">
        <f t="shared" si="12"/>
        <v>3.8280503417581713E-2</v>
      </c>
      <c r="J90">
        <f t="shared" si="13"/>
        <v>1.4653969419034852E-3</v>
      </c>
      <c r="K90">
        <f t="shared" si="14"/>
        <v>0.14674484715116778</v>
      </c>
      <c r="L90">
        <f t="shared" si="14"/>
        <v>0.14123354131371452</v>
      </c>
      <c r="M90">
        <f t="shared" si="15"/>
        <v>5.5113058374532675E-3</v>
      </c>
    </row>
    <row r="91" spans="1:13" x14ac:dyDescent="0.2">
      <c r="A91" t="str">
        <f>INDEX(paste_data_here!A:A,(ROW()-2)*5+4)</f>
        <v>CCCCCCC=O</v>
      </c>
      <c r="B91">
        <f>INDEX(paste_data_here!B:B,(ROW()-2)*5+4)</f>
        <v>-1.8267945800000001</v>
      </c>
      <c r="C91">
        <f>INDEX(paste_data_here!C:C,(ROW()-2)*5+4)</f>
        <v>0.83666633000000001</v>
      </c>
      <c r="D91">
        <f>INDEX(paste_data_here!D:D,(ROW()-2)*5+4)</f>
        <v>2.6358717358641299</v>
      </c>
      <c r="E91">
        <f>INDEX(paste_data_here!E:E,(ROW()-2)*5+4)</f>
        <v>-1.9502315750000001</v>
      </c>
      <c r="F91">
        <f>INDEX(paste_data_here!F:F,(ROW()-2)*5+4)</f>
        <v>-2.0010957155786624</v>
      </c>
      <c r="G91">
        <f t="shared" si="10"/>
        <v>35</v>
      </c>
      <c r="H91">
        <f t="shared" si="11"/>
        <v>25</v>
      </c>
      <c r="I91">
        <f t="shared" si="12"/>
        <v>5.0864140578662287E-2</v>
      </c>
      <c r="J91">
        <f t="shared" si="13"/>
        <v>2.5871607968059197E-3</v>
      </c>
      <c r="K91">
        <f t="shared" si="14"/>
        <v>0.1422411282829559</v>
      </c>
      <c r="L91">
        <f t="shared" si="14"/>
        <v>0.13518707547003511</v>
      </c>
      <c r="M91">
        <f t="shared" si="15"/>
        <v>7.0540528129207913E-3</v>
      </c>
    </row>
    <row r="92" spans="1:13" x14ac:dyDescent="0.2">
      <c r="A92" t="str">
        <f>INDEX(paste_data_here!A:A,(ROW()-2)*5+4)</f>
        <v>CCCCCCCC(CO)CCCC</v>
      </c>
      <c r="B92">
        <f>INDEX(paste_data_here!B:B,(ROW()-2)*5+4)</f>
        <v>-2.54160114</v>
      </c>
      <c r="C92">
        <f>INDEX(paste_data_here!C:C,(ROW()-2)*5+4)</f>
        <v>1.0451030939999999</v>
      </c>
      <c r="D92">
        <f>INDEX(paste_data_here!D:D,(ROW()-2)*5+4)</f>
        <v>2.1366783143633201</v>
      </c>
      <c r="E92">
        <f>INDEX(paste_data_here!E:E,(ROW()-2)*5+4)</f>
        <v>-2.1371693879999998</v>
      </c>
      <c r="F92">
        <f>INDEX(paste_data_here!F:F,(ROW()-2)*5+4)</f>
        <v>-2.1799151994581614</v>
      </c>
      <c r="G92">
        <f t="shared" si="10"/>
        <v>82</v>
      </c>
      <c r="H92">
        <f t="shared" si="11"/>
        <v>75</v>
      </c>
      <c r="I92">
        <f t="shared" si="12"/>
        <v>4.2745811458161587E-2</v>
      </c>
      <c r="J92">
        <f t="shared" si="13"/>
        <v>1.8272043972166984E-3</v>
      </c>
      <c r="K92">
        <f t="shared" si="14"/>
        <v>0.11798835002407457</v>
      </c>
      <c r="L92">
        <f t="shared" si="14"/>
        <v>0.11305111702995821</v>
      </c>
      <c r="M92">
        <f t="shared" si="15"/>
        <v>4.9372329941163584E-3</v>
      </c>
    </row>
    <row r="93" spans="1:13" x14ac:dyDescent="0.2">
      <c r="A93" t="str">
        <f>INDEX(paste_data_here!A:A,(ROW()-2)*5+4)</f>
        <v>CCCCCCCCCCCCCC(=O)OC(C)C</v>
      </c>
      <c r="B93">
        <f>INDEX(paste_data_here!B:B,(ROW()-2)*5+4)</f>
        <v>-2.7431434499999998</v>
      </c>
      <c r="C93">
        <f>INDEX(paste_data_here!C:C,(ROW()-2)*5+4)</f>
        <v>1.0833887900000001</v>
      </c>
      <c r="D93">
        <f>INDEX(paste_data_here!D:D,(ROW()-2)*5+4)</f>
        <v>1.81751269518249</v>
      </c>
      <c r="E93">
        <f>INDEX(paste_data_here!E:E,(ROW()-2)*5+4)</f>
        <v>-2.1699889159999999</v>
      </c>
      <c r="F93">
        <f>INDEX(paste_data_here!F:F,(ROW()-2)*5+4)</f>
        <v>-2.301067105330008</v>
      </c>
      <c r="G93">
        <f t="shared" si="10"/>
        <v>89</v>
      </c>
      <c r="H93">
        <f t="shared" si="11"/>
        <v>103</v>
      </c>
      <c r="I93">
        <f t="shared" si="12"/>
        <v>0.13107818933000814</v>
      </c>
      <c r="J93">
        <f t="shared" si="13"/>
        <v>1.7181491718033459E-2</v>
      </c>
      <c r="K93">
        <f t="shared" si="14"/>
        <v>0.11417888246255602</v>
      </c>
      <c r="L93">
        <f t="shared" si="14"/>
        <v>0.10015191403905128</v>
      </c>
      <c r="M93">
        <f t="shared" si="15"/>
        <v>1.4026968423504732E-2</v>
      </c>
    </row>
    <row r="94" spans="1:13" x14ac:dyDescent="0.2">
      <c r="A94" t="str">
        <f>INDEX(paste_data_here!A:A,(ROW()-2)*5+4)</f>
        <v>CCCCCCCCCCN</v>
      </c>
      <c r="B94">
        <f>INDEX(paste_data_here!B:B,(ROW()-2)*5+4)</f>
        <v>-1.57275053</v>
      </c>
      <c r="C94">
        <f>INDEX(paste_data_here!C:C,(ROW()-2)*5+4)</f>
        <v>0.88594352600000004</v>
      </c>
      <c r="D94">
        <f>INDEX(paste_data_here!D:D,(ROW()-2)*5+4)</f>
        <v>2.0748328489251699</v>
      </c>
      <c r="E94">
        <f>INDEX(paste_data_here!E:E,(ROW()-2)*5+4)</f>
        <v>-1.9915353650000001</v>
      </c>
      <c r="F94">
        <f>INDEX(paste_data_here!F:F,(ROW()-2)*5+4)</f>
        <v>-2.0305344171037585</v>
      </c>
      <c r="G94">
        <f t="shared" si="10"/>
        <v>43</v>
      </c>
      <c r="H94">
        <f t="shared" si="11"/>
        <v>37</v>
      </c>
      <c r="I94">
        <f t="shared" si="12"/>
        <v>3.8999052103758425E-2</v>
      </c>
      <c r="J94">
        <f t="shared" si="13"/>
        <v>1.5209260649916643E-3</v>
      </c>
      <c r="K94">
        <f t="shared" si="14"/>
        <v>0.13648570911039296</v>
      </c>
      <c r="L94">
        <f t="shared" si="14"/>
        <v>0.13126535195113995</v>
      </c>
      <c r="M94">
        <f t="shared" si="15"/>
        <v>5.2203571592530085E-3</v>
      </c>
    </row>
    <row r="95" spans="1:13" x14ac:dyDescent="0.2">
      <c r="A95" t="str">
        <f>INDEX(paste_data_here!A:A,(ROW()-2)*5+4)</f>
        <v>CCCCCCN</v>
      </c>
      <c r="B95">
        <f>INDEX(paste_data_here!B:B,(ROW()-2)*5+4)</f>
        <v>-0.63652621499999995</v>
      </c>
      <c r="C95">
        <f>INDEX(paste_data_here!C:C,(ROW()-2)*5+4)</f>
        <v>0.54555770999999997</v>
      </c>
      <c r="D95">
        <f>INDEX(paste_data_here!D:D,(ROW()-2)*5+4)</f>
        <v>2.3815756031184199</v>
      </c>
      <c r="E95">
        <f>INDEX(paste_data_here!E:E,(ROW()-2)*5+4)</f>
        <v>-1.9463191820000001</v>
      </c>
      <c r="F95">
        <f>INDEX(paste_data_here!F:F,(ROW()-2)*5+4)</f>
        <v>-1.9271295902469081</v>
      </c>
      <c r="G95">
        <f t="shared" si="10"/>
        <v>32</v>
      </c>
      <c r="H95">
        <f t="shared" si="11"/>
        <v>14</v>
      </c>
      <c r="I95">
        <f t="shared" si="12"/>
        <v>1.9189591753091984E-2</v>
      </c>
      <c r="J95">
        <f t="shared" si="13"/>
        <v>3.6824043165033585E-4</v>
      </c>
      <c r="K95">
        <f t="shared" si="14"/>
        <v>0.14279872152826908</v>
      </c>
      <c r="L95">
        <f t="shared" si="14"/>
        <v>0.14556543181703543</v>
      </c>
      <c r="M95">
        <f t="shared" si="15"/>
        <v>2.7667102887663497E-3</v>
      </c>
    </row>
    <row r="96" spans="1:13" x14ac:dyDescent="0.2">
      <c r="A96" t="str">
        <f>INDEX(paste_data_here!A:A,(ROW()-2)*5+4)</f>
        <v>CCCCCCOC(=O)CCCCC(=O)OCCCCCC</v>
      </c>
      <c r="B96">
        <f>INDEX(paste_data_here!B:B,(ROW()-2)*5+4)</f>
        <v>-2.5624555299999998</v>
      </c>
      <c r="C96">
        <f>INDEX(paste_data_here!C:C,(ROW()-2)*5+4)</f>
        <v>0.94502716499999995</v>
      </c>
      <c r="D96">
        <f>INDEX(paste_data_here!D:D,(ROW()-2)*5+4)</f>
        <v>1.96365728453634</v>
      </c>
      <c r="E96">
        <f>INDEX(paste_data_here!E:E,(ROW()-2)*5+4)</f>
        <v>-2.0624845870000001</v>
      </c>
      <c r="F96">
        <f>INDEX(paste_data_here!F:F,(ROW()-2)*5+4)</f>
        <v>-2.2835457979877596</v>
      </c>
      <c r="G96">
        <f t="shared" si="10"/>
        <v>55</v>
      </c>
      <c r="H96">
        <f t="shared" si="11"/>
        <v>97</v>
      </c>
      <c r="I96">
        <f t="shared" si="12"/>
        <v>0.22106121098775944</v>
      </c>
      <c r="J96">
        <f t="shared" si="13"/>
        <v>4.8868059003374695E-2</v>
      </c>
      <c r="K96">
        <f t="shared" si="14"/>
        <v>0.12713769249018853</v>
      </c>
      <c r="L96">
        <f t="shared" si="14"/>
        <v>0.10192216981535654</v>
      </c>
      <c r="M96">
        <f t="shared" si="15"/>
        <v>2.5215522674831986E-2</v>
      </c>
    </row>
    <row r="97" spans="1:13" x14ac:dyDescent="0.2">
      <c r="A97" t="str">
        <f>INDEX(paste_data_here!A:A,(ROW()-2)*5+4)</f>
        <v>CCCCCOCCOCCO</v>
      </c>
      <c r="B97">
        <f>INDEX(paste_data_here!B:B,(ROW()-2)*5+4)</f>
        <v>-1.7526615000000001</v>
      </c>
      <c r="C97">
        <f>INDEX(paste_data_here!C:C,(ROW()-2)*5+4)</f>
        <v>0.88703347700000001</v>
      </c>
      <c r="D97">
        <f>INDEX(paste_data_here!D:D,(ROW()-2)*5+4)</f>
        <v>2.3068715646931301</v>
      </c>
      <c r="E97">
        <f>INDEX(paste_data_here!E:E,(ROW()-2)*5+4)</f>
        <v>-1.96647017</v>
      </c>
      <c r="F97">
        <f>INDEX(paste_data_here!F:F,(ROW()-2)*5+4)</f>
        <v>-2.023201413053441</v>
      </c>
      <c r="G97">
        <f t="shared" si="10"/>
        <v>37</v>
      </c>
      <c r="H97">
        <f t="shared" si="11"/>
        <v>33</v>
      </c>
      <c r="I97">
        <f t="shared" si="12"/>
        <v>5.6731243053441016E-2</v>
      </c>
      <c r="J97">
        <f t="shared" si="13"/>
        <v>3.2184339383885996E-3</v>
      </c>
      <c r="K97">
        <f t="shared" si="14"/>
        <v>0.13994998502824421</v>
      </c>
      <c r="L97">
        <f t="shared" si="14"/>
        <v>0.13223145921369958</v>
      </c>
      <c r="M97">
        <f t="shared" si="15"/>
        <v>7.71852581454463E-3</v>
      </c>
    </row>
    <row r="98" spans="1:13" x14ac:dyDescent="0.2">
      <c r="A98" t="str">
        <f>INDEX(paste_data_here!A:A,(ROW()-2)*5+4)</f>
        <v>CCCCOS(=O)(=O)O</v>
      </c>
      <c r="B98">
        <f>INDEX(paste_data_here!B:B,(ROW()-2)*5+4)</f>
        <v>-1.5964963700000001</v>
      </c>
      <c r="C98">
        <f>INDEX(paste_data_here!C:C,(ROW()-2)*5+4)</f>
        <v>0.69160336700000002</v>
      </c>
      <c r="D98">
        <f>INDEX(paste_data_here!D:D,(ROW()-2)*5+4)</f>
        <v>2.0064984464935001</v>
      </c>
      <c r="E98">
        <f>INDEX(paste_data_here!E:E,(ROW()-2)*5+4)</f>
        <v>-2.528699611</v>
      </c>
      <c r="F98">
        <f>INDEX(paste_data_here!F:F,(ROW()-2)*5+4)</f>
        <v>-2.1539533585370623</v>
      </c>
      <c r="G98">
        <f t="shared" ref="G98:G122" si="16">RANK(E98,E:E)</f>
        <v>119</v>
      </c>
      <c r="H98">
        <f t="shared" ref="H98:H122" si="17">RANK(F98,F:F)</f>
        <v>71</v>
      </c>
      <c r="I98">
        <f t="shared" ref="I98:I122" si="18">ABS(F98-E98)</f>
        <v>0.37474625246293769</v>
      </c>
      <c r="J98">
        <f t="shared" ref="J98:J129" si="19">I98^2</f>
        <v>0.14043475373501582</v>
      </c>
      <c r="K98">
        <f t="shared" si="14"/>
        <v>7.9762675380994491E-2</v>
      </c>
      <c r="L98">
        <f t="shared" si="14"/>
        <v>0.11602456320357404</v>
      </c>
      <c r="M98">
        <f t="shared" si="15"/>
        <v>3.6261887822579553E-2</v>
      </c>
    </row>
    <row r="99" spans="1:13" x14ac:dyDescent="0.2">
      <c r="A99" t="str">
        <f>INDEX(paste_data_here!A:A,(ROW()-2)*5+4)</f>
        <v>CCCCOS(=O)(=O)OCCCC</v>
      </c>
      <c r="B99">
        <f>INDEX(paste_data_here!B:B,(ROW()-2)*5+4)</f>
        <v>-2.76642535</v>
      </c>
      <c r="C99">
        <f>INDEX(paste_data_here!C:C,(ROW()-2)*5+4)</f>
        <v>0.79594122899999997</v>
      </c>
      <c r="D99">
        <f>INDEX(paste_data_here!D:D,(ROW()-2)*5+4)</f>
        <v>2.40657002709343</v>
      </c>
      <c r="E99">
        <f>INDEX(paste_data_here!E:E,(ROW()-2)*5+4)</f>
        <v>-2.4796696470000001</v>
      </c>
      <c r="F99">
        <f>INDEX(paste_data_here!F:F,(ROW()-2)*5+4)</f>
        <v>-2.321071721567832</v>
      </c>
      <c r="G99">
        <f t="shared" si="16"/>
        <v>117</v>
      </c>
      <c r="H99">
        <f t="shared" si="17"/>
        <v>107</v>
      </c>
      <c r="I99">
        <f t="shared" si="18"/>
        <v>0.15859792543216811</v>
      </c>
      <c r="J99">
        <f t="shared" si="19"/>
        <v>2.5153301951387555E-2</v>
      </c>
      <c r="K99">
        <f t="shared" si="14"/>
        <v>8.3770894988082337E-2</v>
      </c>
      <c r="L99">
        <f t="shared" si="14"/>
        <v>9.8168320100851927E-2</v>
      </c>
      <c r="M99">
        <f t="shared" si="15"/>
        <v>1.4397425112769591E-2</v>
      </c>
    </row>
    <row r="100" spans="1:13" x14ac:dyDescent="0.2">
      <c r="A100" t="str">
        <f>INDEX(paste_data_here!A:A,(ROW()-2)*5+4)</f>
        <v>CCCCSCCCC</v>
      </c>
      <c r="B100">
        <f>INDEX(paste_data_here!B:B,(ROW()-2)*5+4)</f>
        <v>-2.0461340699999999</v>
      </c>
      <c r="C100">
        <f>INDEX(paste_data_here!C:C,(ROW()-2)*5+4)</f>
        <v>0.65978657399999996</v>
      </c>
      <c r="D100">
        <f>INDEX(paste_data_here!D:D,(ROW()-2)*5+4)</f>
        <v>2.6193796693806202</v>
      </c>
      <c r="E100">
        <f>INDEX(paste_data_here!E:E,(ROW()-2)*5+4)</f>
        <v>-2.0787368239999999</v>
      </c>
      <c r="F100">
        <f>INDEX(paste_data_here!F:F,(ROW()-2)*5+4)</f>
        <v>-2.1823486836044799</v>
      </c>
      <c r="G100">
        <f t="shared" si="16"/>
        <v>62</v>
      </c>
      <c r="H100">
        <f t="shared" si="17"/>
        <v>77</v>
      </c>
      <c r="I100">
        <f t="shared" si="18"/>
        <v>0.10361185960447994</v>
      </c>
      <c r="J100">
        <f t="shared" si="19"/>
        <v>1.0735417450698462E-2</v>
      </c>
      <c r="K100">
        <f t="shared" si="14"/>
        <v>0.12508812075646009</v>
      </c>
      <c r="L100">
        <f t="shared" si="14"/>
        <v>0.11277634339318389</v>
      </c>
      <c r="M100">
        <f t="shared" si="15"/>
        <v>1.2311777363276197E-2</v>
      </c>
    </row>
    <row r="101" spans="1:13" x14ac:dyDescent="0.2">
      <c r="A101" t="str">
        <f>INDEX(paste_data_here!A:A,(ROW()-2)*5+4)</f>
        <v>CCCOCCO</v>
      </c>
      <c r="B101">
        <f>INDEX(paste_data_here!B:B,(ROW()-2)*5+4)</f>
        <v>-1.0269016369999999</v>
      </c>
      <c r="C101">
        <f>INDEX(paste_data_here!C:C,(ROW()-2)*5+4)</f>
        <v>0.717883312</v>
      </c>
      <c r="D101">
        <f>INDEX(paste_data_here!D:D,(ROW()-2)*5+4)</f>
        <v>2.8453876331546102</v>
      </c>
      <c r="E101">
        <f>INDEX(paste_data_here!E:E,(ROW()-2)*5+4)</f>
        <v>-1.781396843</v>
      </c>
      <c r="F101">
        <f>INDEX(paste_data_here!F:F,(ROW()-2)*5+4)</f>
        <v>-1.8352623826503522</v>
      </c>
      <c r="G101">
        <f t="shared" si="16"/>
        <v>7</v>
      </c>
      <c r="H101">
        <f t="shared" si="17"/>
        <v>7</v>
      </c>
      <c r="I101">
        <f t="shared" si="18"/>
        <v>5.3865539650352234E-2</v>
      </c>
      <c r="J101">
        <f t="shared" si="19"/>
        <v>2.9014963618236686E-3</v>
      </c>
      <c r="K101">
        <f t="shared" si="14"/>
        <v>0.16840275069735169</v>
      </c>
      <c r="L101">
        <f t="shared" si="14"/>
        <v>0.15957162744827985</v>
      </c>
      <c r="M101">
        <f t="shared" si="15"/>
        <v>8.8311232490718428E-3</v>
      </c>
    </row>
    <row r="102" spans="1:13" x14ac:dyDescent="0.2">
      <c r="A102" t="str">
        <f>INDEX(paste_data_here!A:A,(ROW()-2)*5+4)</f>
        <v>CCOC(=O)CCC(=O)OCC</v>
      </c>
      <c r="B102">
        <f>INDEX(paste_data_here!B:B,(ROW()-2)*5+4)</f>
        <v>-1.7109773699999999</v>
      </c>
      <c r="C102">
        <f>INDEX(paste_data_here!C:C,(ROW()-2)*5+4)</f>
        <v>0.84996374600000002</v>
      </c>
      <c r="D102">
        <f>INDEX(paste_data_here!D:D,(ROW()-2)*5+4)</f>
        <v>2.38384145761616</v>
      </c>
      <c r="E102">
        <f>INDEX(paste_data_here!E:E,(ROW()-2)*5+4)</f>
        <v>-1.9045206299999999</v>
      </c>
      <c r="F102">
        <f>INDEX(paste_data_here!F:F,(ROW()-2)*5+4)</f>
        <v>-2.01758241630588</v>
      </c>
      <c r="G102">
        <f t="shared" si="16"/>
        <v>22</v>
      </c>
      <c r="H102">
        <f t="shared" si="17"/>
        <v>29</v>
      </c>
      <c r="I102">
        <f t="shared" si="18"/>
        <v>0.11306178630588004</v>
      </c>
      <c r="J102">
        <f t="shared" si="19"/>
        <v>1.2782967522676483E-2</v>
      </c>
      <c r="K102">
        <f t="shared" si="14"/>
        <v>0.1488940008344608</v>
      </c>
      <c r="L102">
        <f t="shared" si="14"/>
        <v>0.13297655874845213</v>
      </c>
      <c r="M102">
        <f t="shared" si="15"/>
        <v>1.5917442086008676E-2</v>
      </c>
    </row>
    <row r="103" spans="1:13" x14ac:dyDescent="0.2">
      <c r="A103" t="str">
        <f>INDEX(paste_data_here!A:A,(ROW()-2)*5+4)</f>
        <v>CCOC(=O)OCC</v>
      </c>
      <c r="B103">
        <f>INDEX(paste_data_here!B:B,(ROW()-2)*5+4)</f>
        <v>-2.1952485400000001</v>
      </c>
      <c r="C103">
        <f>INDEX(paste_data_here!C:C,(ROW()-2)*5+4)</f>
        <v>0.89664516699999997</v>
      </c>
      <c r="D103">
        <f>INDEX(paste_data_here!D:D,(ROW()-2)*5+4)</f>
        <v>2.7440085827559901</v>
      </c>
      <c r="E103">
        <f>INDEX(paste_data_here!E:E,(ROW()-2)*5+4)</f>
        <v>-2.128832075</v>
      </c>
      <c r="F103">
        <f>INDEX(paste_data_here!F:F,(ROW()-2)*5+4)</f>
        <v>-2.0306074712914173</v>
      </c>
      <c r="G103">
        <f t="shared" si="16"/>
        <v>77</v>
      </c>
      <c r="H103">
        <f t="shared" si="17"/>
        <v>38</v>
      </c>
      <c r="I103">
        <f t="shared" si="18"/>
        <v>9.8224603708582769E-2</v>
      </c>
      <c r="J103">
        <f t="shared" si="19"/>
        <v>9.6480727737081311E-3</v>
      </c>
      <c r="K103">
        <f t="shared" si="14"/>
        <v>0.11897616798032921</v>
      </c>
      <c r="L103">
        <f t="shared" si="14"/>
        <v>0.13125576281775284</v>
      </c>
      <c r="M103">
        <f t="shared" si="15"/>
        <v>1.2279594837423621E-2</v>
      </c>
    </row>
    <row r="104" spans="1:13" x14ac:dyDescent="0.2">
      <c r="A104" t="str">
        <f>INDEX(paste_data_here!A:A,(ROW()-2)*5+4)</f>
        <v>CCOCC(C)OCC(C)O</v>
      </c>
      <c r="B104">
        <f>INDEX(paste_data_here!B:B,(ROW()-2)*5+4)</f>
        <v>-2.4001095100000001</v>
      </c>
      <c r="C104">
        <f>INDEX(paste_data_here!C:C,(ROW()-2)*5+4)</f>
        <v>0.96912297999999997</v>
      </c>
      <c r="D104">
        <f>INDEX(paste_data_here!D:D,(ROW()-2)*5+4)</f>
        <v>2.5539145424460901</v>
      </c>
      <c r="E104">
        <f>INDEX(paste_data_here!E:E,(ROW()-2)*5+4)</f>
        <v>-2.0607780729999998</v>
      </c>
      <c r="F104">
        <f>INDEX(paste_data_here!F:F,(ROW()-2)*5+4)</f>
        <v>-2.0801088006078938</v>
      </c>
      <c r="G104">
        <f t="shared" si="16"/>
        <v>54</v>
      </c>
      <c r="H104">
        <f t="shared" si="17"/>
        <v>51</v>
      </c>
      <c r="I104">
        <f t="shared" si="18"/>
        <v>1.9330727607894005E-2</v>
      </c>
      <c r="J104">
        <f t="shared" si="19"/>
        <v>3.7367702985059546E-4</v>
      </c>
      <c r="K104">
        <f t="shared" si="14"/>
        <v>0.12735483997226199</v>
      </c>
      <c r="L104">
        <f t="shared" si="14"/>
        <v>0.12491662045495931</v>
      </c>
      <c r="M104">
        <f t="shared" si="15"/>
        <v>2.4382195173026783E-3</v>
      </c>
    </row>
    <row r="105" spans="1:13" x14ac:dyDescent="0.2">
      <c r="A105" t="str">
        <f>INDEX(paste_data_here!A:A,(ROW()-2)*5+4)</f>
        <v>ClC(=O)OCC</v>
      </c>
      <c r="B105">
        <f>INDEX(paste_data_here!B:B,(ROW()-2)*5+4)</f>
        <v>-2.3191967099999999</v>
      </c>
      <c r="C105">
        <f>INDEX(paste_data_here!C:C,(ROW()-2)*5+4)</f>
        <v>0.80535309499999996</v>
      </c>
      <c r="D105">
        <f>INDEX(paste_data_here!D:D,(ROW()-2)*5+4)</f>
        <v>3.0985659674014299</v>
      </c>
      <c r="E105">
        <f>INDEX(paste_data_here!E:E,(ROW()-2)*5+4)</f>
        <v>-1.8411114909999999</v>
      </c>
      <c r="F105">
        <f>INDEX(paste_data_here!F:F,(ROW()-2)*5+4)</f>
        <v>-2.0537465664789472</v>
      </c>
      <c r="G105">
        <f t="shared" si="16"/>
        <v>12</v>
      </c>
      <c r="H105">
        <f t="shared" si="17"/>
        <v>44</v>
      </c>
      <c r="I105">
        <f t="shared" si="18"/>
        <v>0.21263507547894722</v>
      </c>
      <c r="J105">
        <f t="shared" si="19"/>
        <v>4.521367532393758E-2</v>
      </c>
      <c r="K105">
        <f t="shared" si="14"/>
        <v>0.15864100003331943</v>
      </c>
      <c r="L105">
        <f t="shared" si="14"/>
        <v>0.12825349209655085</v>
      </c>
      <c r="M105">
        <f t="shared" si="15"/>
        <v>3.0387507936768587E-2</v>
      </c>
    </row>
    <row r="106" spans="1:13" x14ac:dyDescent="0.2">
      <c r="A106" t="str">
        <f>INDEX(paste_data_here!A:A,(ROW()-2)*5+4)</f>
        <v>ClCC(=O)Cl</v>
      </c>
      <c r="B106">
        <f>INDEX(paste_data_here!B:B,(ROW()-2)*5+4)</f>
        <v>-2.2658657500000001</v>
      </c>
      <c r="C106">
        <f>INDEX(paste_data_here!C:C,(ROW()-2)*5+4)</f>
        <v>0.75480357300000001</v>
      </c>
      <c r="D106">
        <f>INDEX(paste_data_here!D:D,(ROW()-2)*5+4)</f>
        <v>2.7431380312568598</v>
      </c>
      <c r="E106">
        <f>INDEX(paste_data_here!E:E,(ROW()-2)*5+4)</f>
        <v>-2.083265929</v>
      </c>
      <c r="F106">
        <f>INDEX(paste_data_here!F:F,(ROW()-2)*5+4)</f>
        <v>-2.1504503925092977</v>
      </c>
      <c r="G106">
        <f t="shared" si="16"/>
        <v>66</v>
      </c>
      <c r="H106">
        <f t="shared" si="17"/>
        <v>70</v>
      </c>
      <c r="I106">
        <f t="shared" si="18"/>
        <v>6.7184463509297743E-2</v>
      </c>
      <c r="J106">
        <f t="shared" si="19"/>
        <v>4.5137521370321601E-3</v>
      </c>
      <c r="K106">
        <f t="shared" si="14"/>
        <v>0.12452286454192343</v>
      </c>
      <c r="L106">
        <f t="shared" si="14"/>
        <v>0.11643170599421483</v>
      </c>
      <c r="M106">
        <f t="shared" si="15"/>
        <v>8.0911585477086018E-3</v>
      </c>
    </row>
    <row r="107" spans="1:13" x14ac:dyDescent="0.2">
      <c r="A107" t="str">
        <f>INDEX(paste_data_here!A:A,(ROW()-2)*5+4)</f>
        <v>ClCCl</v>
      </c>
      <c r="B107">
        <f>INDEX(paste_data_here!B:B,(ROW()-2)*5+4)</f>
        <v>-2.3051043299999998</v>
      </c>
      <c r="C107">
        <f>INDEX(paste_data_here!C:C,(ROW()-2)*5+4)</f>
        <v>0.62291284700000005</v>
      </c>
      <c r="D107">
        <f>INDEX(paste_data_here!D:D,(ROW()-2)*5+4)</f>
        <v>3.4373073245626902</v>
      </c>
      <c r="E107">
        <f>INDEX(paste_data_here!E:E,(ROW()-2)*5+4)</f>
        <v>-1.8672192240000001</v>
      </c>
      <c r="F107">
        <f>INDEX(paste_data_here!F:F,(ROW()-2)*5+4)</f>
        <v>-2.1422852812644075</v>
      </c>
      <c r="G107">
        <f t="shared" si="16"/>
        <v>16</v>
      </c>
      <c r="H107">
        <f t="shared" si="17"/>
        <v>68</v>
      </c>
      <c r="I107">
        <f t="shared" si="18"/>
        <v>0.27506605726440747</v>
      </c>
      <c r="J107">
        <f t="shared" si="19"/>
        <v>7.5661335858986295E-2</v>
      </c>
      <c r="K107">
        <f t="shared" si="14"/>
        <v>0.15455284164486374</v>
      </c>
      <c r="L107">
        <f t="shared" si="14"/>
        <v>0.11738627560627915</v>
      </c>
      <c r="M107">
        <f t="shared" si="15"/>
        <v>3.7166566038584592E-2</v>
      </c>
    </row>
    <row r="108" spans="1:13" x14ac:dyDescent="0.2">
      <c r="A108" t="str">
        <f>INDEX(paste_data_here!A:A,(ROW()-2)*5+4)</f>
        <v>ClP(=O)(Cl)Cl</v>
      </c>
      <c r="B108">
        <f>INDEX(paste_data_here!B:B,(ROW()-2)*5+4)</f>
        <v>-2.5151816600000001</v>
      </c>
      <c r="C108">
        <f>INDEX(paste_data_here!C:C,(ROW()-2)*5+4)</f>
        <v>0.64052464799999997</v>
      </c>
      <c r="D108">
        <f>INDEX(paste_data_here!D:D,(ROW()-2)*5+4)</f>
        <v>2.6478606218521401</v>
      </c>
      <c r="E108">
        <f>INDEX(paste_data_here!E:E,(ROW()-2)*5+4)</f>
        <v>-2.1443608140000001</v>
      </c>
      <c r="F108">
        <f>INDEX(paste_data_here!F:F,(ROW()-2)*5+4)</f>
        <v>-2.3128021314703746</v>
      </c>
      <c r="G108">
        <f t="shared" si="16"/>
        <v>83</v>
      </c>
      <c r="H108">
        <f t="shared" si="17"/>
        <v>106</v>
      </c>
      <c r="I108">
        <f t="shared" si="18"/>
        <v>0.1684413174703745</v>
      </c>
      <c r="J108">
        <f t="shared" si="19"/>
        <v>2.837247743115549E-2</v>
      </c>
      <c r="K108">
        <f t="shared" si="14"/>
        <v>0.11714288921413356</v>
      </c>
      <c r="L108">
        <f t="shared" si="14"/>
        <v>9.8983497815856983E-2</v>
      </c>
      <c r="M108">
        <f t="shared" si="15"/>
        <v>1.8159391398276575E-2</v>
      </c>
    </row>
    <row r="109" spans="1:13" x14ac:dyDescent="0.2">
      <c r="A109" t="str">
        <f>INDEX(paste_data_here!A:A,(ROW()-2)*5+4)</f>
        <v>ClS(=O)(=O)Cl</v>
      </c>
      <c r="B109">
        <f>INDEX(paste_data_here!B:B,(ROW()-2)*5+4)</f>
        <v>-3.7330737200000002</v>
      </c>
      <c r="C109">
        <f>INDEX(paste_data_here!C:C,(ROW()-2)*5+4)</f>
        <v>1.0941238740000001</v>
      </c>
      <c r="D109">
        <f>INDEX(paste_data_here!D:D,(ROW()-2)*5+4)</f>
        <v>3.0789781264210201</v>
      </c>
      <c r="E109">
        <f>INDEX(paste_data_here!E:E,(ROW()-2)*5+4)</f>
        <v>-2.0208097239999998</v>
      </c>
      <c r="F109">
        <f>INDEX(paste_data_here!F:F,(ROW()-2)*5+4)</f>
        <v>-2.1944211559012716</v>
      </c>
      <c r="G109">
        <f t="shared" si="16"/>
        <v>49</v>
      </c>
      <c r="H109">
        <f t="shared" si="17"/>
        <v>80</v>
      </c>
      <c r="I109">
        <f t="shared" si="18"/>
        <v>0.17361143190127182</v>
      </c>
      <c r="J109">
        <f t="shared" si="19"/>
        <v>3.0140929286809941E-2</v>
      </c>
      <c r="K109">
        <f t="shared" si="14"/>
        <v>0.13254809424255376</v>
      </c>
      <c r="L109">
        <f t="shared" si="14"/>
        <v>0.11142303941060987</v>
      </c>
      <c r="M109">
        <f t="shared" si="15"/>
        <v>2.1125054831943893E-2</v>
      </c>
    </row>
    <row r="110" spans="1:13" x14ac:dyDescent="0.2">
      <c r="A110" t="str">
        <f>INDEX(paste_data_here!A:A,(ROW()-2)*5+4)</f>
        <v>COCOC</v>
      </c>
      <c r="B110">
        <f>INDEX(paste_data_here!B:B,(ROW()-2)*5+4)</f>
        <v>-1.90052215</v>
      </c>
      <c r="C110">
        <f>INDEX(paste_data_here!C:C,(ROW()-2)*5+4)</f>
        <v>0.78317031100000001</v>
      </c>
      <c r="D110">
        <f>INDEX(paste_data_here!D:D,(ROW()-2)*5+4)</f>
        <v>2.8436560396563402</v>
      </c>
      <c r="E110">
        <f>INDEX(paste_data_here!E:E,(ROW()-2)*5+4)</f>
        <v>-1.9672695170000001</v>
      </c>
      <c r="F110">
        <f>INDEX(paste_data_here!F:F,(ROW()-2)*5+4)</f>
        <v>-2.0146302819672526</v>
      </c>
      <c r="G110">
        <f t="shared" si="16"/>
        <v>38</v>
      </c>
      <c r="H110">
        <f t="shared" si="17"/>
        <v>27</v>
      </c>
      <c r="I110">
        <f t="shared" si="18"/>
        <v>4.73607649672525E-2</v>
      </c>
      <c r="J110">
        <f t="shared" si="19"/>
        <v>2.2430420582833315E-3</v>
      </c>
      <c r="K110">
        <f t="shared" si="14"/>
        <v>0.13983816112656619</v>
      </c>
      <c r="L110">
        <f t="shared" si="14"/>
        <v>0.13336970343620785</v>
      </c>
      <c r="M110">
        <f t="shared" si="15"/>
        <v>6.4684576903583368E-3</v>
      </c>
    </row>
    <row r="111" spans="1:13" x14ac:dyDescent="0.2">
      <c r="A111" t="str">
        <f>INDEX(paste_data_here!A:A,(ROW()-2)*5+4)</f>
        <v>ICCCCCC</v>
      </c>
      <c r="B111">
        <f>INDEX(paste_data_here!B:B,(ROW()-2)*5+4)</f>
        <v>-3.0932735899999999</v>
      </c>
      <c r="C111">
        <f>INDEX(paste_data_here!C:C,(ROW()-2)*5+4)</f>
        <v>0.76744295200000001</v>
      </c>
      <c r="D111">
        <f>INDEX(paste_data_here!D:D,(ROW()-2)*5+4)</f>
        <v>2.648996574851</v>
      </c>
      <c r="E111">
        <f>INDEX(paste_data_here!E:E,(ROW()-2)*5+4)</f>
        <v>-2.4129197709999999</v>
      </c>
      <c r="F111">
        <f>INDEX(paste_data_here!F:F,(ROW()-2)*5+4)</f>
        <v>-2.3755639102404853</v>
      </c>
      <c r="G111">
        <f t="shared" si="16"/>
        <v>114</v>
      </c>
      <c r="H111">
        <f t="shared" si="17"/>
        <v>112</v>
      </c>
      <c r="I111">
        <f t="shared" si="18"/>
        <v>3.7355860759514581E-2</v>
      </c>
      <c r="J111">
        <f t="shared" si="19"/>
        <v>1.3954603330842412E-3</v>
      </c>
      <c r="K111">
        <f t="shared" si="14"/>
        <v>8.9553436947977252E-2</v>
      </c>
      <c r="L111">
        <f t="shared" si="14"/>
        <v>9.2962052173964624E-2</v>
      </c>
      <c r="M111">
        <f t="shared" si="15"/>
        <v>3.4086152259873714E-3</v>
      </c>
    </row>
    <row r="112" spans="1:13" x14ac:dyDescent="0.2">
      <c r="A112" t="str">
        <f>INDEX(paste_data_here!A:A,(ROW()-2)*5+4)</f>
        <v>N#CCC(=O)OC</v>
      </c>
      <c r="B112">
        <f>INDEX(paste_data_here!B:B,(ROW()-2)*5+4)</f>
        <v>-1.3163200399999999</v>
      </c>
      <c r="C112">
        <f>INDEX(paste_data_here!C:C,(ROW()-2)*5+4)</f>
        <v>0.80170057299999997</v>
      </c>
      <c r="D112">
        <f>INDEX(paste_data_here!D:D,(ROW()-2)*5+4)</f>
        <v>2.3418034161582</v>
      </c>
      <c r="E112">
        <f>INDEX(paste_data_here!E:E,(ROW()-2)*5+4)</f>
        <v>-1.8367784840000001</v>
      </c>
      <c r="F112">
        <f>INDEX(paste_data_here!F:F,(ROW()-2)*5+4)</f>
        <v>-1.9535856181812203</v>
      </c>
      <c r="G112">
        <f t="shared" si="16"/>
        <v>10</v>
      </c>
      <c r="H112">
        <f t="shared" si="17"/>
        <v>17</v>
      </c>
      <c r="I112">
        <f t="shared" si="18"/>
        <v>0.11680713418122024</v>
      </c>
      <c r="J112">
        <f t="shared" si="19"/>
        <v>1.364390659562959E-2</v>
      </c>
      <c r="K112">
        <f t="shared" si="14"/>
        <v>0.15932988398863793</v>
      </c>
      <c r="L112">
        <f t="shared" si="14"/>
        <v>0.14176484458110086</v>
      </c>
      <c r="M112">
        <f t="shared" si="15"/>
        <v>1.7565039407537064E-2</v>
      </c>
    </row>
    <row r="113" spans="1:13" x14ac:dyDescent="0.2">
      <c r="A113" t="str">
        <f>INDEX(paste_data_here!A:A,(ROW()-2)*5+4)</f>
        <v>N#CCCO</v>
      </c>
      <c r="B113">
        <f>INDEX(paste_data_here!B:B,(ROW()-2)*5+4)</f>
        <v>-0.25536228999999999</v>
      </c>
      <c r="C113">
        <f>INDEX(paste_data_here!C:C,(ROW()-2)*5+4)</f>
        <v>0.73477067299999999</v>
      </c>
      <c r="D113">
        <f>INDEX(paste_data_here!D:D,(ROW()-2)*5+4)</f>
        <v>2.3935765921064198</v>
      </c>
      <c r="E113">
        <f>INDEX(paste_data_here!E:E,(ROW()-2)*5+4)</f>
        <v>-1.6358089920000001</v>
      </c>
      <c r="F113">
        <f>INDEX(paste_data_here!F:F,(ROW()-2)*5+4)</f>
        <v>-1.7083603797104727</v>
      </c>
      <c r="G113">
        <f t="shared" si="16"/>
        <v>3</v>
      </c>
      <c r="H113">
        <f t="shared" si="17"/>
        <v>3</v>
      </c>
      <c r="I113">
        <f t="shared" si="18"/>
        <v>7.2551387710472648E-2</v>
      </c>
      <c r="J113">
        <f t="shared" si="19"/>
        <v>5.2637038587153217E-3</v>
      </c>
      <c r="K113">
        <f t="shared" si="14"/>
        <v>0.1947947201682704</v>
      </c>
      <c r="L113">
        <f t="shared" si="14"/>
        <v>0.18116258708900679</v>
      </c>
      <c r="M113">
        <f t="shared" si="15"/>
        <v>1.3632133079263614E-2</v>
      </c>
    </row>
    <row r="114" spans="1:13" x14ac:dyDescent="0.2">
      <c r="A114" t="str">
        <f>INDEX(paste_data_here!A:A,(ROW()-2)*5+4)</f>
        <v>N#CCCOCCC#N</v>
      </c>
      <c r="B114">
        <f>INDEX(paste_data_here!B:B,(ROW()-2)*5+4)</f>
        <v>-1.44201571</v>
      </c>
      <c r="C114">
        <f>INDEX(paste_data_here!C:C,(ROW()-2)*5+4)</f>
        <v>0.84014739800000005</v>
      </c>
      <c r="D114">
        <f>INDEX(paste_data_here!D:D,(ROW()-2)*5+4)</f>
        <v>2.0936002794064001</v>
      </c>
      <c r="E114">
        <f>INDEX(paste_data_here!E:E,(ROW()-2)*5+4)</f>
        <v>-1.9138104069999999</v>
      </c>
      <c r="F114">
        <f>INDEX(paste_data_here!F:F,(ROW()-2)*5+4)</f>
        <v>-2.0171359100712261</v>
      </c>
      <c r="G114">
        <f t="shared" si="16"/>
        <v>24</v>
      </c>
      <c r="H114">
        <f t="shared" si="17"/>
        <v>28</v>
      </c>
      <c r="I114">
        <f t="shared" si="18"/>
        <v>0.10332550307122612</v>
      </c>
      <c r="J114">
        <f t="shared" si="19"/>
        <v>1.0676159584921959E-2</v>
      </c>
      <c r="K114">
        <f t="shared" si="14"/>
        <v>0.14751721369420057</v>
      </c>
      <c r="L114">
        <f t="shared" si="14"/>
        <v>0.13303594686859241</v>
      </c>
      <c r="M114">
        <f t="shared" si="15"/>
        <v>1.4481266825608158E-2</v>
      </c>
    </row>
    <row r="115" spans="1:13" x14ac:dyDescent="0.2">
      <c r="A115" t="str">
        <f>INDEX(paste_data_here!A:A,(ROW()-2)*5+4)</f>
        <v>N#CCO</v>
      </c>
      <c r="B115">
        <f>INDEX(paste_data_here!B:B,(ROW()-2)*5+4)</f>
        <v>-0.54105744300000003</v>
      </c>
      <c r="C115">
        <f>INDEX(paste_data_here!C:C,(ROW()-2)*5+4)</f>
        <v>0.81011228599999996</v>
      </c>
      <c r="D115">
        <f>INDEX(paste_data_here!D:D,(ROW()-2)*5+4)</f>
        <v>2.58832337141168</v>
      </c>
      <c r="E115">
        <f>INDEX(paste_data_here!E:E,(ROW()-2)*5+4)</f>
        <v>-1.314432074</v>
      </c>
      <c r="F115">
        <f>INDEX(paste_data_here!F:F,(ROW()-2)*5+4)</f>
        <v>-1.6947212416043362</v>
      </c>
      <c r="G115">
        <f t="shared" si="16"/>
        <v>1</v>
      </c>
      <c r="H115">
        <f t="shared" si="17"/>
        <v>2</v>
      </c>
      <c r="I115">
        <f t="shared" si="18"/>
        <v>0.38028916760433629</v>
      </c>
      <c r="J115">
        <f t="shared" si="19"/>
        <v>0.14461985099719898</v>
      </c>
      <c r="K115">
        <f t="shared" si="14"/>
        <v>0.26862684009278048</v>
      </c>
      <c r="L115">
        <f t="shared" si="14"/>
        <v>0.1836504159883128</v>
      </c>
      <c r="M115">
        <f t="shared" si="15"/>
        <v>8.4976424104467679E-2</v>
      </c>
    </row>
    <row r="116" spans="1:13" x14ac:dyDescent="0.2">
      <c r="A116" t="str">
        <f>INDEX(paste_data_here!A:A,(ROW()-2)*5+4)</f>
        <v>n1(C)cccc1</v>
      </c>
      <c r="B116">
        <f>INDEX(paste_data_here!B:B,(ROW()-2)*5+4)</f>
        <v>-2.2248895399999999</v>
      </c>
      <c r="C116">
        <f>INDEX(paste_data_here!C:C,(ROW()-2)*5+4)</f>
        <v>0.97050465500000005</v>
      </c>
      <c r="D116">
        <f>INDEX(paste_data_here!D:D,(ROW()-2)*5+4)</f>
        <v>2.86828132213172</v>
      </c>
      <c r="E116">
        <f>INDEX(paste_data_here!E:E,(ROW()-2)*5+4)</f>
        <v>-1.948054607</v>
      </c>
      <c r="F116">
        <f>INDEX(paste_data_here!F:F,(ROW()-2)*5+4)</f>
        <v>-1.9541879093051315</v>
      </c>
      <c r="G116">
        <f t="shared" si="16"/>
        <v>34</v>
      </c>
      <c r="H116">
        <f t="shared" si="17"/>
        <v>18</v>
      </c>
      <c r="I116">
        <f t="shared" si="18"/>
        <v>6.1333023051315383E-3</v>
      </c>
      <c r="J116">
        <f t="shared" si="19"/>
        <v>3.761739716613184E-5</v>
      </c>
      <c r="K116">
        <f t="shared" si="14"/>
        <v>0.14255111996607323</v>
      </c>
      <c r="L116">
        <f t="shared" si="14"/>
        <v>0.14167948658129018</v>
      </c>
      <c r="M116">
        <f t="shared" si="15"/>
        <v>8.716333847830493E-4</v>
      </c>
    </row>
    <row r="117" spans="1:13" x14ac:dyDescent="0.2">
      <c r="A117" t="str">
        <f>INDEX(paste_data_here!A:A,(ROW()-2)*5+4)</f>
        <v>n1c(C)cccc1(C)</v>
      </c>
      <c r="B117">
        <f>INDEX(paste_data_here!B:B,(ROW()-2)*5+4)</f>
        <v>-2.01540666</v>
      </c>
      <c r="C117">
        <f>INDEX(paste_data_here!C:C,(ROW()-2)*5+4)</f>
        <v>0.84786784199999998</v>
      </c>
      <c r="D117">
        <f>INDEX(paste_data_here!D:D,(ROW()-2)*5+4)</f>
        <v>2.52703896647296</v>
      </c>
      <c r="E117">
        <f>INDEX(paste_data_here!E:E,(ROW()-2)*5+4)</f>
        <v>-2.1187940830000001</v>
      </c>
      <c r="F117">
        <f>INDEX(paste_data_here!F:F,(ROW()-2)*5+4)</f>
        <v>-2.0665130916474599</v>
      </c>
      <c r="G117">
        <f t="shared" si="16"/>
        <v>73</v>
      </c>
      <c r="H117">
        <f t="shared" si="17"/>
        <v>49</v>
      </c>
      <c r="I117">
        <f t="shared" si="18"/>
        <v>5.2280991352540163E-2</v>
      </c>
      <c r="J117">
        <f t="shared" si="19"/>
        <v>2.7333020568043793E-3</v>
      </c>
      <c r="K117">
        <f t="shared" si="14"/>
        <v>0.12017646400505627</v>
      </c>
      <c r="L117">
        <f t="shared" si="14"/>
        <v>0.12662654797043496</v>
      </c>
      <c r="M117">
        <f t="shared" si="15"/>
        <v>6.450083965378689E-3</v>
      </c>
    </row>
    <row r="118" spans="1:13" x14ac:dyDescent="0.2">
      <c r="A118" t="str">
        <f>INDEX(paste_data_here!A:A,(ROW()-2)*5+4)</f>
        <v>O=C(C=C)OCCCCCCOC(=O)C=C</v>
      </c>
      <c r="B118">
        <f>INDEX(paste_data_here!B:B,(ROW()-2)*5+4)</f>
        <v>-2.9770492900000001</v>
      </c>
      <c r="C118">
        <f>INDEX(paste_data_here!C:C,(ROW()-2)*5+4)</f>
        <v>1.06470657</v>
      </c>
      <c r="D118">
        <f>INDEX(paste_data_here!D:D,(ROW()-2)*5+4)</f>
        <v>1.9894141975105899</v>
      </c>
      <c r="E118">
        <f>INDEX(paste_data_here!E:E,(ROW()-2)*5+4)</f>
        <v>-2.280276427</v>
      </c>
      <c r="F118">
        <f>INDEX(paste_data_here!F:F,(ROW()-2)*5+4)</f>
        <v>-2.3231458944975243</v>
      </c>
      <c r="G118">
        <f t="shared" si="16"/>
        <v>106</v>
      </c>
      <c r="H118">
        <f t="shared" si="17"/>
        <v>108</v>
      </c>
      <c r="I118">
        <f t="shared" si="18"/>
        <v>4.2869467497524294E-2</v>
      </c>
      <c r="J118">
        <f t="shared" si="19"/>
        <v>1.8377912435212918E-3</v>
      </c>
      <c r="K118">
        <f t="shared" si="14"/>
        <v>0.10225593650663224</v>
      </c>
      <c r="L118">
        <f t="shared" si="14"/>
        <v>9.7964913052366917E-2</v>
      </c>
      <c r="M118">
        <f t="shared" si="15"/>
        <v>4.2910234542653247E-3</v>
      </c>
    </row>
    <row r="119" spans="1:13" x14ac:dyDescent="0.2">
      <c r="A119" t="str">
        <f>INDEX(paste_data_here!A:A,(ROW()-2)*5+4)</f>
        <v>O=C(OC)CCCCCCCCCCCCCC</v>
      </c>
      <c r="B119">
        <f>INDEX(paste_data_here!B:B,(ROW()-2)*5+4)</f>
        <v>-2.91509967</v>
      </c>
      <c r="C119">
        <f>INDEX(paste_data_here!C:C,(ROW()-2)*5+4)</f>
        <v>1.1950748</v>
      </c>
      <c r="D119">
        <f>INDEX(paste_data_here!D:D,(ROW()-2)*5+4)</f>
        <v>1.7882078742117899</v>
      </c>
      <c r="E119">
        <f>INDEX(paste_data_here!E:E,(ROW()-2)*5+4)</f>
        <v>-2.2665958320000001</v>
      </c>
      <c r="F119">
        <f>INDEX(paste_data_here!F:F,(ROW()-2)*5+4)</f>
        <v>-2.3021047104141945</v>
      </c>
      <c r="G119">
        <f t="shared" si="16"/>
        <v>104</v>
      </c>
      <c r="H119">
        <f t="shared" si="17"/>
        <v>104</v>
      </c>
      <c r="I119">
        <f t="shared" si="18"/>
        <v>3.5508878414194367E-2</v>
      </c>
      <c r="J119">
        <f t="shared" si="19"/>
        <v>1.2608804462340387E-3</v>
      </c>
      <c r="K119">
        <f t="shared" si="14"/>
        <v>0.10366447138973921</v>
      </c>
      <c r="L119">
        <f t="shared" si="14"/>
        <v>0.1000480497982041</v>
      </c>
      <c r="M119">
        <f t="shared" si="15"/>
        <v>3.6164215915351072E-3</v>
      </c>
    </row>
    <row r="120" spans="1:13" x14ac:dyDescent="0.2">
      <c r="A120" t="str">
        <f>INDEX(paste_data_here!A:A,(ROW()-2)*5+4)</f>
        <v>O=CC=O</v>
      </c>
      <c r="B120">
        <f>INDEX(paste_data_here!B:B,(ROW()-2)*5+4)</f>
        <v>-1.96003284</v>
      </c>
      <c r="C120">
        <f>INDEX(paste_data_here!C:C,(ROW()-2)*5+4)</f>
        <v>1.0807200619999999</v>
      </c>
      <c r="D120">
        <f>INDEX(paste_data_here!D:D,(ROW()-2)*5+4)</f>
        <v>2.8265493136734499</v>
      </c>
      <c r="E120">
        <f>INDEX(paste_data_here!E:E,(ROW()-2)*5+4)</f>
        <v>-1.7752974509999999</v>
      </c>
      <c r="F120">
        <f>INDEX(paste_data_here!F:F,(ROW()-2)*5+4)</f>
        <v>-1.8147230604479478</v>
      </c>
      <c r="G120">
        <f t="shared" si="16"/>
        <v>6</v>
      </c>
      <c r="H120">
        <f t="shared" si="17"/>
        <v>6</v>
      </c>
      <c r="I120">
        <f t="shared" si="18"/>
        <v>3.9425609447947929E-2</v>
      </c>
      <c r="J120">
        <f t="shared" si="19"/>
        <v>1.5543786803421211E-3</v>
      </c>
      <c r="K120">
        <f t="shared" si="14"/>
        <v>0.16943304397489153</v>
      </c>
      <c r="L120">
        <f t="shared" si="14"/>
        <v>0.16288301089264881</v>
      </c>
      <c r="M120">
        <f t="shared" si="15"/>
        <v>6.5500330822427233E-3</v>
      </c>
    </row>
    <row r="121" spans="1:13" x14ac:dyDescent="0.2">
      <c r="A121" t="str">
        <f>INDEX(paste_data_here!A:A,(ROW()-2)*5+4)</f>
        <v>Oc1ccc(C)cc1OC</v>
      </c>
      <c r="B121">
        <f>INDEX(paste_data_here!B:B,(ROW()-2)*5+4)</f>
        <v>-2.03660094</v>
      </c>
      <c r="C121">
        <f>INDEX(paste_data_here!C:C,(ROW()-2)*5+4)</f>
        <v>1.042285758</v>
      </c>
      <c r="D121">
        <f>INDEX(paste_data_here!D:D,(ROW()-2)*5+4)</f>
        <v>2.2416701102583301</v>
      </c>
      <c r="E121">
        <f>INDEX(paste_data_here!E:E,(ROW()-2)*5+4)</f>
        <v>-2.1781424899999999</v>
      </c>
      <c r="F121">
        <f>INDEX(paste_data_here!F:F,(ROW()-2)*5+4)</f>
        <v>-2.0215750792246294</v>
      </c>
      <c r="G121">
        <f t="shared" si="16"/>
        <v>92</v>
      </c>
      <c r="H121">
        <f t="shared" si="17"/>
        <v>32</v>
      </c>
      <c r="I121">
        <f t="shared" si="18"/>
        <v>0.15656741077537051</v>
      </c>
      <c r="J121">
        <f t="shared" si="19"/>
        <v>2.4513354116903606E-2</v>
      </c>
      <c r="K121">
        <f t="shared" si="14"/>
        <v>0.11325170155088359</v>
      </c>
      <c r="L121">
        <f t="shared" si="14"/>
        <v>0.13244668667746551</v>
      </c>
      <c r="M121">
        <f t="shared" si="15"/>
        <v>1.9194985126581923E-2</v>
      </c>
    </row>
    <row r="122" spans="1:13" x14ac:dyDescent="0.2">
      <c r="A122" t="str">
        <f>INDEX(paste_data_here!A:A,(ROW()-2)*5+4)</f>
        <v>OCCN(CCO)N=O</v>
      </c>
      <c r="B122">
        <f>INDEX(paste_data_here!B:B,(ROW()-2)*5+4)</f>
        <v>-0.66025671549999998</v>
      </c>
      <c r="C122">
        <f>INDEX(paste_data_here!C:C,(ROW()-2)*5+4)</f>
        <v>1.0786677440000001</v>
      </c>
      <c r="D122">
        <f>INDEX(paste_data_here!D:D,(ROW()-2)*5+4)</f>
        <v>1.7295532782704499</v>
      </c>
      <c r="E122">
        <f>INDEX(paste_data_here!E:E,(ROW()-2)*5+4)</f>
        <v>-1.7177780629999999</v>
      </c>
      <c r="F122">
        <f>INDEX(paste_data_here!F:F,(ROW()-2)*5+4)</f>
        <v>-1.7859181868485239</v>
      </c>
      <c r="G122">
        <f t="shared" si="16"/>
        <v>5</v>
      </c>
      <c r="H122">
        <f t="shared" si="17"/>
        <v>5</v>
      </c>
      <c r="I122">
        <f t="shared" si="18"/>
        <v>6.814012384852397E-2</v>
      </c>
      <c r="J122">
        <f t="shared" si="19"/>
        <v>4.6430764780921851E-3</v>
      </c>
      <c r="K122">
        <f t="shared" si="14"/>
        <v>0.17946446396369833</v>
      </c>
      <c r="L122">
        <f t="shared" si="14"/>
        <v>0.16764306265600096</v>
      </c>
      <c r="M122">
        <f t="shared" si="15"/>
        <v>1.1821401307697377E-2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2"/>
  <sheetViews>
    <sheetView zoomScaleNormal="100" workbookViewId="0">
      <selection activeCell="K2" sqref="K2:M122"/>
    </sheetView>
  </sheetViews>
  <sheetFormatPr baseColWidth="10" defaultColWidth="9.33203125" defaultRowHeight="16" x14ac:dyDescent="0.2"/>
  <sheetData>
    <row r="1" spans="1:13" x14ac:dyDescent="0.2">
      <c r="A1" t="s">
        <v>0</v>
      </c>
      <c r="B1" t="s">
        <v>129</v>
      </c>
      <c r="C1" t="s">
        <v>130</v>
      </c>
      <c r="D1" t="s">
        <v>3</v>
      </c>
      <c r="E1" t="s">
        <v>131</v>
      </c>
      <c r="F1" t="s">
        <v>5</v>
      </c>
      <c r="G1" t="s">
        <v>132</v>
      </c>
      <c r="H1" t="s">
        <v>133</v>
      </c>
      <c r="I1" t="s">
        <v>134</v>
      </c>
      <c r="J1" t="s">
        <v>135</v>
      </c>
    </row>
    <row r="2" spans="1:13" x14ac:dyDescent="0.2">
      <c r="A2" t="str">
        <f>INDEX(paste_data_here!A:A,(ROW()-2)*5+5)</f>
        <v>[Si](C)(C)(C)O</v>
      </c>
      <c r="B2">
        <f>INDEX(paste_data_here!B:B,(ROW()-2)*5+5)</f>
        <v>-2.17327417</v>
      </c>
      <c r="C2">
        <f>INDEX(paste_data_here!C:C,(ROW()-2)*5+5)</f>
        <v>0.70362807400000005</v>
      </c>
      <c r="D2">
        <f>INDEX(paste_data_here!D:D,(ROW()-2)*5+5)</f>
        <v>2.4715890720284102</v>
      </c>
      <c r="E2">
        <f>INDEX(paste_data_here!E:E,(ROW()-2)*5+5)</f>
        <v>-2.2263742660000001</v>
      </c>
      <c r="F2">
        <f>INDEX(paste_data_here!F:F,(ROW()-2)*5+5)</f>
        <v>-2.2126138991778785</v>
      </c>
      <c r="G2">
        <f t="shared" ref="G2:G33" si="0">RANK(E2,E:E)</f>
        <v>77</v>
      </c>
      <c r="H2">
        <f t="shared" ref="H2:H33" si="1">RANK(F2,F:F)</f>
        <v>70</v>
      </c>
      <c r="I2">
        <f t="shared" ref="I2:I33" si="2">ABS(F2-E2)</f>
        <v>1.3760366822121561E-2</v>
      </c>
      <c r="J2">
        <f t="shared" ref="J2:J33" si="3">I2^2</f>
        <v>1.8934769507934383E-4</v>
      </c>
      <c r="K2">
        <f>EXP(E2)</f>
        <v>0.10791900725740422</v>
      </c>
      <c r="L2">
        <f>EXP(F2)</f>
        <v>0.10941427651736152</v>
      </c>
      <c r="M2">
        <f>ABS(K2-L2)</f>
        <v>1.4952692599572992E-3</v>
      </c>
    </row>
    <row r="3" spans="1:13" x14ac:dyDescent="0.2">
      <c r="A3" t="str">
        <f>INDEX(paste_data_here!A:A,(ROW()-2)*5+5)</f>
        <v>BrC(F)(F)C(F)(F)Br</v>
      </c>
      <c r="B3">
        <f>INDEX(paste_data_here!B:B,(ROW()-2)*5+5)</f>
        <v>-5.2723008599999996</v>
      </c>
      <c r="C3">
        <f>INDEX(paste_data_here!C:C,(ROW()-2)*5+5)</f>
        <v>0.93558992500000004</v>
      </c>
      <c r="D3">
        <f>INDEX(paste_data_here!D:D,(ROW()-2)*5+5)</f>
        <v>3.0535566394464402</v>
      </c>
      <c r="E3">
        <f>INDEX(paste_data_here!E:E,(ROW()-2)*5+5)</f>
        <v>-2.7251833639999998</v>
      </c>
      <c r="F3">
        <f>INDEX(paste_data_here!F:F,(ROW()-2)*5+5)</f>
        <v>-2.7282318256357501</v>
      </c>
      <c r="G3">
        <f t="shared" si="0"/>
        <v>120</v>
      </c>
      <c r="H3">
        <f t="shared" si="1"/>
        <v>120</v>
      </c>
      <c r="I3">
        <f t="shared" si="2"/>
        <v>3.0484616357502325E-3</v>
      </c>
      <c r="J3">
        <f t="shared" si="3"/>
        <v>9.2931183446409842E-6</v>
      </c>
      <c r="K3">
        <f t="shared" ref="K3:L66" si="4">EXP(E3)</f>
        <v>6.5534185005950707E-2</v>
      </c>
      <c r="L3">
        <f t="shared" si="4"/>
        <v>6.5334710756406567E-2</v>
      </c>
      <c r="M3">
        <f t="shared" ref="M3:M66" si="5">ABS(K3-L3)</f>
        <v>1.9947424954414039E-4</v>
      </c>
    </row>
    <row r="4" spans="1:13" x14ac:dyDescent="0.2">
      <c r="A4" t="str">
        <f>INDEX(paste_data_here!A:A,(ROW()-2)*5+5)</f>
        <v>C(=O)O</v>
      </c>
      <c r="B4">
        <f>INDEX(paste_data_here!B:B,(ROW()-2)*5+5)</f>
        <v>0.15164204000000001</v>
      </c>
      <c r="C4">
        <f>INDEX(paste_data_here!C:C,(ROW()-2)*5+5)</f>
        <v>0.69334829499999995</v>
      </c>
      <c r="D4">
        <f>INDEX(paste_data_here!D:D,(ROW()-2)*5+5)</f>
        <v>2.4654563090345398</v>
      </c>
      <c r="E4">
        <f>INDEX(paste_data_here!E:E,(ROW()-2)*5+5)</f>
        <v>-1.3313125859999999</v>
      </c>
      <c r="F4">
        <f>INDEX(paste_data_here!F:F,(ROW()-2)*5+5)</f>
        <v>-1.6152698778330534</v>
      </c>
      <c r="G4">
        <f t="shared" si="0"/>
        <v>1</v>
      </c>
      <c r="H4">
        <f t="shared" si="1"/>
        <v>1</v>
      </c>
      <c r="I4">
        <f t="shared" si="2"/>
        <v>0.28395729183305352</v>
      </c>
      <c r="J4">
        <f t="shared" si="3"/>
        <v>8.0631743585161925E-2</v>
      </c>
      <c r="K4">
        <f t="shared" si="4"/>
        <v>0.2641303398812308</v>
      </c>
      <c r="L4">
        <f t="shared" si="4"/>
        <v>0.19883700150002098</v>
      </c>
      <c r="M4">
        <f t="shared" si="5"/>
        <v>6.529333838120982E-2</v>
      </c>
    </row>
    <row r="5" spans="1:13" x14ac:dyDescent="0.2">
      <c r="A5" t="str">
        <f>INDEX(paste_data_here!A:A,(ROW()-2)*5+5)</f>
        <v>C(CCCC1)(C1)CCCCCCCC</v>
      </c>
      <c r="B5">
        <f>INDEX(paste_data_here!B:B,(ROW()-2)*5+5)</f>
        <v>-2.8373301099999999</v>
      </c>
      <c r="C5">
        <f>INDEX(paste_data_here!C:C,(ROW()-2)*5+5)</f>
        <v>0.94691591500000005</v>
      </c>
      <c r="D5">
        <f>INDEX(paste_data_here!D:D,(ROW()-2)*5+5)</f>
        <v>1.8598896206401101</v>
      </c>
      <c r="E5">
        <f>INDEX(paste_data_here!E:E,(ROW()-2)*5+5)</f>
        <v>-2.3376837570000002</v>
      </c>
      <c r="F5">
        <f>INDEX(paste_data_here!F:F,(ROW()-2)*5+5)</f>
        <v>-2.3796892062264798</v>
      </c>
      <c r="G5">
        <f t="shared" si="0"/>
        <v>101</v>
      </c>
      <c r="H5">
        <f t="shared" si="1"/>
        <v>101</v>
      </c>
      <c r="I5">
        <f t="shared" si="2"/>
        <v>4.2005449226479641E-2</v>
      </c>
      <c r="J5">
        <f t="shared" si="3"/>
        <v>1.764457764718359E-3</v>
      </c>
      <c r="K5">
        <f t="shared" si="4"/>
        <v>9.655101504587571E-2</v>
      </c>
      <c r="L5">
        <f t="shared" si="4"/>
        <v>9.2579346123890599E-2</v>
      </c>
      <c r="M5">
        <f t="shared" si="5"/>
        <v>3.9716689219851109E-3</v>
      </c>
    </row>
    <row r="6" spans="1:13" x14ac:dyDescent="0.2">
      <c r="A6" t="str">
        <f>INDEX(paste_data_here!A:A,(ROW()-2)*5+5)</f>
        <v>C[Al+1]C.[Cl-]</v>
      </c>
      <c r="B6">
        <f>INDEX(paste_data_here!B:B,(ROW()-2)*5+5)</f>
        <v>-1.2770883799999999</v>
      </c>
      <c r="C6">
        <f>INDEX(paste_data_here!C:C,(ROW()-2)*5+5)</f>
        <v>0.41424018499999998</v>
      </c>
      <c r="D6">
        <f>INDEX(paste_data_here!D:D,(ROW()-2)*5+5)</f>
        <v>2.3854857366145099</v>
      </c>
      <c r="E6">
        <f>INDEX(paste_data_here!E:E,(ROW()-2)*5+5)</f>
        <v>-2.0911870509999999</v>
      </c>
      <c r="F6">
        <f>INDEX(paste_data_here!F:F,(ROW()-2)*5+5)</f>
        <v>-2.1748070619943554</v>
      </c>
      <c r="G6">
        <f t="shared" si="0"/>
        <v>43</v>
      </c>
      <c r="H6">
        <f t="shared" si="1"/>
        <v>58</v>
      </c>
      <c r="I6">
        <f t="shared" si="2"/>
        <v>8.3620010994355454E-2</v>
      </c>
      <c r="J6">
        <f t="shared" si="3"/>
        <v>6.9923062386961273E-3</v>
      </c>
      <c r="K6">
        <f t="shared" si="4"/>
        <v>0.12354039998788253</v>
      </c>
      <c r="L6">
        <f t="shared" si="4"/>
        <v>0.1136300751160299</v>
      </c>
      <c r="M6">
        <f t="shared" si="5"/>
        <v>9.9103248718526299E-3</v>
      </c>
    </row>
    <row r="7" spans="1:13" x14ac:dyDescent="0.2">
      <c r="A7" t="str">
        <f>INDEX(paste_data_here!A:A,(ROW()-2)*5+5)</f>
        <v>C[Ge](Cl)(Cl)Cl</v>
      </c>
      <c r="B7">
        <f>INDEX(paste_data_here!B:B,(ROW()-2)*5+5)</f>
        <v>-2.9913652399999999</v>
      </c>
      <c r="C7">
        <f>INDEX(paste_data_here!C:C,(ROW()-2)*5+5)</f>
        <v>0.77691380499999996</v>
      </c>
      <c r="D7">
        <f>INDEX(paste_data_here!D:D,(ROW()-2)*5+5)</f>
        <v>2.5306447959693599</v>
      </c>
      <c r="E7">
        <f>INDEX(paste_data_here!E:E,(ROW()-2)*5+5)</f>
        <v>-2.4207527180000001</v>
      </c>
      <c r="F7">
        <f>INDEX(paste_data_here!F:F,(ROW()-2)*5+5)</f>
        <v>-2.3664427515420257</v>
      </c>
      <c r="G7">
        <f t="shared" si="0"/>
        <v>106</v>
      </c>
      <c r="H7">
        <f t="shared" si="1"/>
        <v>100</v>
      </c>
      <c r="I7">
        <f t="shared" si="2"/>
        <v>5.4309966457974479E-2</v>
      </c>
      <c r="J7">
        <f t="shared" si="3"/>
        <v>2.949572456666313E-3</v>
      </c>
      <c r="K7">
        <f t="shared" si="4"/>
        <v>8.8854709741816279E-2</v>
      </c>
      <c r="L7">
        <f t="shared" si="4"/>
        <v>9.3813852602731701E-2</v>
      </c>
      <c r="M7">
        <f t="shared" si="5"/>
        <v>4.959142860915422E-3</v>
      </c>
    </row>
    <row r="8" spans="1:13" x14ac:dyDescent="0.2">
      <c r="A8" t="str">
        <f>INDEX(paste_data_here!A:A,(ROW()-2)*5+5)</f>
        <v>C[Si](C)(C)C</v>
      </c>
      <c r="B8">
        <f>INDEX(paste_data_here!B:B,(ROW()-2)*5+5)</f>
        <v>-3.4595457199999999</v>
      </c>
      <c r="C8">
        <f>INDEX(paste_data_here!C:C,(ROW()-2)*5+5)</f>
        <v>0.85672942799999996</v>
      </c>
      <c r="D8">
        <f>INDEX(paste_data_here!D:D,(ROW()-2)*5+5)</f>
        <v>3.2213292897786698</v>
      </c>
      <c r="E8">
        <f>INDEX(paste_data_here!E:E,(ROW()-2)*5+5)</f>
        <v>-2.0798150080000002</v>
      </c>
      <c r="F8">
        <f>INDEX(paste_data_here!F:F,(ROW()-2)*5+5)</f>
        <v>-2.2817219727778308</v>
      </c>
      <c r="G8">
        <f t="shared" si="0"/>
        <v>41</v>
      </c>
      <c r="H8">
        <f t="shared" si="1"/>
        <v>83</v>
      </c>
      <c r="I8">
        <f t="shared" si="2"/>
        <v>0.20190696477783066</v>
      </c>
      <c r="J8">
        <f t="shared" si="3"/>
        <v>4.0766422425796152E-2</v>
      </c>
      <c r="K8">
        <f t="shared" si="4"/>
        <v>0.12495332542621262</v>
      </c>
      <c r="L8">
        <f t="shared" si="4"/>
        <v>0.1021082276550314</v>
      </c>
      <c r="M8">
        <f t="shared" si="5"/>
        <v>2.2845097771181225E-2</v>
      </c>
    </row>
    <row r="9" spans="1:13" x14ac:dyDescent="0.2">
      <c r="A9" t="str">
        <f>INDEX(paste_data_here!A:A,(ROW()-2)*5+5)</f>
        <v>C[SiH](Cl)Cl</v>
      </c>
      <c r="B9">
        <f>INDEX(paste_data_here!B:B,(ROW()-2)*5+5)</f>
        <v>-1.56158273</v>
      </c>
      <c r="C9">
        <f>INDEX(paste_data_here!C:C,(ROW()-2)*5+5)</f>
        <v>0.52320406900000005</v>
      </c>
      <c r="D9">
        <f>INDEX(paste_data_here!D:D,(ROW()-2)*5+5)</f>
        <v>3.0692758429307201</v>
      </c>
      <c r="E9">
        <f>INDEX(paste_data_here!E:E,(ROW()-2)*5+5)</f>
        <v>-2.0479656940000002</v>
      </c>
      <c r="F9">
        <f>INDEX(paste_data_here!F:F,(ROW()-2)*5+5)</f>
        <v>-2.0880914645611681</v>
      </c>
      <c r="G9">
        <f t="shared" si="0"/>
        <v>34</v>
      </c>
      <c r="H9">
        <f t="shared" si="1"/>
        <v>30</v>
      </c>
      <c r="I9">
        <f t="shared" si="2"/>
        <v>4.012577056116795E-2</v>
      </c>
      <c r="J9">
        <f t="shared" si="3"/>
        <v>1.6100774631274926E-3</v>
      </c>
      <c r="K9">
        <f t="shared" si="4"/>
        <v>0.1289970563336264</v>
      </c>
      <c r="L9">
        <f t="shared" si="4"/>
        <v>0.12392342250852886</v>
      </c>
      <c r="M9">
        <f t="shared" si="5"/>
        <v>5.0736338250975399E-3</v>
      </c>
    </row>
    <row r="10" spans="1:13" x14ac:dyDescent="0.2">
      <c r="A10" t="str">
        <f>INDEX(paste_data_here!A:A,(ROW()-2)*5+5)</f>
        <v>C/C=C(C)/CC</v>
      </c>
      <c r="B10">
        <f>INDEX(paste_data_here!B:B,(ROW()-2)*5+5)</f>
        <v>-1.49751101</v>
      </c>
      <c r="C10">
        <f>INDEX(paste_data_here!C:C,(ROW()-2)*5+5)</f>
        <v>0.40580355499999998</v>
      </c>
      <c r="D10">
        <f>INDEX(paste_data_here!D:D,(ROW()-2)*5+5)</f>
        <v>2.9670435310329601</v>
      </c>
      <c r="E10">
        <f>INDEX(paste_data_here!E:E,(ROW()-2)*5+5)</f>
        <v>-2.1902480610000001</v>
      </c>
      <c r="F10">
        <f>INDEX(paste_data_here!F:F,(ROW()-2)*5+5)</f>
        <v>-2.1759911725717416</v>
      </c>
      <c r="G10">
        <f t="shared" si="0"/>
        <v>65</v>
      </c>
      <c r="H10">
        <f t="shared" si="1"/>
        <v>59</v>
      </c>
      <c r="I10">
        <f t="shared" si="2"/>
        <v>1.4256888428258563E-2</v>
      </c>
      <c r="J10">
        <f t="shared" si="3"/>
        <v>2.0325886765581292E-4</v>
      </c>
      <c r="K10">
        <f t="shared" si="4"/>
        <v>0.11188898987982253</v>
      </c>
      <c r="L10">
        <f t="shared" si="4"/>
        <v>0.11349560417212136</v>
      </c>
      <c r="M10">
        <f t="shared" si="5"/>
        <v>1.6066142922988302E-3</v>
      </c>
    </row>
    <row r="11" spans="1:13" x14ac:dyDescent="0.2">
      <c r="A11" t="str">
        <f>INDEX(paste_data_here!A:A,(ROW()-2)*5+5)</f>
        <v>C/C=CC#N</v>
      </c>
      <c r="B11">
        <f>INDEX(paste_data_here!B:B,(ROW()-2)*5+5)</f>
        <v>-1.37861978</v>
      </c>
      <c r="C11">
        <f>INDEX(paste_data_here!C:C,(ROW()-2)*5+5)</f>
        <v>0.68798868999999996</v>
      </c>
      <c r="D11">
        <f>INDEX(paste_data_here!D:D,(ROW()-2)*5+5)</f>
        <v>2.5760794579239201</v>
      </c>
      <c r="E11">
        <f>INDEX(paste_data_here!E:E,(ROW()-2)*5+5)</f>
        <v>-1.882158277</v>
      </c>
      <c r="F11">
        <f>INDEX(paste_data_here!F:F,(ROW()-2)*5+5)</f>
        <v>-1.9971546748829723</v>
      </c>
      <c r="G11">
        <f t="shared" si="0"/>
        <v>7</v>
      </c>
      <c r="H11">
        <f t="shared" si="1"/>
        <v>14</v>
      </c>
      <c r="I11">
        <f t="shared" si="2"/>
        <v>0.11499639788297222</v>
      </c>
      <c r="J11">
        <f t="shared" si="3"/>
        <v>1.3224171526058858E-2</v>
      </c>
      <c r="K11">
        <f t="shared" si="4"/>
        <v>0.15226112918019283</v>
      </c>
      <c r="L11">
        <f t="shared" si="4"/>
        <v>0.13572090446594889</v>
      </c>
      <c r="M11">
        <f t="shared" si="5"/>
        <v>1.6540224714243934E-2</v>
      </c>
    </row>
    <row r="12" spans="1:13" x14ac:dyDescent="0.2">
      <c r="A12" t="str">
        <f>INDEX(paste_data_here!A:A,(ROW()-2)*5+5)</f>
        <v>C#CCCCC</v>
      </c>
      <c r="B12">
        <f>INDEX(paste_data_here!B:B,(ROW()-2)*5+5)</f>
        <v>-1.2639977</v>
      </c>
      <c r="C12">
        <f>INDEX(paste_data_here!C:C,(ROW()-2)*5+5)</f>
        <v>0.49104869899999998</v>
      </c>
      <c r="D12">
        <f>INDEX(paste_data_here!D:D,(ROW()-2)*5+5)</f>
        <v>2.94375563005624</v>
      </c>
      <c r="E12">
        <f>INDEX(paste_data_here!E:E,(ROW()-2)*5+5)</f>
        <v>-2.041881112</v>
      </c>
      <c r="F12">
        <f>INDEX(paste_data_here!F:F,(ROW()-2)*5+5)</f>
        <v>-2.0523706973076661</v>
      </c>
      <c r="G12">
        <f t="shared" si="0"/>
        <v>31</v>
      </c>
      <c r="H12">
        <f t="shared" si="1"/>
        <v>23</v>
      </c>
      <c r="I12">
        <f t="shared" si="2"/>
        <v>1.0489585307666083E-2</v>
      </c>
      <c r="J12">
        <f t="shared" si="3"/>
        <v>1.1003139992680415E-4</v>
      </c>
      <c r="K12">
        <f t="shared" si="4"/>
        <v>0.12978434222451152</v>
      </c>
      <c r="L12">
        <f t="shared" si="4"/>
        <v>0.12843007357108319</v>
      </c>
      <c r="M12">
        <f t="shared" si="5"/>
        <v>1.354268653428331E-3</v>
      </c>
    </row>
    <row r="13" spans="1:13" x14ac:dyDescent="0.2">
      <c r="A13" t="str">
        <f>INDEX(paste_data_here!A:A,(ROW()-2)*5+5)</f>
        <v>C=C(Cl)C=C</v>
      </c>
      <c r="B13">
        <f>INDEX(paste_data_here!B:B,(ROW()-2)*5+5)</f>
        <v>-2.7000657299999999</v>
      </c>
      <c r="C13">
        <f>INDEX(paste_data_here!C:C,(ROW()-2)*5+5)</f>
        <v>0.77967460600000005</v>
      </c>
      <c r="D13">
        <f>INDEX(paste_data_here!D:D,(ROW()-2)*5+5)</f>
        <v>3.03120585646879</v>
      </c>
      <c r="E13">
        <f>INDEX(paste_data_here!E:E,(ROW()-2)*5+5)</f>
        <v>-2.0573457340000001</v>
      </c>
      <c r="F13">
        <f>INDEX(paste_data_here!F:F,(ROW()-2)*5+5)</f>
        <v>-2.1872437455020521</v>
      </c>
      <c r="G13">
        <f t="shared" si="0"/>
        <v>37</v>
      </c>
      <c r="H13">
        <f t="shared" si="1"/>
        <v>63</v>
      </c>
      <c r="I13">
        <f t="shared" si="2"/>
        <v>0.12989801150205205</v>
      </c>
      <c r="J13">
        <f t="shared" si="3"/>
        <v>1.6873493392187244E-2</v>
      </c>
      <c r="K13">
        <f t="shared" si="4"/>
        <v>0.1277927159959312</v>
      </c>
      <c r="L13">
        <f t="shared" si="4"/>
        <v>0.11222564516229115</v>
      </c>
      <c r="M13">
        <f t="shared" si="5"/>
        <v>1.5567070833640048E-2</v>
      </c>
    </row>
    <row r="14" spans="1:13" x14ac:dyDescent="0.2">
      <c r="A14" t="str">
        <f>INDEX(paste_data_here!A:A,(ROW()-2)*5+5)</f>
        <v>C=C=CCCC</v>
      </c>
      <c r="B14">
        <f>INDEX(paste_data_here!B:B,(ROW()-2)*5+5)</f>
        <v>-1.1098077310000001</v>
      </c>
      <c r="C14">
        <f>INDEX(paste_data_here!C:C,(ROW()-2)*5+5)</f>
        <v>0.40339065000000002</v>
      </c>
      <c r="D14">
        <f>INDEX(paste_data_here!D:D,(ROW()-2)*5+5)</f>
        <v>2.8999116481000899</v>
      </c>
      <c r="E14">
        <f>INDEX(paste_data_here!E:E,(ROW()-2)*5+5)</f>
        <v>-2.0528123190000001</v>
      </c>
      <c r="F14">
        <f>INDEX(paste_data_here!F:F,(ROW()-2)*5+5)</f>
        <v>-2.0840017073633246</v>
      </c>
      <c r="G14">
        <f t="shared" si="0"/>
        <v>36</v>
      </c>
      <c r="H14">
        <f t="shared" si="1"/>
        <v>28</v>
      </c>
      <c r="I14">
        <f t="shared" si="2"/>
        <v>3.1189388363324522E-2</v>
      </c>
      <c r="J14">
        <f t="shared" si="3"/>
        <v>9.7277794647828309E-4</v>
      </c>
      <c r="K14">
        <f t="shared" si="4"/>
        <v>0.12837336858664336</v>
      </c>
      <c r="L14">
        <f t="shared" si="4"/>
        <v>0.12443127701064811</v>
      </c>
      <c r="M14">
        <f t="shared" si="5"/>
        <v>3.9420915759952463E-3</v>
      </c>
    </row>
    <row r="15" spans="1:13" x14ac:dyDescent="0.2">
      <c r="A15" t="str">
        <f>INDEX(paste_data_here!A:A,(ROW()-2)*5+5)</f>
        <v>C=C1CC(=O)O1</v>
      </c>
      <c r="B15">
        <f>INDEX(paste_data_here!B:B,(ROW()-2)*5+5)</f>
        <v>-0.92756925199999996</v>
      </c>
      <c r="C15">
        <f>INDEX(paste_data_here!C:C,(ROW()-2)*5+5)</f>
        <v>0.57618417600000005</v>
      </c>
      <c r="D15">
        <f>INDEX(paste_data_here!D:D,(ROW()-2)*5+5)</f>
        <v>1.80218683919781</v>
      </c>
      <c r="E15">
        <f>INDEX(paste_data_here!E:E,(ROW()-2)*5+5)</f>
        <v>-2.154519139</v>
      </c>
      <c r="F15">
        <f>INDEX(paste_data_here!F:F,(ROW()-2)*5+5)</f>
        <v>-2.0707724012602458</v>
      </c>
      <c r="G15">
        <f t="shared" si="0"/>
        <v>57</v>
      </c>
      <c r="H15">
        <f t="shared" si="1"/>
        <v>25</v>
      </c>
      <c r="I15">
        <f t="shared" si="2"/>
        <v>8.3746737739754273E-2</v>
      </c>
      <c r="J15">
        <f t="shared" si="3"/>
        <v>7.0135160820511827E-3</v>
      </c>
      <c r="K15">
        <f t="shared" si="4"/>
        <v>0.11595893733915916</v>
      </c>
      <c r="L15">
        <f t="shared" si="4"/>
        <v>0.12608835327998769</v>
      </c>
      <c r="M15">
        <f t="shared" si="5"/>
        <v>1.0129415940828529E-2</v>
      </c>
    </row>
    <row r="16" spans="1:13" x14ac:dyDescent="0.2">
      <c r="A16" t="str">
        <f>INDEX(paste_data_here!A:A,(ROW()-2)*5+5)</f>
        <v>C=CC(=O)OCC</v>
      </c>
      <c r="B16">
        <f>INDEX(paste_data_here!B:B,(ROW()-2)*5+5)</f>
        <v>-2.2315993000000001</v>
      </c>
      <c r="C16">
        <f>INDEX(paste_data_here!C:C,(ROW()-2)*5+5)</f>
        <v>0.88785451999999998</v>
      </c>
      <c r="D16">
        <f>INDEX(paste_data_here!D:D,(ROW()-2)*5+5)</f>
        <v>2.2901417607098602</v>
      </c>
      <c r="E16">
        <f>INDEX(paste_data_here!E:E,(ROW()-2)*5+5)</f>
        <v>-2.1136820539999999</v>
      </c>
      <c r="F16">
        <f>INDEX(paste_data_here!F:F,(ROW()-2)*5+5)</f>
        <v>-2.1512184528972744</v>
      </c>
      <c r="G16">
        <f t="shared" si="0"/>
        <v>48</v>
      </c>
      <c r="H16">
        <f t="shared" si="1"/>
        <v>50</v>
      </c>
      <c r="I16">
        <f t="shared" si="2"/>
        <v>3.7536398897274559E-2</v>
      </c>
      <c r="J16">
        <f t="shared" si="3"/>
        <v>1.4089812421753146E-3</v>
      </c>
      <c r="K16">
        <f t="shared" si="4"/>
        <v>0.12079238252953919</v>
      </c>
      <c r="L16">
        <f t="shared" si="4"/>
        <v>0.1163423137466528</v>
      </c>
      <c r="M16">
        <f t="shared" si="5"/>
        <v>4.4500687828863961E-3</v>
      </c>
    </row>
    <row r="17" spans="1:13" x14ac:dyDescent="0.2">
      <c r="A17" t="str">
        <f>INDEX(paste_data_here!A:A,(ROW()-2)*5+5)</f>
        <v>C=CCC(C)CCC</v>
      </c>
      <c r="B17">
        <f>INDEX(paste_data_here!B:B,(ROW()-2)*5+5)</f>
        <v>-1.9687782</v>
      </c>
      <c r="C17">
        <f>INDEX(paste_data_here!C:C,(ROW()-2)*5+5)</f>
        <v>0.471800991</v>
      </c>
      <c r="D17">
        <f>INDEX(paste_data_here!D:D,(ROW()-2)*5+5)</f>
        <v>2.6097128303902899</v>
      </c>
      <c r="E17">
        <f>INDEX(paste_data_here!E:E,(ROW()-2)*5+5)</f>
        <v>-1.8976108169999999</v>
      </c>
      <c r="F17">
        <f>INDEX(paste_data_here!F:F,(ROW()-2)*5+5)</f>
        <v>-2.291552968497983</v>
      </c>
      <c r="G17">
        <f t="shared" si="0"/>
        <v>9</v>
      </c>
      <c r="H17">
        <f t="shared" si="1"/>
        <v>84</v>
      </c>
      <c r="I17">
        <f t="shared" si="2"/>
        <v>0.39394215149798306</v>
      </c>
      <c r="J17">
        <f t="shared" si="3"/>
        <v>0.15519041872685985</v>
      </c>
      <c r="K17">
        <f t="shared" si="4"/>
        <v>0.14992639324863866</v>
      </c>
      <c r="L17">
        <f t="shared" si="4"/>
        <v>0.10110932027826214</v>
      </c>
      <c r="M17">
        <f t="shared" si="5"/>
        <v>4.8817072970376518E-2</v>
      </c>
    </row>
    <row r="18" spans="1:13" x14ac:dyDescent="0.2">
      <c r="A18" t="str">
        <f>INDEX(paste_data_here!A:A,(ROW()-2)*5+5)</f>
        <v>C=CCCCCCCCCCCCC</v>
      </c>
      <c r="B18">
        <f>INDEX(paste_data_here!B:B,(ROW()-2)*5+5)</f>
        <v>-3.0665720099999998</v>
      </c>
      <c r="C18">
        <f>INDEX(paste_data_here!C:C,(ROW()-2)*5+5)</f>
        <v>1.1714639499999999</v>
      </c>
      <c r="D18">
        <f>INDEX(paste_data_here!D:D,(ROW()-2)*5+5)</f>
        <v>1.88647299561353</v>
      </c>
      <c r="E18">
        <f>INDEX(paste_data_here!E:E,(ROW()-2)*5+5)</f>
        <v>-2.207182864</v>
      </c>
      <c r="F18">
        <f>INDEX(paste_data_here!F:F,(ROW()-2)*5+5)</f>
        <v>-2.3225551182382076</v>
      </c>
      <c r="G18">
        <f t="shared" si="0"/>
        <v>71</v>
      </c>
      <c r="H18">
        <f t="shared" si="1"/>
        <v>92</v>
      </c>
      <c r="I18">
        <f t="shared" si="2"/>
        <v>0.11537225423820763</v>
      </c>
      <c r="J18">
        <f t="shared" si="3"/>
        <v>1.3310757048005618E-2</v>
      </c>
      <c r="K18">
        <f t="shared" si="4"/>
        <v>0.11001012587690152</v>
      </c>
      <c r="L18">
        <f t="shared" si="4"/>
        <v>9.8022805496301227E-2</v>
      </c>
      <c r="M18">
        <f t="shared" si="5"/>
        <v>1.1987320380600297E-2</v>
      </c>
    </row>
    <row r="19" spans="1:13" x14ac:dyDescent="0.2">
      <c r="A19" t="str">
        <f>INDEX(paste_data_here!A:A,(ROW()-2)*5+5)</f>
        <v>C=CCCCCCCCCCCCCCCC</v>
      </c>
      <c r="B19">
        <f>INDEX(paste_data_here!B:B,(ROW()-2)*5+5)</f>
        <v>-3.22703373</v>
      </c>
      <c r="C19">
        <f>INDEX(paste_data_here!C:C,(ROW()-2)*5+5)</f>
        <v>1.2894202400000001</v>
      </c>
      <c r="D19">
        <f>INDEX(paste_data_here!D:D,(ROW()-2)*5+5)</f>
        <v>1.72482619227517</v>
      </c>
      <c r="E19">
        <f>INDEX(paste_data_here!E:E,(ROW()-2)*5+5)</f>
        <v>-2.284196975</v>
      </c>
      <c r="F19">
        <f>INDEX(paste_data_here!F:F,(ROW()-2)*5+5)</f>
        <v>-2.360648398601334</v>
      </c>
      <c r="G19">
        <f t="shared" si="0"/>
        <v>92</v>
      </c>
      <c r="H19">
        <f t="shared" si="1"/>
        <v>97</v>
      </c>
      <c r="I19">
        <f t="shared" si="2"/>
        <v>7.6451423601334056E-2</v>
      </c>
      <c r="J19">
        <f t="shared" si="3"/>
        <v>5.844820170670618E-3</v>
      </c>
      <c r="K19">
        <f t="shared" si="4"/>
        <v>0.10185582204575076</v>
      </c>
      <c r="L19">
        <f t="shared" si="4"/>
        <v>9.4359021099465423E-2</v>
      </c>
      <c r="M19">
        <f t="shared" si="5"/>
        <v>7.4968009462853397E-3</v>
      </c>
    </row>
    <row r="20" spans="1:13" x14ac:dyDescent="0.2">
      <c r="A20" t="str">
        <f>INDEX(paste_data_here!A:A,(ROW()-2)*5+5)</f>
        <v>c1(C(C)C)cc(C(C)C)cc(C(C)C)c1</v>
      </c>
      <c r="B20">
        <f>INDEX(paste_data_here!B:B,(ROW()-2)*5+5)</f>
        <v>-2.84721365</v>
      </c>
      <c r="C20">
        <f>INDEX(paste_data_here!C:C,(ROW()-2)*5+5)</f>
        <v>0.89103265300000001</v>
      </c>
      <c r="D20">
        <f>INDEX(paste_data_here!D:D,(ROW()-2)*5+5)</f>
        <v>1.6109421493890601</v>
      </c>
      <c r="E20">
        <f>INDEX(paste_data_here!E:E,(ROW()-2)*5+5)</f>
        <v>-2.6276018969999999</v>
      </c>
      <c r="F20">
        <f>INDEX(paste_data_here!F:F,(ROW()-2)*5+5)</f>
        <v>-2.4670401706854177</v>
      </c>
      <c r="G20">
        <f t="shared" si="0"/>
        <v>118</v>
      </c>
      <c r="H20">
        <f t="shared" si="1"/>
        <v>115</v>
      </c>
      <c r="I20">
        <f t="shared" si="2"/>
        <v>0.16056172631458221</v>
      </c>
      <c r="J20">
        <f t="shared" si="3"/>
        <v>2.5780067957118801E-2</v>
      </c>
      <c r="K20">
        <f t="shared" si="4"/>
        <v>7.2251521239013058E-2</v>
      </c>
      <c r="L20">
        <f t="shared" si="4"/>
        <v>8.4835586619240275E-2</v>
      </c>
      <c r="M20">
        <f t="shared" si="5"/>
        <v>1.2584065380227216E-2</v>
      </c>
    </row>
    <row r="21" spans="1:13" x14ac:dyDescent="0.2">
      <c r="A21" t="str">
        <f>INDEX(paste_data_here!A:A,(ROW()-2)*5+5)</f>
        <v>c1(C(C)C)ccccc1</v>
      </c>
      <c r="B21">
        <f>INDEX(paste_data_here!B:B,(ROW()-2)*5+5)</f>
        <v>-2.58335319</v>
      </c>
      <c r="C21">
        <f>INDEX(paste_data_here!C:C,(ROW()-2)*5+5)</f>
        <v>0.79805521700000004</v>
      </c>
      <c r="D21">
        <f>INDEX(paste_data_here!D:D,(ROW()-2)*5+5)</f>
        <v>1.99062795550937</v>
      </c>
      <c r="E21">
        <f>INDEX(paste_data_here!E:E,(ROW()-2)*5+5)</f>
        <v>-2.3463546119999998</v>
      </c>
      <c r="F21">
        <f>INDEX(paste_data_here!F:F,(ROW()-2)*5+5)</f>
        <v>-2.3584920164610859</v>
      </c>
      <c r="G21">
        <f t="shared" si="0"/>
        <v>102</v>
      </c>
      <c r="H21">
        <f t="shared" si="1"/>
        <v>95</v>
      </c>
      <c r="I21">
        <f t="shared" si="2"/>
        <v>1.2137404461086021E-2</v>
      </c>
      <c r="J21">
        <f t="shared" si="3"/>
        <v>1.4731658705199085E-4</v>
      </c>
      <c r="K21">
        <f t="shared" si="4"/>
        <v>9.5717454259178339E-2</v>
      </c>
      <c r="L21">
        <f t="shared" si="4"/>
        <v>9.4562714749078652E-2</v>
      </c>
      <c r="M21">
        <f t="shared" si="5"/>
        <v>1.1547395100996866E-3</v>
      </c>
    </row>
    <row r="22" spans="1:13" x14ac:dyDescent="0.2">
      <c r="A22" t="str">
        <f>INDEX(paste_data_here!A:A,(ROW()-2)*5+5)</f>
        <v>c1(C(F)(F)F)ccc(Cl)cc1</v>
      </c>
      <c r="B22">
        <f>INDEX(paste_data_here!B:B,(ROW()-2)*5+5)</f>
        <v>-3.8993519399999998</v>
      </c>
      <c r="C22">
        <f>INDEX(paste_data_here!C:C,(ROW()-2)*5+5)</f>
        <v>1.02714767</v>
      </c>
      <c r="D22">
        <f>INDEX(paste_data_here!D:D,(ROW()-2)*5+5)</f>
        <v>2.0572679379427301</v>
      </c>
      <c r="E22">
        <f>INDEX(paste_data_here!E:E,(ROW()-2)*5+5)</f>
        <v>-2.6391352320000001</v>
      </c>
      <c r="F22">
        <f>INDEX(paste_data_here!F:F,(ROW()-2)*5+5)</f>
        <v>-2.5644841607323774</v>
      </c>
      <c r="G22">
        <f t="shared" si="0"/>
        <v>119</v>
      </c>
      <c r="H22">
        <f t="shared" si="1"/>
        <v>119</v>
      </c>
      <c r="I22">
        <f t="shared" si="2"/>
        <v>7.4651071267622715E-2</v>
      </c>
      <c r="J22">
        <f t="shared" si="3"/>
        <v>5.5727824414036854E-3</v>
      </c>
      <c r="K22">
        <f t="shared" si="4"/>
        <v>7.1423007189255039E-2</v>
      </c>
      <c r="L22">
        <f t="shared" si="4"/>
        <v>7.6958869611533726E-2</v>
      </c>
      <c r="M22">
        <f t="shared" si="5"/>
        <v>5.5358624222786867E-3</v>
      </c>
    </row>
    <row r="23" spans="1:13" x14ac:dyDescent="0.2">
      <c r="A23" t="str">
        <f>INDEX(paste_data_here!A:A,(ROW()-2)*5+5)</f>
        <v>c1(C)c(C)c(CC)ccc1</v>
      </c>
      <c r="B23">
        <f>INDEX(paste_data_here!B:B,(ROW()-2)*5+5)</f>
        <v>-2.47229828</v>
      </c>
      <c r="C23">
        <f>INDEX(paste_data_here!C:C,(ROW()-2)*5+5)</f>
        <v>0.83554560300000003</v>
      </c>
      <c r="D23">
        <f>INDEX(paste_data_here!D:D,(ROW()-2)*5+5)</f>
        <v>2.1280393658719601</v>
      </c>
      <c r="E23">
        <f>INDEX(paste_data_here!E:E,(ROW()-2)*5+5)</f>
        <v>-2.2395058350000001</v>
      </c>
      <c r="F23">
        <f>INDEX(paste_data_here!F:F,(ROW()-2)*5+5)</f>
        <v>-2.2802870044104595</v>
      </c>
      <c r="G23">
        <f t="shared" si="0"/>
        <v>84</v>
      </c>
      <c r="H23">
        <f t="shared" si="1"/>
        <v>81</v>
      </c>
      <c r="I23">
        <f t="shared" si="2"/>
        <v>4.0781169410459395E-2</v>
      </c>
      <c r="J23">
        <f t="shared" si="3"/>
        <v>1.6631037784845891E-3</v>
      </c>
      <c r="K23">
        <f t="shared" si="4"/>
        <v>0.10651112544674346</v>
      </c>
      <c r="L23">
        <f t="shared" si="4"/>
        <v>0.10225485490934015</v>
      </c>
      <c r="M23">
        <f t="shared" si="5"/>
        <v>4.2562705374033089E-3</v>
      </c>
    </row>
    <row r="24" spans="1:13" x14ac:dyDescent="0.2">
      <c r="A24" t="str">
        <f>INDEX(paste_data_here!A:A,(ROW()-2)*5+5)</f>
        <v>c1(C)ccccc1(Cl)</v>
      </c>
      <c r="B24">
        <f>INDEX(paste_data_here!B:B,(ROW()-2)*5+5)</f>
        <v>-3.0621859800000002</v>
      </c>
      <c r="C24">
        <f>INDEX(paste_data_here!C:C,(ROW()-2)*5+5)</f>
        <v>0.99873620399999996</v>
      </c>
      <c r="D24">
        <f>INDEX(paste_data_here!D:D,(ROW()-2)*5+5)</f>
        <v>2.2548986892451</v>
      </c>
      <c r="E24">
        <f>INDEX(paste_data_here!E:E,(ROW()-2)*5+5)</f>
        <v>-2.2179300120000001</v>
      </c>
      <c r="F24">
        <f>INDEX(paste_data_here!F:F,(ROW()-2)*5+5)</f>
        <v>-2.3104534540845338</v>
      </c>
      <c r="G24">
        <f t="shared" si="0"/>
        <v>73</v>
      </c>
      <c r="H24">
        <f t="shared" si="1"/>
        <v>86</v>
      </c>
      <c r="I24">
        <f t="shared" si="2"/>
        <v>9.252344208453378E-2</v>
      </c>
      <c r="J24">
        <f t="shared" si="3"/>
        <v>8.5605873351700772E-3</v>
      </c>
      <c r="K24">
        <f t="shared" si="4"/>
        <v>0.10883416122443984</v>
      </c>
      <c r="L24">
        <f t="shared" si="4"/>
        <v>9.9216251343227049E-2</v>
      </c>
      <c r="M24">
        <f t="shared" si="5"/>
        <v>9.6179098812127911E-3</v>
      </c>
    </row>
    <row r="25" spans="1:13" x14ac:dyDescent="0.2">
      <c r="A25" t="str">
        <f>INDEX(paste_data_here!A:A,(ROW()-2)*5+5)</f>
        <v>c1(CC(C)C)ccccc1</v>
      </c>
      <c r="B25">
        <f>INDEX(paste_data_here!B:B,(ROW()-2)*5+5)</f>
        <v>-2.45294758</v>
      </c>
      <c r="C25">
        <f>INDEX(paste_data_here!C:C,(ROW()-2)*5+5)</f>
        <v>0.79368415299999995</v>
      </c>
      <c r="D25">
        <f>INDEX(paste_data_here!D:D,(ROW()-2)*5+5)</f>
        <v>2.2173491317826501</v>
      </c>
      <c r="E25">
        <f>INDEX(paste_data_here!E:E,(ROW()-2)*5+5)</f>
        <v>-2.2675701350000002</v>
      </c>
      <c r="F25">
        <f>INDEX(paste_data_here!F:F,(ROW()-2)*5+5)</f>
        <v>-2.2799872903373584</v>
      </c>
      <c r="G25">
        <f t="shared" si="0"/>
        <v>87</v>
      </c>
      <c r="H25">
        <f t="shared" si="1"/>
        <v>80</v>
      </c>
      <c r="I25">
        <f t="shared" si="2"/>
        <v>1.241715533735821E-2</v>
      </c>
      <c r="J25">
        <f t="shared" si="3"/>
        <v>1.5418574667208347E-4</v>
      </c>
      <c r="K25">
        <f t="shared" si="4"/>
        <v>0.10356351997089171</v>
      </c>
      <c r="L25">
        <f t="shared" si="4"/>
        <v>0.10228550672155969</v>
      </c>
      <c r="M25">
        <f t="shared" si="5"/>
        <v>1.2780132493320218E-3</v>
      </c>
    </row>
    <row r="26" spans="1:13" x14ac:dyDescent="0.2">
      <c r="A26" t="str">
        <f>INDEX(paste_data_here!A:A,(ROW()-2)*5+5)</f>
        <v>c1(CC)c(CC)cc(CC)cc1</v>
      </c>
      <c r="B26">
        <f>INDEX(paste_data_here!B:B,(ROW()-2)*5+5)</f>
        <v>-2.3275714500000002</v>
      </c>
      <c r="C26">
        <f>INDEX(paste_data_here!C:C,(ROW()-2)*5+5)</f>
        <v>0.72405495200000003</v>
      </c>
      <c r="D26">
        <f>INDEX(paste_data_here!D:D,(ROW()-2)*5+5)</f>
        <v>2.0723958234276001</v>
      </c>
      <c r="E26">
        <f>INDEX(paste_data_here!E:E,(ROW()-2)*5+5)</f>
        <v>-2.3208074820000002</v>
      </c>
      <c r="F26">
        <f>INDEX(paste_data_here!F:F,(ROW()-2)*5+5)</f>
        <v>-2.3148532580381023</v>
      </c>
      <c r="G26">
        <f t="shared" si="0"/>
        <v>97</v>
      </c>
      <c r="H26">
        <f t="shared" si="1"/>
        <v>89</v>
      </c>
      <c r="I26">
        <f t="shared" si="2"/>
        <v>5.9542239618979309E-3</v>
      </c>
      <c r="J26">
        <f t="shared" si="3"/>
        <v>3.5452782988439492E-5</v>
      </c>
      <c r="K26">
        <f t="shared" si="4"/>
        <v>9.8194263482813224E-2</v>
      </c>
      <c r="L26">
        <f t="shared" si="4"/>
        <v>9.8780678209169331E-2</v>
      </c>
      <c r="M26">
        <f t="shared" si="5"/>
        <v>5.8641472635610759E-4</v>
      </c>
    </row>
    <row r="27" spans="1:13" x14ac:dyDescent="0.2">
      <c r="A27" t="str">
        <f>INDEX(paste_data_here!A:A,(ROW()-2)*5+5)</f>
        <v>C1(CCC=CC)=CC=CC=C1C</v>
      </c>
      <c r="B27">
        <f>INDEX(paste_data_here!B:B,(ROW()-2)*5+5)</f>
        <v>-1.88874074</v>
      </c>
      <c r="C27">
        <f>INDEX(paste_data_here!C:C,(ROW()-2)*5+5)</f>
        <v>0.68552471100000001</v>
      </c>
      <c r="D27">
        <f>INDEX(paste_data_here!D:D,(ROW()-2)*5+5)</f>
        <v>1.9761130005238901</v>
      </c>
      <c r="E27">
        <f>INDEX(paste_data_here!E:E,(ROW()-2)*5+5)</f>
        <v>-2.3684521709999999</v>
      </c>
      <c r="F27">
        <f>INDEX(paste_data_here!F:F,(ROW()-2)*5+5)</f>
        <v>-2.2386056691873244</v>
      </c>
      <c r="G27">
        <f t="shared" si="0"/>
        <v>103</v>
      </c>
      <c r="H27">
        <f t="shared" si="1"/>
        <v>74</v>
      </c>
      <c r="I27">
        <f t="shared" si="2"/>
        <v>0.12984650181267554</v>
      </c>
      <c r="J27">
        <f t="shared" si="3"/>
        <v>1.6860114032989152E-2</v>
      </c>
      <c r="K27">
        <f t="shared" si="4"/>
        <v>9.3625530494305484E-2</v>
      </c>
      <c r="L27">
        <f t="shared" si="4"/>
        <v>0.10660704628639348</v>
      </c>
      <c r="M27">
        <f t="shared" si="5"/>
        <v>1.2981515792087991E-2</v>
      </c>
    </row>
    <row r="28" spans="1:13" x14ac:dyDescent="0.2">
      <c r="A28" t="str">
        <f>INDEX(paste_data_here!A:A,(ROW()-2)*5+5)</f>
        <v>C1(CCCCC1)C=O</v>
      </c>
      <c r="B28">
        <f>INDEX(paste_data_here!B:B,(ROW()-2)*5+5)</f>
        <v>-1.36698583</v>
      </c>
      <c r="C28">
        <f>INDEX(paste_data_here!C:C,(ROW()-2)*5+5)</f>
        <v>0.50182855699999995</v>
      </c>
      <c r="D28">
        <f>INDEX(paste_data_here!D:D,(ROW()-2)*5+5)</f>
        <v>2.2119166137880799</v>
      </c>
      <c r="E28">
        <f>INDEX(paste_data_here!E:E,(ROW()-2)*5+5)</f>
        <v>-2.161322905</v>
      </c>
      <c r="F28">
        <f>INDEX(paste_data_here!F:F,(ROW()-2)*5+5)</f>
        <v>-2.1664942592346148</v>
      </c>
      <c r="G28">
        <f t="shared" si="0"/>
        <v>60</v>
      </c>
      <c r="H28">
        <f t="shared" si="1"/>
        <v>54</v>
      </c>
      <c r="I28">
        <f t="shared" si="2"/>
        <v>5.1713542346147889E-3</v>
      </c>
      <c r="J28">
        <f t="shared" si="3"/>
        <v>2.6742904619868308E-5</v>
      </c>
      <c r="K28">
        <f t="shared" si="4"/>
        <v>0.11517265772828829</v>
      </c>
      <c r="L28">
        <f t="shared" si="4"/>
        <v>0.1145785964914892</v>
      </c>
      <c r="M28">
        <f t="shared" si="5"/>
        <v>5.9406123679908718E-4</v>
      </c>
    </row>
    <row r="29" spans="1:13" x14ac:dyDescent="0.2">
      <c r="A29" t="str">
        <f>INDEX(paste_data_here!A:A,(ROW()-2)*5+5)</f>
        <v>c1(CCCCCCC)ccccc1</v>
      </c>
      <c r="B29">
        <f>INDEX(paste_data_here!B:B,(ROW()-2)*5+5)</f>
        <v>-2.6717495499999999</v>
      </c>
      <c r="C29">
        <f>INDEX(paste_data_here!C:C,(ROW()-2)*5+5)</f>
        <v>0.89379181799999996</v>
      </c>
      <c r="D29">
        <f>INDEX(paste_data_here!D:D,(ROW()-2)*5+5)</f>
        <v>1.6167109578832899</v>
      </c>
      <c r="E29">
        <f>INDEX(paste_data_here!E:E,(ROW()-2)*5+5)</f>
        <v>-2.5620537940000001</v>
      </c>
      <c r="F29">
        <f>INDEX(paste_data_here!F:F,(ROW()-2)*5+5)</f>
        <v>-2.41887670665266</v>
      </c>
      <c r="G29">
        <f t="shared" si="0"/>
        <v>115</v>
      </c>
      <c r="H29">
        <f t="shared" si="1"/>
        <v>110</v>
      </c>
      <c r="I29">
        <f t="shared" si="2"/>
        <v>0.14317708734734014</v>
      </c>
      <c r="J29">
        <f t="shared" si="3"/>
        <v>2.0499678341267868E-2</v>
      </c>
      <c r="K29">
        <f t="shared" si="4"/>
        <v>7.7146135358042572E-2</v>
      </c>
      <c r="L29">
        <f t="shared" si="4"/>
        <v>8.9021558641837154E-2</v>
      </c>
      <c r="M29">
        <f t="shared" si="5"/>
        <v>1.1875423283794581E-2</v>
      </c>
    </row>
    <row r="30" spans="1:13" x14ac:dyDescent="0.2">
      <c r="A30" t="str">
        <f>INDEX(paste_data_here!A:A,(ROW()-2)*5+5)</f>
        <v>C1(Cl)(F)C(Cl)(F)C(F)(F)C1(F)(F)</v>
      </c>
      <c r="B30">
        <f>INDEX(paste_data_here!B:B,(ROW()-2)*5+5)</f>
        <v>-4.56371751</v>
      </c>
      <c r="C30">
        <f>INDEX(paste_data_here!C:C,(ROW()-2)*5+5)</f>
        <v>0.69938181899999996</v>
      </c>
      <c r="D30">
        <f>INDEX(paste_data_here!D:D,(ROW()-2)*5+5)</f>
        <v>2.3981411521018599</v>
      </c>
      <c r="E30">
        <f>INDEX(paste_data_here!E:E,(ROW()-2)*5+5)</f>
        <v>-2.8369866749999999</v>
      </c>
      <c r="F30">
        <f>INDEX(paste_data_here!F:F,(ROW()-2)*5+5)</f>
        <v>-2.8508303677813074</v>
      </c>
      <c r="G30">
        <f t="shared" si="0"/>
        <v>121</v>
      </c>
      <c r="H30">
        <f t="shared" si="1"/>
        <v>121</v>
      </c>
      <c r="I30">
        <f t="shared" si="2"/>
        <v>1.3843692781307482E-2</v>
      </c>
      <c r="J30">
        <f t="shared" si="3"/>
        <v>1.9164782982322487E-4</v>
      </c>
      <c r="K30">
        <f t="shared" si="4"/>
        <v>5.8601987007278311E-2</v>
      </c>
      <c r="L30">
        <f t="shared" si="4"/>
        <v>5.7796308751071473E-2</v>
      </c>
      <c r="M30">
        <f t="shared" si="5"/>
        <v>8.0567825620683764E-4</v>
      </c>
    </row>
    <row r="31" spans="1:13" x14ac:dyDescent="0.2">
      <c r="A31" t="str">
        <f>INDEX(paste_data_here!A:A,(ROW()-2)*5+5)</f>
        <v>C1(Cl)=C(Cl)C(Cl)(Cl)C(Cl)=C1(Cl)</v>
      </c>
      <c r="B31">
        <f>INDEX(paste_data_here!B:B,(ROW()-2)*5+5)</f>
        <v>-3.1015239700000001</v>
      </c>
      <c r="C31">
        <f>INDEX(paste_data_here!C:C,(ROW()-2)*5+5)</f>
        <v>0.92258382999999999</v>
      </c>
      <c r="D31">
        <f>INDEX(paste_data_here!D:D,(ROW()-2)*5+5)</f>
        <v>1.8998952226001</v>
      </c>
      <c r="E31">
        <f>INDEX(paste_data_here!E:E,(ROW()-2)*5+5)</f>
        <v>-2.378093287</v>
      </c>
      <c r="F31">
        <f>INDEX(paste_data_here!F:F,(ROW()-2)*5+5)</f>
        <v>-2.4506182394143816</v>
      </c>
      <c r="G31">
        <f t="shared" si="0"/>
        <v>104</v>
      </c>
      <c r="H31">
        <f t="shared" si="1"/>
        <v>112</v>
      </c>
      <c r="I31">
        <f t="shared" si="2"/>
        <v>7.2524952414381616E-2</v>
      </c>
      <c r="J31">
        <f t="shared" si="3"/>
        <v>5.2598687227083177E-3</v>
      </c>
      <c r="K31">
        <f t="shared" si="4"/>
        <v>9.2727213242949497E-2</v>
      </c>
      <c r="L31">
        <f t="shared" si="4"/>
        <v>8.6240252891156374E-2</v>
      </c>
      <c r="M31">
        <f t="shared" si="5"/>
        <v>6.4869603517931224E-3</v>
      </c>
    </row>
    <row r="32" spans="1:13" x14ac:dyDescent="0.2">
      <c r="A32" t="str">
        <f>INDEX(paste_data_here!A:A,(ROW()-2)*5+5)</f>
        <v>c1(F)ccccc1</v>
      </c>
      <c r="B32">
        <f>INDEX(paste_data_here!B:B,(ROW()-2)*5+5)</f>
        <v>-2.8023100599999999</v>
      </c>
      <c r="C32">
        <f>INDEX(paste_data_here!C:C,(ROW()-2)*5+5)</f>
        <v>0.92991895700000005</v>
      </c>
      <c r="D32">
        <f>INDEX(paste_data_here!D:D,(ROW()-2)*5+5)</f>
        <v>2.6649198003350798</v>
      </c>
      <c r="E32">
        <f>INDEX(paste_data_here!E:E,(ROW()-2)*5+5)</f>
        <v>-2.1313438300000001</v>
      </c>
      <c r="F32">
        <f>INDEX(paste_data_here!F:F,(ROW()-2)*5+5)</f>
        <v>-2.1839747576542075</v>
      </c>
      <c r="G32">
        <f t="shared" si="0"/>
        <v>49</v>
      </c>
      <c r="H32">
        <f t="shared" si="1"/>
        <v>61</v>
      </c>
      <c r="I32">
        <f t="shared" si="2"/>
        <v>5.2630927654207404E-2</v>
      </c>
      <c r="J32">
        <f t="shared" si="3"/>
        <v>2.7700145457424138E-3</v>
      </c>
      <c r="K32">
        <f t="shared" si="4"/>
        <v>0.11867770398665327</v>
      </c>
      <c r="L32">
        <f t="shared" si="4"/>
        <v>0.11259310972390067</v>
      </c>
      <c r="M32">
        <f t="shared" si="5"/>
        <v>6.0845942627525962E-3</v>
      </c>
    </row>
    <row r="33" spans="1:13" x14ac:dyDescent="0.2">
      <c r="A33" t="str">
        <f>INDEX(paste_data_here!A:A,(ROW()-2)*5+5)</f>
        <v>c1(N)c(Cl)cccc1</v>
      </c>
      <c r="B33">
        <f>INDEX(paste_data_here!B:B,(ROW()-2)*5+5)</f>
        <v>-2.2071519099999999</v>
      </c>
      <c r="C33">
        <f>INDEX(paste_data_here!C:C,(ROW()-2)*5+5)</f>
        <v>0.955589511</v>
      </c>
      <c r="D33">
        <f>INDEX(paste_data_here!D:D,(ROW()-2)*5+5)</f>
        <v>2.01395475898605</v>
      </c>
      <c r="E33">
        <f>INDEX(paste_data_here!E:E,(ROW()-2)*5+5)</f>
        <v>-2.0751947319999999</v>
      </c>
      <c r="F33">
        <f>INDEX(paste_data_here!F:F,(ROW()-2)*5+5)</f>
        <v>-2.1731710011530687</v>
      </c>
      <c r="G33">
        <f t="shared" si="0"/>
        <v>40</v>
      </c>
      <c r="H33">
        <f t="shared" si="1"/>
        <v>57</v>
      </c>
      <c r="I33">
        <f t="shared" si="2"/>
        <v>9.7976269153068785E-2</v>
      </c>
      <c r="J33">
        <f t="shared" si="3"/>
        <v>9.5993493171545787E-3</v>
      </c>
      <c r="K33">
        <f t="shared" si="4"/>
        <v>0.12553198001938862</v>
      </c>
      <c r="L33">
        <f t="shared" si="4"/>
        <v>0.11381613299182042</v>
      </c>
      <c r="M33">
        <f t="shared" si="5"/>
        <v>1.1715847027568199E-2</v>
      </c>
    </row>
    <row r="34" spans="1:13" x14ac:dyDescent="0.2">
      <c r="A34" t="str">
        <f>INDEX(paste_data_here!A:A,(ROW()-2)*5+5)</f>
        <v>C1(N)CCCCC1</v>
      </c>
      <c r="B34">
        <f>INDEX(paste_data_here!B:B,(ROW()-2)*5+5)</f>
        <v>-1.2709971099999999</v>
      </c>
      <c r="C34">
        <f>INDEX(paste_data_here!C:C,(ROW()-2)*5+5)</f>
        <v>0.60863496500000003</v>
      </c>
      <c r="D34">
        <f>INDEX(paste_data_here!D:D,(ROW()-2)*5+5)</f>
        <v>1.77532682422467</v>
      </c>
      <c r="E34">
        <f>INDEX(paste_data_here!E:E,(ROW()-2)*5+5)</f>
        <v>-2.2452679189999998</v>
      </c>
      <c r="F34">
        <f>INDEX(paste_data_here!F:F,(ROW()-2)*5+5)</f>
        <v>-2.1491844686983264</v>
      </c>
      <c r="G34">
        <f t="shared" ref="G34:G65" si="6">RANK(E34,E:E)</f>
        <v>85</v>
      </c>
      <c r="H34">
        <f t="shared" ref="H34:H65" si="7">RANK(F34,F:F)</f>
        <v>49</v>
      </c>
      <c r="I34">
        <f t="shared" ref="I34:I65" si="8">ABS(F34-E34)</f>
        <v>9.6083450301673423E-2</v>
      </c>
      <c r="J34">
        <f t="shared" ref="J34:J65" si="9">I34^2</f>
        <v>9.232029421874146E-3</v>
      </c>
      <c r="K34">
        <f t="shared" si="4"/>
        <v>0.10589916417428727</v>
      </c>
      <c r="L34">
        <f t="shared" si="4"/>
        <v>0.11657919299714289</v>
      </c>
      <c r="M34">
        <f t="shared" si="5"/>
        <v>1.0680028822855625E-2</v>
      </c>
    </row>
    <row r="35" spans="1:13" x14ac:dyDescent="0.2">
      <c r="A35" t="str">
        <f>INDEX(paste_data_here!A:A,(ROW()-2)*5+5)</f>
        <v>c1(O)ccccc1(C=O)</v>
      </c>
      <c r="B35">
        <f>INDEX(paste_data_here!B:B,(ROW()-2)*5+5)</f>
        <v>-2.0121432600000002</v>
      </c>
      <c r="C35">
        <f>INDEX(paste_data_here!C:C,(ROW()-2)*5+5)</f>
        <v>1.000642268</v>
      </c>
      <c r="D35">
        <f>INDEX(paste_data_here!D:D,(ROW()-2)*5+5)</f>
        <v>2.0538099379461898</v>
      </c>
      <c r="E35">
        <f>INDEX(paste_data_here!E:E,(ROW()-2)*5+5)</f>
        <v>-2.004106674</v>
      </c>
      <c r="F35">
        <f>INDEX(paste_data_here!F:F,(ROW()-2)*5+5)</f>
        <v>-2.0884269562315945</v>
      </c>
      <c r="G35">
        <f t="shared" si="6"/>
        <v>23</v>
      </c>
      <c r="H35">
        <f t="shared" si="7"/>
        <v>31</v>
      </c>
      <c r="I35">
        <f t="shared" si="8"/>
        <v>8.432028223159449E-2</v>
      </c>
      <c r="J35">
        <f t="shared" si="9"/>
        <v>7.1099099956157498E-3</v>
      </c>
      <c r="K35">
        <f t="shared" si="4"/>
        <v>0.13478064498639011</v>
      </c>
      <c r="L35">
        <f t="shared" si="4"/>
        <v>0.12388185420580608</v>
      </c>
      <c r="M35">
        <f t="shared" si="5"/>
        <v>1.0898790780584033E-2</v>
      </c>
    </row>
    <row r="36" spans="1:13" x14ac:dyDescent="0.2">
      <c r="A36" t="str">
        <f>INDEX(paste_data_here!A:A,(ROW()-2)*5+5)</f>
        <v>C1(S)CCCCC1</v>
      </c>
      <c r="B36">
        <f>INDEX(paste_data_here!B:B,(ROW()-2)*5+5)</f>
        <v>-1.93873206</v>
      </c>
      <c r="C36">
        <f>INDEX(paste_data_here!C:C,(ROW()-2)*5+5)</f>
        <v>0.71932368899999999</v>
      </c>
      <c r="D36">
        <f>INDEX(paste_data_here!D:D,(ROW()-2)*5+5)</f>
        <v>2.3278374186721602</v>
      </c>
      <c r="E36">
        <f>INDEX(paste_data_here!E:E,(ROW()-2)*5+5)</f>
        <v>-2.1835043949999999</v>
      </c>
      <c r="F36">
        <f>INDEX(paste_data_here!F:F,(ROW()-2)*5+5)</f>
        <v>-2.1683890341897154</v>
      </c>
      <c r="G36">
        <f t="shared" si="6"/>
        <v>63</v>
      </c>
      <c r="H36">
        <f t="shared" si="7"/>
        <v>56</v>
      </c>
      <c r="I36">
        <f t="shared" si="8"/>
        <v>1.5115360810284528E-2</v>
      </c>
      <c r="J36">
        <f t="shared" si="9"/>
        <v>2.2847413242508535E-4</v>
      </c>
      <c r="K36">
        <f t="shared" si="4"/>
        <v>0.1126460817748965</v>
      </c>
      <c r="L36">
        <f t="shared" si="4"/>
        <v>0.11436170138506521</v>
      </c>
      <c r="M36">
        <f t="shared" si="5"/>
        <v>1.7156196101687088E-3</v>
      </c>
    </row>
    <row r="37" spans="1:13" x14ac:dyDescent="0.2">
      <c r="A37" t="str">
        <f>INDEX(paste_data_here!A:A,(ROW()-2)*5+5)</f>
        <v>C1[C@](O)([H])([C@](C)([H])(CCC1))</v>
      </c>
      <c r="B37">
        <f>INDEX(paste_data_here!B:B,(ROW()-2)*5+5)</f>
        <v>-2.5187836799999999</v>
      </c>
      <c r="C37">
        <f>INDEX(paste_data_here!C:C,(ROW()-2)*5+5)</f>
        <v>1.05853771</v>
      </c>
      <c r="D37">
        <f>INDEX(paste_data_here!D:D,(ROW()-2)*5+5)</f>
        <v>1.9956714485043301</v>
      </c>
      <c r="E37">
        <f>INDEX(paste_data_here!E:E,(ROW()-2)*5+5)</f>
        <v>-2.237438101</v>
      </c>
      <c r="F37">
        <f>INDEX(paste_data_here!F:F,(ROW()-2)*5+5)</f>
        <v>-2.2053517065563608</v>
      </c>
      <c r="G37">
        <f t="shared" si="6"/>
        <v>83</v>
      </c>
      <c r="H37">
        <f t="shared" si="7"/>
        <v>67</v>
      </c>
      <c r="I37">
        <f t="shared" si="8"/>
        <v>3.2086394443639144E-2</v>
      </c>
      <c r="J37">
        <f t="shared" si="9"/>
        <v>1.0295367083927968E-3</v>
      </c>
      <c r="K37">
        <f t="shared" si="4"/>
        <v>0.10673158997465794</v>
      </c>
      <c r="L37">
        <f t="shared" si="4"/>
        <v>0.11021175628995135</v>
      </c>
      <c r="M37">
        <f t="shared" si="5"/>
        <v>3.4801663152934093E-3</v>
      </c>
    </row>
    <row r="38" spans="1:13" x14ac:dyDescent="0.2">
      <c r="A38" t="str">
        <f>INDEX(paste_data_here!A:A,(ROW()-2)*5+5)</f>
        <v>C1=CC=CC1</v>
      </c>
      <c r="B38">
        <f>INDEX(paste_data_here!B:B,(ROW()-2)*5+5)</f>
        <v>-1.007629739</v>
      </c>
      <c r="C38">
        <f>INDEX(paste_data_here!C:C,(ROW()-2)*5+5)</f>
        <v>0.541617507</v>
      </c>
      <c r="D38">
        <f>INDEX(paste_data_here!D:D,(ROW()-2)*5+5)</f>
        <v>3.0545006734454998</v>
      </c>
      <c r="E38">
        <f>INDEX(paste_data_here!E:E,(ROW()-2)*5+5)</f>
        <v>-1.977892537</v>
      </c>
      <c r="F38">
        <f>INDEX(paste_data_here!F:F,(ROW()-2)*5+5)</f>
        <v>-1.9312986675727757</v>
      </c>
      <c r="G38">
        <f t="shared" si="6"/>
        <v>20</v>
      </c>
      <c r="H38">
        <f t="shared" si="7"/>
        <v>9</v>
      </c>
      <c r="I38">
        <f t="shared" si="8"/>
        <v>4.6593869427224321E-2</v>
      </c>
      <c r="J38">
        <f t="shared" si="9"/>
        <v>2.1709886682012292E-3</v>
      </c>
      <c r="K38">
        <f t="shared" si="4"/>
        <v>0.13836051994584303</v>
      </c>
      <c r="L38">
        <f t="shared" si="4"/>
        <v>0.14495982157097559</v>
      </c>
      <c r="M38">
        <f t="shared" si="5"/>
        <v>6.5993016251325587E-3</v>
      </c>
    </row>
    <row r="39" spans="1:13" x14ac:dyDescent="0.2">
      <c r="A39" t="str">
        <f>INDEX(paste_data_here!A:A,(ROW()-2)*5+5)</f>
        <v>C1=CCCC=CCC1</v>
      </c>
      <c r="B39">
        <f>INDEX(paste_data_here!B:B,(ROW()-2)*5+5)</f>
        <v>-1.96362747</v>
      </c>
      <c r="C39">
        <f>INDEX(paste_data_here!C:C,(ROW()-2)*5+5)</f>
        <v>0.63187672299999997</v>
      </c>
      <c r="D39">
        <f>INDEX(paste_data_here!D:D,(ROW()-2)*5+5)</f>
        <v>2.3463316671536698</v>
      </c>
      <c r="E39">
        <f>INDEX(paste_data_here!E:E,(ROW()-2)*5+5)</f>
        <v>-2.1410857050000001</v>
      </c>
      <c r="F39">
        <f>INDEX(paste_data_here!F:F,(ROW()-2)*5+5)</f>
        <v>-2.2248041824241818</v>
      </c>
      <c r="G39">
        <f t="shared" si="6"/>
        <v>53</v>
      </c>
      <c r="H39">
        <f t="shared" si="7"/>
        <v>73</v>
      </c>
      <c r="I39">
        <f t="shared" si="8"/>
        <v>8.3718477424181703E-2</v>
      </c>
      <c r="J39">
        <f t="shared" si="9"/>
        <v>7.0087834622232217E-3</v>
      </c>
      <c r="K39">
        <f t="shared" si="4"/>
        <v>0.1175271738884853</v>
      </c>
      <c r="L39">
        <f t="shared" si="4"/>
        <v>0.10808858220680334</v>
      </c>
      <c r="M39">
        <f t="shared" si="5"/>
        <v>9.4385916816819571E-3</v>
      </c>
    </row>
    <row r="40" spans="1:13" x14ac:dyDescent="0.2">
      <c r="A40" t="str">
        <f>INDEX(paste_data_here!A:A,(ROW()-2)*5+5)</f>
        <v>C1=CCCCCC1</v>
      </c>
      <c r="B40">
        <f>INDEX(paste_data_here!B:B,(ROW()-2)*5+5)</f>
        <v>-1.5202623500000001</v>
      </c>
      <c r="C40">
        <f>INDEX(paste_data_here!C:C,(ROW()-2)*5+5)</f>
        <v>0.55511475600000004</v>
      </c>
      <c r="D40">
        <f>INDEX(paste_data_here!D:D,(ROW()-2)*5+5)</f>
        <v>2.5064327444935701</v>
      </c>
      <c r="E40">
        <f>INDEX(paste_data_here!E:E,(ROW()-2)*5+5)</f>
        <v>-2.1529020750000001</v>
      </c>
      <c r="F40">
        <f>INDEX(paste_data_here!F:F,(ROW()-2)*5+5)</f>
        <v>-2.1331616726794405</v>
      </c>
      <c r="G40">
        <f t="shared" si="6"/>
        <v>56</v>
      </c>
      <c r="H40">
        <f t="shared" si="7"/>
        <v>46</v>
      </c>
      <c r="I40">
        <f t="shared" si="8"/>
        <v>1.9740402320559625E-2</v>
      </c>
      <c r="J40">
        <f t="shared" si="9"/>
        <v>3.8968348377755582E-4</v>
      </c>
      <c r="K40">
        <f t="shared" si="4"/>
        <v>0.11614660205424233</v>
      </c>
      <c r="L40">
        <f t="shared" si="4"/>
        <v>0.11846216256080554</v>
      </c>
      <c r="M40">
        <f t="shared" si="5"/>
        <v>2.3155605065632023E-3</v>
      </c>
    </row>
    <row r="41" spans="1:13" x14ac:dyDescent="0.2">
      <c r="A41" t="str">
        <f>INDEX(paste_data_here!A:A,(ROW()-2)*5+5)</f>
        <v>C1=CCCCCCC1</v>
      </c>
      <c r="B41">
        <f>INDEX(paste_data_here!B:B,(ROW()-2)*5+5)</f>
        <v>-1.7528001</v>
      </c>
      <c r="C41">
        <f>INDEX(paste_data_here!C:C,(ROW()-2)*5+5)</f>
        <v>0.60832022900000005</v>
      </c>
      <c r="D41">
        <f>INDEX(paste_data_here!D:D,(ROW()-2)*5+5)</f>
        <v>2.3642830096357201</v>
      </c>
      <c r="E41">
        <f>INDEX(paste_data_here!E:E,(ROW()-2)*5+5)</f>
        <v>-2.1882227680000002</v>
      </c>
      <c r="F41">
        <f>INDEX(paste_data_here!F:F,(ROW()-2)*5+5)</f>
        <v>-2.1814785030635968</v>
      </c>
      <c r="G41">
        <f t="shared" si="6"/>
        <v>64</v>
      </c>
      <c r="H41">
        <f t="shared" si="7"/>
        <v>60</v>
      </c>
      <c r="I41">
        <f t="shared" si="8"/>
        <v>6.7442649364033436E-3</v>
      </c>
      <c r="J41">
        <f t="shared" si="9"/>
        <v>4.5485109532399598E-5</v>
      </c>
      <c r="K41">
        <f t="shared" si="4"/>
        <v>0.11211582749658479</v>
      </c>
      <c r="L41">
        <f t="shared" si="4"/>
        <v>0.11287452188298709</v>
      </c>
      <c r="M41">
        <f t="shared" si="5"/>
        <v>7.5869438640230324E-4</v>
      </c>
    </row>
    <row r="42" spans="1:13" x14ac:dyDescent="0.2">
      <c r="A42" t="str">
        <f>INDEX(paste_data_here!A:A,(ROW()-2)*5+5)</f>
        <v>C1C(C)c2ccccc2CC1</v>
      </c>
      <c r="B42">
        <f>INDEX(paste_data_here!B:B,(ROW()-2)*5+5)</f>
        <v>-2.1745760500000002</v>
      </c>
      <c r="C42">
        <f>INDEX(paste_data_here!C:C,(ROW()-2)*5+5)</f>
        <v>0.65554338199999995</v>
      </c>
      <c r="D42">
        <f>INDEX(paste_data_here!D:D,(ROW()-2)*5+5)</f>
        <v>2.0607008674393001</v>
      </c>
      <c r="E42">
        <f>INDEX(paste_data_here!E:E,(ROW()-2)*5+5)</f>
        <v>-2.3224466659999998</v>
      </c>
      <c r="F42">
        <f>INDEX(paste_data_here!F:F,(ROW()-2)*5+5)</f>
        <v>-2.3139825195965469</v>
      </c>
      <c r="G42">
        <f t="shared" si="6"/>
        <v>98</v>
      </c>
      <c r="H42">
        <f t="shared" si="7"/>
        <v>88</v>
      </c>
      <c r="I42">
        <f t="shared" si="8"/>
        <v>8.4641464034529434E-3</v>
      </c>
      <c r="J42">
        <f t="shared" si="9"/>
        <v>7.1641774339085393E-5</v>
      </c>
      <c r="K42">
        <f t="shared" si="4"/>
        <v>9.8033436865440179E-2</v>
      </c>
      <c r="L42">
        <f t="shared" si="4"/>
        <v>9.8866727800875867E-2</v>
      </c>
      <c r="M42">
        <f t="shared" si="5"/>
        <v>8.3329093543568766E-4</v>
      </c>
    </row>
    <row r="43" spans="1:13" x14ac:dyDescent="0.2">
      <c r="A43" t="str">
        <f>INDEX(paste_data_here!A:A,(ROW()-2)*5+5)</f>
        <v>C1C(C)OC(=O)C1</v>
      </c>
      <c r="B43">
        <f>INDEX(paste_data_here!B:B,(ROW()-2)*5+5)</f>
        <v>-0.84019137799999999</v>
      </c>
      <c r="C43">
        <f>INDEX(paste_data_here!C:C,(ROW()-2)*5+5)</f>
        <v>0.58762632199999998</v>
      </c>
      <c r="D43">
        <f>INDEX(paste_data_here!D:D,(ROW()-2)*5+5)</f>
        <v>2.0533223599466801</v>
      </c>
      <c r="E43">
        <f>INDEX(paste_data_here!E:E,(ROW()-2)*5+5)</f>
        <v>-2.0097449150000002</v>
      </c>
      <c r="F43">
        <f>INDEX(paste_data_here!F:F,(ROW()-2)*5+5)</f>
        <v>-2.0042592453423498</v>
      </c>
      <c r="G43">
        <f t="shared" si="6"/>
        <v>25</v>
      </c>
      <c r="H43">
        <f t="shared" si="7"/>
        <v>15</v>
      </c>
      <c r="I43">
        <f t="shared" si="8"/>
        <v>5.4856696576504049E-3</v>
      </c>
      <c r="J43">
        <f t="shared" si="9"/>
        <v>3.009257159286631E-5</v>
      </c>
      <c r="K43">
        <f t="shared" si="4"/>
        <v>0.13402285752946499</v>
      </c>
      <c r="L43">
        <f t="shared" si="4"/>
        <v>0.1347600828910949</v>
      </c>
      <c r="M43">
        <f t="shared" si="5"/>
        <v>7.3722536162990071E-4</v>
      </c>
    </row>
    <row r="44" spans="1:13" x14ac:dyDescent="0.2">
      <c r="A44" t="str">
        <f>INDEX(paste_data_here!A:A,(ROW()-2)*5+5)</f>
        <v>C1C(C2(C)(C))CC2C(C)=C1</v>
      </c>
      <c r="B44">
        <f>INDEX(paste_data_here!B:B,(ROW()-2)*5+5)</f>
        <v>-1.7818637900000001</v>
      </c>
      <c r="C44">
        <f>INDEX(paste_data_here!C:C,(ROW()-2)*5+5)</f>
        <v>0.71411071999999998</v>
      </c>
      <c r="D44">
        <f>INDEX(paste_data_here!D:D,(ROW()-2)*5+5)</f>
        <v>2.3099223851900801</v>
      </c>
      <c r="E44">
        <f>INDEX(paste_data_here!E:E,(ROW()-2)*5+5)</f>
        <v>-2.2339696999999998</v>
      </c>
      <c r="F44">
        <f>INDEX(paste_data_here!F:F,(ROW()-2)*5+5)</f>
        <v>-2.1340514475517782</v>
      </c>
      <c r="G44">
        <f t="shared" si="6"/>
        <v>82</v>
      </c>
      <c r="H44">
        <f t="shared" si="7"/>
        <v>47</v>
      </c>
      <c r="I44">
        <f t="shared" si="8"/>
        <v>9.9918252448221612E-2</v>
      </c>
      <c r="J44">
        <f t="shared" si="9"/>
        <v>9.983657172306544E-3</v>
      </c>
      <c r="K44">
        <f t="shared" si="4"/>
        <v>0.1071024206510504</v>
      </c>
      <c r="L44">
        <f t="shared" si="4"/>
        <v>0.11835680478453807</v>
      </c>
      <c r="M44">
        <f t="shared" si="5"/>
        <v>1.1254384133487672E-2</v>
      </c>
    </row>
    <row r="45" spans="1:13" x14ac:dyDescent="0.2">
      <c r="A45" t="str">
        <f>INDEX(paste_data_here!A:A,(ROW()-2)*5+5)</f>
        <v>C1C(CC)c2ccccc2CC1</v>
      </c>
      <c r="B45">
        <f>INDEX(paste_data_here!B:B,(ROW()-2)*5+5)</f>
        <v>-2.2097270299999998</v>
      </c>
      <c r="C45">
        <f>INDEX(paste_data_here!C:C,(ROW()-2)*5+5)</f>
        <v>0.68647352399999995</v>
      </c>
      <c r="D45">
        <f>INDEX(paste_data_here!D:D,(ROW()-2)*5+5)</f>
        <v>1.97851025902149</v>
      </c>
      <c r="E45">
        <f>INDEX(paste_data_here!E:E,(ROW()-2)*5+5)</f>
        <v>-2.324940325</v>
      </c>
      <c r="F45">
        <f>INDEX(paste_data_here!F:F,(ROW()-2)*5+5)</f>
        <v>-2.3212265908036551</v>
      </c>
      <c r="G45">
        <f t="shared" si="6"/>
        <v>99</v>
      </c>
      <c r="H45">
        <f t="shared" si="7"/>
        <v>91</v>
      </c>
      <c r="I45">
        <f t="shared" si="8"/>
        <v>3.7137341963449089E-3</v>
      </c>
      <c r="J45">
        <f t="shared" si="9"/>
        <v>1.3791821681101566E-5</v>
      </c>
      <c r="K45">
        <f t="shared" si="4"/>
        <v>9.7789279452485875E-2</v>
      </c>
      <c r="L45">
        <f t="shared" si="4"/>
        <v>9.8153118025333164E-2</v>
      </c>
      <c r="M45">
        <f t="shared" si="5"/>
        <v>3.6383857284728871E-4</v>
      </c>
    </row>
    <row r="46" spans="1:13" x14ac:dyDescent="0.2">
      <c r="A46" t="str">
        <f>INDEX(paste_data_here!A:A,(ROW()-2)*5+5)</f>
        <v>c1c(CCCCOO)cccc1</v>
      </c>
      <c r="B46">
        <f>INDEX(paste_data_here!B:B,(ROW()-2)*5+5)</f>
        <v>-1.2585073</v>
      </c>
      <c r="C46">
        <f>INDEX(paste_data_here!C:C,(ROW()-2)*5+5)</f>
        <v>0.71433190099999999</v>
      </c>
      <c r="D46">
        <f>INDEX(paste_data_here!D:D,(ROW()-2)*5+5)</f>
        <v>1.7364666847635299</v>
      </c>
      <c r="E46">
        <f>INDEX(paste_data_here!E:E,(ROW()-2)*5+5)</f>
        <v>-2.1043636239999999</v>
      </c>
      <c r="F46">
        <f>INDEX(paste_data_here!F:F,(ROW()-2)*5+5)</f>
        <v>-2.1043229953286873</v>
      </c>
      <c r="G46">
        <f t="shared" si="6"/>
        <v>47</v>
      </c>
      <c r="H46">
        <f t="shared" si="7"/>
        <v>37</v>
      </c>
      <c r="I46">
        <f t="shared" si="8"/>
        <v>4.0628671312603615E-5</v>
      </c>
      <c r="J46">
        <f t="shared" si="9"/>
        <v>1.65068893262758E-9</v>
      </c>
      <c r="K46">
        <f t="shared" si="4"/>
        <v>0.12192323860931369</v>
      </c>
      <c r="L46">
        <f t="shared" si="4"/>
        <v>0.12192819228913056</v>
      </c>
      <c r="M46">
        <f t="shared" si="5"/>
        <v>4.953679816871448E-6</v>
      </c>
    </row>
    <row r="47" spans="1:13" x14ac:dyDescent="0.2">
      <c r="A47" t="str">
        <f>INDEX(paste_data_here!A:A,(ROW()-2)*5+5)</f>
        <v>C1C[C@]2(CCCC[C@]2(CC1)([H]))([H])</v>
      </c>
      <c r="B47">
        <f>INDEX(paste_data_here!B:B,(ROW()-2)*5+5)</f>
        <v>-2.04241983</v>
      </c>
      <c r="C47">
        <f>INDEX(paste_data_here!C:C,(ROW()-2)*5+5)</f>
        <v>0.59631624800000005</v>
      </c>
      <c r="D47">
        <f>INDEX(paste_data_here!D:D,(ROW()-2)*5+5)</f>
        <v>2.1122587828877402</v>
      </c>
      <c r="E47">
        <f>INDEX(paste_data_here!E:E,(ROW()-2)*5+5)</f>
        <v>-2.2716998159999999</v>
      </c>
      <c r="F47">
        <f>INDEX(paste_data_here!F:F,(ROW()-2)*5+5)</f>
        <v>-2.3033508194856571</v>
      </c>
      <c r="G47">
        <f t="shared" si="6"/>
        <v>90</v>
      </c>
      <c r="H47">
        <f t="shared" si="7"/>
        <v>85</v>
      </c>
      <c r="I47">
        <f t="shared" si="8"/>
        <v>3.1651003485657192E-2</v>
      </c>
      <c r="J47">
        <f t="shared" si="9"/>
        <v>1.0017860216490837E-3</v>
      </c>
      <c r="K47">
        <f t="shared" si="4"/>
        <v>0.10313671755565393</v>
      </c>
      <c r="L47">
        <f t="shared" si="4"/>
        <v>9.9923456660210394E-2</v>
      </c>
      <c r="M47">
        <f t="shared" si="5"/>
        <v>3.2132608954435343E-3</v>
      </c>
    </row>
    <row r="48" spans="1:13" x14ac:dyDescent="0.2">
      <c r="A48" t="str">
        <f>INDEX(paste_data_here!A:A,(ROW()-2)*5+5)</f>
        <v>C1CC1(C(=O)O)</v>
      </c>
      <c r="B48">
        <f>INDEX(paste_data_here!B:B,(ROW()-2)*5+5)</f>
        <v>-2.1195688100000001</v>
      </c>
      <c r="C48">
        <f>INDEX(paste_data_here!C:C,(ROW()-2)*5+5)</f>
        <v>1.2185626199999999</v>
      </c>
      <c r="D48">
        <f>INDEX(paste_data_here!D:D,(ROW()-2)*5+5)</f>
        <v>2.0842628149157401</v>
      </c>
      <c r="E48">
        <f>INDEX(paste_data_here!E:E,(ROW()-2)*5+5)</f>
        <v>-2.1648364849999999</v>
      </c>
      <c r="F48">
        <f>INDEX(paste_data_here!F:F,(ROW()-2)*5+5)</f>
        <v>-1.9902470285234228</v>
      </c>
      <c r="G48">
        <f t="shared" si="6"/>
        <v>62</v>
      </c>
      <c r="H48">
        <f t="shared" si="7"/>
        <v>11</v>
      </c>
      <c r="I48">
        <f t="shared" si="8"/>
        <v>0.17458945647657709</v>
      </c>
      <c r="J48">
        <f t="shared" si="9"/>
        <v>3.0481478312786605E-2</v>
      </c>
      <c r="K48">
        <f t="shared" si="4"/>
        <v>0.11476869946696146</v>
      </c>
      <c r="L48">
        <f t="shared" si="4"/>
        <v>0.13666166194686269</v>
      </c>
      <c r="M48">
        <f t="shared" si="5"/>
        <v>2.1892962479901232E-2</v>
      </c>
    </row>
    <row r="49" spans="1:13" x14ac:dyDescent="0.2">
      <c r="A49" t="str">
        <f>INDEX(paste_data_here!A:A,(ROW()-2)*5+5)</f>
        <v>C1CCCc2ccccc21</v>
      </c>
      <c r="B49">
        <f>INDEX(paste_data_here!B:B,(ROW()-2)*5+5)</f>
        <v>-2.1561269900000002</v>
      </c>
      <c r="C49">
        <f>INDEX(paste_data_here!C:C,(ROW()-2)*5+5)</f>
        <v>0.75364653000000004</v>
      </c>
      <c r="D49">
        <f>INDEX(paste_data_here!D:D,(ROW()-2)*5+5)</f>
        <v>2.0587133819412902</v>
      </c>
      <c r="E49">
        <f>INDEX(paste_data_here!E:E,(ROW()-2)*5+5)</f>
        <v>-2.0945782940000002</v>
      </c>
      <c r="F49">
        <f>INDEX(paste_data_here!F:F,(ROW()-2)*5+5)</f>
        <v>-2.2569581756237658</v>
      </c>
      <c r="G49">
        <f t="shared" si="6"/>
        <v>45</v>
      </c>
      <c r="H49">
        <f t="shared" si="7"/>
        <v>75</v>
      </c>
      <c r="I49">
        <f t="shared" si="8"/>
        <v>0.1623798816237656</v>
      </c>
      <c r="J49">
        <f t="shared" si="9"/>
        <v>2.6367225956148127E-2</v>
      </c>
      <c r="K49">
        <f t="shared" si="4"/>
        <v>0.12312215405883335</v>
      </c>
      <c r="L49">
        <f t="shared" si="4"/>
        <v>0.10466838385446064</v>
      </c>
      <c r="M49">
        <f t="shared" si="5"/>
        <v>1.8453770204372708E-2</v>
      </c>
    </row>
    <row r="50" spans="1:13" x14ac:dyDescent="0.2">
      <c r="A50" t="str">
        <f>INDEX(paste_data_here!A:A,(ROW()-2)*5+5)</f>
        <v>c1cccc2oc(C)cc21</v>
      </c>
      <c r="B50">
        <f>INDEX(paste_data_here!B:B,(ROW()-2)*5+5)</f>
        <v>-2.5736027500000001</v>
      </c>
      <c r="C50">
        <f>INDEX(paste_data_here!C:C,(ROW()-2)*5+5)</f>
        <v>0.96773647299999999</v>
      </c>
      <c r="D50">
        <f>INDEX(paste_data_here!D:D,(ROW()-2)*5+5)</f>
        <v>2.0297595479702402</v>
      </c>
      <c r="E50">
        <f>INDEX(paste_data_here!E:E,(ROW()-2)*5+5)</f>
        <v>-2.2771708140000002</v>
      </c>
      <c r="F50">
        <f>INDEX(paste_data_here!F:F,(ROW()-2)*5+5)</f>
        <v>-2.2581932279509664</v>
      </c>
      <c r="G50">
        <f t="shared" si="6"/>
        <v>91</v>
      </c>
      <c r="H50">
        <f t="shared" si="7"/>
        <v>77</v>
      </c>
      <c r="I50">
        <f t="shared" si="8"/>
        <v>1.8977586049033768E-2</v>
      </c>
      <c r="J50">
        <f t="shared" si="9"/>
        <v>3.6014877224848111E-4</v>
      </c>
      <c r="K50">
        <f t="shared" si="4"/>
        <v>0.10257399750392135</v>
      </c>
      <c r="L50">
        <f t="shared" si="4"/>
        <v>0.10453919271872514</v>
      </c>
      <c r="M50">
        <f t="shared" si="5"/>
        <v>1.9651952148037888E-3</v>
      </c>
    </row>
    <row r="51" spans="1:13" x14ac:dyDescent="0.2">
      <c r="A51" t="str">
        <f>INDEX(paste_data_here!A:A,(ROW()-2)*5+5)</f>
        <v>C1CCCCC1(CC)</v>
      </c>
      <c r="B51">
        <f>INDEX(paste_data_here!B:B,(ROW()-2)*5+5)</f>
        <v>-2.43660458</v>
      </c>
      <c r="C51">
        <f>INDEX(paste_data_here!C:C,(ROW()-2)*5+5)</f>
        <v>0.70254480399999997</v>
      </c>
      <c r="D51">
        <f>INDEX(paste_data_here!D:D,(ROW()-2)*5+5)</f>
        <v>2.51244274848756</v>
      </c>
      <c r="E51">
        <f>INDEX(paste_data_here!E:E,(ROW()-2)*5+5)</f>
        <v>-2.2305663770000002</v>
      </c>
      <c r="F51">
        <f>INDEX(paste_data_here!F:F,(ROW()-2)*5+5)</f>
        <v>-2.2743732147975821</v>
      </c>
      <c r="G51">
        <f t="shared" si="6"/>
        <v>80</v>
      </c>
      <c r="H51">
        <f t="shared" si="7"/>
        <v>79</v>
      </c>
      <c r="I51">
        <f t="shared" si="8"/>
        <v>4.3806837797581988E-2</v>
      </c>
      <c r="J51">
        <f t="shared" si="9"/>
        <v>1.9190390378236578E-3</v>
      </c>
      <c r="K51">
        <f t="shared" si="4"/>
        <v>0.1074675457495055</v>
      </c>
      <c r="L51">
        <f t="shared" si="4"/>
        <v>0.10286136021294814</v>
      </c>
      <c r="M51">
        <f t="shared" si="5"/>
        <v>4.6061855365573529E-3</v>
      </c>
    </row>
    <row r="52" spans="1:13" x14ac:dyDescent="0.2">
      <c r="A52" t="str">
        <f>INDEX(paste_data_here!A:A,(ROW()-2)*5+5)</f>
        <v>C1CCCCC1(CC)(CC)</v>
      </c>
      <c r="B52">
        <f>INDEX(paste_data_here!B:B,(ROW()-2)*5+5)</f>
        <v>-2.29233588</v>
      </c>
      <c r="C52">
        <f>INDEX(paste_data_here!C:C,(ROW()-2)*5+5)</f>
        <v>0.65164011300000002</v>
      </c>
      <c r="D52">
        <f>INDEX(paste_data_here!D:D,(ROW()-2)*5+5)</f>
        <v>2.2711002837289</v>
      </c>
      <c r="E52">
        <f>INDEX(paste_data_here!E:E,(ROW()-2)*5+5)</f>
        <v>-2.2997499889999999</v>
      </c>
      <c r="F52">
        <f>INDEX(paste_data_here!F:F,(ROW()-2)*5+5)</f>
        <v>-2.311041313265028</v>
      </c>
      <c r="G52">
        <f t="shared" si="6"/>
        <v>93</v>
      </c>
      <c r="H52">
        <f t="shared" si="7"/>
        <v>87</v>
      </c>
      <c r="I52">
        <f t="shared" si="8"/>
        <v>1.1291324265028102E-2</v>
      </c>
      <c r="J52">
        <f t="shared" si="9"/>
        <v>1.2749400365801242E-4</v>
      </c>
      <c r="K52">
        <f t="shared" si="4"/>
        <v>0.10028391267020745</v>
      </c>
      <c r="L52">
        <f t="shared" si="4"/>
        <v>9.9157943299159376E-2</v>
      </c>
      <c r="M52">
        <f t="shared" si="5"/>
        <v>1.1259693710480717E-3</v>
      </c>
    </row>
    <row r="53" spans="1:13" x14ac:dyDescent="0.2">
      <c r="A53" t="str">
        <f>INDEX(paste_data_here!A:A,(ROW()-2)*5+5)</f>
        <v>c1ccccc1(Cl)</v>
      </c>
      <c r="B53">
        <f>INDEX(paste_data_here!B:B,(ROW()-2)*5+5)</f>
        <v>-2.6896226400000001</v>
      </c>
      <c r="C53">
        <f>INDEX(paste_data_here!C:C,(ROW()-2)*5+5)</f>
        <v>0.94690234299999998</v>
      </c>
      <c r="D53">
        <f>INDEX(paste_data_here!D:D,(ROW()-2)*5+5)</f>
        <v>2.3971270936028701</v>
      </c>
      <c r="E53">
        <f>INDEX(paste_data_here!E:E,(ROW()-2)*5+5)</f>
        <v>-2.1631248310000002</v>
      </c>
      <c r="F53">
        <f>INDEX(paste_data_here!F:F,(ROW()-2)*5+5)</f>
        <v>-2.208861766483698</v>
      </c>
      <c r="G53">
        <f t="shared" si="6"/>
        <v>61</v>
      </c>
      <c r="H53">
        <f t="shared" si="7"/>
        <v>69</v>
      </c>
      <c r="I53">
        <f t="shared" si="8"/>
        <v>4.5736935483697838E-2</v>
      </c>
      <c r="J53">
        <f t="shared" si="9"/>
        <v>2.0918672674399385E-3</v>
      </c>
      <c r="K53">
        <f t="shared" si="4"/>
        <v>0.11496531198878128</v>
      </c>
      <c r="L53">
        <f t="shared" si="4"/>
        <v>0.10982558456011983</v>
      </c>
      <c r="M53">
        <f t="shared" si="5"/>
        <v>5.1397274286614503E-3</v>
      </c>
    </row>
    <row r="54" spans="1:13" x14ac:dyDescent="0.2">
      <c r="A54" t="str">
        <f>INDEX(paste_data_here!A:A,(ROW()-2)*5+5)</f>
        <v>CC(=O)CC(=O)C</v>
      </c>
      <c r="B54">
        <f>INDEX(paste_data_here!B:B,(ROW()-2)*5+5)</f>
        <v>-1.9672233699999999</v>
      </c>
      <c r="C54">
        <f>INDEX(paste_data_here!C:C,(ROW()-2)*5+5)</f>
        <v>0.92979135000000002</v>
      </c>
      <c r="D54">
        <f>INDEX(paste_data_here!D:D,(ROW()-2)*5+5)</f>
        <v>2.3358547916641501</v>
      </c>
      <c r="E54">
        <f>INDEX(paste_data_here!E:E,(ROW()-2)*5+5)</f>
        <v>-1.9450143390000001</v>
      </c>
      <c r="F54">
        <f>INDEX(paste_data_here!F:F,(ROW()-2)*5+5)</f>
        <v>-2.046357706402739</v>
      </c>
      <c r="G54">
        <f t="shared" si="6"/>
        <v>15</v>
      </c>
      <c r="H54">
        <f t="shared" si="7"/>
        <v>20</v>
      </c>
      <c r="I54">
        <f t="shared" si="8"/>
        <v>0.10134336740273886</v>
      </c>
      <c r="J54">
        <f t="shared" si="9"/>
        <v>1.0270478116526514E-2</v>
      </c>
      <c r="K54">
        <f t="shared" si="4"/>
        <v>0.14298517305899694</v>
      </c>
      <c r="L54">
        <f t="shared" si="4"/>
        <v>0.12920464885866717</v>
      </c>
      <c r="M54">
        <f t="shared" si="5"/>
        <v>1.3780524200329769E-2</v>
      </c>
    </row>
    <row r="55" spans="1:13" x14ac:dyDescent="0.2">
      <c r="A55" t="str">
        <f>INDEX(paste_data_here!A:A,(ROW()-2)*5+5)</f>
        <v>CC(=O)CC(=O)OC</v>
      </c>
      <c r="B55">
        <f>INDEX(paste_data_here!B:B,(ROW()-2)*5+5)</f>
        <v>-1.8552377099999999</v>
      </c>
      <c r="C55">
        <f>INDEX(paste_data_here!C:C,(ROW()-2)*5+5)</f>
        <v>0.84068794099999999</v>
      </c>
      <c r="D55">
        <f>INDEX(paste_data_here!D:D,(ROW()-2)*5+5)</f>
        <v>2.22881067277119</v>
      </c>
      <c r="E55">
        <f>INDEX(paste_data_here!E:E,(ROW()-2)*5+5)</f>
        <v>-1.9376373899999999</v>
      </c>
      <c r="F55">
        <f>INDEX(paste_data_here!F:F,(ROW()-2)*5+5)</f>
        <v>-2.0948003151004628</v>
      </c>
      <c r="G55">
        <f t="shared" si="6"/>
        <v>13</v>
      </c>
      <c r="H55">
        <f t="shared" si="7"/>
        <v>34</v>
      </c>
      <c r="I55">
        <f t="shared" si="8"/>
        <v>0.15716292510046292</v>
      </c>
      <c r="J55">
        <f t="shared" si="9"/>
        <v>2.470018502613372E-2</v>
      </c>
      <c r="K55">
        <f t="shared" si="4"/>
        <v>0.14404386755494075</v>
      </c>
      <c r="L55">
        <f t="shared" si="4"/>
        <v>0.1230948213770262</v>
      </c>
      <c r="M55">
        <f t="shared" si="5"/>
        <v>2.0949046177914557E-2</v>
      </c>
    </row>
    <row r="56" spans="1:13" x14ac:dyDescent="0.2">
      <c r="A56" t="str">
        <f>INDEX(paste_data_here!A:A,(ROW()-2)*5+5)</f>
        <v>CC(=O)CC(O)C</v>
      </c>
      <c r="B56">
        <f>INDEX(paste_data_here!B:B,(ROW()-2)*5+5)</f>
        <v>-1.57249733</v>
      </c>
      <c r="C56">
        <f>INDEX(paste_data_here!C:C,(ROW()-2)*5+5)</f>
        <v>0.82924511599999995</v>
      </c>
      <c r="D56">
        <f>INDEX(paste_data_here!D:D,(ROW()-2)*5+5)</f>
        <v>1.75183490124816</v>
      </c>
      <c r="E56">
        <f>INDEX(paste_data_here!E:E,(ROW()-2)*5+5)</f>
        <v>-2.0586161889999999</v>
      </c>
      <c r="F56">
        <f>INDEX(paste_data_here!F:F,(ROW()-2)*5+5)</f>
        <v>-2.1307913657976996</v>
      </c>
      <c r="G56">
        <f t="shared" si="6"/>
        <v>38</v>
      </c>
      <c r="H56">
        <f t="shared" si="7"/>
        <v>45</v>
      </c>
      <c r="I56">
        <f t="shared" si="8"/>
        <v>7.2175176797699692E-2</v>
      </c>
      <c r="J56">
        <f t="shared" si="9"/>
        <v>5.2092561457792079E-3</v>
      </c>
      <c r="K56">
        <f t="shared" si="4"/>
        <v>0.12763046418956359</v>
      </c>
      <c r="L56">
        <f t="shared" si="4"/>
        <v>0.11874328728426112</v>
      </c>
      <c r="M56">
        <f t="shared" si="5"/>
        <v>8.8871769053024685E-3</v>
      </c>
    </row>
    <row r="57" spans="1:13" x14ac:dyDescent="0.2">
      <c r="A57" t="str">
        <f>INDEX(paste_data_here!A:A,(ROW()-2)*5+5)</f>
        <v>CC(=O)CCC(C)C</v>
      </c>
      <c r="B57">
        <f>INDEX(paste_data_here!B:B,(ROW()-2)*5+5)</f>
        <v>-2.0630556200000001</v>
      </c>
      <c r="C57">
        <f>INDEX(paste_data_here!C:C,(ROW()-2)*5+5)</f>
        <v>0.76364327399999998</v>
      </c>
      <c r="D57">
        <f>INDEX(paste_data_here!D:D,(ROW()-2)*5+5)</f>
        <v>2.0969139079030898</v>
      </c>
      <c r="E57">
        <f>INDEX(paste_data_here!E:E,(ROW()-2)*5+5)</f>
        <v>-2.1360422950000002</v>
      </c>
      <c r="F57">
        <f>INDEX(paste_data_here!F:F,(ROW()-2)*5+5)</f>
        <v>-2.2197881762366971</v>
      </c>
      <c r="G57">
        <f t="shared" si="6"/>
        <v>52</v>
      </c>
      <c r="H57">
        <f t="shared" si="7"/>
        <v>72</v>
      </c>
      <c r="I57">
        <f t="shared" si="8"/>
        <v>8.3745881236696906E-2</v>
      </c>
      <c r="J57">
        <f t="shared" si="9"/>
        <v>7.013372624110943E-3</v>
      </c>
      <c r="K57">
        <f t="shared" si="4"/>
        <v>0.1181214088382114</v>
      </c>
      <c r="L57">
        <f t="shared" si="4"/>
        <v>0.10863211725189802</v>
      </c>
      <c r="M57">
        <f t="shared" si="5"/>
        <v>9.4892915863133837E-3</v>
      </c>
    </row>
    <row r="58" spans="1:13" x14ac:dyDescent="0.2">
      <c r="A58" t="str">
        <f>INDEX(paste_data_here!A:A,(ROW()-2)*5+5)</f>
        <v>CC(=O)COC</v>
      </c>
      <c r="B58">
        <f>INDEX(paste_data_here!B:B,(ROW()-2)*5+5)</f>
        <v>-1.5908513399999999</v>
      </c>
      <c r="C58">
        <f>INDEX(paste_data_here!C:C,(ROW()-2)*5+5)</f>
        <v>0.720265304</v>
      </c>
      <c r="D58">
        <f>INDEX(paste_data_here!D:D,(ROW()-2)*5+5)</f>
        <v>2.47983035052017</v>
      </c>
      <c r="E58">
        <f>INDEX(paste_data_here!E:E,(ROW()-2)*5+5)</f>
        <v>-1.932760472</v>
      </c>
      <c r="F58">
        <f>INDEX(paste_data_here!F:F,(ROW()-2)*5+5)</f>
        <v>-2.0487910030903156</v>
      </c>
      <c r="G58">
        <f t="shared" si="6"/>
        <v>11</v>
      </c>
      <c r="H58">
        <f t="shared" si="7"/>
        <v>21</v>
      </c>
      <c r="I58">
        <f t="shared" si="8"/>
        <v>0.11603053109031558</v>
      </c>
      <c r="J58">
        <f t="shared" si="9"/>
        <v>1.346308414510069E-2</v>
      </c>
      <c r="K58">
        <f t="shared" si="4"/>
        <v>0.14474807346689805</v>
      </c>
      <c r="L58">
        <f t="shared" si="4"/>
        <v>0.12889063781053803</v>
      </c>
      <c r="M58">
        <f t="shared" si="5"/>
        <v>1.5857435656360025E-2</v>
      </c>
    </row>
    <row r="59" spans="1:13" x14ac:dyDescent="0.2">
      <c r="A59" t="str">
        <f>INDEX(paste_data_here!A:A,(ROW()-2)*5+5)</f>
        <v>CC(=O)O</v>
      </c>
      <c r="B59">
        <f>INDEX(paste_data_here!B:B,(ROW()-2)*5+5)</f>
        <v>-1.225059734</v>
      </c>
      <c r="C59">
        <f>INDEX(paste_data_here!C:C,(ROW()-2)*5+5)</f>
        <v>0.847188677</v>
      </c>
      <c r="D59">
        <f>INDEX(paste_data_here!D:D,(ROW()-2)*5+5)</f>
        <v>2.3637012011362999</v>
      </c>
      <c r="E59">
        <f>INDEX(paste_data_here!E:E,(ROW()-2)*5+5)</f>
        <v>-1.9178447059999999</v>
      </c>
      <c r="F59">
        <f>INDEX(paste_data_here!F:F,(ROW()-2)*5+5)</f>
        <v>-1.8972838317714804</v>
      </c>
      <c r="G59">
        <f t="shared" si="6"/>
        <v>10</v>
      </c>
      <c r="H59">
        <f t="shared" si="7"/>
        <v>7</v>
      </c>
      <c r="I59">
        <f t="shared" si="8"/>
        <v>2.0560874228519488E-2</v>
      </c>
      <c r="J59">
        <f t="shared" si="9"/>
        <v>4.2274954904099684E-4</v>
      </c>
      <c r="K59">
        <f t="shared" si="4"/>
        <v>0.14692328399704799</v>
      </c>
      <c r="L59">
        <f t="shared" si="4"/>
        <v>0.14997542498048533</v>
      </c>
      <c r="M59">
        <f t="shared" si="5"/>
        <v>3.0521409834373403E-3</v>
      </c>
    </row>
    <row r="60" spans="1:13" x14ac:dyDescent="0.2">
      <c r="A60" t="str">
        <f>INDEX(paste_data_here!A:A,(ROW()-2)*5+5)</f>
        <v>CC(=O)OC</v>
      </c>
      <c r="B60">
        <f>INDEX(paste_data_here!B:B,(ROW()-2)*5+5)</f>
        <v>-1.8032212999999999</v>
      </c>
      <c r="C60">
        <f>INDEX(paste_data_here!C:C,(ROW()-2)*5+5)</f>
        <v>0.82380194799999995</v>
      </c>
      <c r="D60">
        <f>INDEX(paste_data_here!D:D,(ROW()-2)*5+5)</f>
        <v>2.5938570359061401</v>
      </c>
      <c r="E60">
        <f>INDEX(paste_data_here!E:E,(ROW()-2)*5+5)</f>
        <v>-1.9919181180000001</v>
      </c>
      <c r="F60">
        <f>INDEX(paste_data_here!F:F,(ROW()-2)*5+5)</f>
        <v>-2.0127933372538638</v>
      </c>
      <c r="G60">
        <f t="shared" si="6"/>
        <v>22</v>
      </c>
      <c r="H60">
        <f t="shared" si="7"/>
        <v>16</v>
      </c>
      <c r="I60">
        <f t="shared" si="8"/>
        <v>2.0875219253863708E-2</v>
      </c>
      <c r="J60">
        <f t="shared" si="9"/>
        <v>4.357747788968821E-4</v>
      </c>
      <c r="K60">
        <f t="shared" si="4"/>
        <v>0.13643347879206696</v>
      </c>
      <c r="L60">
        <f t="shared" si="4"/>
        <v>0.13361492136479541</v>
      </c>
      <c r="M60">
        <f t="shared" si="5"/>
        <v>2.8185574272715508E-3</v>
      </c>
    </row>
    <row r="61" spans="1:13" x14ac:dyDescent="0.2">
      <c r="A61" t="str">
        <f>INDEX(paste_data_here!A:A,(ROW()-2)*5+5)</f>
        <v>CC(=O)OCCCCC</v>
      </c>
      <c r="B61">
        <f>INDEX(paste_data_here!B:B,(ROW()-2)*5+5)</f>
        <v>-2.1163307200000001</v>
      </c>
      <c r="C61">
        <f>INDEX(paste_data_here!C:C,(ROW()-2)*5+5)</f>
        <v>0.79302345900000004</v>
      </c>
      <c r="D61">
        <f>INDEX(paste_data_here!D:D,(ROW()-2)*5+5)</f>
        <v>2.14709294585291</v>
      </c>
      <c r="E61">
        <f>INDEX(paste_data_here!E:E,(ROW()-2)*5+5)</f>
        <v>-2.2271497519999999</v>
      </c>
      <c r="F61">
        <f>INDEX(paste_data_here!F:F,(ROW()-2)*5+5)</f>
        <v>-2.2072633711025755</v>
      </c>
      <c r="G61">
        <f t="shared" si="6"/>
        <v>78</v>
      </c>
      <c r="H61">
        <f t="shared" si="7"/>
        <v>68</v>
      </c>
      <c r="I61">
        <f t="shared" si="8"/>
        <v>1.9886380897424338E-2</v>
      </c>
      <c r="J61">
        <f t="shared" si="9"/>
        <v>3.9546814519744364E-4</v>
      </c>
      <c r="K61">
        <f t="shared" si="4"/>
        <v>0.10783535001984296</v>
      </c>
      <c r="L61">
        <f t="shared" si="4"/>
        <v>0.1100012696369131</v>
      </c>
      <c r="M61">
        <f t="shared" si="5"/>
        <v>2.1659196170701472E-3</v>
      </c>
    </row>
    <row r="62" spans="1:13" x14ac:dyDescent="0.2">
      <c r="A62" t="str">
        <f>INDEX(paste_data_here!A:A,(ROW()-2)*5+5)</f>
        <v>CC(C)(C)NC=O</v>
      </c>
      <c r="B62">
        <f>INDEX(paste_data_here!B:B,(ROW()-2)*5+5)</f>
        <v>-1.7228621900000001</v>
      </c>
      <c r="C62">
        <f>INDEX(paste_data_here!C:C,(ROW()-2)*5+5)</f>
        <v>0.72975558699999998</v>
      </c>
      <c r="D62">
        <f>INDEX(paste_data_here!D:D,(ROW()-2)*5+5)</f>
        <v>2.0167972349832</v>
      </c>
      <c r="E62">
        <f>INDEX(paste_data_here!E:E,(ROW()-2)*5+5)</f>
        <v>-2.148822188</v>
      </c>
      <c r="F62">
        <f>INDEX(paste_data_here!F:F,(ROW()-2)*5+5)</f>
        <v>-2.1649614383182718</v>
      </c>
      <c r="G62">
        <f t="shared" si="6"/>
        <v>54</v>
      </c>
      <c r="H62">
        <f t="shared" si="7"/>
        <v>53</v>
      </c>
      <c r="I62">
        <f t="shared" si="8"/>
        <v>1.6139250318271792E-2</v>
      </c>
      <c r="J62">
        <f t="shared" si="9"/>
        <v>2.6047540083583612E-4</v>
      </c>
      <c r="K62">
        <f t="shared" si="4"/>
        <v>0.11662143503986858</v>
      </c>
      <c r="L62">
        <f t="shared" si="4"/>
        <v>0.11475435963305289</v>
      </c>
      <c r="M62">
        <f t="shared" si="5"/>
        <v>1.8670754068156881E-3</v>
      </c>
    </row>
    <row r="63" spans="1:13" x14ac:dyDescent="0.2">
      <c r="A63" t="str">
        <f>INDEX(paste_data_here!A:A,(ROW()-2)*5+5)</f>
        <v>CC(C)(C)OO</v>
      </c>
      <c r="B63">
        <f>INDEX(paste_data_here!B:B,(ROW()-2)*5+5)</f>
        <v>-1.6390900799999999</v>
      </c>
      <c r="C63">
        <f>INDEX(paste_data_here!C:C,(ROW()-2)*5+5)</f>
        <v>0.84937962499999997</v>
      </c>
      <c r="D63">
        <f>INDEX(paste_data_here!D:D,(ROW()-2)*5+5)</f>
        <v>2.3982241441017802</v>
      </c>
      <c r="E63">
        <f>INDEX(paste_data_here!E:E,(ROW()-2)*5+5)</f>
        <v>-1.9428183130000001</v>
      </c>
      <c r="F63">
        <f>INDEX(paste_data_here!F:F,(ROW()-2)*5+5)</f>
        <v>-1.9960567017074258</v>
      </c>
      <c r="G63">
        <f t="shared" si="6"/>
        <v>14</v>
      </c>
      <c r="H63">
        <f t="shared" si="7"/>
        <v>13</v>
      </c>
      <c r="I63">
        <f t="shared" si="8"/>
        <v>5.3238388707425699E-2</v>
      </c>
      <c r="J63">
        <f t="shared" si="9"/>
        <v>2.8343260321629523E-3</v>
      </c>
      <c r="K63">
        <f t="shared" si="4"/>
        <v>0.1432995172443231</v>
      </c>
      <c r="L63">
        <f t="shared" si="4"/>
        <v>0.13587000421719822</v>
      </c>
      <c r="M63">
        <f t="shared" si="5"/>
        <v>7.4295130271248844E-3</v>
      </c>
    </row>
    <row r="64" spans="1:13" x14ac:dyDescent="0.2">
      <c r="A64" t="str">
        <f>INDEX(paste_data_here!A:A,(ROW()-2)*5+5)</f>
        <v>CC(C)(C)SC(C)(C)C</v>
      </c>
      <c r="B64">
        <f>INDEX(paste_data_here!B:B,(ROW()-2)*5+5)</f>
        <v>-2.6276063199999999</v>
      </c>
      <c r="C64">
        <f>INDEX(paste_data_here!C:C,(ROW()-2)*5+5)</f>
        <v>0.79348992699999998</v>
      </c>
      <c r="D64">
        <f>INDEX(paste_data_here!D:D,(ROW()-2)*5+5)</f>
        <v>2.2416701102583301</v>
      </c>
      <c r="E64">
        <f>INDEX(paste_data_here!E:E,(ROW()-2)*5+5)</f>
        <v>-2.2331254970000001</v>
      </c>
      <c r="F64">
        <f>INDEX(paste_data_here!F:F,(ROW()-2)*5+5)</f>
        <v>-2.3205321220406181</v>
      </c>
      <c r="G64">
        <f t="shared" si="6"/>
        <v>81</v>
      </c>
      <c r="H64">
        <f t="shared" si="7"/>
        <v>90</v>
      </c>
      <c r="I64">
        <f t="shared" si="8"/>
        <v>8.7406625040618025E-2</v>
      </c>
      <c r="J64">
        <f t="shared" si="9"/>
        <v>7.6399181009911936E-3</v>
      </c>
      <c r="K64">
        <f t="shared" si="4"/>
        <v>0.10719287501142037</v>
      </c>
      <c r="L64">
        <f t="shared" si="4"/>
        <v>9.8221305974256212E-2</v>
      </c>
      <c r="M64">
        <f t="shared" si="5"/>
        <v>8.9715690371641593E-3</v>
      </c>
    </row>
    <row r="65" spans="1:13" x14ac:dyDescent="0.2">
      <c r="A65" t="str">
        <f>INDEX(paste_data_here!A:A,(ROW()-2)*5+5)</f>
        <v>CC(C)=CC</v>
      </c>
      <c r="B65">
        <f>INDEX(paste_data_here!B:B,(ROW()-2)*5+5)</f>
        <v>-1.8964799299999999</v>
      </c>
      <c r="C65">
        <f>INDEX(paste_data_here!C:C,(ROW()-2)*5+5)</f>
        <v>0.47619860200000003</v>
      </c>
      <c r="D65">
        <f>INDEX(paste_data_here!D:D,(ROW()-2)*5+5)</f>
        <v>3.2182706887817298</v>
      </c>
      <c r="E65">
        <f>INDEX(paste_data_here!E:E,(ROW()-2)*5+5)</f>
        <v>-2.135454567</v>
      </c>
      <c r="F65">
        <f>INDEX(paste_data_here!F:F,(ROW()-2)*5+5)</f>
        <v>-2.1943310263225904</v>
      </c>
      <c r="G65">
        <f t="shared" si="6"/>
        <v>51</v>
      </c>
      <c r="H65">
        <f t="shared" si="7"/>
        <v>64</v>
      </c>
      <c r="I65">
        <f t="shared" si="8"/>
        <v>5.8876459322590335E-2</v>
      </c>
      <c r="J65">
        <f t="shared" si="9"/>
        <v>3.4664374623646346E-3</v>
      </c>
      <c r="K65">
        <f t="shared" si="4"/>
        <v>0.1181908525025791</v>
      </c>
      <c r="L65">
        <f t="shared" si="4"/>
        <v>0.11143308237478461</v>
      </c>
      <c r="M65">
        <f t="shared" si="5"/>
        <v>6.7577701277944935E-3</v>
      </c>
    </row>
    <row r="66" spans="1:13" x14ac:dyDescent="0.2">
      <c r="A66" t="str">
        <f>INDEX(paste_data_here!A:A,(ROW()-2)*5+5)</f>
        <v>CC(C)C(=O)OC1C(COC(=O)C)OC(OC2(COC(=O)C(C)C)C(OC(=O)C(C)C)C(OC(=O)C(C)C)C(COC(=O)C)O2)C(OC(=O)C(C)C)C1OC(=O)C(C)C</v>
      </c>
      <c r="B66">
        <f>INDEX(paste_data_here!B:B,(ROW()-2)*5+5)</f>
        <v>-2.6645770899999999</v>
      </c>
      <c r="C66">
        <f>INDEX(paste_data_here!C:C,(ROW()-2)*5+5)</f>
        <v>1.043434505</v>
      </c>
      <c r="D66">
        <f>INDEX(paste_data_here!D:D,(ROW()-2)*5+5)</f>
        <v>1.2010282362989699</v>
      </c>
      <c r="E66">
        <f>INDEX(paste_data_here!E:E,(ROW()-2)*5+5)</f>
        <v>-2.1993818040000002</v>
      </c>
      <c r="F66">
        <f>INDEX(paste_data_here!F:F,(ROW()-2)*5+5)</f>
        <v>-2.4669285732667188</v>
      </c>
      <c r="G66">
        <f t="shared" ref="G66:G97" si="10">RANK(E66,E:E)</f>
        <v>70</v>
      </c>
      <c r="H66">
        <f t="shared" ref="H66:H97" si="11">RANK(F66,F:F)</f>
        <v>114</v>
      </c>
      <c r="I66">
        <f t="shared" ref="I66:I97" si="12">ABS(F66-E66)</f>
        <v>0.26754676926671861</v>
      </c>
      <c r="J66">
        <f t="shared" ref="J66:J97" si="13">I66^2</f>
        <v>7.1581273745058766E-2</v>
      </c>
      <c r="K66">
        <f t="shared" si="4"/>
        <v>0.11087167760860066</v>
      </c>
      <c r="L66">
        <f t="shared" si="4"/>
        <v>8.4845054580010959E-2</v>
      </c>
      <c r="M66">
        <f t="shared" si="5"/>
        <v>2.6026623028589699E-2</v>
      </c>
    </row>
    <row r="67" spans="1:13" x14ac:dyDescent="0.2">
      <c r="A67" t="str">
        <f>INDEX(paste_data_here!A:A,(ROW()-2)*5+5)</f>
        <v>CC(C)C(C)C</v>
      </c>
      <c r="B67">
        <f>INDEX(paste_data_here!B:B,(ROW()-2)*5+5)</f>
        <v>-2.9405663400000002</v>
      </c>
      <c r="C67">
        <f>INDEX(paste_data_here!C:C,(ROW()-2)*5+5)</f>
        <v>0.64455876999999995</v>
      </c>
      <c r="D67">
        <f>INDEX(paste_data_here!D:D,(ROW()-2)*5+5)</f>
        <v>2.3127493001872499</v>
      </c>
      <c r="E67">
        <f>INDEX(paste_data_here!E:E,(ROW()-2)*5+5)</f>
        <v>-2.5315731079999999</v>
      </c>
      <c r="F67">
        <f>INDEX(paste_data_here!F:F,(ROW()-2)*5+5)</f>
        <v>-2.4769432359633097</v>
      </c>
      <c r="G67">
        <f t="shared" si="10"/>
        <v>113</v>
      </c>
      <c r="H67">
        <f t="shared" si="11"/>
        <v>116</v>
      </c>
      <c r="I67">
        <f t="shared" si="12"/>
        <v>5.462987203669023E-2</v>
      </c>
      <c r="J67">
        <f t="shared" si="13"/>
        <v>2.984422918745149E-3</v>
      </c>
      <c r="K67">
        <f t="shared" ref="K67:L122" si="14">EXP(E67)</f>
        <v>7.9533806556995323E-2</v>
      </c>
      <c r="L67">
        <f t="shared" si="14"/>
        <v>8.3999600511693098E-2</v>
      </c>
      <c r="M67">
        <f t="shared" ref="M67:M122" si="15">ABS(K67-L67)</f>
        <v>4.4657939546977748E-3</v>
      </c>
    </row>
    <row r="68" spans="1:13" x14ac:dyDescent="0.2">
      <c r="A68" t="str">
        <f>INDEX(paste_data_here!A:A,(ROW()-2)*5+5)</f>
        <v>CC(C)CC(C)C</v>
      </c>
      <c r="B68">
        <f>INDEX(paste_data_here!B:B,(ROW()-2)*5+5)</f>
        <v>-3.40568537</v>
      </c>
      <c r="C68">
        <f>INDEX(paste_data_here!C:C,(ROW()-2)*5+5)</f>
        <v>0.79926174800000005</v>
      </c>
      <c r="D68">
        <f>INDEX(paste_data_here!D:D,(ROW()-2)*5+5)</f>
        <v>2.2993400407006601</v>
      </c>
      <c r="E68">
        <f>INDEX(paste_data_here!E:E,(ROW()-2)*5+5)</f>
        <v>-2.5046150969999998</v>
      </c>
      <c r="F68">
        <f>INDEX(paste_data_here!F:F,(ROW()-2)*5+5)</f>
        <v>-2.5076652331426619</v>
      </c>
      <c r="G68">
        <f t="shared" si="10"/>
        <v>111</v>
      </c>
      <c r="H68">
        <f t="shared" si="11"/>
        <v>118</v>
      </c>
      <c r="I68">
        <f t="shared" si="12"/>
        <v>3.0501361426620299E-3</v>
      </c>
      <c r="J68">
        <f t="shared" si="13"/>
        <v>9.3033304887732064E-6</v>
      </c>
      <c r="K68">
        <f t="shared" si="14"/>
        <v>8.1707041218894078E-2</v>
      </c>
      <c r="L68">
        <f t="shared" si="14"/>
        <v>8.1458203307035085E-2</v>
      </c>
      <c r="M68">
        <f t="shared" si="15"/>
        <v>2.4883791185899284E-4</v>
      </c>
    </row>
    <row r="69" spans="1:13" x14ac:dyDescent="0.2">
      <c r="A69" t="str">
        <f>INDEX(paste_data_here!A:A,(ROW()-2)*5+5)</f>
        <v>CC(C)CC(C)CC(=O)CC(C)C</v>
      </c>
      <c r="B69">
        <f>INDEX(paste_data_here!B:B,(ROW()-2)*5+5)</f>
        <v>-3.0256640199999998</v>
      </c>
      <c r="C69">
        <f>INDEX(paste_data_here!C:C,(ROW()-2)*5+5)</f>
        <v>0.94708868599999996</v>
      </c>
      <c r="D69">
        <f>INDEX(paste_data_here!D:D,(ROW()-2)*5+5)</f>
        <v>2.0222219724777801</v>
      </c>
      <c r="E69">
        <f>INDEX(paste_data_here!E:E,(ROW()-2)*5+5)</f>
        <v>-2.2629421129999998</v>
      </c>
      <c r="F69">
        <f>INDEX(paste_data_here!F:F,(ROW()-2)*5+5)</f>
        <v>-2.3886078801175903</v>
      </c>
      <c r="G69">
        <f t="shared" si="10"/>
        <v>86</v>
      </c>
      <c r="H69">
        <f t="shared" si="11"/>
        <v>104</v>
      </c>
      <c r="I69">
        <f t="shared" si="12"/>
        <v>0.12566576711759048</v>
      </c>
      <c r="J69">
        <f t="shared" si="13"/>
        <v>1.5791885025252483E-2</v>
      </c>
      <c r="K69">
        <f t="shared" si="14"/>
        <v>0.10404392502482757</v>
      </c>
      <c r="L69">
        <f t="shared" si="14"/>
        <v>9.1757332212527035E-2</v>
      </c>
      <c r="M69">
        <f t="shared" si="15"/>
        <v>1.2286592812300531E-2</v>
      </c>
    </row>
    <row r="70" spans="1:13" x14ac:dyDescent="0.2">
      <c r="A70" t="str">
        <f>INDEX(paste_data_here!A:A,(ROW()-2)*5+5)</f>
        <v>CC(C)CCCCCCCCCC</v>
      </c>
      <c r="B70">
        <f>INDEX(paste_data_here!B:B,(ROW()-2)*5+5)</f>
        <v>-2.9949592699999998</v>
      </c>
      <c r="C70">
        <f>INDEX(paste_data_here!C:C,(ROW()-2)*5+5)</f>
        <v>1.05505706</v>
      </c>
      <c r="D70">
        <f>INDEX(paste_data_here!D:D,(ROW()-2)*5+5)</f>
        <v>1.97025774202974</v>
      </c>
      <c r="E70">
        <f>INDEX(paste_data_here!E:E,(ROW()-2)*5+5)</f>
        <v>-2.2196687900000001</v>
      </c>
      <c r="F70">
        <f>INDEX(paste_data_here!F:F,(ROW()-2)*5+5)</f>
        <v>-2.3380629921698906</v>
      </c>
      <c r="G70">
        <f t="shared" si="10"/>
        <v>75</v>
      </c>
      <c r="H70">
        <f t="shared" si="11"/>
        <v>93</v>
      </c>
      <c r="I70">
        <f t="shared" si="12"/>
        <v>0.11839420216989049</v>
      </c>
      <c r="J70">
        <f t="shared" si="13"/>
        <v>1.4017187107444902E-2</v>
      </c>
      <c r="K70">
        <f t="shared" si="14"/>
        <v>0.10864508720576274</v>
      </c>
      <c r="L70">
        <f t="shared" si="14"/>
        <v>9.6514406447354498E-2</v>
      </c>
      <c r="M70">
        <f t="shared" si="15"/>
        <v>1.2130680758408244E-2</v>
      </c>
    </row>
    <row r="71" spans="1:13" x14ac:dyDescent="0.2">
      <c r="A71" t="str">
        <f>INDEX(paste_data_here!A:A,(ROW()-2)*5+5)</f>
        <v>CC(CC1C)(CCC1)C</v>
      </c>
      <c r="B71">
        <f>INDEX(paste_data_here!B:B,(ROW()-2)*5+5)</f>
        <v>-2.7458815300000001</v>
      </c>
      <c r="C71">
        <f>INDEX(paste_data_here!C:C,(ROW()-2)*5+5)</f>
        <v>0.72695822899999996</v>
      </c>
      <c r="D71">
        <f>INDEX(paste_data_here!D:D,(ROW()-2)*5+5)</f>
        <v>2.4068380220931598</v>
      </c>
      <c r="E71">
        <f>INDEX(paste_data_here!E:E,(ROW()-2)*5+5)</f>
        <v>-2.314154759</v>
      </c>
      <c r="F71">
        <f>INDEX(paste_data_here!F:F,(ROW()-2)*5+5)</f>
        <v>-2.3588794422087744</v>
      </c>
      <c r="G71">
        <f t="shared" si="10"/>
        <v>96</v>
      </c>
      <c r="H71">
        <f t="shared" si="11"/>
        <v>96</v>
      </c>
      <c r="I71">
        <f t="shared" si="12"/>
        <v>4.4724683208774429E-2</v>
      </c>
      <c r="J71">
        <f t="shared" si="13"/>
        <v>2.0002972881252292E-3</v>
      </c>
      <c r="K71">
        <f t="shared" si="14"/>
        <v>9.8849700521084424E-2</v>
      </c>
      <c r="L71">
        <f t="shared" si="14"/>
        <v>9.4526085814567867E-2</v>
      </c>
      <c r="M71">
        <f t="shared" si="15"/>
        <v>4.323614706516557E-3</v>
      </c>
    </row>
    <row r="72" spans="1:13" x14ac:dyDescent="0.2">
      <c r="A72" t="str">
        <f>INDEX(paste_data_here!A:A,(ROW()-2)*5+5)</f>
        <v>CC(Cl)C(Cl)C</v>
      </c>
      <c r="B72">
        <f>INDEX(paste_data_here!B:B,(ROW()-2)*5+5)</f>
        <v>-2.9654555500000002</v>
      </c>
      <c r="C72">
        <f>INDEX(paste_data_here!C:C,(ROW()-2)*5+5)</f>
        <v>0.77146963700000004</v>
      </c>
      <c r="D72">
        <f>INDEX(paste_data_here!D:D,(ROW()-2)*5+5)</f>
        <v>2.1204966033794999</v>
      </c>
      <c r="E72">
        <f>INDEX(paste_data_here!E:E,(ROW()-2)*5+5)</f>
        <v>-2.4370980310000001</v>
      </c>
      <c r="F72">
        <f>INDEX(paste_data_here!F:F,(ROW()-2)*5+5)</f>
        <v>-2.4456332378252541</v>
      </c>
      <c r="G72">
        <f t="shared" si="10"/>
        <v>108</v>
      </c>
      <c r="H72">
        <f t="shared" si="11"/>
        <v>111</v>
      </c>
      <c r="I72">
        <f t="shared" si="12"/>
        <v>8.5352068252539937E-3</v>
      </c>
      <c r="J72">
        <f t="shared" si="13"/>
        <v>7.284975554986236E-5</v>
      </c>
      <c r="K72">
        <f t="shared" si="14"/>
        <v>8.7414156915458285E-2</v>
      </c>
      <c r="L72">
        <f t="shared" si="14"/>
        <v>8.6671234017166199E-2</v>
      </c>
      <c r="M72">
        <f t="shared" si="15"/>
        <v>7.4292289829208658E-4</v>
      </c>
    </row>
    <row r="73" spans="1:13" x14ac:dyDescent="0.2">
      <c r="A73" t="str">
        <f>INDEX(paste_data_here!A:A,(ROW()-2)*5+5)</f>
        <v>CC(I)C</v>
      </c>
      <c r="B73">
        <f>INDEX(paste_data_here!B:B,(ROW()-2)*5+5)</f>
        <v>-3.5257030999999999</v>
      </c>
      <c r="C73">
        <f>INDEX(paste_data_here!C:C,(ROW()-2)*5+5)</f>
        <v>0.74277668100000005</v>
      </c>
      <c r="D73">
        <f>INDEX(paste_data_here!D:D,(ROW()-2)*5+5)</f>
        <v>2.7204786217795198</v>
      </c>
      <c r="E73">
        <f>INDEX(paste_data_here!E:E,(ROW()-2)*5+5)</f>
        <v>-2.5365887489999999</v>
      </c>
      <c r="F73">
        <f>INDEX(paste_data_here!F:F,(ROW()-2)*5+5)</f>
        <v>-2.4912912981387336</v>
      </c>
      <c r="G73">
        <f t="shared" si="10"/>
        <v>114</v>
      </c>
      <c r="H73">
        <f t="shared" si="11"/>
        <v>117</v>
      </c>
      <c r="I73">
        <f t="shared" si="12"/>
        <v>4.5297450861266242E-2</v>
      </c>
      <c r="J73">
        <f t="shared" si="13"/>
        <v>2.0518590545288299E-3</v>
      </c>
      <c r="K73">
        <f t="shared" si="14"/>
        <v>7.913589226773618E-2</v>
      </c>
      <c r="L73">
        <f t="shared" si="14"/>
        <v>8.2802974184056494E-2</v>
      </c>
      <c r="M73">
        <f t="shared" si="15"/>
        <v>3.6670819163203139E-3</v>
      </c>
    </row>
    <row r="74" spans="1:13" x14ac:dyDescent="0.2">
      <c r="A74" t="str">
        <f>INDEX(paste_data_here!A:A,(ROW()-2)*5+5)</f>
        <v>CC/C=C/C=C</v>
      </c>
      <c r="B74">
        <f>INDEX(paste_data_here!B:B,(ROW()-2)*5+5)</f>
        <v>-1.9209800100000001</v>
      </c>
      <c r="C74">
        <f>INDEX(paste_data_here!C:C,(ROW()-2)*5+5)</f>
        <v>0.61806882600000002</v>
      </c>
      <c r="D74">
        <f>INDEX(paste_data_here!D:D,(ROW()-2)*5+5)</f>
        <v>2.77947469522053</v>
      </c>
      <c r="E74">
        <f>INDEX(paste_data_here!E:E,(ROW()-2)*5+5)</f>
        <v>-2.2180206419999999</v>
      </c>
      <c r="F74">
        <f>INDEX(paste_data_here!F:F,(ROW()-2)*5+5)</f>
        <v>-2.1524642149233277</v>
      </c>
      <c r="G74">
        <f t="shared" si="10"/>
        <v>74</v>
      </c>
      <c r="H74">
        <f t="shared" si="11"/>
        <v>51</v>
      </c>
      <c r="I74">
        <f t="shared" si="12"/>
        <v>6.5556427076672197E-2</v>
      </c>
      <c r="J74">
        <f t="shared" si="13"/>
        <v>4.2976451310590396E-3</v>
      </c>
      <c r="K74">
        <f t="shared" si="14"/>
        <v>0.10882429803136542</v>
      </c>
      <c r="L74">
        <f t="shared" si="14"/>
        <v>0.11619746914984554</v>
      </c>
      <c r="M74">
        <f t="shared" si="15"/>
        <v>7.3731711184801124E-3</v>
      </c>
    </row>
    <row r="75" spans="1:13" x14ac:dyDescent="0.2">
      <c r="A75" t="str">
        <f>INDEX(paste_data_here!A:A,(ROW()-2)*5+5)</f>
        <v>CC#CC=C</v>
      </c>
      <c r="B75">
        <f>INDEX(paste_data_here!B:B,(ROW()-2)*5+5)</f>
        <v>-1.38611851</v>
      </c>
      <c r="C75">
        <f>INDEX(paste_data_here!C:C,(ROW()-2)*5+5)</f>
        <v>0.52954543499999995</v>
      </c>
      <c r="D75">
        <f>INDEX(paste_data_here!D:D,(ROW()-2)*5+5)</f>
        <v>2.7731664387268302</v>
      </c>
      <c r="E75">
        <f>INDEX(paste_data_here!E:E,(ROW()-2)*5+5)</f>
        <v>-2.048020824</v>
      </c>
      <c r="F75">
        <f>INDEX(paste_data_here!F:F,(ROW()-2)*5+5)</f>
        <v>-2.0781695739210222</v>
      </c>
      <c r="G75">
        <f t="shared" si="10"/>
        <v>35</v>
      </c>
      <c r="H75">
        <f t="shared" si="11"/>
        <v>27</v>
      </c>
      <c r="I75">
        <f t="shared" si="12"/>
        <v>3.0148749921022233E-2</v>
      </c>
      <c r="J75">
        <f t="shared" si="13"/>
        <v>9.0894712180033816E-4</v>
      </c>
      <c r="K75">
        <f t="shared" si="14"/>
        <v>0.12898994492193863</v>
      </c>
      <c r="L75">
        <f t="shared" si="14"/>
        <v>0.12515909713161238</v>
      </c>
      <c r="M75">
        <f t="shared" si="15"/>
        <v>3.8308477903262472E-3</v>
      </c>
    </row>
    <row r="76" spans="1:13" x14ac:dyDescent="0.2">
      <c r="A76" t="str">
        <f>INDEX(paste_data_here!A:A,(ROW()-2)*5+5)</f>
        <v>CC#N</v>
      </c>
      <c r="B76">
        <f>INDEX(paste_data_here!B:B,(ROW()-2)*5+5)</f>
        <v>-0.847354724</v>
      </c>
      <c r="C76">
        <f>INDEX(paste_data_here!C:C,(ROW()-2)*5+5)</f>
        <v>0.76054488499999995</v>
      </c>
      <c r="D76">
        <f>INDEX(paste_data_here!D:D,(ROW()-2)*5+5)</f>
        <v>2.6728602328271398</v>
      </c>
      <c r="E76">
        <f>INDEX(paste_data_here!E:E,(ROW()-2)*5+5)</f>
        <v>-1.7286234009999999</v>
      </c>
      <c r="F76">
        <f>INDEX(paste_data_here!F:F,(ROW()-2)*5+5)</f>
        <v>-1.7910922895544001</v>
      </c>
      <c r="G76">
        <f t="shared" si="10"/>
        <v>3</v>
      </c>
      <c r="H76">
        <f t="shared" si="11"/>
        <v>4</v>
      </c>
      <c r="I76">
        <f t="shared" si="12"/>
        <v>6.2468888554400248E-2</v>
      </c>
      <c r="J76">
        <f t="shared" si="13"/>
        <v>3.9023620372220782E-3</v>
      </c>
      <c r="K76">
        <f t="shared" si="14"/>
        <v>0.17752862756764184</v>
      </c>
      <c r="L76">
        <f t="shared" si="14"/>
        <v>0.16677790038125306</v>
      </c>
      <c r="M76">
        <f t="shared" si="15"/>
        <v>1.0750727186388781E-2</v>
      </c>
    </row>
    <row r="77" spans="1:13" x14ac:dyDescent="0.2">
      <c r="A77" t="str">
        <f>INDEX(paste_data_here!A:A,(ROW()-2)*5+5)</f>
        <v>CC=C=CC</v>
      </c>
      <c r="B77">
        <f>INDEX(paste_data_here!B:B,(ROW()-2)*5+5)</f>
        <v>-1.0801644023999999</v>
      </c>
      <c r="C77">
        <f>INDEX(paste_data_here!C:C,(ROW()-2)*5+5)</f>
        <v>0.401102774</v>
      </c>
      <c r="D77">
        <f>INDEX(paste_data_here!D:D,(ROW()-2)*5+5)</f>
        <v>3.1105513953894501</v>
      </c>
      <c r="E77">
        <f>INDEX(paste_data_here!E:E,(ROW()-2)*5+5)</f>
        <v>-2.0319620650000001</v>
      </c>
      <c r="F77">
        <f>INDEX(paste_data_here!F:F,(ROW()-2)*5+5)</f>
        <v>-2.0560254825131641</v>
      </c>
      <c r="G77">
        <f t="shared" si="10"/>
        <v>29</v>
      </c>
      <c r="H77">
        <f t="shared" si="11"/>
        <v>24</v>
      </c>
      <c r="I77">
        <f t="shared" si="12"/>
        <v>2.4063417513163987E-2</v>
      </c>
      <c r="J77">
        <f t="shared" si="13"/>
        <v>5.7904806241284733E-4</v>
      </c>
      <c r="K77">
        <f t="shared" si="14"/>
        <v>0.13107808495505094</v>
      </c>
      <c r="L77">
        <f t="shared" si="14"/>
        <v>0.12796154594370299</v>
      </c>
      <c r="M77">
        <f t="shared" si="15"/>
        <v>3.1165390113479519E-3</v>
      </c>
    </row>
    <row r="78" spans="1:13" x14ac:dyDescent="0.2">
      <c r="A78" t="str">
        <f>INDEX(paste_data_here!A:A,(ROW()-2)*5+5)</f>
        <v>CC1(C)CO1</v>
      </c>
      <c r="B78">
        <f>INDEX(paste_data_here!B:B,(ROW()-2)*5+5)</f>
        <v>-2.31052963</v>
      </c>
      <c r="C78">
        <f>INDEX(paste_data_here!C:C,(ROW()-2)*5+5)</f>
        <v>0.895174845</v>
      </c>
      <c r="D78">
        <f>INDEX(paste_data_here!D:D,(ROW()-2)*5+5)</f>
        <v>2.4785690450214299</v>
      </c>
      <c r="E78">
        <f>INDEX(paste_data_here!E:E,(ROW()-2)*5+5)</f>
        <v>-2.032072957</v>
      </c>
      <c r="F78">
        <f>INDEX(paste_data_here!F:F,(ROW()-2)*5+5)</f>
        <v>-2.1234991640273999</v>
      </c>
      <c r="G78">
        <f t="shared" si="10"/>
        <v>30</v>
      </c>
      <c r="H78">
        <f t="shared" si="11"/>
        <v>44</v>
      </c>
      <c r="I78">
        <f t="shared" si="12"/>
        <v>9.1426207027399897E-2</v>
      </c>
      <c r="J78">
        <f t="shared" si="13"/>
        <v>8.3587513314169869E-3</v>
      </c>
      <c r="K78">
        <f t="shared" si="14"/>
        <v>0.13106355024996028</v>
      </c>
      <c r="L78">
        <f t="shared" si="14"/>
        <v>0.11961235214102246</v>
      </c>
      <c r="M78">
        <f t="shared" si="15"/>
        <v>1.1451198108937813E-2</v>
      </c>
    </row>
    <row r="79" spans="1:13" x14ac:dyDescent="0.2">
      <c r="A79" t="str">
        <f>INDEX(paste_data_here!A:A,(ROW()-2)*5+5)</f>
        <v>CC1CCC(=O)C1</v>
      </c>
      <c r="B79">
        <f>INDEX(paste_data_here!B:B,(ROW()-2)*5+5)</f>
        <v>-1.3459661999999999</v>
      </c>
      <c r="C79">
        <f>INDEX(paste_data_here!C:C,(ROW()-2)*5+5)</f>
        <v>0.68184429300000005</v>
      </c>
      <c r="D79">
        <f>INDEX(paste_data_here!D:D,(ROW()-2)*5+5)</f>
        <v>1.9937384265062601</v>
      </c>
      <c r="E79">
        <f>INDEX(paste_data_here!E:E,(ROW()-2)*5+5)</f>
        <v>-2.0737412040000001</v>
      </c>
      <c r="F79">
        <f>INDEX(paste_data_here!F:F,(ROW()-2)*5+5)</f>
        <v>-2.0961129137766461</v>
      </c>
      <c r="G79">
        <f t="shared" si="10"/>
        <v>39</v>
      </c>
      <c r="H79">
        <f t="shared" si="11"/>
        <v>36</v>
      </c>
      <c r="I79">
        <f t="shared" si="12"/>
        <v>2.2371709776646043E-2</v>
      </c>
      <c r="J79">
        <f t="shared" si="13"/>
        <v>5.0049339833048011E-4</v>
      </c>
      <c r="K79">
        <f t="shared" si="14"/>
        <v>0.12571457693996224</v>
      </c>
      <c r="L79">
        <f t="shared" si="14"/>
        <v>0.12293335327203511</v>
      </c>
      <c r="M79">
        <f t="shared" si="15"/>
        <v>2.7812236679271296E-3</v>
      </c>
    </row>
    <row r="80" spans="1:13" x14ac:dyDescent="0.2">
      <c r="A80" t="str">
        <f>INDEX(paste_data_here!A:A,(ROW()-2)*5+5)</f>
        <v>CCC(=O)OCC</v>
      </c>
      <c r="B80">
        <f>INDEX(paste_data_here!B:B,(ROW()-2)*5+5)</f>
        <v>-1.7371232400000001</v>
      </c>
      <c r="C80">
        <f>INDEX(paste_data_here!C:C,(ROW()-2)*5+5)</f>
        <v>0.72852358100000003</v>
      </c>
      <c r="D80">
        <f>INDEX(paste_data_here!D:D,(ROW()-2)*5+5)</f>
        <v>2.0531390859468601</v>
      </c>
      <c r="E80">
        <f>INDEX(paste_data_here!E:E,(ROW()-2)*5+5)</f>
        <v>-2.2274518209999998</v>
      </c>
      <c r="F80">
        <f>INDEX(paste_data_here!F:F,(ROW()-2)*5+5)</f>
        <v>-2.1624291549029415</v>
      </c>
      <c r="G80">
        <f t="shared" si="10"/>
        <v>79</v>
      </c>
      <c r="H80">
        <f t="shared" si="11"/>
        <v>52</v>
      </c>
      <c r="I80">
        <f t="shared" si="12"/>
        <v>6.5022666097058313E-2</v>
      </c>
      <c r="J80">
        <f t="shared" si="13"/>
        <v>4.2279471063695366E-3</v>
      </c>
      <c r="K80">
        <f t="shared" si="14"/>
        <v>0.10780278122275745</v>
      </c>
      <c r="L80">
        <f t="shared" si="14"/>
        <v>0.11504531843438198</v>
      </c>
      <c r="M80">
        <f t="shared" si="15"/>
        <v>7.2425372116245307E-3</v>
      </c>
    </row>
    <row r="81" spans="1:13" x14ac:dyDescent="0.2">
      <c r="A81" t="str">
        <f>INDEX(paste_data_here!A:A,(ROW()-2)*5+5)</f>
        <v>CCC(C)(N)C</v>
      </c>
      <c r="B81">
        <f>INDEX(paste_data_here!B:B,(ROW()-2)*5+5)</f>
        <v>-1.4153683500000001</v>
      </c>
      <c r="C81">
        <f>INDEX(paste_data_here!C:C,(ROW()-2)*5+5)</f>
        <v>0.64149452200000001</v>
      </c>
      <c r="D81">
        <f>INDEX(paste_data_here!D:D,(ROW()-2)*5+5)</f>
        <v>2.8383817251616201</v>
      </c>
      <c r="E81">
        <f>INDEX(paste_data_here!E:E,(ROW()-2)*5+5)</f>
        <v>-1.960752557</v>
      </c>
      <c r="F81">
        <f>INDEX(paste_data_here!F:F,(ROW()-2)*5+5)</f>
        <v>-1.9940982221938848</v>
      </c>
      <c r="G81">
        <f t="shared" si="10"/>
        <v>18</v>
      </c>
      <c r="H81">
        <f t="shared" si="11"/>
        <v>12</v>
      </c>
      <c r="I81">
        <f t="shared" si="12"/>
        <v>3.3345665193884821E-2</v>
      </c>
      <c r="J81">
        <f t="shared" si="13"/>
        <v>1.1119333872226615E-3</v>
      </c>
      <c r="K81">
        <f t="shared" si="14"/>
        <v>0.14075245680739065</v>
      </c>
      <c r="L81">
        <f t="shared" si="14"/>
        <v>0.13613636358150319</v>
      </c>
      <c r="M81">
        <f t="shared" si="15"/>
        <v>4.6160932258874632E-3</v>
      </c>
    </row>
    <row r="82" spans="1:13" x14ac:dyDescent="0.2">
      <c r="A82" t="str">
        <f>INDEX(paste_data_here!A:A,(ROW()-2)*5+5)</f>
        <v>CCC(C)OC(C)(C)C</v>
      </c>
      <c r="B82">
        <f>INDEX(paste_data_here!B:B,(ROW()-2)*5+5)</f>
        <v>-3.2423804399999998</v>
      </c>
      <c r="C82">
        <f>INDEX(paste_data_here!C:C,(ROW()-2)*5+5)</f>
        <v>0.82346901699999997</v>
      </c>
      <c r="D82">
        <f>INDEX(paste_data_here!D:D,(ROW()-2)*5+5)</f>
        <v>2.5004521334995502</v>
      </c>
      <c r="E82">
        <f>INDEX(paste_data_here!E:E,(ROW()-2)*5+5)</f>
        <v>-2.3003523760000002</v>
      </c>
      <c r="F82">
        <f>INDEX(paste_data_here!F:F,(ROW()-2)*5+5)</f>
        <v>-2.4075789427868979</v>
      </c>
      <c r="G82">
        <f t="shared" si="10"/>
        <v>94</v>
      </c>
      <c r="H82">
        <f t="shared" si="11"/>
        <v>108</v>
      </c>
      <c r="I82">
        <f t="shared" si="12"/>
        <v>0.10722656678689768</v>
      </c>
      <c r="J82">
        <f t="shared" si="13"/>
        <v>1.149753662490503E-2</v>
      </c>
      <c r="K82">
        <f t="shared" si="14"/>
        <v>0.10022352113626942</v>
      </c>
      <c r="L82">
        <f t="shared" si="14"/>
        <v>9.0033005978560718E-2</v>
      </c>
      <c r="M82">
        <f t="shared" si="15"/>
        <v>1.0190515157708704E-2</v>
      </c>
    </row>
    <row r="83" spans="1:13" x14ac:dyDescent="0.2">
      <c r="A83" t="str">
        <f>INDEX(paste_data_here!A:A,(ROW()-2)*5+5)</f>
        <v>CCC(O)CCC</v>
      </c>
      <c r="B83">
        <f>INDEX(paste_data_here!B:B,(ROW()-2)*5+5)</f>
        <v>-1.9853958</v>
      </c>
      <c r="C83">
        <f>INDEX(paste_data_here!C:C,(ROW()-2)*5+5)</f>
        <v>0.78616757199999998</v>
      </c>
      <c r="D83">
        <f>INDEX(paste_data_here!D:D,(ROW()-2)*5+5)</f>
        <v>2.4233508365766498</v>
      </c>
      <c r="E83">
        <f>INDEX(paste_data_here!E:E,(ROW()-2)*5+5)</f>
        <v>-2.1331480649999999</v>
      </c>
      <c r="F83">
        <f>INDEX(paste_data_here!F:F,(ROW()-2)*5+5)</f>
        <v>-2.1204955980490778</v>
      </c>
      <c r="G83">
        <f t="shared" si="10"/>
        <v>50</v>
      </c>
      <c r="H83">
        <f t="shared" si="11"/>
        <v>40</v>
      </c>
      <c r="I83">
        <f t="shared" si="12"/>
        <v>1.2652466950922037E-2</v>
      </c>
      <c r="J83">
        <f t="shared" si="13"/>
        <v>1.6008491994417437E-4</v>
      </c>
      <c r="K83">
        <f t="shared" si="14"/>
        <v>0.11846377456690731</v>
      </c>
      <c r="L83">
        <f t="shared" si="14"/>
        <v>0.11997215580903377</v>
      </c>
      <c r="M83">
        <f t="shared" si="15"/>
        <v>1.5083812421264609E-3</v>
      </c>
    </row>
    <row r="84" spans="1:13" x14ac:dyDescent="0.2">
      <c r="A84" t="str">
        <f>INDEX(paste_data_here!A:A,(ROW()-2)*5+5)</f>
        <v>CCC1(CCCC1)CC</v>
      </c>
      <c r="B84">
        <f>INDEX(paste_data_here!B:B,(ROW()-2)*5+5)</f>
        <v>-2.2795211399999999</v>
      </c>
      <c r="C84">
        <f>INDEX(paste_data_here!C:C,(ROW()-2)*5+5)</f>
        <v>0.63859411099999996</v>
      </c>
      <c r="D84">
        <f>INDEX(paste_data_here!D:D,(ROW()-2)*5+5)</f>
        <v>1.8384033376616</v>
      </c>
      <c r="E84">
        <f>INDEX(paste_data_here!E:E,(ROW()-2)*5+5)</f>
        <v>-2.4708782249999999</v>
      </c>
      <c r="F84">
        <f>INDEX(paste_data_here!F:F,(ROW()-2)*5+5)</f>
        <v>-2.3873292971373599</v>
      </c>
      <c r="G84">
        <f t="shared" si="10"/>
        <v>110</v>
      </c>
      <c r="H84">
        <f t="shared" si="11"/>
        <v>103</v>
      </c>
      <c r="I84">
        <f t="shared" si="12"/>
        <v>8.354892786264001E-2</v>
      </c>
      <c r="J84">
        <f t="shared" si="13"/>
        <v>6.9804233469966245E-3</v>
      </c>
      <c r="K84">
        <f t="shared" si="14"/>
        <v>8.4510607073490243E-2</v>
      </c>
      <c r="L84">
        <f t="shared" si="14"/>
        <v>9.187472660905123E-2</v>
      </c>
      <c r="M84">
        <f t="shared" si="15"/>
        <v>7.3641195355609868E-3</v>
      </c>
    </row>
    <row r="85" spans="1:13" x14ac:dyDescent="0.2">
      <c r="A85" t="str">
        <f>INDEX(paste_data_here!A:A,(ROW()-2)*5+5)</f>
        <v>CCc1c(C)cc(C)c(C)c1</v>
      </c>
      <c r="B85">
        <f>INDEX(paste_data_here!B:B,(ROW()-2)*5+5)</f>
        <v>-2.5791278900000001</v>
      </c>
      <c r="C85">
        <f>INDEX(paste_data_here!C:C,(ROW()-2)*5+5)</f>
        <v>0.86429194099999995</v>
      </c>
      <c r="D85">
        <f>INDEX(paste_data_here!D:D,(ROW()-2)*5+5)</f>
        <v>1.8107842916892201</v>
      </c>
      <c r="E85">
        <f>INDEX(paste_data_here!E:E,(ROW()-2)*5+5)</f>
        <v>-2.4278540419999999</v>
      </c>
      <c r="F85">
        <f>INDEX(paste_data_here!F:F,(ROW()-2)*5+5)</f>
        <v>-2.3635303438452997</v>
      </c>
      <c r="G85">
        <f t="shared" si="10"/>
        <v>107</v>
      </c>
      <c r="H85">
        <f t="shared" si="11"/>
        <v>98</v>
      </c>
      <c r="I85">
        <f t="shared" si="12"/>
        <v>6.4323698154700182E-2</v>
      </c>
      <c r="J85">
        <f t="shared" si="13"/>
        <v>4.1375381442969794E-3</v>
      </c>
      <c r="K85">
        <f t="shared" si="14"/>
        <v>8.8225958783410122E-2</v>
      </c>
      <c r="L85">
        <f t="shared" si="14"/>
        <v>9.4087475045757804E-2</v>
      </c>
      <c r="M85">
        <f t="shared" si="15"/>
        <v>5.8615162623476824E-3</v>
      </c>
    </row>
    <row r="86" spans="1:13" x14ac:dyDescent="0.2">
      <c r="A86" t="str">
        <f>INDEX(paste_data_here!A:A,(ROW()-2)*5+5)</f>
        <v>CCC1CCCS1</v>
      </c>
      <c r="B86">
        <f>INDEX(paste_data_here!B:B,(ROW()-2)*5+5)</f>
        <v>-1.2872614</v>
      </c>
      <c r="C86">
        <f>INDEX(paste_data_here!C:C,(ROW()-2)*5+5)</f>
        <v>0.441366023</v>
      </c>
      <c r="D86">
        <f>INDEX(paste_data_here!D:D,(ROW()-2)*5+5)</f>
        <v>2.3229097686770901</v>
      </c>
      <c r="E86">
        <f>INDEX(paste_data_here!E:E,(ROW()-2)*5+5)</f>
        <v>-2.1609894220000001</v>
      </c>
      <c r="F86">
        <f>INDEX(paste_data_here!F:F,(ROW()-2)*5+5)</f>
        <v>-2.1678020350833256</v>
      </c>
      <c r="G86">
        <f t="shared" si="10"/>
        <v>59</v>
      </c>
      <c r="H86">
        <f t="shared" si="11"/>
        <v>55</v>
      </c>
      <c r="I86">
        <f t="shared" si="12"/>
        <v>6.8126130833254805E-3</v>
      </c>
      <c r="J86">
        <f t="shared" si="13"/>
        <v>4.6411697023097511E-5</v>
      </c>
      <c r="K86">
        <f t="shared" si="14"/>
        <v>0.11521107225664555</v>
      </c>
      <c r="L86">
        <f t="shared" si="14"/>
        <v>0.11442885130812773</v>
      </c>
      <c r="M86">
        <f t="shared" si="15"/>
        <v>7.8222094851781998E-4</v>
      </c>
    </row>
    <row r="87" spans="1:13" x14ac:dyDescent="0.2">
      <c r="A87" t="str">
        <f>INDEX(paste_data_here!A:A,(ROW()-2)*5+5)</f>
        <v>CCCC(O)C</v>
      </c>
      <c r="B87">
        <f>INDEX(paste_data_here!B:B,(ROW()-2)*5+5)</f>
        <v>-1.5366604500000001</v>
      </c>
      <c r="C87">
        <f>INDEX(paste_data_here!C:C,(ROW()-2)*5+5)</f>
        <v>0.57532272600000001</v>
      </c>
      <c r="D87">
        <f>INDEX(paste_data_here!D:D,(ROW()-2)*5+5)</f>
        <v>2.5119862924880101</v>
      </c>
      <c r="E87">
        <f>INDEX(paste_data_here!E:E,(ROW()-2)*5+5)</f>
        <v>-2.096321884</v>
      </c>
      <c r="F87">
        <f>INDEX(paste_data_here!F:F,(ROW()-2)*5+5)</f>
        <v>-2.1234160603142</v>
      </c>
      <c r="G87">
        <f t="shared" si="10"/>
        <v>46</v>
      </c>
      <c r="H87">
        <f t="shared" si="11"/>
        <v>43</v>
      </c>
      <c r="I87">
        <f t="shared" si="12"/>
        <v>2.709417631420008E-2</v>
      </c>
      <c r="J87">
        <f t="shared" si="13"/>
        <v>7.3409439014496063E-4</v>
      </c>
      <c r="K87">
        <f t="shared" si="14"/>
        <v>0.12290766654571816</v>
      </c>
      <c r="L87">
        <f t="shared" si="14"/>
        <v>0.11962229278467644</v>
      </c>
      <c r="M87">
        <f t="shared" si="15"/>
        <v>3.2853737610417239E-3</v>
      </c>
    </row>
    <row r="88" spans="1:13" x14ac:dyDescent="0.2">
      <c r="A88" t="str">
        <f>INDEX(paste_data_here!A:A,(ROW()-2)*5+5)</f>
        <v>CCCCBr</v>
      </c>
      <c r="B88">
        <f>INDEX(paste_data_here!B:B,(ROW()-2)*5+5)</f>
        <v>-2.8872745700000002</v>
      </c>
      <c r="C88">
        <f>INDEX(paste_data_here!C:C,(ROW()-2)*5+5)</f>
        <v>0.66277271000000004</v>
      </c>
      <c r="D88">
        <f>INDEX(paste_data_here!D:D,(ROW()-2)*5+5)</f>
        <v>2.69297887680702</v>
      </c>
      <c r="E88">
        <f>INDEX(paste_data_here!E:E,(ROW()-2)*5+5)</f>
        <v>-2.3266218489999999</v>
      </c>
      <c r="F88">
        <f>INDEX(paste_data_here!F:F,(ROW()-2)*5+5)</f>
        <v>-2.3865261783871765</v>
      </c>
      <c r="G88">
        <f t="shared" si="10"/>
        <v>100</v>
      </c>
      <c r="H88">
        <f t="shared" si="11"/>
        <v>102</v>
      </c>
      <c r="I88">
        <f t="shared" si="12"/>
        <v>5.9904329387176602E-2</v>
      </c>
      <c r="J88">
        <f t="shared" si="13"/>
        <v>3.5885286793273501E-3</v>
      </c>
      <c r="K88">
        <f t="shared" si="14"/>
        <v>9.7624982605402325E-2</v>
      </c>
      <c r="L88">
        <f t="shared" si="14"/>
        <v>9.1948542562179325E-2</v>
      </c>
      <c r="M88">
        <f t="shared" si="15"/>
        <v>5.6764400432229994E-3</v>
      </c>
    </row>
    <row r="89" spans="1:13" x14ac:dyDescent="0.2">
      <c r="A89" t="str">
        <f>INDEX(paste_data_here!A:A,(ROW()-2)*5+5)</f>
        <v>CCCCCC#N</v>
      </c>
      <c r="B89">
        <f>INDEX(paste_data_here!B:B,(ROW()-2)*5+5)</f>
        <v>-1.2149197700000001</v>
      </c>
      <c r="C89">
        <f>INDEX(paste_data_here!C:C,(ROW()-2)*5+5)</f>
        <v>0.611732626</v>
      </c>
      <c r="D89">
        <f>INDEX(paste_data_here!D:D,(ROW()-2)*5+5)</f>
        <v>2.30128343669872</v>
      </c>
      <c r="E89">
        <f>INDEX(paste_data_here!E:E,(ROW()-2)*5+5)</f>
        <v>-2.0309491240000002</v>
      </c>
      <c r="F89">
        <f>INDEX(paste_data_here!F:F,(ROW()-2)*5+5)</f>
        <v>-2.0494244634382115</v>
      </c>
      <c r="G89">
        <f t="shared" si="10"/>
        <v>28</v>
      </c>
      <c r="H89">
        <f t="shared" si="11"/>
        <v>22</v>
      </c>
      <c r="I89">
        <f t="shared" si="12"/>
        <v>1.8475339438211336E-2</v>
      </c>
      <c r="J89">
        <f t="shared" si="13"/>
        <v>3.4133816735712713E-4</v>
      </c>
      <c r="K89">
        <f t="shared" si="14"/>
        <v>0.13121092659051442</v>
      </c>
      <c r="L89">
        <f t="shared" si="14"/>
        <v>0.12880901655691326</v>
      </c>
      <c r="M89">
        <f t="shared" si="15"/>
        <v>2.4019100336011567E-3</v>
      </c>
    </row>
    <row r="90" spans="1:13" x14ac:dyDescent="0.2">
      <c r="A90" t="str">
        <f>INDEX(paste_data_here!A:A,(ROW()-2)*5+5)</f>
        <v>CCCCCC=O</v>
      </c>
      <c r="B90">
        <f>INDEX(paste_data_here!B:B,(ROW()-2)*5+5)</f>
        <v>-1.47085866</v>
      </c>
      <c r="C90">
        <f>INDEX(paste_data_here!C:C,(ROW()-2)*5+5)</f>
        <v>0.71889154300000002</v>
      </c>
      <c r="D90">
        <f>INDEX(paste_data_here!D:D,(ROW()-2)*5+5)</f>
        <v>2.4379928730620102</v>
      </c>
      <c r="E90">
        <f>INDEX(paste_data_here!E:E,(ROW()-2)*5+5)</f>
        <v>-2.0068146790000001</v>
      </c>
      <c r="F90">
        <f>INDEX(paste_data_here!F:F,(ROW()-2)*5+5)</f>
        <v>-2.0262768069101686</v>
      </c>
      <c r="G90">
        <f t="shared" si="10"/>
        <v>24</v>
      </c>
      <c r="H90">
        <f t="shared" si="11"/>
        <v>18</v>
      </c>
      <c r="I90">
        <f t="shared" si="12"/>
        <v>1.9462127910168547E-2</v>
      </c>
      <c r="J90">
        <f t="shared" si="13"/>
        <v>3.7877442279176152E-4</v>
      </c>
      <c r="K90">
        <f t="shared" si="14"/>
        <v>0.13441615207292415</v>
      </c>
      <c r="L90">
        <f t="shared" si="14"/>
        <v>0.13182542008152204</v>
      </c>
      <c r="M90">
        <f t="shared" si="15"/>
        <v>2.5907319914021121E-3</v>
      </c>
    </row>
    <row r="91" spans="1:13" x14ac:dyDescent="0.2">
      <c r="A91" t="str">
        <f>INDEX(paste_data_here!A:A,(ROW()-2)*5+5)</f>
        <v>CCCCCCC=O</v>
      </c>
      <c r="B91">
        <f>INDEX(paste_data_here!B:B,(ROW()-2)*5+5)</f>
        <v>-1.8267945299999999</v>
      </c>
      <c r="C91">
        <f>INDEX(paste_data_here!C:C,(ROW()-2)*5+5)</f>
        <v>0.83666631700000005</v>
      </c>
      <c r="D91">
        <f>INDEX(paste_data_here!D:D,(ROW()-2)*5+5)</f>
        <v>2.2927231577072802</v>
      </c>
      <c r="E91">
        <f>INDEX(paste_data_here!E:E,(ROW()-2)*5+5)</f>
        <v>-2.0452769009999998</v>
      </c>
      <c r="F91">
        <f>INDEX(paste_data_here!F:F,(ROW()-2)*5+5)</f>
        <v>-2.0758141436329871</v>
      </c>
      <c r="G91">
        <f t="shared" si="10"/>
        <v>33</v>
      </c>
      <c r="H91">
        <f t="shared" si="11"/>
        <v>26</v>
      </c>
      <c r="I91">
        <f t="shared" si="12"/>
        <v>3.0537242632987294E-2</v>
      </c>
      <c r="J91">
        <f t="shared" si="13"/>
        <v>9.3252318762593669E-4</v>
      </c>
      <c r="K91">
        <f t="shared" si="14"/>
        <v>0.12934436943298733</v>
      </c>
      <c r="L91">
        <f t="shared" si="14"/>
        <v>0.12545424812715714</v>
      </c>
      <c r="M91">
        <f t="shared" si="15"/>
        <v>3.8901213058301909E-3</v>
      </c>
    </row>
    <row r="92" spans="1:13" x14ac:dyDescent="0.2">
      <c r="A92" t="str">
        <f>INDEX(paste_data_here!A:A,(ROW()-2)*5+5)</f>
        <v>CCCCCCCC(CO)CCCC</v>
      </c>
      <c r="B92">
        <f>INDEX(paste_data_here!B:B,(ROW()-2)*5+5)</f>
        <v>-2.5416011100000002</v>
      </c>
      <c r="C92">
        <f>INDEX(paste_data_here!C:C,(ROW()-2)*5+5)</f>
        <v>1.045103036</v>
      </c>
      <c r="D92">
        <f>INDEX(paste_data_here!D:D,(ROW()-2)*5+5)</f>
        <v>1.8342883176657101</v>
      </c>
      <c r="E92">
        <f>INDEX(paste_data_here!E:E,(ROW()-2)*5+5)</f>
        <v>-2.2685274450000001</v>
      </c>
      <c r="F92">
        <f>INDEX(paste_data_here!F:F,(ROW()-2)*5+5)</f>
        <v>-2.262162171851418</v>
      </c>
      <c r="G92">
        <f t="shared" si="10"/>
        <v>88</v>
      </c>
      <c r="H92">
        <f t="shared" si="11"/>
        <v>78</v>
      </c>
      <c r="I92">
        <f t="shared" si="12"/>
        <v>6.3652731485821512E-3</v>
      </c>
      <c r="J92">
        <f t="shared" si="13"/>
        <v>4.051670225606093E-5</v>
      </c>
      <c r="K92">
        <f t="shared" si="14"/>
        <v>0.10346442501745122</v>
      </c>
      <c r="L92">
        <f t="shared" si="14"/>
        <v>0.10412510481682929</v>
      </c>
      <c r="M92">
        <f t="shared" si="15"/>
        <v>6.6067979937807497E-4</v>
      </c>
    </row>
    <row r="93" spans="1:13" x14ac:dyDescent="0.2">
      <c r="A93" t="str">
        <f>INDEX(paste_data_here!A:A,(ROW()-2)*5+5)</f>
        <v>CCCCCCCCCCCCCC(=O)OC(C)C</v>
      </c>
      <c r="B93">
        <f>INDEX(paste_data_here!B:B,(ROW()-2)*5+5)</f>
        <v>-2.7431435099999999</v>
      </c>
      <c r="C93">
        <f>INDEX(paste_data_here!C:C,(ROW()-2)*5+5)</f>
        <v>1.083388826</v>
      </c>
      <c r="D93">
        <f>INDEX(paste_data_here!D:D,(ROW()-2)*5+5)</f>
        <v>1.49206043200794</v>
      </c>
      <c r="E93">
        <f>INDEX(paste_data_here!E:E,(ROW()-2)*5+5)</f>
        <v>-2.3122661029999998</v>
      </c>
      <c r="F93">
        <f>INDEX(paste_data_here!F:F,(ROW()-2)*5+5)</f>
        <v>-2.3928295346542945</v>
      </c>
      <c r="G93">
        <f t="shared" si="10"/>
        <v>95</v>
      </c>
      <c r="H93">
        <f t="shared" si="11"/>
        <v>105</v>
      </c>
      <c r="I93">
        <f t="shared" si="12"/>
        <v>8.0563431654294693E-2</v>
      </c>
      <c r="J93">
        <f t="shared" si="13"/>
        <v>6.4904665199162119E-3</v>
      </c>
      <c r="K93">
        <f t="shared" si="14"/>
        <v>9.9036570011616767E-2</v>
      </c>
      <c r="L93">
        <f t="shared" si="14"/>
        <v>9.1370780971720522E-2</v>
      </c>
      <c r="M93">
        <f t="shared" si="15"/>
        <v>7.6657890398962453E-3</v>
      </c>
    </row>
    <row r="94" spans="1:13" x14ac:dyDescent="0.2">
      <c r="A94" t="str">
        <f>INDEX(paste_data_here!A:A,(ROW()-2)*5+5)</f>
        <v>CCCCCCCCCCN</v>
      </c>
      <c r="B94">
        <f>INDEX(paste_data_here!B:B,(ROW()-2)*5+5)</f>
        <v>-1.5727505500000001</v>
      </c>
      <c r="C94">
        <f>INDEX(paste_data_here!C:C,(ROW()-2)*5+5)</f>
        <v>0.88594351900000001</v>
      </c>
      <c r="D94">
        <f>INDEX(paste_data_here!D:D,(ROW()-2)*5+5)</f>
        <v>1.7995042957005001</v>
      </c>
      <c r="E94">
        <f>INDEX(paste_data_here!E:E,(ROW()-2)*5+5)</f>
        <v>-2.03008393</v>
      </c>
      <c r="F94">
        <f>INDEX(paste_data_here!F:F,(ROW()-2)*5+5)</f>
        <v>-2.0940164185954075</v>
      </c>
      <c r="G94">
        <f t="shared" si="10"/>
        <v>27</v>
      </c>
      <c r="H94">
        <f t="shared" si="11"/>
        <v>33</v>
      </c>
      <c r="I94">
        <f t="shared" si="12"/>
        <v>6.3932488595407566E-2</v>
      </c>
      <c r="J94">
        <f t="shared" si="13"/>
        <v>4.0873630980019183E-3</v>
      </c>
      <c r="K94">
        <f t="shared" si="14"/>
        <v>0.13132449862076995</v>
      </c>
      <c r="L94">
        <f t="shared" si="14"/>
        <v>0.12319135280767646</v>
      </c>
      <c r="M94">
        <f t="shared" si="15"/>
        <v>8.1331458130934897E-3</v>
      </c>
    </row>
    <row r="95" spans="1:13" x14ac:dyDescent="0.2">
      <c r="A95" t="str">
        <f>INDEX(paste_data_here!A:A,(ROW()-2)*5+5)</f>
        <v>CCCCCCN</v>
      </c>
      <c r="B95">
        <f>INDEX(paste_data_here!B:B,(ROW()-2)*5+5)</f>
        <v>-0.63652619200000005</v>
      </c>
      <c r="C95">
        <f>INDEX(paste_data_here!C:C,(ROW()-2)*5+5)</f>
        <v>0.54555769399999998</v>
      </c>
      <c r="D95">
        <f>INDEX(paste_data_here!D:D,(ROW()-2)*5+5)</f>
        <v>2.06611782443388</v>
      </c>
      <c r="E95">
        <f>INDEX(paste_data_here!E:E,(ROW()-2)*5+5)</f>
        <v>-1.98439696</v>
      </c>
      <c r="F95">
        <f>INDEX(paste_data_here!F:F,(ROW()-2)*5+5)</f>
        <v>-1.9719189882547774</v>
      </c>
      <c r="G95">
        <f t="shared" si="10"/>
        <v>21</v>
      </c>
      <c r="H95">
        <f t="shared" si="11"/>
        <v>10</v>
      </c>
      <c r="I95">
        <f t="shared" si="12"/>
        <v>1.2477971745222582E-2</v>
      </c>
      <c r="J95">
        <f t="shared" si="13"/>
        <v>1.556997788745731E-4</v>
      </c>
      <c r="K95">
        <f t="shared" si="14"/>
        <v>0.13746348510724093</v>
      </c>
      <c r="L95">
        <f t="shared" si="14"/>
        <v>0.13918949675780148</v>
      </c>
      <c r="M95">
        <f t="shared" si="15"/>
        <v>1.7260116505605494E-3</v>
      </c>
    </row>
    <row r="96" spans="1:13" x14ac:dyDescent="0.2">
      <c r="A96" t="str">
        <f>INDEX(paste_data_here!A:A,(ROW()-2)*5+5)</f>
        <v>CCCCCCOC(=O)CCCCC(=O)OCCCCCC</v>
      </c>
      <c r="B96">
        <f>INDEX(paste_data_here!B:B,(ROW()-2)*5+5)</f>
        <v>-2.5624554399999999</v>
      </c>
      <c r="C96">
        <f>INDEX(paste_data_here!C:C,(ROW()-2)*5+5)</f>
        <v>0.94502715699999995</v>
      </c>
      <c r="D96">
        <f>INDEX(paste_data_here!D:D,(ROW()-2)*5+5)</f>
        <v>1.6289808063710201</v>
      </c>
      <c r="E96">
        <f>INDEX(paste_data_here!E:E,(ROW()-2)*5+5)</f>
        <v>-2.193359466</v>
      </c>
      <c r="F96">
        <f>INDEX(paste_data_here!F:F,(ROW()-2)*5+5)</f>
        <v>-2.3658577002321217</v>
      </c>
      <c r="G96">
        <f t="shared" si="10"/>
        <v>67</v>
      </c>
      <c r="H96">
        <f t="shared" si="11"/>
        <v>99</v>
      </c>
      <c r="I96">
        <f t="shared" si="12"/>
        <v>0.17249823423212174</v>
      </c>
      <c r="J96">
        <f t="shared" si="13"/>
        <v>2.9755640813199938E-2</v>
      </c>
      <c r="K96">
        <f t="shared" si="14"/>
        <v>0.11154139894576494</v>
      </c>
      <c r="L96">
        <f t="shared" si="14"/>
        <v>9.3868754578754543E-2</v>
      </c>
      <c r="M96">
        <f t="shared" si="15"/>
        <v>1.7672644367010396E-2</v>
      </c>
    </row>
    <row r="97" spans="1:13" x14ac:dyDescent="0.2">
      <c r="A97" t="str">
        <f>INDEX(paste_data_here!A:A,(ROW()-2)*5+5)</f>
        <v>CCCCCOCCOCCO</v>
      </c>
      <c r="B97">
        <f>INDEX(paste_data_here!B:B,(ROW()-2)*5+5)</f>
        <v>-1.7526615299999999</v>
      </c>
      <c r="C97">
        <f>INDEX(paste_data_here!C:C,(ROW()-2)*5+5)</f>
        <v>0.88703343999999995</v>
      </c>
      <c r="D97">
        <f>INDEX(paste_data_here!D:D,(ROW()-2)*5+5)</f>
        <v>1.9334637575665401</v>
      </c>
      <c r="E97">
        <f>INDEX(paste_data_here!E:E,(ROW()-2)*5+5)</f>
        <v>-2.0930693599999999</v>
      </c>
      <c r="F97">
        <f>INDEX(paste_data_here!F:F,(ROW()-2)*5+5)</f>
        <v>-2.1094033052263703</v>
      </c>
      <c r="G97">
        <f t="shared" si="10"/>
        <v>44</v>
      </c>
      <c r="H97">
        <f t="shared" si="11"/>
        <v>39</v>
      </c>
      <c r="I97">
        <f t="shared" si="12"/>
        <v>1.6333945226370439E-2</v>
      </c>
      <c r="J97">
        <f t="shared" si="13"/>
        <v>2.6679776665806964E-4</v>
      </c>
      <c r="K97">
        <f t="shared" si="14"/>
        <v>0.12330807750107055</v>
      </c>
      <c r="L97">
        <f t="shared" si="14"/>
        <v>0.12131033008167627</v>
      </c>
      <c r="M97">
        <f t="shared" si="15"/>
        <v>1.9977474193942774E-3</v>
      </c>
    </row>
    <row r="98" spans="1:13" x14ac:dyDescent="0.2">
      <c r="A98" t="str">
        <f>INDEX(paste_data_here!A:A,(ROW()-2)*5+5)</f>
        <v>CCCCOS(=O)(=O)O</v>
      </c>
      <c r="B98">
        <f>INDEX(paste_data_here!B:B,(ROW()-2)*5+5)</f>
        <v>-1.5964962199999999</v>
      </c>
      <c r="C98">
        <f>INDEX(paste_data_here!C:C,(ROW()-2)*5+5)</f>
        <v>0.69160335699999997</v>
      </c>
      <c r="D98">
        <f>INDEX(paste_data_here!D:D,(ROW()-2)*5+5)</f>
        <v>1.72116849277883</v>
      </c>
      <c r="E98">
        <f>INDEX(paste_data_here!E:E,(ROW()-2)*5+5)</f>
        <v>-2.617485485</v>
      </c>
      <c r="F98">
        <f>INDEX(paste_data_here!F:F,(ROW()-2)*5+5)</f>
        <v>-2.2053100968793382</v>
      </c>
      <c r="G98">
        <f t="shared" ref="G98:G122" si="16">RANK(E98,E:E)</f>
        <v>117</v>
      </c>
      <c r="H98">
        <f t="shared" ref="H98:H122" si="17">RANK(F98,F:F)</f>
        <v>66</v>
      </c>
      <c r="I98">
        <f t="shared" ref="I98:I122" si="18">ABS(F98-E98)</f>
        <v>0.41217538812066179</v>
      </c>
      <c r="J98">
        <f t="shared" ref="J98:J129" si="19">I98^2</f>
        <v>0.1698885505724182</v>
      </c>
      <c r="K98">
        <f t="shared" si="14"/>
        <v>7.2986157069541202E-2</v>
      </c>
      <c r="L98">
        <f t="shared" si="14"/>
        <v>0.11021634226094439</v>
      </c>
      <c r="M98">
        <f t="shared" si="15"/>
        <v>3.7230185191403184E-2</v>
      </c>
    </row>
    <row r="99" spans="1:13" x14ac:dyDescent="0.2">
      <c r="A99" t="str">
        <f>INDEX(paste_data_here!A:A,(ROW()-2)*5+5)</f>
        <v>CCCCOS(=O)(=O)OCCCC</v>
      </c>
      <c r="B99">
        <f>INDEX(paste_data_here!B:B,(ROW()-2)*5+5)</f>
        <v>-2.7664252999999999</v>
      </c>
      <c r="C99">
        <f>INDEX(paste_data_here!C:C,(ROW()-2)*5+5)</f>
        <v>0.79594122300000003</v>
      </c>
      <c r="D99">
        <f>INDEX(paste_data_here!D:D,(ROW()-2)*5+5)</f>
        <v>1.95538488404462</v>
      </c>
      <c r="E99">
        <f>INDEX(paste_data_here!E:E,(ROW()-2)*5+5)</f>
        <v>-2.58583769</v>
      </c>
      <c r="F99">
        <f>INDEX(paste_data_here!F:F,(ROW()-2)*5+5)</f>
        <v>-2.4145324166964626</v>
      </c>
      <c r="G99">
        <f t="shared" si="16"/>
        <v>116</v>
      </c>
      <c r="H99">
        <f t="shared" si="17"/>
        <v>109</v>
      </c>
      <c r="I99">
        <f t="shared" si="18"/>
        <v>0.1713052733035374</v>
      </c>
      <c r="J99">
        <f t="shared" si="19"/>
        <v>2.9345496661599642E-2</v>
      </c>
      <c r="K99">
        <f t="shared" si="14"/>
        <v>7.5332947505461087E-2</v>
      </c>
      <c r="L99">
        <f t="shared" si="14"/>
        <v>8.9409135368213322E-2</v>
      </c>
      <c r="M99">
        <f t="shared" si="15"/>
        <v>1.4076187862752235E-2</v>
      </c>
    </row>
    <row r="100" spans="1:13" x14ac:dyDescent="0.2">
      <c r="A100" t="str">
        <f>INDEX(paste_data_here!A:A,(ROW()-2)*5+5)</f>
        <v>CCCCSCCCC</v>
      </c>
      <c r="B100">
        <f>INDEX(paste_data_here!B:B,(ROW()-2)*5+5)</f>
        <v>-2.0461341499999999</v>
      </c>
      <c r="C100">
        <f>INDEX(paste_data_here!C:C,(ROW()-2)*5+5)</f>
        <v>0.65978655600000002</v>
      </c>
      <c r="D100">
        <f>INDEX(paste_data_here!D:D,(ROW()-2)*5+5)</f>
        <v>2.1831080158168898</v>
      </c>
      <c r="E100">
        <f>INDEX(paste_data_here!E:E,(ROW()-2)*5+5)</f>
        <v>-2.1972617589999999</v>
      </c>
      <c r="F100">
        <f>INDEX(paste_data_here!F:F,(ROW()-2)*5+5)</f>
        <v>-2.2572611181256761</v>
      </c>
      <c r="G100">
        <f t="shared" si="16"/>
        <v>69</v>
      </c>
      <c r="H100">
        <f t="shared" si="17"/>
        <v>76</v>
      </c>
      <c r="I100">
        <f t="shared" si="18"/>
        <v>5.9999359125676222E-2</v>
      </c>
      <c r="J100">
        <f t="shared" si="19"/>
        <v>3.5999230954918667E-3</v>
      </c>
      <c r="K100">
        <f t="shared" si="14"/>
        <v>0.11110697989193878</v>
      </c>
      <c r="L100">
        <f t="shared" si="14"/>
        <v>0.10463668015482637</v>
      </c>
      <c r="M100">
        <f t="shared" si="15"/>
        <v>6.4702997371124116E-3</v>
      </c>
    </row>
    <row r="101" spans="1:13" x14ac:dyDescent="0.2">
      <c r="A101" t="str">
        <f>INDEX(paste_data_here!A:A,(ROW()-2)*5+5)</f>
        <v>CCCOCCO</v>
      </c>
      <c r="B101">
        <f>INDEX(paste_data_here!B:B,(ROW()-2)*5+5)</f>
        <v>-1.026901667</v>
      </c>
      <c r="C101">
        <f>INDEX(paste_data_here!C:C,(ROW()-2)*5+5)</f>
        <v>0.71788333500000001</v>
      </c>
      <c r="D101">
        <f>INDEX(paste_data_here!D:D,(ROW()-2)*5+5)</f>
        <v>2.3739403391260598</v>
      </c>
      <c r="E101">
        <f>INDEX(paste_data_here!E:E,(ROW()-2)*5+5)</f>
        <v>-1.8933031259999999</v>
      </c>
      <c r="F101">
        <f>INDEX(paste_data_here!F:F,(ROW()-2)*5+5)</f>
        <v>-1.9233429766781363</v>
      </c>
      <c r="G101">
        <f t="shared" si="16"/>
        <v>8</v>
      </c>
      <c r="H101">
        <f t="shared" si="17"/>
        <v>8</v>
      </c>
      <c r="I101">
        <f t="shared" si="18"/>
        <v>3.0039850678136304E-2</v>
      </c>
      <c r="J101">
        <f t="shared" si="19"/>
        <v>9.0239262876472617E-4</v>
      </c>
      <c r="K101">
        <f t="shared" si="14"/>
        <v>0.1505736228552306</v>
      </c>
      <c r="L101">
        <f t="shared" si="14"/>
        <v>0.14611767676554474</v>
      </c>
      <c r="M101">
        <f t="shared" si="15"/>
        <v>4.4559460896858583E-3</v>
      </c>
    </row>
    <row r="102" spans="1:13" x14ac:dyDescent="0.2">
      <c r="A102" t="str">
        <f>INDEX(paste_data_here!A:A,(ROW()-2)*5+5)</f>
        <v>CCOC(=O)CCC(=O)OCC</v>
      </c>
      <c r="B102">
        <f>INDEX(paste_data_here!B:B,(ROW()-2)*5+5)</f>
        <v>-1.7109773399999999</v>
      </c>
      <c r="C102">
        <f>INDEX(paste_data_here!C:C,(ROW()-2)*5+5)</f>
        <v>0.84996370300000001</v>
      </c>
      <c r="D102">
        <f>INDEX(paste_data_here!D:D,(ROW()-2)*5+5)</f>
        <v>2.0686767444313201</v>
      </c>
      <c r="E102">
        <f>INDEX(paste_data_here!E:E,(ROW()-2)*5+5)</f>
        <v>-1.963620275</v>
      </c>
      <c r="F102">
        <f>INDEX(paste_data_here!F:F,(ROW()-2)*5+5)</f>
        <v>-2.0872982371846396</v>
      </c>
      <c r="G102">
        <f t="shared" si="16"/>
        <v>19</v>
      </c>
      <c r="H102">
        <f t="shared" si="17"/>
        <v>29</v>
      </c>
      <c r="I102">
        <f t="shared" si="18"/>
        <v>0.12367796218463956</v>
      </c>
      <c r="J102">
        <f t="shared" si="19"/>
        <v>1.5296238330145132E-2</v>
      </c>
      <c r="K102">
        <f t="shared" si="14"/>
        <v>0.14034939666110219</v>
      </c>
      <c r="L102">
        <f t="shared" si="14"/>
        <v>0.12402176095707422</v>
      </c>
      <c r="M102">
        <f t="shared" si="15"/>
        <v>1.6327635704027968E-2</v>
      </c>
    </row>
    <row r="103" spans="1:13" x14ac:dyDescent="0.2">
      <c r="A103" t="str">
        <f>INDEX(paste_data_here!A:A,(ROW()-2)*5+5)</f>
        <v>CCOC(=O)OCC</v>
      </c>
      <c r="B103">
        <f>INDEX(paste_data_here!B:B,(ROW()-2)*5+5)</f>
        <v>-2.1952485799999999</v>
      </c>
      <c r="C103">
        <f>INDEX(paste_data_here!C:C,(ROW()-2)*5+5)</f>
        <v>0.89664513499999998</v>
      </c>
      <c r="D103">
        <f>INDEX(paste_data_here!D:D,(ROW()-2)*5+5)</f>
        <v>2.4181819910818199</v>
      </c>
      <c r="E103">
        <f>INDEX(paste_data_here!E:E,(ROW()-2)*5+5)</f>
        <v>-2.2201649059999999</v>
      </c>
      <c r="F103">
        <f>INDEX(paste_data_here!F:F,(ROW()-2)*5+5)</f>
        <v>-2.1066401993451875</v>
      </c>
      <c r="G103">
        <f t="shared" si="16"/>
        <v>76</v>
      </c>
      <c r="H103">
        <f t="shared" si="17"/>
        <v>38</v>
      </c>
      <c r="I103">
        <f t="shared" si="18"/>
        <v>0.1135247066548124</v>
      </c>
      <c r="J103">
        <f t="shared" si="19"/>
        <v>1.2887859021061206E-2</v>
      </c>
      <c r="K103">
        <f t="shared" si="14"/>
        <v>0.10859120000793437</v>
      </c>
      <c r="L103">
        <f t="shared" si="14"/>
        <v>0.12164598688225831</v>
      </c>
      <c r="M103">
        <f t="shared" si="15"/>
        <v>1.3054786874323931E-2</v>
      </c>
    </row>
    <row r="104" spans="1:13" x14ac:dyDescent="0.2">
      <c r="A104" t="str">
        <f>INDEX(paste_data_here!A:A,(ROW()-2)*5+5)</f>
        <v>CCOCC(C)OCC(C)O</v>
      </c>
      <c r="B104">
        <f>INDEX(paste_data_here!B:B,(ROW()-2)*5+5)</f>
        <v>-2.4001095600000002</v>
      </c>
      <c r="C104">
        <f>INDEX(paste_data_here!C:C,(ROW()-2)*5+5)</f>
        <v>0.96912301000000001</v>
      </c>
      <c r="D104">
        <f>INDEX(paste_data_here!D:D,(ROW()-2)*5+5)</f>
        <v>2.1306224918693801</v>
      </c>
      <c r="E104">
        <f>INDEX(paste_data_here!E:E,(ROW()-2)*5+5)</f>
        <v>-2.212236474</v>
      </c>
      <c r="F104">
        <f>INDEX(paste_data_here!F:F,(ROW()-2)*5+5)</f>
        <v>-2.186869706655604</v>
      </c>
      <c r="G104">
        <f t="shared" si="16"/>
        <v>72</v>
      </c>
      <c r="H104">
        <f t="shared" si="17"/>
        <v>62</v>
      </c>
      <c r="I104">
        <f t="shared" si="18"/>
        <v>2.5366767344396024E-2</v>
      </c>
      <c r="J104">
        <f t="shared" si="19"/>
        <v>6.434728855047165E-4</v>
      </c>
      <c r="K104">
        <f t="shared" si="14"/>
        <v>0.10945558001413805</v>
      </c>
      <c r="L104">
        <f t="shared" si="14"/>
        <v>0.11226762976459617</v>
      </c>
      <c r="M104">
        <f t="shared" si="15"/>
        <v>2.8120497504581232E-3</v>
      </c>
    </row>
    <row r="105" spans="1:13" x14ac:dyDescent="0.2">
      <c r="A105" t="str">
        <f>INDEX(paste_data_here!A:A,(ROW()-2)*5+5)</f>
        <v>ClC(=O)OCC</v>
      </c>
      <c r="B105">
        <f>INDEX(paste_data_here!B:B,(ROW()-2)*5+5)</f>
        <v>-2.3191966399999999</v>
      </c>
      <c r="C105">
        <f>INDEX(paste_data_here!C:C,(ROW()-2)*5+5)</f>
        <v>0.80535308299999997</v>
      </c>
      <c r="D105">
        <f>INDEX(paste_data_here!D:D,(ROW()-2)*5+5)</f>
        <v>2.6806199848193799</v>
      </c>
      <c r="E105">
        <f>INDEX(paste_data_here!E:E,(ROW()-2)*5+5)</f>
        <v>-1.9483957359999999</v>
      </c>
      <c r="F105">
        <f>INDEX(paste_data_here!F:F,(ROW()-2)*5+5)</f>
        <v>-2.1413456776458553</v>
      </c>
      <c r="G105">
        <f t="shared" si="16"/>
        <v>16</v>
      </c>
      <c r="H105">
        <f t="shared" si="17"/>
        <v>48</v>
      </c>
      <c r="I105">
        <f t="shared" si="18"/>
        <v>0.19294994164585533</v>
      </c>
      <c r="J105">
        <f t="shared" si="19"/>
        <v>3.7229679981138977E-2</v>
      </c>
      <c r="K105">
        <f t="shared" si="14"/>
        <v>0.14250249993839254</v>
      </c>
      <c r="L105">
        <f t="shared" si="14"/>
        <v>0.11749662400936814</v>
      </c>
      <c r="M105">
        <f t="shared" si="15"/>
        <v>2.5005875929024396E-2</v>
      </c>
    </row>
    <row r="106" spans="1:13" x14ac:dyDescent="0.2">
      <c r="A106" t="str">
        <f>INDEX(paste_data_here!A:A,(ROW()-2)*5+5)</f>
        <v>ClCC(=O)Cl</v>
      </c>
      <c r="B106">
        <f>INDEX(paste_data_here!B:B,(ROW()-2)*5+5)</f>
        <v>-2.2658657199999999</v>
      </c>
      <c r="C106">
        <f>INDEX(paste_data_here!C:C,(ROW()-2)*5+5)</f>
        <v>0.75480359299999999</v>
      </c>
      <c r="D106">
        <f>INDEX(paste_data_here!D:D,(ROW()-2)*5+5)</f>
        <v>2.4902778330097202</v>
      </c>
      <c r="E106">
        <f>INDEX(paste_data_here!E:E,(ROW()-2)*5+5)</f>
        <v>-2.1498243110000002</v>
      </c>
      <c r="F106">
        <f>INDEX(paste_data_here!F:F,(ROW()-2)*5+5)</f>
        <v>-2.2001219183527181</v>
      </c>
      <c r="G106">
        <f t="shared" si="16"/>
        <v>55</v>
      </c>
      <c r="H106">
        <f t="shared" si="17"/>
        <v>65</v>
      </c>
      <c r="I106">
        <f t="shared" si="18"/>
        <v>5.0297607352717932E-2</v>
      </c>
      <c r="J106">
        <f t="shared" si="19"/>
        <v>2.5298493054081851E-3</v>
      </c>
      <c r="K106">
        <f t="shared" si="14"/>
        <v>0.11650462455653368</v>
      </c>
      <c r="L106">
        <f t="shared" si="14"/>
        <v>0.11078965024725068</v>
      </c>
      <c r="M106">
        <f t="shared" si="15"/>
        <v>5.7149743092829997E-3</v>
      </c>
    </row>
    <row r="107" spans="1:13" x14ac:dyDescent="0.2">
      <c r="A107" t="str">
        <f>INDEX(paste_data_here!A:A,(ROW()-2)*5+5)</f>
        <v>ClCCl</v>
      </c>
      <c r="B107">
        <f>INDEX(paste_data_here!B:B,(ROW()-2)*5+5)</f>
        <v>-2.3051043</v>
      </c>
      <c r="C107">
        <f>INDEX(paste_data_here!C:C,(ROW()-2)*5+5)</f>
        <v>0.62291284700000005</v>
      </c>
      <c r="D107">
        <f>INDEX(paste_data_here!D:D,(ROW()-2)*5+5)</f>
        <v>2.9991069715008898</v>
      </c>
      <c r="E107">
        <f>INDEX(paste_data_here!E:E,(ROW()-2)*5+5)</f>
        <v>-1.9498763079999999</v>
      </c>
      <c r="F107">
        <f>INDEX(paste_data_here!F:F,(ROW()-2)*5+5)</f>
        <v>-2.2133236899960589</v>
      </c>
      <c r="G107">
        <f t="shared" si="16"/>
        <v>17</v>
      </c>
      <c r="H107">
        <f t="shared" si="17"/>
        <v>71</v>
      </c>
      <c r="I107">
        <f t="shared" si="18"/>
        <v>0.26344738199605899</v>
      </c>
      <c r="J107">
        <f t="shared" si="19"/>
        <v>6.9404523080577429E-2</v>
      </c>
      <c r="K107">
        <f t="shared" si="14"/>
        <v>0.14229167083939723</v>
      </c>
      <c r="L107">
        <f t="shared" si="14"/>
        <v>0.1093366428236125</v>
      </c>
      <c r="M107">
        <f t="shared" si="15"/>
        <v>3.2955028015784732E-2</v>
      </c>
    </row>
    <row r="108" spans="1:13" x14ac:dyDescent="0.2">
      <c r="A108" t="str">
        <f>INDEX(paste_data_here!A:A,(ROW()-2)*5+5)</f>
        <v>ClP(=O)(Cl)Cl</v>
      </c>
      <c r="B108">
        <f>INDEX(paste_data_here!B:B,(ROW()-2)*5+5)</f>
        <v>-2.5151818100000001</v>
      </c>
      <c r="C108">
        <f>INDEX(paste_data_here!C:C,(ROW()-2)*5+5)</f>
        <v>0.640524706</v>
      </c>
      <c r="D108">
        <f>INDEX(paste_data_here!D:D,(ROW()-2)*5+5)</f>
        <v>2.4519951795480099</v>
      </c>
      <c r="E108">
        <f>INDEX(paste_data_here!E:E,(ROW()-2)*5+5)</f>
        <v>-2.1962017600000001</v>
      </c>
      <c r="F108">
        <f>INDEX(paste_data_here!F:F,(ROW()-2)*5+5)</f>
        <v>-2.3454524146542384</v>
      </c>
      <c r="G108">
        <f t="shared" si="16"/>
        <v>68</v>
      </c>
      <c r="H108">
        <f t="shared" si="17"/>
        <v>94</v>
      </c>
      <c r="I108">
        <f t="shared" si="18"/>
        <v>0.14925065465423826</v>
      </c>
      <c r="J108">
        <f t="shared" si="19"/>
        <v>2.2275757914718693E-2</v>
      </c>
      <c r="K108">
        <f t="shared" si="14"/>
        <v>0.11122481562136158</v>
      </c>
      <c r="L108">
        <f t="shared" si="14"/>
        <v>9.5803849259163673E-2</v>
      </c>
      <c r="M108">
        <f t="shared" si="15"/>
        <v>1.5420966362197905E-2</v>
      </c>
    </row>
    <row r="109" spans="1:13" x14ac:dyDescent="0.2">
      <c r="A109" t="str">
        <f>INDEX(paste_data_here!A:A,(ROW()-2)*5+5)</f>
        <v>ClS(=O)(=O)Cl</v>
      </c>
      <c r="B109">
        <f>INDEX(paste_data_here!B:B,(ROW()-2)*5+5)</f>
        <v>-3.7330737300000001</v>
      </c>
      <c r="C109">
        <f>INDEX(paste_data_here!C:C,(ROW()-2)*5+5)</f>
        <v>1.094123856</v>
      </c>
      <c r="D109">
        <f>INDEX(paste_data_here!D:D,(ROW()-2)*5+5)</f>
        <v>2.77383383272617</v>
      </c>
      <c r="E109">
        <f>INDEX(paste_data_here!E:E,(ROW()-2)*5+5)</f>
        <v>-2.0858759870000001</v>
      </c>
      <c r="F109">
        <f>INDEX(paste_data_here!F:F,(ROW()-2)*5+5)</f>
        <v>-2.2813102134710115</v>
      </c>
      <c r="G109">
        <f t="shared" si="16"/>
        <v>42</v>
      </c>
      <c r="H109">
        <f t="shared" si="17"/>
        <v>82</v>
      </c>
      <c r="I109">
        <f t="shared" si="18"/>
        <v>0.19543422647101139</v>
      </c>
      <c r="J109">
        <f t="shared" si="19"/>
        <v>3.8194536876322564E-2</v>
      </c>
      <c r="K109">
        <f t="shared" si="14"/>
        <v>0.12419827642431812</v>
      </c>
      <c r="L109">
        <f t="shared" si="14"/>
        <v>0.1021502803252662</v>
      </c>
      <c r="M109">
        <f t="shared" si="15"/>
        <v>2.204799609905192E-2</v>
      </c>
    </row>
    <row r="110" spans="1:13" x14ac:dyDescent="0.2">
      <c r="A110" t="str">
        <f>INDEX(paste_data_here!A:A,(ROW()-2)*5+5)</f>
        <v>COCOC</v>
      </c>
      <c r="B110">
        <f>INDEX(paste_data_here!B:B,(ROW()-2)*5+5)</f>
        <v>-1.9005221400000001</v>
      </c>
      <c r="C110">
        <f>INDEX(paste_data_here!C:C,(ROW()-2)*5+5)</f>
        <v>0.783170331</v>
      </c>
      <c r="D110">
        <f>INDEX(paste_data_here!D:D,(ROW()-2)*5+5)</f>
        <v>2.3238624476761398</v>
      </c>
      <c r="E110">
        <f>INDEX(paste_data_here!E:E,(ROW()-2)*5+5)</f>
        <v>-2.1593183969999998</v>
      </c>
      <c r="F110">
        <f>INDEX(paste_data_here!F:F,(ROW()-2)*5+5)</f>
        <v>-2.1205752508742464</v>
      </c>
      <c r="G110">
        <f t="shared" si="16"/>
        <v>58</v>
      </c>
      <c r="H110">
        <f t="shared" si="17"/>
        <v>41</v>
      </c>
      <c r="I110">
        <f t="shared" si="18"/>
        <v>3.8743146125753469E-2</v>
      </c>
      <c r="J110">
        <f t="shared" si="19"/>
        <v>1.501031371721486E-3</v>
      </c>
      <c r="K110">
        <f t="shared" si="14"/>
        <v>0.11540375378165013</v>
      </c>
      <c r="L110">
        <f t="shared" si="14"/>
        <v>0.11996260006845794</v>
      </c>
      <c r="M110">
        <f t="shared" si="15"/>
        <v>4.558846286807805E-3</v>
      </c>
    </row>
    <row r="111" spans="1:13" x14ac:dyDescent="0.2">
      <c r="A111" t="str">
        <f>INDEX(paste_data_here!A:A,(ROW()-2)*5+5)</f>
        <v>ICCCCCC</v>
      </c>
      <c r="B111">
        <f>INDEX(paste_data_here!B:B,(ROW()-2)*5+5)</f>
        <v>-3.0932735899999999</v>
      </c>
      <c r="C111">
        <f>INDEX(paste_data_here!C:C,(ROW()-2)*5+5)</f>
        <v>0.76744295600000001</v>
      </c>
      <c r="D111">
        <f>INDEX(paste_data_here!D:D,(ROW()-2)*5+5)</f>
        <v>2.2142533572857501</v>
      </c>
      <c r="E111">
        <f>INDEX(paste_data_here!E:E,(ROW()-2)*5+5)</f>
        <v>-2.523100881</v>
      </c>
      <c r="F111">
        <f>INDEX(paste_data_here!F:F,(ROW()-2)*5+5)</f>
        <v>-2.4623943832996771</v>
      </c>
      <c r="G111">
        <f t="shared" si="16"/>
        <v>112</v>
      </c>
      <c r="H111">
        <f t="shared" si="17"/>
        <v>113</v>
      </c>
      <c r="I111">
        <f t="shared" si="18"/>
        <v>6.0706497700322881E-2</v>
      </c>
      <c r="J111">
        <f t="shared" si="19"/>
        <v>3.6852788630393073E-3</v>
      </c>
      <c r="K111">
        <f t="shared" si="14"/>
        <v>8.0210497512353943E-2</v>
      </c>
      <c r="L111">
        <f t="shared" si="14"/>
        <v>8.5230631654506298E-2</v>
      </c>
      <c r="M111">
        <f t="shared" si="15"/>
        <v>5.0201341421523549E-3</v>
      </c>
    </row>
    <row r="112" spans="1:13" x14ac:dyDescent="0.2">
      <c r="A112" t="str">
        <f>INDEX(paste_data_here!A:A,(ROW()-2)*5+5)</f>
        <v>N#CCC(=O)OC</v>
      </c>
      <c r="B112">
        <f>INDEX(paste_data_here!B:B,(ROW()-2)*5+5)</f>
        <v>-1.31632013</v>
      </c>
      <c r="C112">
        <f>INDEX(paste_data_here!C:C,(ROW()-2)*5+5)</f>
        <v>0.80170063499999999</v>
      </c>
      <c r="D112">
        <f>INDEX(paste_data_here!D:D,(ROW()-2)*5+5)</f>
        <v>2.0403583179596398</v>
      </c>
      <c r="E112">
        <f>INDEX(paste_data_here!E:E,(ROW()-2)*5+5)</f>
        <v>-1.933793444</v>
      </c>
      <c r="F112">
        <f>INDEX(paste_data_here!F:F,(ROW()-2)*5+5)</f>
        <v>-2.0164802553295336</v>
      </c>
      <c r="G112">
        <f t="shared" si="16"/>
        <v>12</v>
      </c>
      <c r="H112">
        <f t="shared" si="17"/>
        <v>17</v>
      </c>
      <c r="I112">
        <f t="shared" si="18"/>
        <v>8.2686811329533594E-2</v>
      </c>
      <c r="J112">
        <f t="shared" si="19"/>
        <v>6.8371087678458847E-3</v>
      </c>
      <c r="K112">
        <f t="shared" si="14"/>
        <v>0.14459862995872097</v>
      </c>
      <c r="L112">
        <f t="shared" si="14"/>
        <v>0.13312320111917816</v>
      </c>
      <c r="M112">
        <f t="shared" si="15"/>
        <v>1.1475428839542806E-2</v>
      </c>
    </row>
    <row r="113" spans="1:13" x14ac:dyDescent="0.2">
      <c r="A113" t="str">
        <f>INDEX(paste_data_here!A:A,(ROW()-2)*5+5)</f>
        <v>N#CCCO</v>
      </c>
      <c r="B113">
        <f>INDEX(paste_data_here!B:B,(ROW()-2)*5+5)</f>
        <v>-0.2553622733</v>
      </c>
      <c r="C113">
        <f>INDEX(paste_data_here!C:C,(ROW()-2)*5+5)</f>
        <v>0.73477066000000002</v>
      </c>
      <c r="D113">
        <f>INDEX(paste_data_here!D:D,(ROW()-2)*5+5)</f>
        <v>2.02145343197855</v>
      </c>
      <c r="E113">
        <f>INDEX(paste_data_here!E:E,(ROW()-2)*5+5)</f>
        <v>-1.7521482319999999</v>
      </c>
      <c r="F113">
        <f>INDEX(paste_data_here!F:F,(ROW()-2)*5+5)</f>
        <v>-1.7795196999680463</v>
      </c>
      <c r="G113">
        <f t="shared" si="16"/>
        <v>4</v>
      </c>
      <c r="H113">
        <f t="shared" si="17"/>
        <v>2</v>
      </c>
      <c r="I113">
        <f t="shared" si="18"/>
        <v>2.7371467968046348E-2</v>
      </c>
      <c r="J113">
        <f t="shared" si="19"/>
        <v>7.4919725872578727E-4</v>
      </c>
      <c r="K113">
        <f t="shared" si="14"/>
        <v>0.17340103739213281</v>
      </c>
      <c r="L113">
        <f t="shared" si="14"/>
        <v>0.16871916363064041</v>
      </c>
      <c r="M113">
        <f t="shared" si="15"/>
        <v>4.6818737614924E-3</v>
      </c>
    </row>
    <row r="114" spans="1:13" x14ac:dyDescent="0.2">
      <c r="A114" t="str">
        <f>INDEX(paste_data_here!A:A,(ROW()-2)*5+5)</f>
        <v>N#CCCOCCC#N</v>
      </c>
      <c r="B114">
        <f>INDEX(paste_data_here!B:B,(ROW()-2)*5+5)</f>
        <v>-1.4420157499999999</v>
      </c>
      <c r="C114">
        <f>INDEX(paste_data_here!C:C,(ROW()-2)*5+5)</f>
        <v>0.840147435</v>
      </c>
      <c r="D114">
        <f>INDEX(paste_data_here!D:D,(ROW()-2)*5+5)</f>
        <v>1.74307492275693</v>
      </c>
      <c r="E114">
        <f>INDEX(paste_data_here!E:E,(ROW()-2)*5+5)</f>
        <v>-2.0439930739999999</v>
      </c>
      <c r="F114">
        <f>INDEX(paste_data_here!F:F,(ROW()-2)*5+5)</f>
        <v>-2.0937781434553697</v>
      </c>
      <c r="G114">
        <f t="shared" si="16"/>
        <v>32</v>
      </c>
      <c r="H114">
        <f t="shared" si="17"/>
        <v>32</v>
      </c>
      <c r="I114">
        <f t="shared" si="18"/>
        <v>4.9785069455369868E-2</v>
      </c>
      <c r="J114">
        <f t="shared" si="19"/>
        <v>2.4785531406760018E-3</v>
      </c>
      <c r="K114">
        <f t="shared" si="14"/>
        <v>0.12951053186584965</v>
      </c>
      <c r="L114">
        <f t="shared" si="14"/>
        <v>0.12322070974189306</v>
      </c>
      <c r="M114">
        <f t="shared" si="15"/>
        <v>6.2898221239565955E-3</v>
      </c>
    </row>
    <row r="115" spans="1:13" x14ac:dyDescent="0.2">
      <c r="A115" t="str">
        <f>INDEX(paste_data_here!A:A,(ROW()-2)*5+5)</f>
        <v>N#CCO</v>
      </c>
      <c r="B115">
        <f>INDEX(paste_data_here!B:B,(ROW()-2)*5+5)</f>
        <v>-0.54105741500000004</v>
      </c>
      <c r="C115">
        <f>INDEX(paste_data_here!C:C,(ROW()-2)*5+5)</f>
        <v>0.81011228899999999</v>
      </c>
      <c r="D115">
        <f>INDEX(paste_data_here!D:D,(ROW()-2)*5+5)</f>
        <v>2.1585518933414498</v>
      </c>
      <c r="E115">
        <f>INDEX(paste_data_here!E:E,(ROW()-2)*5+5)</f>
        <v>-1.4310757249999999</v>
      </c>
      <c r="F115">
        <f>INDEX(paste_data_here!F:F,(ROW()-2)*5+5)</f>
        <v>-1.7853312200281628</v>
      </c>
      <c r="G115">
        <f t="shared" si="16"/>
        <v>2</v>
      </c>
      <c r="H115">
        <f t="shared" si="17"/>
        <v>3</v>
      </c>
      <c r="I115">
        <f t="shared" si="18"/>
        <v>0.35425549502816289</v>
      </c>
      <c r="J115">
        <f t="shared" si="19"/>
        <v>0.12549695575764874</v>
      </c>
      <c r="K115">
        <f t="shared" si="14"/>
        <v>0.23905163006599905</v>
      </c>
      <c r="L115">
        <f t="shared" si="14"/>
        <v>0.16774149245613115</v>
      </c>
      <c r="M115">
        <f t="shared" si="15"/>
        <v>7.1310137609867902E-2</v>
      </c>
    </row>
    <row r="116" spans="1:13" x14ac:dyDescent="0.2">
      <c r="A116" t="str">
        <f>INDEX(paste_data_here!A:A,(ROW()-2)*5+5)</f>
        <v>n1(C)cccc1</v>
      </c>
      <c r="B116">
        <f>INDEX(paste_data_here!B:B,(ROW()-2)*5+5)</f>
        <v>-2.2248895499999999</v>
      </c>
      <c r="C116">
        <f>INDEX(paste_data_here!C:C,(ROW()-2)*5+5)</f>
        <v>0.97050466800000001</v>
      </c>
      <c r="D116">
        <f>INDEX(paste_data_here!D:D,(ROW()-2)*5+5)</f>
        <v>2.5156777074843202</v>
      </c>
      <c r="E116">
        <f>INDEX(paste_data_here!E:E,(ROW()-2)*5+5)</f>
        <v>-2.0247740849999998</v>
      </c>
      <c r="F116">
        <f>INDEX(paste_data_here!F:F,(ROW()-2)*5+5)</f>
        <v>-2.0432468685105256</v>
      </c>
      <c r="G116">
        <f t="shared" si="16"/>
        <v>26</v>
      </c>
      <c r="H116">
        <f t="shared" si="17"/>
        <v>19</v>
      </c>
      <c r="I116">
        <f t="shared" si="18"/>
        <v>1.8472783510525836E-2</v>
      </c>
      <c r="J116">
        <f t="shared" si="19"/>
        <v>3.4124373062675525E-4</v>
      </c>
      <c r="K116">
        <f t="shared" si="14"/>
        <v>0.13202366594549134</v>
      </c>
      <c r="L116">
        <f t="shared" si="14"/>
        <v>0.12960720940184067</v>
      </c>
      <c r="M116">
        <f t="shared" si="15"/>
        <v>2.4164565436506635E-3</v>
      </c>
    </row>
    <row r="117" spans="1:13" x14ac:dyDescent="0.2">
      <c r="A117" t="str">
        <f>INDEX(paste_data_here!A:A,(ROW()-2)*5+5)</f>
        <v>n1c(C)cccc1(C)</v>
      </c>
      <c r="B117">
        <f>INDEX(paste_data_here!B:B,(ROW()-2)*5+5)</f>
        <v>-2.0154066099999999</v>
      </c>
      <c r="C117">
        <f>INDEX(paste_data_here!C:C,(ROW()-2)*5+5)</f>
        <v>0.84786785399999998</v>
      </c>
      <c r="D117">
        <f>INDEX(paste_data_here!D:D,(ROW()-2)*5+5)</f>
        <v>2.2770973202229001</v>
      </c>
      <c r="E117">
        <f>INDEX(paste_data_here!E:E,(ROW()-2)*5+5)</f>
        <v>-2.1927530850000001</v>
      </c>
      <c r="F117">
        <f>INDEX(paste_data_here!F:F,(ROW()-2)*5+5)</f>
        <v>-2.1216649172140731</v>
      </c>
      <c r="G117">
        <f t="shared" si="16"/>
        <v>66</v>
      </c>
      <c r="H117">
        <f t="shared" si="17"/>
        <v>42</v>
      </c>
      <c r="I117">
        <f t="shared" si="18"/>
        <v>7.108816778592697E-2</v>
      </c>
      <c r="J117">
        <f t="shared" si="19"/>
        <v>5.0535275991601047E-3</v>
      </c>
      <c r="K117">
        <f t="shared" si="14"/>
        <v>0.1116090560417147</v>
      </c>
      <c r="L117">
        <f t="shared" si="14"/>
        <v>0.11983195205542364</v>
      </c>
      <c r="M117">
        <f t="shared" si="15"/>
        <v>8.2228960137089441E-3</v>
      </c>
    </row>
    <row r="118" spans="1:13" x14ac:dyDescent="0.2">
      <c r="A118" t="str">
        <f>INDEX(paste_data_here!A:A,(ROW()-2)*5+5)</f>
        <v>O=C(C=C)OCCCCCCOC(=O)C=C</v>
      </c>
      <c r="B118">
        <f>INDEX(paste_data_here!B:B,(ROW()-2)*5+5)</f>
        <v>-2.9770493500000001</v>
      </c>
      <c r="C118">
        <f>INDEX(paste_data_here!C:C,(ROW()-2)*5+5)</f>
        <v>1.0647065929999999</v>
      </c>
      <c r="D118">
        <f>INDEX(paste_data_here!D:D,(ROW()-2)*5+5)</f>
        <v>1.68757056481243</v>
      </c>
      <c r="E118">
        <f>INDEX(paste_data_here!E:E,(ROW()-2)*5+5)</f>
        <v>-2.4116544979999999</v>
      </c>
      <c r="F118">
        <f>INDEX(paste_data_here!F:F,(ROW()-2)*5+5)</f>
        <v>-2.4067842033548028</v>
      </c>
      <c r="G118">
        <f t="shared" si="16"/>
        <v>105</v>
      </c>
      <c r="H118">
        <f t="shared" si="17"/>
        <v>107</v>
      </c>
      <c r="I118">
        <f t="shared" si="18"/>
        <v>4.8702946451970597E-3</v>
      </c>
      <c r="J118">
        <f t="shared" si="19"/>
        <v>2.3719769931035154E-5</v>
      </c>
      <c r="K118">
        <f t="shared" si="14"/>
        <v>8.9666818207801952E-2</v>
      </c>
      <c r="L118">
        <f t="shared" si="14"/>
        <v>9.0104587199043573E-2</v>
      </c>
      <c r="M118">
        <f t="shared" si="15"/>
        <v>4.3776899124162161E-4</v>
      </c>
    </row>
    <row r="119" spans="1:13" x14ac:dyDescent="0.2">
      <c r="A119" t="str">
        <f>INDEX(paste_data_here!A:A,(ROW()-2)*5+5)</f>
        <v>O=C(OC)CCCCCCCCCCCCCC</v>
      </c>
      <c r="B119">
        <f>INDEX(paste_data_here!B:B,(ROW()-2)*5+5)</f>
        <v>-2.9150996600000001</v>
      </c>
      <c r="C119">
        <f>INDEX(paste_data_here!C:C,(ROW()-2)*5+5)</f>
        <v>1.1950747799999999</v>
      </c>
      <c r="D119">
        <f>INDEX(paste_data_here!D:D,(ROW()-2)*5+5)</f>
        <v>1.49217022350783</v>
      </c>
      <c r="E119">
        <f>INDEX(paste_data_here!E:E,(ROW()-2)*5+5)</f>
        <v>-2.4436275240000001</v>
      </c>
      <c r="F119">
        <f>INDEX(paste_data_here!F:F,(ROW()-2)*5+5)</f>
        <v>-2.3941783527026237</v>
      </c>
      <c r="G119">
        <f t="shared" si="16"/>
        <v>109</v>
      </c>
      <c r="H119">
        <f t="shared" si="17"/>
        <v>106</v>
      </c>
      <c r="I119">
        <f t="shared" si="18"/>
        <v>4.944917129737636E-2</v>
      </c>
      <c r="J119">
        <f t="shared" si="19"/>
        <v>2.4452205419972701E-3</v>
      </c>
      <c r="K119">
        <f t="shared" si="14"/>
        <v>8.6845246160431072E-2</v>
      </c>
      <c r="L119">
        <f t="shared" si="14"/>
        <v>9.1247621491792719E-2</v>
      </c>
      <c r="M119">
        <f t="shared" si="15"/>
        <v>4.4023753313616465E-3</v>
      </c>
    </row>
    <row r="120" spans="1:13" x14ac:dyDescent="0.2">
      <c r="A120" t="str">
        <f>INDEX(paste_data_here!A:A,(ROW()-2)*5+5)</f>
        <v>O=CC=O</v>
      </c>
      <c r="B120">
        <f>INDEX(paste_data_here!B:B,(ROW()-2)*5+5)</f>
        <v>-1.9600328899999999</v>
      </c>
      <c r="C120">
        <f>INDEX(paste_data_here!C:C,(ROW()-2)*5+5)</f>
        <v>1.080720074</v>
      </c>
      <c r="D120">
        <f>INDEX(paste_data_here!D:D,(ROW()-2)*5+5)</f>
        <v>2.7470602677529401</v>
      </c>
      <c r="E120">
        <f>INDEX(paste_data_here!E:E,(ROW()-2)*5+5)</f>
        <v>-1.799690791</v>
      </c>
      <c r="F120">
        <f>INDEX(paste_data_here!F:F,(ROW()-2)*5+5)</f>
        <v>-1.8370800768472768</v>
      </c>
      <c r="G120">
        <f t="shared" si="16"/>
        <v>5</v>
      </c>
      <c r="H120">
        <f t="shared" si="17"/>
        <v>5</v>
      </c>
      <c r="I120">
        <f t="shared" si="18"/>
        <v>3.7389285847276854E-2</v>
      </c>
      <c r="J120">
        <f t="shared" si="19"/>
        <v>1.3979586961693773E-3</v>
      </c>
      <c r="K120">
        <f t="shared" si="14"/>
        <v>0.16535000802845953</v>
      </c>
      <c r="L120">
        <f t="shared" si="14"/>
        <v>0.15928183848072447</v>
      </c>
      <c r="M120">
        <f t="shared" si="15"/>
        <v>6.0681695477350639E-3</v>
      </c>
    </row>
    <row r="121" spans="1:13" x14ac:dyDescent="0.2">
      <c r="A121" t="str">
        <f>INDEX(paste_data_here!A:A,(ROW()-2)*5+5)</f>
        <v>Oc1ccc(C)cc1OC</v>
      </c>
      <c r="B121">
        <f>INDEX(paste_data_here!B:B,(ROW()-2)*5+5)</f>
        <v>-2.0366010800000001</v>
      </c>
      <c r="C121">
        <f>INDEX(paste_data_here!C:C,(ROW()-2)*5+5)</f>
        <v>1.0422858049999999</v>
      </c>
      <c r="D121">
        <f>INDEX(paste_data_here!D:D,(ROW()-2)*5+5)</f>
        <v>1.96857542503142</v>
      </c>
      <c r="E121">
        <f>INDEX(paste_data_here!E:E,(ROW()-2)*5+5)</f>
        <v>-2.2715052490000001</v>
      </c>
      <c r="F121">
        <f>INDEX(paste_data_here!F:F,(ROW()-2)*5+5)</f>
        <v>-2.0956537848949428</v>
      </c>
      <c r="G121">
        <f t="shared" si="16"/>
        <v>89</v>
      </c>
      <c r="H121">
        <f t="shared" si="17"/>
        <v>35</v>
      </c>
      <c r="I121">
        <f t="shared" si="18"/>
        <v>0.17585146410505725</v>
      </c>
      <c r="J121">
        <f t="shared" si="19"/>
        <v>3.0923737427892239E-2</v>
      </c>
      <c r="K121">
        <f t="shared" si="14"/>
        <v>0.10315678650969334</v>
      </c>
      <c r="L121">
        <f t="shared" si="14"/>
        <v>0.12298980848416442</v>
      </c>
      <c r="M121">
        <f t="shared" si="15"/>
        <v>1.983302197447108E-2</v>
      </c>
    </row>
    <row r="122" spans="1:13" x14ac:dyDescent="0.2">
      <c r="A122" t="str">
        <f>INDEX(paste_data_here!A:A,(ROW()-2)*5+5)</f>
        <v>OCCN(CCO)N=O</v>
      </c>
      <c r="B122">
        <f>INDEX(paste_data_here!B:B,(ROW()-2)*5+5)</f>
        <v>-0.66025671100000005</v>
      </c>
      <c r="C122">
        <f>INDEX(paste_data_here!C:C,(ROW()-2)*5+5)</f>
        <v>1.078667754</v>
      </c>
      <c r="D122">
        <f>INDEX(paste_data_here!D:D,(ROW()-2)*5+5)</f>
        <v>1.4294931090705101</v>
      </c>
      <c r="E122">
        <f>INDEX(paste_data_here!E:E,(ROW()-2)*5+5)</f>
        <v>-1.8734949599999999</v>
      </c>
      <c r="F122">
        <f>INDEX(paste_data_here!F:F,(ROW()-2)*5+5)</f>
        <v>-1.8701525463469209</v>
      </c>
      <c r="G122">
        <f t="shared" si="16"/>
        <v>6</v>
      </c>
      <c r="H122">
        <f t="shared" si="17"/>
        <v>6</v>
      </c>
      <c r="I122">
        <f t="shared" si="18"/>
        <v>3.3424136530790793E-3</v>
      </c>
      <c r="J122">
        <f t="shared" si="19"/>
        <v>1.1171729028289436E-5</v>
      </c>
      <c r="K122">
        <f t="shared" si="14"/>
        <v>0.15358594597704517</v>
      </c>
      <c r="L122">
        <f t="shared" si="14"/>
        <v>0.15410015260671497</v>
      </c>
      <c r="M122">
        <f t="shared" si="15"/>
        <v>5.1420662966980557E-4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22"/>
  <sheetViews>
    <sheetView zoomScaleNormal="100" workbookViewId="0">
      <selection activeCell="N6" sqref="N6"/>
    </sheetView>
  </sheetViews>
  <sheetFormatPr baseColWidth="10" defaultColWidth="9.33203125" defaultRowHeight="16" x14ac:dyDescent="0.2"/>
  <sheetData>
    <row r="1" spans="1:13" x14ac:dyDescent="0.2">
      <c r="A1" t="s">
        <v>0</v>
      </c>
      <c r="B1" t="s">
        <v>129</v>
      </c>
      <c r="C1" t="s">
        <v>130</v>
      </c>
      <c r="D1" t="s">
        <v>3</v>
      </c>
      <c r="E1" t="s">
        <v>131</v>
      </c>
      <c r="F1" t="s">
        <v>5</v>
      </c>
      <c r="G1" t="s">
        <v>132</v>
      </c>
      <c r="H1" t="s">
        <v>133</v>
      </c>
      <c r="I1" t="s">
        <v>134</v>
      </c>
      <c r="J1" t="s">
        <v>135</v>
      </c>
    </row>
    <row r="2" spans="1:13" x14ac:dyDescent="0.2">
      <c r="A2" t="str">
        <f>INDEX(paste_data_here!A:A,(ROW()-2)*5+6)</f>
        <v>[Si](C)(C)(C)O</v>
      </c>
      <c r="B2">
        <f>INDEX(paste_data_here!B:B,(ROW()-2)*5+6)</f>
        <v>-2.1732741400000002</v>
      </c>
      <c r="C2">
        <f>INDEX(paste_data_here!C:C,(ROW()-2)*5+6)</f>
        <v>0.70362804899999998</v>
      </c>
      <c r="D2">
        <f>INDEX(paste_data_here!D:D,(ROW()-2)*5+6)</f>
        <v>2.3229884381770098</v>
      </c>
      <c r="E2">
        <f>INDEX(paste_data_here!E:E,(ROW()-2)*5+6)</f>
        <v>-2.2856983940000002</v>
      </c>
      <c r="F2">
        <f>INDEX(paste_data_here!F:F,(ROW()-2)*5+6)</f>
        <v>-2.2398256946988249</v>
      </c>
      <c r="G2">
        <f t="shared" ref="G2:G33" si="0">RANK(E2,E:E)</f>
        <v>63</v>
      </c>
      <c r="H2">
        <f t="shared" ref="H2:H33" si="1">RANK(F2,F:F)</f>
        <v>62</v>
      </c>
      <c r="I2">
        <f t="shared" ref="I2:I33" si="2">ABS(F2-E2)</f>
        <v>4.5872699301175324E-2</v>
      </c>
      <c r="J2">
        <f t="shared" ref="J2:J33" si="3">I2^2</f>
        <v>2.104304541176051E-3</v>
      </c>
      <c r="K2">
        <f>EXP(E2)</f>
        <v>0.10170300852653801</v>
      </c>
      <c r="L2">
        <f>EXP(F2)</f>
        <v>0.1064770622782444</v>
      </c>
      <c r="M2">
        <f>ABS(K2-L2)</f>
        <v>4.7740537517063919E-3</v>
      </c>
    </row>
    <row r="3" spans="1:13" x14ac:dyDescent="0.2">
      <c r="A3" t="str">
        <f>INDEX(paste_data_here!A:A,(ROW()-2)*5+6)</f>
        <v>BrC(F)(F)C(F)(F)Br</v>
      </c>
      <c r="B3">
        <f>INDEX(paste_data_here!B:B,(ROW()-2)*5+6)</f>
        <v>-5.2723009300000001</v>
      </c>
      <c r="C3">
        <f>INDEX(paste_data_here!C:C,(ROW()-2)*5+6)</f>
        <v>0.93558989599999998</v>
      </c>
      <c r="D3">
        <f>INDEX(paste_data_here!D:D,(ROW()-2)*5+6)</f>
        <v>2.6752280983247698</v>
      </c>
      <c r="E3">
        <f>INDEX(paste_data_here!E:E,(ROW()-2)*5+6)</f>
        <v>-2.82453267</v>
      </c>
      <c r="F3">
        <f>INDEX(paste_data_here!F:F,(ROW()-2)*5+6)</f>
        <v>-2.8203505858925033</v>
      </c>
      <c r="G3">
        <f t="shared" si="0"/>
        <v>120</v>
      </c>
      <c r="H3">
        <f t="shared" si="1"/>
        <v>120</v>
      </c>
      <c r="I3">
        <f t="shared" si="2"/>
        <v>4.182084107496653E-3</v>
      </c>
      <c r="J3">
        <f t="shared" si="3"/>
        <v>1.7489827482176077E-5</v>
      </c>
      <c r="K3">
        <f t="shared" ref="K3:L66" si="4">EXP(E3)</f>
        <v>5.9336380021469945E-2</v>
      </c>
      <c r="L3">
        <f t="shared" si="4"/>
        <v>5.9585049368985357E-2</v>
      </c>
      <c r="M3">
        <f t="shared" ref="M3:M66" si="5">ABS(K3-L3)</f>
        <v>2.4866934751541225E-4</v>
      </c>
    </row>
    <row r="4" spans="1:13" x14ac:dyDescent="0.2">
      <c r="A4" t="str">
        <f>INDEX(paste_data_here!A:A,(ROW()-2)*5+6)</f>
        <v>C(=O)O</v>
      </c>
      <c r="B4">
        <f>INDEX(paste_data_here!B:B,(ROW()-2)*5+6)</f>
        <v>0.151642007</v>
      </c>
      <c r="C4">
        <f>INDEX(paste_data_here!C:C,(ROW()-2)*5+6)</f>
        <v>0.693348301</v>
      </c>
      <c r="D4">
        <f>INDEX(paste_data_here!D:D,(ROW()-2)*5+6)</f>
        <v>2.31329134168671</v>
      </c>
      <c r="E4">
        <f>INDEX(paste_data_here!E:E,(ROW()-2)*5+6)</f>
        <v>-1.3407883650000001</v>
      </c>
      <c r="F4">
        <f>INDEX(paste_data_here!F:F,(ROW()-2)*5+6)</f>
        <v>-1.6427272815343468</v>
      </c>
      <c r="G4">
        <f t="shared" si="0"/>
        <v>1</v>
      </c>
      <c r="H4">
        <f t="shared" si="1"/>
        <v>1</v>
      </c>
      <c r="I4">
        <f t="shared" si="2"/>
        <v>0.30193891653434668</v>
      </c>
      <c r="J4">
        <f t="shared" si="3"/>
        <v>9.1167109317935174E-2</v>
      </c>
      <c r="K4">
        <f t="shared" si="4"/>
        <v>0.26163931996951439</v>
      </c>
      <c r="L4">
        <f t="shared" si="4"/>
        <v>0.19345172486617004</v>
      </c>
      <c r="M4">
        <f t="shared" si="5"/>
        <v>6.8187595103344351E-2</v>
      </c>
    </row>
    <row r="5" spans="1:13" x14ac:dyDescent="0.2">
      <c r="A5" t="str">
        <f>INDEX(paste_data_here!A:A,(ROW()-2)*5+6)</f>
        <v>C(CCCC1)(C1)CCCCCCCC</v>
      </c>
      <c r="B5">
        <f>INDEX(paste_data_here!B:B,(ROW()-2)*5+6)</f>
        <v>-2.8373301799999999</v>
      </c>
      <c r="C5">
        <f>INDEX(paste_data_here!C:C,(ROW()-2)*5+6)</f>
        <v>0.946915901</v>
      </c>
      <c r="D5">
        <f>INDEX(paste_data_here!D:D,(ROW()-2)*5+6)</f>
        <v>1.61061969088938</v>
      </c>
      <c r="E5">
        <f>INDEX(paste_data_here!E:E,(ROW()-2)*5+6)</f>
        <v>-2.4838209189999998</v>
      </c>
      <c r="F5">
        <f>INDEX(paste_data_here!F:F,(ROW()-2)*5+6)</f>
        <v>-2.4411183891563564</v>
      </c>
      <c r="G5">
        <f t="shared" si="0"/>
        <v>102</v>
      </c>
      <c r="H5">
        <f t="shared" si="1"/>
        <v>102</v>
      </c>
      <c r="I5">
        <f t="shared" si="2"/>
        <v>4.2702529843643422E-2</v>
      </c>
      <c r="J5">
        <f t="shared" si="3"/>
        <v>1.823506055047257E-3</v>
      </c>
      <c r="K5">
        <f t="shared" si="4"/>
        <v>8.3423860033920202E-2</v>
      </c>
      <c r="L5">
        <f t="shared" si="4"/>
        <v>8.7063426200680236E-2</v>
      </c>
      <c r="M5">
        <f t="shared" si="5"/>
        <v>3.6395661667600332E-3</v>
      </c>
    </row>
    <row r="6" spans="1:13" x14ac:dyDescent="0.2">
      <c r="A6" t="str">
        <f>INDEX(paste_data_here!A:A,(ROW()-2)*5+6)</f>
        <v>C[Al+1]C.[Cl-]</v>
      </c>
      <c r="B6">
        <f>INDEX(paste_data_here!B:B,(ROW()-2)*5+6)</f>
        <v>-1.2770884199999999</v>
      </c>
      <c r="C6">
        <f>INDEX(paste_data_here!C:C,(ROW()-2)*5+6)</f>
        <v>0.414240204</v>
      </c>
      <c r="D6">
        <f>INDEX(paste_data_here!D:D,(ROW()-2)*5+6)</f>
        <v>2.1658525958341501</v>
      </c>
      <c r="E6">
        <f>INDEX(paste_data_here!E:E,(ROW()-2)*5+6)</f>
        <v>-2.1657380470000001</v>
      </c>
      <c r="F6">
        <f>INDEX(paste_data_here!F:F,(ROW()-2)*5+6)</f>
        <v>-2.1984849714219878</v>
      </c>
      <c r="G6">
        <f t="shared" si="0"/>
        <v>38</v>
      </c>
      <c r="H6">
        <f t="shared" si="1"/>
        <v>51</v>
      </c>
      <c r="I6">
        <f t="shared" si="2"/>
        <v>3.2746924421987789E-2</v>
      </c>
      <c r="J6">
        <f t="shared" si="3"/>
        <v>1.0723610590993803E-3</v>
      </c>
      <c r="K6">
        <f t="shared" si="4"/>
        <v>0.11466527499752378</v>
      </c>
      <c r="L6">
        <f t="shared" si="4"/>
        <v>0.11097115554191705</v>
      </c>
      <c r="M6">
        <f t="shared" si="5"/>
        <v>3.6941194556067286E-3</v>
      </c>
    </row>
    <row r="7" spans="1:13" x14ac:dyDescent="0.2">
      <c r="A7" t="str">
        <f>INDEX(paste_data_here!A:A,(ROW()-2)*5+6)</f>
        <v>C[Ge](Cl)(Cl)Cl</v>
      </c>
      <c r="B7">
        <f>INDEX(paste_data_here!B:B,(ROW()-2)*5+6)</f>
        <v>-2.9913652100000001</v>
      </c>
      <c r="C7">
        <f>INDEX(paste_data_here!C:C,(ROW()-2)*5+6)</f>
        <v>0.77691380399999999</v>
      </c>
      <c r="D7">
        <f>INDEX(paste_data_here!D:D,(ROW()-2)*5+6)</f>
        <v>2.25042317274958</v>
      </c>
      <c r="E7">
        <f>INDEX(paste_data_here!E:E,(ROW()-2)*5+6)</f>
        <v>-2.508865959</v>
      </c>
      <c r="F7">
        <f>INDEX(paste_data_here!F:F,(ROW()-2)*5+6)</f>
        <v>-2.4231015928667374</v>
      </c>
      <c r="G7">
        <f t="shared" si="0"/>
        <v>105</v>
      </c>
      <c r="H7">
        <f t="shared" si="1"/>
        <v>97</v>
      </c>
      <c r="I7">
        <f t="shared" si="2"/>
        <v>8.5764366133262548E-2</v>
      </c>
      <c r="J7">
        <f t="shared" si="3"/>
        <v>7.3555264982403121E-3</v>
      </c>
      <c r="K7">
        <f t="shared" si="4"/>
        <v>8.1360453033416796E-2</v>
      </c>
      <c r="L7">
        <f t="shared" si="4"/>
        <v>8.8646246070696211E-2</v>
      </c>
      <c r="M7">
        <f t="shared" si="5"/>
        <v>7.2857930372794144E-3</v>
      </c>
    </row>
    <row r="8" spans="1:13" x14ac:dyDescent="0.2">
      <c r="A8" t="str">
        <f>INDEX(paste_data_here!A:A,(ROW()-2)*5+6)</f>
        <v>C[Si](C)(C)C</v>
      </c>
      <c r="B8">
        <f>INDEX(paste_data_here!B:B,(ROW()-2)*5+6)</f>
        <v>-3.4595457700000001</v>
      </c>
      <c r="C8">
        <f>INDEX(paste_data_here!C:C,(ROW()-2)*5+6)</f>
        <v>0.856729403</v>
      </c>
      <c r="D8">
        <f>INDEX(paste_data_here!D:D,(ROW()-2)*5+6)</f>
        <v>2.8835890236164099</v>
      </c>
      <c r="E8">
        <f>INDEX(paste_data_here!E:E,(ROW()-2)*5+6)</f>
        <v>-2.1692870750000002</v>
      </c>
      <c r="F8">
        <f>INDEX(paste_data_here!F:F,(ROW()-2)*5+6)</f>
        <v>-2.3570263065692467</v>
      </c>
      <c r="G8">
        <f t="shared" si="0"/>
        <v>39</v>
      </c>
      <c r="H8">
        <f t="shared" si="1"/>
        <v>85</v>
      </c>
      <c r="I8">
        <f t="shared" si="2"/>
        <v>0.18773923156924655</v>
      </c>
      <c r="J8">
        <f t="shared" si="3"/>
        <v>3.5246019070211181E-2</v>
      </c>
      <c r="K8">
        <f t="shared" si="4"/>
        <v>0.11425904601134441</v>
      </c>
      <c r="L8">
        <f t="shared" si="4"/>
        <v>9.4701417879929611E-2</v>
      </c>
      <c r="M8">
        <f t="shared" si="5"/>
        <v>1.9557628131414803E-2</v>
      </c>
    </row>
    <row r="9" spans="1:13" x14ac:dyDescent="0.2">
      <c r="A9" t="str">
        <f>INDEX(paste_data_here!A:A,(ROW()-2)*5+6)</f>
        <v>C[SiH](Cl)Cl</v>
      </c>
      <c r="B9">
        <f>INDEX(paste_data_here!B:B,(ROW()-2)*5+6)</f>
        <v>-1.56158274</v>
      </c>
      <c r="C9">
        <f>INDEX(paste_data_here!C:C,(ROW()-2)*5+6)</f>
        <v>0.52320406600000002</v>
      </c>
      <c r="D9">
        <f>INDEX(paste_data_here!D:D,(ROW()-2)*5+6)</f>
        <v>2.7470602677529401</v>
      </c>
      <c r="E9">
        <f>INDEX(paste_data_here!E:E,(ROW()-2)*5+6)</f>
        <v>-2.1339018749999998</v>
      </c>
      <c r="F9">
        <f>INDEX(paste_data_here!F:F,(ROW()-2)*5+6)</f>
        <v>-2.1319658403405635</v>
      </c>
      <c r="G9">
        <f t="shared" si="0"/>
        <v>29</v>
      </c>
      <c r="H9">
        <f t="shared" si="1"/>
        <v>28</v>
      </c>
      <c r="I9">
        <f t="shared" si="2"/>
        <v>1.9360346594363698E-3</v>
      </c>
      <c r="J9">
        <f t="shared" si="3"/>
        <v>3.7482302025389002E-6</v>
      </c>
      <c r="K9">
        <f t="shared" si="4"/>
        <v>0.1183745090378522</v>
      </c>
      <c r="L9">
        <f t="shared" si="4"/>
        <v>0.11860390818083567</v>
      </c>
      <c r="M9">
        <f t="shared" si="5"/>
        <v>2.2939914298347741E-4</v>
      </c>
    </row>
    <row r="10" spans="1:13" x14ac:dyDescent="0.2">
      <c r="A10" t="str">
        <f>INDEX(paste_data_here!A:A,(ROW()-2)*5+6)</f>
        <v>C/C=C(C)/CC</v>
      </c>
      <c r="B10">
        <f>INDEX(paste_data_here!B:B,(ROW()-2)*5+6)</f>
        <v>-1.4975110199999999</v>
      </c>
      <c r="C10">
        <f>INDEX(paste_data_here!C:C,(ROW()-2)*5+6)</f>
        <v>0.405803574</v>
      </c>
      <c r="D10">
        <f>INDEX(paste_data_here!D:D,(ROW()-2)*5+6)</f>
        <v>2.5160805644839201</v>
      </c>
      <c r="E10">
        <f>INDEX(paste_data_here!E:E,(ROW()-2)*5+6)</f>
        <v>-2.3129049479999999</v>
      </c>
      <c r="F10">
        <f>INDEX(paste_data_here!F:F,(ROW()-2)*5+6)</f>
        <v>-2.2236178075258617</v>
      </c>
      <c r="G10">
        <f t="shared" si="0"/>
        <v>69</v>
      </c>
      <c r="H10">
        <f t="shared" si="1"/>
        <v>57</v>
      </c>
      <c r="I10">
        <f t="shared" si="2"/>
        <v>8.9287140474138216E-2</v>
      </c>
      <c r="J10">
        <f t="shared" si="3"/>
        <v>7.9721934540484905E-3</v>
      </c>
      <c r="K10">
        <f t="shared" si="4"/>
        <v>9.8973321199292544E-2</v>
      </c>
      <c r="L10">
        <f t="shared" si="4"/>
        <v>0.10821689188416921</v>
      </c>
      <c r="M10">
        <f t="shared" si="5"/>
        <v>9.2435706848766619E-3</v>
      </c>
    </row>
    <row r="11" spans="1:13" x14ac:dyDescent="0.2">
      <c r="A11" t="str">
        <f>INDEX(paste_data_here!A:A,(ROW()-2)*5+6)</f>
        <v>C/C=CC#N</v>
      </c>
      <c r="B11">
        <f>INDEX(paste_data_here!B:B,(ROW()-2)*5+6)</f>
        <v>-1.3786197200000001</v>
      </c>
      <c r="C11">
        <f>INDEX(paste_data_here!C:C,(ROW()-2)*5+6)</f>
        <v>0.68798869299999998</v>
      </c>
      <c r="D11">
        <f>INDEX(paste_data_here!D:D,(ROW()-2)*5+6)</f>
        <v>2.2714132327285901</v>
      </c>
      <c r="E11">
        <f>INDEX(paste_data_here!E:E,(ROW()-2)*5+6)</f>
        <v>-1.984080949</v>
      </c>
      <c r="F11">
        <f>INDEX(paste_data_here!F:F,(ROW()-2)*5+6)</f>
        <v>-2.051705174610853</v>
      </c>
      <c r="G11">
        <f t="shared" si="0"/>
        <v>8</v>
      </c>
      <c r="H11">
        <f t="shared" si="1"/>
        <v>14</v>
      </c>
      <c r="I11">
        <f t="shared" si="2"/>
        <v>6.7624225610853017E-2</v>
      </c>
      <c r="J11">
        <f t="shared" si="3"/>
        <v>4.5730358894675487E-3</v>
      </c>
      <c r="K11">
        <f t="shared" si="4"/>
        <v>0.13750693194511096</v>
      </c>
      <c r="L11">
        <f t="shared" si="4"/>
        <v>0.12851557514846243</v>
      </c>
      <c r="M11">
        <f t="shared" si="5"/>
        <v>8.9913567966485308E-3</v>
      </c>
    </row>
    <row r="12" spans="1:13" x14ac:dyDescent="0.2">
      <c r="A12" t="str">
        <f>INDEX(paste_data_here!A:A,(ROW()-2)*5+6)</f>
        <v>C#CCCCC</v>
      </c>
      <c r="B12">
        <f>INDEX(paste_data_here!B:B,(ROW()-2)*5+6)</f>
        <v>-1.26399767</v>
      </c>
      <c r="C12">
        <f>INDEX(paste_data_here!C:C,(ROW()-2)*5+6)</f>
        <v>0.49104869800000001</v>
      </c>
      <c r="D12">
        <f>INDEX(paste_data_here!D:D,(ROW()-2)*5+6)</f>
        <v>2.50957952449042</v>
      </c>
      <c r="E12">
        <f>INDEX(paste_data_here!E:E,(ROW()-2)*5+6)</f>
        <v>-2.1623428489999998</v>
      </c>
      <c r="F12">
        <f>INDEX(paste_data_here!F:F,(ROW()-2)*5+6)</f>
        <v>-2.1078567319785186</v>
      </c>
      <c r="G12">
        <f t="shared" si="0"/>
        <v>35</v>
      </c>
      <c r="H12">
        <f t="shared" si="1"/>
        <v>25</v>
      </c>
      <c r="I12">
        <f t="shared" si="2"/>
        <v>5.4486117021481206E-2</v>
      </c>
      <c r="J12">
        <f t="shared" si="3"/>
        <v>2.9687369480785441E-3</v>
      </c>
      <c r="K12">
        <f t="shared" si="4"/>
        <v>0.11505524795295055</v>
      </c>
      <c r="L12">
        <f t="shared" si="4"/>
        <v>0.12149809054810065</v>
      </c>
      <c r="M12">
        <f t="shared" si="5"/>
        <v>6.4428425951501E-3</v>
      </c>
    </row>
    <row r="13" spans="1:13" x14ac:dyDescent="0.2">
      <c r="A13" t="str">
        <f>INDEX(paste_data_here!A:A,(ROW()-2)*5+6)</f>
        <v>C=C(Cl)C=C</v>
      </c>
      <c r="B13">
        <f>INDEX(paste_data_here!B:B,(ROW()-2)*5+6)</f>
        <v>-2.7000658400000002</v>
      </c>
      <c r="C13">
        <f>INDEX(paste_data_here!C:C,(ROW()-2)*5+6)</f>
        <v>0.77967463800000003</v>
      </c>
      <c r="D13">
        <f>INDEX(paste_data_here!D:D,(ROW()-2)*5+6)</f>
        <v>2.59960941890039</v>
      </c>
      <c r="E13">
        <f>INDEX(paste_data_here!E:E,(ROW()-2)*5+6)</f>
        <v>-2.162410049</v>
      </c>
      <c r="F13">
        <f>INDEX(paste_data_here!F:F,(ROW()-2)*5+6)</f>
        <v>-2.2748196308980373</v>
      </c>
      <c r="G13">
        <f t="shared" si="0"/>
        <v>36</v>
      </c>
      <c r="H13">
        <f t="shared" si="1"/>
        <v>72</v>
      </c>
      <c r="I13">
        <f t="shared" si="2"/>
        <v>0.11240958189803729</v>
      </c>
      <c r="J13">
        <f t="shared" si="3"/>
        <v>1.2635914102491553E-2</v>
      </c>
      <c r="K13">
        <f t="shared" si="4"/>
        <v>0.11504751650006782</v>
      </c>
      <c r="L13">
        <f t="shared" si="4"/>
        <v>0.10281545149359252</v>
      </c>
      <c r="M13">
        <f t="shared" si="5"/>
        <v>1.2232065006475307E-2</v>
      </c>
    </row>
    <row r="14" spans="1:13" x14ac:dyDescent="0.2">
      <c r="A14" t="str">
        <f>INDEX(paste_data_here!A:A,(ROW()-2)*5+6)</f>
        <v>C=C=CCCC</v>
      </c>
      <c r="B14">
        <f>INDEX(paste_data_here!B:B,(ROW()-2)*5+6)</f>
        <v>-1.109807746</v>
      </c>
      <c r="C14">
        <f>INDEX(paste_data_here!C:C,(ROW()-2)*5+6)</f>
        <v>0.40339065699999999</v>
      </c>
      <c r="D14">
        <f>INDEX(paste_data_here!D:D,(ROW()-2)*5+6)</f>
        <v>2.47601358302399</v>
      </c>
      <c r="E14">
        <f>INDEX(paste_data_here!E:E,(ROW()-2)*5+6)</f>
        <v>-2.1712731729999999</v>
      </c>
      <c r="F14">
        <f>INDEX(paste_data_here!F:F,(ROW()-2)*5+6)</f>
        <v>-2.1285038085933721</v>
      </c>
      <c r="G14">
        <f t="shared" si="0"/>
        <v>40</v>
      </c>
      <c r="H14">
        <f t="shared" si="1"/>
        <v>27</v>
      </c>
      <c r="I14">
        <f t="shared" si="2"/>
        <v>4.2769364406627819E-2</v>
      </c>
      <c r="J14">
        <f t="shared" si="3"/>
        <v>1.8292185317469226E-3</v>
      </c>
      <c r="K14">
        <f t="shared" si="4"/>
        <v>0.11403234155173757</v>
      </c>
      <c r="L14">
        <f t="shared" si="4"/>
        <v>0.11901523027053452</v>
      </c>
      <c r="M14">
        <f t="shared" si="5"/>
        <v>4.9828887187969573E-3</v>
      </c>
    </row>
    <row r="15" spans="1:13" x14ac:dyDescent="0.2">
      <c r="A15" t="str">
        <f>INDEX(paste_data_here!A:A,(ROW()-2)*5+6)</f>
        <v>C=C1CC(=O)O1</v>
      </c>
      <c r="B15">
        <f>INDEX(paste_data_here!B:B,(ROW()-2)*5+6)</f>
        <v>-0.927569266</v>
      </c>
      <c r="C15">
        <f>INDEX(paste_data_here!C:C,(ROW()-2)*5+6)</f>
        <v>0.57618415700000003</v>
      </c>
      <c r="D15">
        <f>INDEX(paste_data_here!D:D,(ROW()-2)*5+6)</f>
        <v>1.5697919494302099</v>
      </c>
      <c r="E15">
        <f>INDEX(paste_data_here!E:E,(ROW()-2)*5+6)</f>
        <v>-2.3062322040000001</v>
      </c>
      <c r="F15">
        <f>INDEX(paste_data_here!F:F,(ROW()-2)*5+6)</f>
        <v>-2.1056206777882842</v>
      </c>
      <c r="G15">
        <f t="shared" si="0"/>
        <v>66</v>
      </c>
      <c r="H15">
        <f t="shared" si="1"/>
        <v>24</v>
      </c>
      <c r="I15">
        <f t="shared" si="2"/>
        <v>0.20061152621171585</v>
      </c>
      <c r="J15">
        <f t="shared" si="3"/>
        <v>4.0244984448993958E-2</v>
      </c>
      <c r="K15">
        <f t="shared" si="4"/>
        <v>9.9635953162546531E-2</v>
      </c>
      <c r="L15">
        <f t="shared" si="4"/>
        <v>0.12177007083057766</v>
      </c>
      <c r="M15">
        <f t="shared" si="5"/>
        <v>2.2134117668031125E-2</v>
      </c>
    </row>
    <row r="16" spans="1:13" x14ac:dyDescent="0.2">
      <c r="A16" t="str">
        <f>INDEX(paste_data_here!A:A,(ROW()-2)*5+6)</f>
        <v>C=CC(=O)OCC</v>
      </c>
      <c r="B16">
        <f>INDEX(paste_data_here!B:B,(ROW()-2)*5+6)</f>
        <v>-2.2315993199999999</v>
      </c>
      <c r="C16">
        <f>INDEX(paste_data_here!C:C,(ROW()-2)*5+6)</f>
        <v>0.88785451599999998</v>
      </c>
      <c r="D16">
        <f>INDEX(paste_data_here!D:D,(ROW()-2)*5+6)</f>
        <v>1.9827981790172</v>
      </c>
      <c r="E16">
        <f>INDEX(paste_data_here!E:E,(ROW()-2)*5+6)</f>
        <v>-2.2767380250000002</v>
      </c>
      <c r="F16">
        <f>INDEX(paste_data_here!F:F,(ROW()-2)*5+6)</f>
        <v>-2.2222349527842509</v>
      </c>
      <c r="G16">
        <f t="shared" si="0"/>
        <v>62</v>
      </c>
      <c r="H16">
        <f t="shared" si="1"/>
        <v>56</v>
      </c>
      <c r="I16">
        <f t="shared" si="2"/>
        <v>5.4503072215749349E-2</v>
      </c>
      <c r="J16">
        <f t="shared" si="3"/>
        <v>2.9705848809551886E-3</v>
      </c>
      <c r="K16">
        <f t="shared" si="4"/>
        <v>0.10261840000949199</v>
      </c>
      <c r="L16">
        <f t="shared" si="4"/>
        <v>0.10836664364483574</v>
      </c>
      <c r="M16">
        <f t="shared" si="5"/>
        <v>5.7482436353437499E-3</v>
      </c>
    </row>
    <row r="17" spans="1:13" x14ac:dyDescent="0.2">
      <c r="A17" t="str">
        <f>INDEX(paste_data_here!A:A,(ROW()-2)*5+6)</f>
        <v>C=CCC(C)CCC</v>
      </c>
      <c r="B17">
        <f>INDEX(paste_data_here!B:B,(ROW()-2)*5+6)</f>
        <v>-1.96877825</v>
      </c>
      <c r="C17">
        <f>INDEX(paste_data_here!C:C,(ROW()-2)*5+6)</f>
        <v>0.47180098700000001</v>
      </c>
      <c r="D17">
        <f>INDEX(paste_data_here!D:D,(ROW()-2)*5+6)</f>
        <v>2.2399272782600699</v>
      </c>
      <c r="E17">
        <f>INDEX(paste_data_here!E:E,(ROW()-2)*5+6)</f>
        <v>-1.9649529080000001</v>
      </c>
      <c r="F17">
        <f>INDEX(paste_data_here!F:F,(ROW()-2)*5+6)</f>
        <v>-2.3369578133188469</v>
      </c>
      <c r="G17">
        <f t="shared" si="0"/>
        <v>7</v>
      </c>
      <c r="H17">
        <f t="shared" si="1"/>
        <v>79</v>
      </c>
      <c r="I17">
        <f t="shared" si="2"/>
        <v>0.37200490531884678</v>
      </c>
      <c r="J17">
        <f t="shared" si="3"/>
        <v>0.13838764958128416</v>
      </c>
      <c r="K17">
        <f t="shared" si="4"/>
        <v>0.1401624869922391</v>
      </c>
      <c r="L17">
        <f t="shared" si="4"/>
        <v>9.6621131092228363E-2</v>
      </c>
      <c r="M17">
        <f t="shared" si="5"/>
        <v>4.3541355900010736E-2</v>
      </c>
    </row>
    <row r="18" spans="1:13" x14ac:dyDescent="0.2">
      <c r="A18" t="str">
        <f>INDEX(paste_data_here!A:A,(ROW()-2)*5+6)</f>
        <v>C=CCCCCCCCCCCCC</v>
      </c>
      <c r="B18">
        <f>INDEX(paste_data_here!B:B,(ROW()-2)*5+6)</f>
        <v>-3.0665720200000002</v>
      </c>
      <c r="C18">
        <f>INDEX(paste_data_here!C:C,(ROW()-2)*5+6)</f>
        <v>1.1714640199999999</v>
      </c>
      <c r="D18">
        <f>INDEX(paste_data_here!D:D,(ROW()-2)*5+6)</f>
        <v>1.6490225098509801</v>
      </c>
      <c r="E18">
        <f>INDEX(paste_data_here!E:E,(ROW()-2)*5+6)</f>
        <v>-2.3242189510000002</v>
      </c>
      <c r="F18">
        <f>INDEX(paste_data_here!F:F,(ROW()-2)*5+6)</f>
        <v>-2.3949478703904901</v>
      </c>
      <c r="G18">
        <f t="shared" si="0"/>
        <v>73</v>
      </c>
      <c r="H18">
        <f t="shared" si="1"/>
        <v>93</v>
      </c>
      <c r="I18">
        <f t="shared" si="2"/>
        <v>7.0728919390489864E-2</v>
      </c>
      <c r="J18">
        <f t="shared" si="3"/>
        <v>5.0025800381464126E-3</v>
      </c>
      <c r="K18">
        <f t="shared" si="4"/>
        <v>9.7859847546095405E-2</v>
      </c>
      <c r="L18">
        <f t="shared" si="4"/>
        <v>9.1177431842630927E-2</v>
      </c>
      <c r="M18">
        <f t="shared" si="5"/>
        <v>6.6824157034644782E-3</v>
      </c>
    </row>
    <row r="19" spans="1:13" x14ac:dyDescent="0.2">
      <c r="A19" t="str">
        <f>INDEX(paste_data_here!A:A,(ROW()-2)*5+6)</f>
        <v>C=CCCCCCCCCCCCCCCC</v>
      </c>
      <c r="B19">
        <f>INDEX(paste_data_here!B:B,(ROW()-2)*5+6)</f>
        <v>-3.22703359</v>
      </c>
      <c r="C19">
        <f>INDEX(paste_data_here!C:C,(ROW()-2)*5+6)</f>
        <v>1.28942022</v>
      </c>
      <c r="D19">
        <f>INDEX(paste_data_here!D:D,(ROW()-2)*5+6)</f>
        <v>1.50746322849254</v>
      </c>
      <c r="E19">
        <f>INDEX(paste_data_here!E:E,(ROW()-2)*5+6)</f>
        <v>-2.4387286260000001</v>
      </c>
      <c r="F19">
        <f>INDEX(paste_data_here!F:F,(ROW()-2)*5+6)</f>
        <v>-2.4335896351165243</v>
      </c>
      <c r="G19">
        <f t="shared" si="0"/>
        <v>95</v>
      </c>
      <c r="H19">
        <f t="shared" si="1"/>
        <v>100</v>
      </c>
      <c r="I19">
        <f t="shared" si="2"/>
        <v>5.1389908834758025E-3</v>
      </c>
      <c r="J19">
        <f t="shared" si="3"/>
        <v>2.6409227300447409E-5</v>
      </c>
      <c r="K19">
        <f t="shared" si="4"/>
        <v>8.7271735975255435E-2</v>
      </c>
      <c r="L19">
        <f t="shared" si="4"/>
        <v>8.7721378996952079E-2</v>
      </c>
      <c r="M19">
        <f t="shared" si="5"/>
        <v>4.4964302169664405E-4</v>
      </c>
    </row>
    <row r="20" spans="1:13" x14ac:dyDescent="0.2">
      <c r="A20" t="str">
        <f>INDEX(paste_data_here!A:A,(ROW()-2)*5+6)</f>
        <v>c1(C(C)C)cc(C(C)C)cc(C(C)C)c1</v>
      </c>
      <c r="B20">
        <f>INDEX(paste_data_here!B:B,(ROW()-2)*5+6)</f>
        <v>-2.84721366</v>
      </c>
      <c r="C20">
        <f>INDEX(paste_data_here!C:C,(ROW()-2)*5+6)</f>
        <v>0.89103268300000005</v>
      </c>
      <c r="D20">
        <f>INDEX(paste_data_here!D:D,(ROW()-2)*5+6)</f>
        <v>1.3789198591210801</v>
      </c>
      <c r="E20">
        <f>INDEX(paste_data_here!E:E,(ROW()-2)*5+6)</f>
        <v>-2.8028168280000001</v>
      </c>
      <c r="F20">
        <f>INDEX(paste_data_here!F:F,(ROW()-2)*5+6)</f>
        <v>-2.5208444135528745</v>
      </c>
      <c r="G20">
        <f t="shared" si="0"/>
        <v>119</v>
      </c>
      <c r="H20">
        <f t="shared" si="1"/>
        <v>113</v>
      </c>
      <c r="I20">
        <f t="shared" si="2"/>
        <v>0.28197241444712562</v>
      </c>
      <c r="J20">
        <f t="shared" si="3"/>
        <v>7.9508442509141575E-2</v>
      </c>
      <c r="K20">
        <f t="shared" si="4"/>
        <v>6.0639012161102124E-2</v>
      </c>
      <c r="L20">
        <f t="shared" si="4"/>
        <v>8.0391694244289422E-2</v>
      </c>
      <c r="M20">
        <f t="shared" si="5"/>
        <v>1.9752682083187298E-2</v>
      </c>
    </row>
    <row r="21" spans="1:13" x14ac:dyDescent="0.2">
      <c r="A21" t="str">
        <f>INDEX(paste_data_here!A:A,(ROW()-2)*5+6)</f>
        <v>c1(C(C)C)ccccc1</v>
      </c>
      <c r="B21">
        <f>INDEX(paste_data_here!B:B,(ROW()-2)*5+6)</f>
        <v>-2.5833532699999999</v>
      </c>
      <c r="C21">
        <f>INDEX(paste_data_here!C:C,(ROW()-2)*5+6)</f>
        <v>0.79805522699999998</v>
      </c>
      <c r="D21">
        <f>INDEX(paste_data_here!D:D,(ROW()-2)*5+6)</f>
        <v>1.6625000648374999</v>
      </c>
      <c r="E21">
        <f>INDEX(paste_data_here!E:E,(ROW()-2)*5+6)</f>
        <v>-2.5087593620000002</v>
      </c>
      <c r="F21">
        <f>INDEX(paste_data_here!F:F,(ROW()-2)*5+6)</f>
        <v>-2.4266425804353182</v>
      </c>
      <c r="G21">
        <f t="shared" si="0"/>
        <v>104</v>
      </c>
      <c r="H21">
        <f t="shared" si="1"/>
        <v>99</v>
      </c>
      <c r="I21">
        <f t="shared" si="2"/>
        <v>8.211678156468194E-2</v>
      </c>
      <c r="J21">
        <f t="shared" si="3"/>
        <v>6.7431658145416873E-3</v>
      </c>
      <c r="K21">
        <f t="shared" si="4"/>
        <v>8.1369126275891379E-2</v>
      </c>
      <c r="L21">
        <f t="shared" si="4"/>
        <v>8.8332905909569825E-2</v>
      </c>
      <c r="M21">
        <f t="shared" si="5"/>
        <v>6.9637796336784463E-3</v>
      </c>
    </row>
    <row r="22" spans="1:13" x14ac:dyDescent="0.2">
      <c r="A22" t="str">
        <f>INDEX(paste_data_here!A:A,(ROW()-2)*5+6)</f>
        <v>c1(C(F)(F)F)ccc(Cl)cc1</v>
      </c>
      <c r="B22">
        <f>INDEX(paste_data_here!B:B,(ROW()-2)*5+6)</f>
        <v>-3.89935206</v>
      </c>
      <c r="C22">
        <f>INDEX(paste_data_here!C:C,(ROW()-2)*5+6)</f>
        <v>1.027147684</v>
      </c>
      <c r="D22">
        <f>INDEX(paste_data_here!D:D,(ROW()-2)*5+6)</f>
        <v>1.79991666220008</v>
      </c>
      <c r="E22">
        <f>INDEX(paste_data_here!E:E,(ROW()-2)*5+6)</f>
        <v>-2.7971589620000001</v>
      </c>
      <c r="F22">
        <f>INDEX(paste_data_here!F:F,(ROW()-2)*5+6)</f>
        <v>-2.6332784879691884</v>
      </c>
      <c r="G22">
        <f t="shared" si="0"/>
        <v>118</v>
      </c>
      <c r="H22">
        <f t="shared" si="1"/>
        <v>119</v>
      </c>
      <c r="I22">
        <f t="shared" si="2"/>
        <v>0.16388047403081174</v>
      </c>
      <c r="J22">
        <f t="shared" si="3"/>
        <v>2.6856809768563562E-2</v>
      </c>
      <c r="K22">
        <f t="shared" si="4"/>
        <v>6.0983071970610536E-2</v>
      </c>
      <c r="L22">
        <f t="shared" si="4"/>
        <v>7.1842540811575484E-2</v>
      </c>
      <c r="M22">
        <f t="shared" si="5"/>
        <v>1.0859468840964948E-2</v>
      </c>
    </row>
    <row r="23" spans="1:13" x14ac:dyDescent="0.2">
      <c r="A23" t="str">
        <f>INDEX(paste_data_here!A:A,(ROW()-2)*5+6)</f>
        <v>c1(C)c(C)c(CC)ccc1</v>
      </c>
      <c r="B23">
        <f>INDEX(paste_data_here!B:B,(ROW()-2)*5+6)</f>
        <v>-2.4722983599999999</v>
      </c>
      <c r="C23">
        <f>INDEX(paste_data_here!C:C,(ROW()-2)*5+6)</f>
        <v>0.83554561699999996</v>
      </c>
      <c r="D23">
        <f>INDEX(paste_data_here!D:D,(ROW()-2)*5+6)</f>
        <v>1.85074148164926</v>
      </c>
      <c r="E23">
        <f>INDEX(paste_data_here!E:E,(ROW()-2)*5+6)</f>
        <v>-2.355553477</v>
      </c>
      <c r="F23">
        <f>INDEX(paste_data_here!F:F,(ROW()-2)*5+6)</f>
        <v>-2.3405859998169225</v>
      </c>
      <c r="G23">
        <f t="shared" si="0"/>
        <v>81</v>
      </c>
      <c r="H23">
        <f t="shared" si="1"/>
        <v>81</v>
      </c>
      <c r="I23">
        <f t="shared" si="2"/>
        <v>1.4967477183077449E-2</v>
      </c>
      <c r="J23">
        <f t="shared" si="3"/>
        <v>2.2402537322594406E-4</v>
      </c>
      <c r="K23">
        <f t="shared" si="4"/>
        <v>9.4840999693311751E-2</v>
      </c>
      <c r="L23">
        <f t="shared" si="4"/>
        <v>9.627120678814767E-2</v>
      </c>
      <c r="M23">
        <f t="shared" si="5"/>
        <v>1.4302070948359197E-3</v>
      </c>
    </row>
    <row r="24" spans="1:13" x14ac:dyDescent="0.2">
      <c r="A24" t="str">
        <f>INDEX(paste_data_here!A:A,(ROW()-2)*5+6)</f>
        <v>c1(C)ccccc1(Cl)</v>
      </c>
      <c r="B24">
        <f>INDEX(paste_data_here!B:B,(ROW()-2)*5+6)</f>
        <v>-3.06218586</v>
      </c>
      <c r="C24">
        <f>INDEX(paste_data_here!C:C,(ROW()-2)*5+6)</f>
        <v>0.99873620100000005</v>
      </c>
      <c r="D24">
        <f>INDEX(paste_data_here!D:D,(ROW()-2)*5+6)</f>
        <v>1.99976831400023</v>
      </c>
      <c r="E24">
        <f>INDEX(paste_data_here!E:E,(ROW()-2)*5+6)</f>
        <v>-2.3121631159999998</v>
      </c>
      <c r="F24">
        <f>INDEX(paste_data_here!F:F,(ROW()-2)*5+6)</f>
        <v>-2.3767675767201748</v>
      </c>
      <c r="G24">
        <f t="shared" si="0"/>
        <v>68</v>
      </c>
      <c r="H24">
        <f t="shared" si="1"/>
        <v>92</v>
      </c>
      <c r="I24">
        <f t="shared" si="2"/>
        <v>6.4604460720175005E-2</v>
      </c>
      <c r="J24">
        <f t="shared" si="3"/>
        <v>4.1737363449446353E-3</v>
      </c>
      <c r="K24">
        <f t="shared" si="4"/>
        <v>9.9046770016077465E-2</v>
      </c>
      <c r="L24">
        <f t="shared" si="4"/>
        <v>9.2850224183183172E-2</v>
      </c>
      <c r="M24">
        <f t="shared" si="5"/>
        <v>6.1965458328942929E-3</v>
      </c>
    </row>
    <row r="25" spans="1:13" x14ac:dyDescent="0.2">
      <c r="A25" t="str">
        <f>INDEX(paste_data_here!A:A,(ROW()-2)*5+6)</f>
        <v>c1(CC(C)C)ccccc1</v>
      </c>
      <c r="B25">
        <f>INDEX(paste_data_here!B:B,(ROW()-2)*5+6)</f>
        <v>-2.45294758</v>
      </c>
      <c r="C25">
        <f>INDEX(paste_data_here!C:C,(ROW()-2)*5+6)</f>
        <v>0.79368412099999996</v>
      </c>
      <c r="D25">
        <f>INDEX(paste_data_here!D:D,(ROW()-2)*5+6)</f>
        <v>1.9386014810614001</v>
      </c>
      <c r="E25">
        <f>INDEX(paste_data_here!E:E,(ROW()-2)*5+6)</f>
        <v>-2.3797279429999998</v>
      </c>
      <c r="F25">
        <f>INDEX(paste_data_here!F:F,(ROW()-2)*5+6)</f>
        <v>-2.337564724588125</v>
      </c>
      <c r="G25">
        <f t="shared" si="0"/>
        <v>86</v>
      </c>
      <c r="H25">
        <f t="shared" si="1"/>
        <v>80</v>
      </c>
      <c r="I25">
        <f t="shared" si="2"/>
        <v>4.2163218411874759E-2</v>
      </c>
      <c r="J25">
        <f t="shared" si="3"/>
        <v>1.7777369868474547E-3</v>
      </c>
      <c r="K25">
        <f t="shared" si="4"/>
        <v>9.2575759968185664E-2</v>
      </c>
      <c r="L25">
        <f t="shared" si="4"/>
        <v>9.656250843009466E-2</v>
      </c>
      <c r="M25">
        <f t="shared" si="5"/>
        <v>3.9867484619089955E-3</v>
      </c>
    </row>
    <row r="26" spans="1:13" x14ac:dyDescent="0.2">
      <c r="A26" t="str">
        <f>INDEX(paste_data_here!A:A,(ROW()-2)*5+6)</f>
        <v>c1(CC)c(CC)cc(CC)cc1</v>
      </c>
      <c r="B26">
        <f>INDEX(paste_data_here!B:B,(ROW()-2)*5+6)</f>
        <v>-2.3275712899999998</v>
      </c>
      <c r="C26">
        <f>INDEX(paste_data_here!C:C,(ROW()-2)*5+6)</f>
        <v>0.72405498000000001</v>
      </c>
      <c r="D26">
        <f>INDEX(paste_data_here!D:D,(ROW()-2)*5+6)</f>
        <v>1.76015484923984</v>
      </c>
      <c r="E26">
        <f>INDEX(paste_data_here!E:E,(ROW()-2)*5+6)</f>
        <v>-2.4658087000000002</v>
      </c>
      <c r="F26">
        <f>INDEX(paste_data_here!F:F,(ROW()-2)*5+6)</f>
        <v>-2.37369076744009</v>
      </c>
      <c r="G26">
        <f t="shared" si="0"/>
        <v>99</v>
      </c>
      <c r="H26">
        <f t="shared" si="1"/>
        <v>91</v>
      </c>
      <c r="I26">
        <f t="shared" si="2"/>
        <v>9.2117932559910187E-2</v>
      </c>
      <c r="J26">
        <f t="shared" si="3"/>
        <v>8.485713499112162E-3</v>
      </c>
      <c r="K26">
        <f t="shared" si="4"/>
        <v>8.4940123511089982E-2</v>
      </c>
      <c r="L26">
        <f t="shared" si="4"/>
        <v>9.3136346560880559E-2</v>
      </c>
      <c r="M26">
        <f t="shared" si="5"/>
        <v>8.1962230497905769E-3</v>
      </c>
    </row>
    <row r="27" spans="1:13" x14ac:dyDescent="0.2">
      <c r="A27" t="str">
        <f>INDEX(paste_data_here!A:A,(ROW()-2)*5+6)</f>
        <v>C1(CCC=CC)=CC=CC=C1C</v>
      </c>
      <c r="B27">
        <f>INDEX(paste_data_here!B:B,(ROW()-2)*5+6)</f>
        <v>-1.8887406499999999</v>
      </c>
      <c r="C27">
        <f>INDEX(paste_data_here!C:C,(ROW()-2)*5+6)</f>
        <v>0.68552471100000001</v>
      </c>
      <c r="D27">
        <f>INDEX(paste_data_here!D:D,(ROW()-2)*5+6)</f>
        <v>1.728999998271</v>
      </c>
      <c r="E27">
        <f>INDEX(paste_data_here!E:E,(ROW()-2)*5+6)</f>
        <v>-2.4898789909999999</v>
      </c>
      <c r="F27">
        <f>INDEX(paste_data_here!F:F,(ROW()-2)*5+6)</f>
        <v>-2.2826927904759571</v>
      </c>
      <c r="G27">
        <f t="shared" si="0"/>
        <v>103</v>
      </c>
      <c r="H27">
        <f t="shared" si="1"/>
        <v>74</v>
      </c>
      <c r="I27">
        <f t="shared" si="2"/>
        <v>0.2071862005240428</v>
      </c>
      <c r="J27">
        <f t="shared" si="3"/>
        <v>4.2926121687588872E-2</v>
      </c>
      <c r="K27">
        <f t="shared" si="4"/>
        <v>8.2920000034375177E-2</v>
      </c>
      <c r="L27">
        <f t="shared" si="4"/>
        <v>0.10200914728277088</v>
      </c>
      <c r="M27">
        <f t="shared" si="5"/>
        <v>1.9089147248395708E-2</v>
      </c>
    </row>
    <row r="28" spans="1:13" x14ac:dyDescent="0.2">
      <c r="A28" t="str">
        <f>INDEX(paste_data_here!A:A,(ROW()-2)*5+6)</f>
        <v>C1(CCCCC1)C=O</v>
      </c>
      <c r="B28">
        <f>INDEX(paste_data_here!B:B,(ROW()-2)*5+6)</f>
        <v>-1.3669858500000001</v>
      </c>
      <c r="C28">
        <f>INDEX(paste_data_here!C:C,(ROW()-2)*5+6)</f>
        <v>0.50182859599999996</v>
      </c>
      <c r="D28">
        <f>INDEX(paste_data_here!D:D,(ROW()-2)*5+6)</f>
        <v>1.99907498500092</v>
      </c>
      <c r="E28">
        <f>INDEX(paste_data_here!E:E,(ROW()-2)*5+6)</f>
        <v>-2.2481351940000001</v>
      </c>
      <c r="F28">
        <f>INDEX(paste_data_here!F:F,(ROW()-2)*5+6)</f>
        <v>-2.1942917100833936</v>
      </c>
      <c r="G28">
        <f t="shared" si="0"/>
        <v>55</v>
      </c>
      <c r="H28">
        <f t="shared" si="1"/>
        <v>48</v>
      </c>
      <c r="I28">
        <f t="shared" si="2"/>
        <v>5.3843483916606427E-2</v>
      </c>
      <c r="J28">
        <f t="shared" si="3"/>
        <v>2.8991207602778548E-3</v>
      </c>
      <c r="K28">
        <f t="shared" si="4"/>
        <v>0.10559595704516882</v>
      </c>
      <c r="L28">
        <f t="shared" si="4"/>
        <v>0.11143746359063159</v>
      </c>
      <c r="M28">
        <f t="shared" si="5"/>
        <v>5.8415065454627685E-3</v>
      </c>
    </row>
    <row r="29" spans="1:13" x14ac:dyDescent="0.2">
      <c r="A29" t="str">
        <f>INDEX(paste_data_here!A:A,(ROW()-2)*5+6)</f>
        <v>c1(CCCCCCC)ccccc1</v>
      </c>
      <c r="B29">
        <f>INDEX(paste_data_here!B:B,(ROW()-2)*5+6)</f>
        <v>-2.67174953</v>
      </c>
      <c r="C29">
        <f>INDEX(paste_data_here!C:C,(ROW()-2)*5+6)</f>
        <v>0.89379179499999994</v>
      </c>
      <c r="D29">
        <f>INDEX(paste_data_here!D:D,(ROW()-2)*5+6)</f>
        <v>1.3551858761448099</v>
      </c>
      <c r="E29">
        <f>INDEX(paste_data_here!E:E,(ROW()-2)*5+6)</f>
        <v>-2.7531823879999999</v>
      </c>
      <c r="F29">
        <f>INDEX(paste_data_here!F:F,(ROW()-2)*5+6)</f>
        <v>-2.4797102345800059</v>
      </c>
      <c r="G29">
        <f t="shared" si="0"/>
        <v>116</v>
      </c>
      <c r="H29">
        <f t="shared" si="1"/>
        <v>110</v>
      </c>
      <c r="I29">
        <f t="shared" si="2"/>
        <v>0.27347215341999398</v>
      </c>
      <c r="J29">
        <f t="shared" si="3"/>
        <v>7.4787018696168731E-2</v>
      </c>
      <c r="K29">
        <f t="shared" si="4"/>
        <v>6.3724741322904344E-2</v>
      </c>
      <c r="L29">
        <f t="shared" si="4"/>
        <v>8.3767494999178974E-2</v>
      </c>
      <c r="M29">
        <f t="shared" si="5"/>
        <v>2.004275367627463E-2</v>
      </c>
    </row>
    <row r="30" spans="1:13" x14ac:dyDescent="0.2">
      <c r="A30" t="str">
        <f>INDEX(paste_data_here!A:A,(ROW()-2)*5+6)</f>
        <v>C1(Cl)(F)C(Cl)(F)C(F)(F)C1(F)(F)</v>
      </c>
      <c r="B30">
        <f>INDEX(paste_data_here!B:B,(ROW()-2)*5+6)</f>
        <v>-4.5637176000000004</v>
      </c>
      <c r="C30">
        <f>INDEX(paste_data_here!C:C,(ROW()-2)*5+6)</f>
        <v>0.69938183099999995</v>
      </c>
      <c r="D30">
        <f>INDEX(paste_data_here!D:D,(ROW()-2)*5+6)</f>
        <v>2.1742961673257</v>
      </c>
      <c r="E30">
        <f>INDEX(paste_data_here!E:E,(ROW()-2)*5+6)</f>
        <v>-2.958990322</v>
      </c>
      <c r="F30">
        <f>INDEX(paste_data_here!F:F,(ROW()-2)*5+6)</f>
        <v>-2.8915735686830022</v>
      </c>
      <c r="G30">
        <f t="shared" si="0"/>
        <v>121</v>
      </c>
      <c r="H30">
        <f t="shared" si="1"/>
        <v>121</v>
      </c>
      <c r="I30">
        <f t="shared" si="2"/>
        <v>6.7416753316997813E-2</v>
      </c>
      <c r="J30">
        <f t="shared" si="3"/>
        <v>4.5450186278049353E-3</v>
      </c>
      <c r="K30">
        <f t="shared" si="4"/>
        <v>5.1871264015659717E-2</v>
      </c>
      <c r="L30">
        <f t="shared" si="4"/>
        <v>5.548882839436263E-2</v>
      </c>
      <c r="M30">
        <f t="shared" si="5"/>
        <v>3.617564378702913E-3</v>
      </c>
    </row>
    <row r="31" spans="1:13" x14ac:dyDescent="0.2">
      <c r="A31" t="str">
        <f>INDEX(paste_data_here!A:A,(ROW()-2)*5+6)</f>
        <v>C1(Cl)=C(Cl)C(Cl)(Cl)C(Cl)=C1(Cl)</v>
      </c>
      <c r="B31">
        <f>INDEX(paste_data_here!B:B,(ROW()-2)*5+6)</f>
        <v>-3.1015240400000001</v>
      </c>
      <c r="C31">
        <f>INDEX(paste_data_here!C:C,(ROW()-2)*5+6)</f>
        <v>0.92258386000000003</v>
      </c>
      <c r="D31">
        <f>INDEX(paste_data_here!D:D,(ROW()-2)*5+6)</f>
        <v>1.68798206681202</v>
      </c>
      <c r="E31">
        <f>INDEX(paste_data_here!E:E,(ROW()-2)*5+6)</f>
        <v>-2.4801371680000002</v>
      </c>
      <c r="F31">
        <f>INDEX(paste_data_here!F:F,(ROW()-2)*5+6)</f>
        <v>-2.5014994062058147</v>
      </c>
      <c r="G31">
        <f t="shared" si="0"/>
        <v>101</v>
      </c>
      <c r="H31">
        <f t="shared" si="1"/>
        <v>111</v>
      </c>
      <c r="I31">
        <f t="shared" si="2"/>
        <v>2.136223820581451E-2</v>
      </c>
      <c r="J31">
        <f t="shared" si="3"/>
        <v>4.5634522116196112E-4</v>
      </c>
      <c r="K31">
        <f t="shared" si="4"/>
        <v>8.3731739489208812E-2</v>
      </c>
      <c r="L31">
        <f t="shared" si="4"/>
        <v>8.1962012093982642E-2</v>
      </c>
      <c r="M31">
        <f t="shared" si="5"/>
        <v>1.76972739522617E-3</v>
      </c>
    </row>
    <row r="32" spans="1:13" x14ac:dyDescent="0.2">
      <c r="A32" t="str">
        <f>INDEX(paste_data_here!A:A,(ROW()-2)*5+6)</f>
        <v>c1(F)ccccc1</v>
      </c>
      <c r="B32">
        <f>INDEX(paste_data_here!B:B,(ROW()-2)*5+6)</f>
        <v>-2.8023099500000002</v>
      </c>
      <c r="C32">
        <f>INDEX(paste_data_here!C:C,(ROW()-2)*5+6)</f>
        <v>0.92991893599999997</v>
      </c>
      <c r="D32">
        <f>INDEX(paste_data_here!D:D,(ROW()-2)*5+6)</f>
        <v>2.4479683385520299</v>
      </c>
      <c r="E32">
        <f>INDEX(paste_data_here!E:E,(ROW()-2)*5+6)</f>
        <v>-2.2016730959999999</v>
      </c>
      <c r="F32">
        <f>INDEX(paste_data_here!F:F,(ROW()-2)*5+6)</f>
        <v>-2.2364797763023652</v>
      </c>
      <c r="G32">
        <f t="shared" si="0"/>
        <v>43</v>
      </c>
      <c r="H32">
        <f t="shared" si="1"/>
        <v>61</v>
      </c>
      <c r="I32">
        <f t="shared" si="2"/>
        <v>3.4806680302365223E-2</v>
      </c>
      <c r="J32">
        <f t="shared" si="3"/>
        <v>1.2115049936710592E-3</v>
      </c>
      <c r="K32">
        <f t="shared" si="4"/>
        <v>0.11061792903772015</v>
      </c>
      <c r="L32">
        <f t="shared" si="4"/>
        <v>0.10683392251941927</v>
      </c>
      <c r="M32">
        <f t="shared" si="5"/>
        <v>3.7840065183008809E-3</v>
      </c>
    </row>
    <row r="33" spans="1:13" x14ac:dyDescent="0.2">
      <c r="A33" t="str">
        <f>INDEX(paste_data_here!A:A,(ROW()-2)*5+6)</f>
        <v>c1(N)c(Cl)cccc1</v>
      </c>
      <c r="B33">
        <f>INDEX(paste_data_here!B:B,(ROW()-2)*5+6)</f>
        <v>-2.2071521299999999</v>
      </c>
      <c r="C33">
        <f>INDEX(paste_data_here!C:C,(ROW()-2)*5+6)</f>
        <v>0.955589507</v>
      </c>
      <c r="D33">
        <f>INDEX(paste_data_here!D:D,(ROW()-2)*5+6)</f>
        <v>1.79360581220639</v>
      </c>
      <c r="E33">
        <f>INDEX(paste_data_here!E:E,(ROW()-2)*5+6)</f>
        <v>-2.1647899530000001</v>
      </c>
      <c r="F33">
        <f>INDEX(paste_data_here!F:F,(ROW()-2)*5+6)</f>
        <v>-2.2279704364312631</v>
      </c>
      <c r="G33">
        <f t="shared" si="0"/>
        <v>37</v>
      </c>
      <c r="H33">
        <f t="shared" si="1"/>
        <v>59</v>
      </c>
      <c r="I33">
        <f t="shared" si="2"/>
        <v>6.3180483431263035E-2</v>
      </c>
      <c r="J33">
        <f t="shared" si="3"/>
        <v>3.9917734866081024E-3</v>
      </c>
      <c r="K33">
        <f t="shared" si="4"/>
        <v>0.11477404000833712</v>
      </c>
      <c r="L33">
        <f t="shared" si="4"/>
        <v>0.10774688753180033</v>
      </c>
      <c r="M33">
        <f t="shared" si="5"/>
        <v>7.027152476536791E-3</v>
      </c>
    </row>
    <row r="34" spans="1:13" x14ac:dyDescent="0.2">
      <c r="A34" t="str">
        <f>INDEX(paste_data_here!A:A,(ROW()-2)*5+6)</f>
        <v>C1(N)CCCCC1</v>
      </c>
      <c r="B34">
        <f>INDEX(paste_data_here!B:B,(ROW()-2)*5+6)</f>
        <v>-1.27099703</v>
      </c>
      <c r="C34">
        <f>INDEX(paste_data_here!C:C,(ROW()-2)*5+6)</f>
        <v>0.60863495499999998</v>
      </c>
      <c r="D34">
        <f>INDEX(paste_data_here!D:D,(ROW()-2)*5+6)</f>
        <v>1.5324749424675299</v>
      </c>
      <c r="E34">
        <f>INDEX(paste_data_here!E:E,(ROW()-2)*5+6)</f>
        <v>-2.3708272190000002</v>
      </c>
      <c r="F34">
        <f>INDEX(paste_data_here!F:F,(ROW()-2)*5+6)</f>
        <v>-2.1876517454929454</v>
      </c>
      <c r="G34">
        <f t="shared" ref="G34:G65" si="6">RANK(E34,E:E)</f>
        <v>84</v>
      </c>
      <c r="H34">
        <f t="shared" ref="H34:H65" si="7">RANK(F34,F:F)</f>
        <v>44</v>
      </c>
      <c r="I34">
        <f t="shared" ref="I34:I65" si="8">ABS(F34-E34)</f>
        <v>0.18317547350705476</v>
      </c>
      <c r="J34">
        <f t="shared" ref="J34:J65" si="9">I34^2</f>
        <v>3.3553254094533719E-2</v>
      </c>
      <c r="K34">
        <f t="shared" si="4"/>
        <v>9.3403429220352649E-2</v>
      </c>
      <c r="L34">
        <f t="shared" si="4"/>
        <v>0.11217986643958122</v>
      </c>
      <c r="M34">
        <f t="shared" si="5"/>
        <v>1.8776437219228573E-2</v>
      </c>
    </row>
    <row r="35" spans="1:13" x14ac:dyDescent="0.2">
      <c r="A35" t="str">
        <f>INDEX(paste_data_here!A:A,(ROW()-2)*5+6)</f>
        <v>c1(O)ccccc1(C=O)</v>
      </c>
      <c r="B35">
        <f>INDEX(paste_data_here!B:B,(ROW()-2)*5+6)</f>
        <v>-2.0121433199999998</v>
      </c>
      <c r="C35">
        <f>INDEX(paste_data_here!C:C,(ROW()-2)*5+6)</f>
        <v>1.000642276</v>
      </c>
      <c r="D35">
        <f>INDEX(paste_data_here!D:D,(ROW()-2)*5+6)</f>
        <v>1.84073230065927</v>
      </c>
      <c r="E35">
        <f>INDEX(paste_data_here!E:E,(ROW()-2)*5+6)</f>
        <v>-2.1014596920000002</v>
      </c>
      <c r="F35">
        <f>INDEX(paste_data_here!F:F,(ROW()-2)*5+6)</f>
        <v>-2.1439163614781909</v>
      </c>
      <c r="G35">
        <f t="shared" si="6"/>
        <v>24</v>
      </c>
      <c r="H35">
        <f t="shared" si="7"/>
        <v>32</v>
      </c>
      <c r="I35">
        <f t="shared" si="8"/>
        <v>4.2456669478190712E-2</v>
      </c>
      <c r="J35">
        <f t="shared" si="9"/>
        <v>1.8025687831803308E-3</v>
      </c>
      <c r="K35">
        <f t="shared" si="4"/>
        <v>0.12227780997985978</v>
      </c>
      <c r="L35">
        <f t="shared" si="4"/>
        <v>0.11719496523845972</v>
      </c>
      <c r="M35">
        <f t="shared" si="5"/>
        <v>5.0828447414000555E-3</v>
      </c>
    </row>
    <row r="36" spans="1:13" x14ac:dyDescent="0.2">
      <c r="A36" t="str">
        <f>INDEX(paste_data_here!A:A,(ROW()-2)*5+6)</f>
        <v>C1(S)CCCCC1</v>
      </c>
      <c r="B36">
        <f>INDEX(paste_data_here!B:B,(ROW()-2)*5+6)</f>
        <v>-1.93873206</v>
      </c>
      <c r="C36">
        <f>INDEX(paste_data_here!C:C,(ROW()-2)*5+6)</f>
        <v>0.71932369900000004</v>
      </c>
      <c r="D36">
        <f>INDEX(paste_data_here!D:D,(ROW()-2)*5+6)</f>
        <v>2.0013754194986202</v>
      </c>
      <c r="E36">
        <f>INDEX(paste_data_here!E:E,(ROW()-2)*5+6)</f>
        <v>-2.286512605</v>
      </c>
      <c r="F36">
        <f>INDEX(paste_data_here!F:F,(ROW()-2)*5+6)</f>
        <v>-2.2295043728958479</v>
      </c>
      <c r="G36">
        <f t="shared" si="6"/>
        <v>64</v>
      </c>
      <c r="H36">
        <f t="shared" si="7"/>
        <v>60</v>
      </c>
      <c r="I36">
        <f t="shared" si="8"/>
        <v>5.7008232104152068E-2</v>
      </c>
      <c r="J36">
        <f t="shared" si="9"/>
        <v>3.2499385276408745E-3</v>
      </c>
      <c r="K36">
        <f t="shared" si="4"/>
        <v>0.10162023452058855</v>
      </c>
      <c r="L36">
        <f t="shared" si="4"/>
        <v>0.1075817373493959</v>
      </c>
      <c r="M36">
        <f t="shared" si="5"/>
        <v>5.9615028288073496E-3</v>
      </c>
    </row>
    <row r="37" spans="1:13" x14ac:dyDescent="0.2">
      <c r="A37" t="str">
        <f>INDEX(paste_data_here!A:A,(ROW()-2)*5+6)</f>
        <v>C1[C@](O)([H])([C@](C)([H])(CCC1))</v>
      </c>
      <c r="B37">
        <f>INDEX(paste_data_here!B:B,(ROW()-2)*5+6)</f>
        <v>-2.5187836099999998</v>
      </c>
      <c r="C37">
        <f>INDEX(paste_data_here!C:C,(ROW()-2)*5+6)</f>
        <v>1.0585376950000001</v>
      </c>
      <c r="D37">
        <f>INDEX(paste_data_here!D:D,(ROW()-2)*5+6)</f>
        <v>1.78541899721458</v>
      </c>
      <c r="E37">
        <f>INDEX(paste_data_here!E:E,(ROW()-2)*5+6)</f>
        <v>-2.3689107250000001</v>
      </c>
      <c r="F37">
        <f>INDEX(paste_data_here!F:F,(ROW()-2)*5+6)</f>
        <v>-2.2632733104172829</v>
      </c>
      <c r="G37">
        <f t="shared" si="6"/>
        <v>83</v>
      </c>
      <c r="H37">
        <f t="shared" si="7"/>
        <v>67</v>
      </c>
      <c r="I37">
        <f t="shared" si="8"/>
        <v>0.10563741458271725</v>
      </c>
      <c r="J37">
        <f t="shared" si="9"/>
        <v>1.1159263359720882E-2</v>
      </c>
      <c r="K37">
        <f t="shared" si="4"/>
        <v>9.3582607974693824E-2</v>
      </c>
      <c r="L37">
        <f t="shared" si="4"/>
        <v>0.10400947165132444</v>
      </c>
      <c r="M37">
        <f t="shared" si="5"/>
        <v>1.0426863676630621E-2</v>
      </c>
    </row>
    <row r="38" spans="1:13" x14ac:dyDescent="0.2">
      <c r="A38" t="str">
        <f>INDEX(paste_data_here!A:A,(ROW()-2)*5+6)</f>
        <v>C1=CC=CC1</v>
      </c>
      <c r="B38">
        <f>INDEX(paste_data_here!B:B,(ROW()-2)*5+6)</f>
        <v>-1.007629742</v>
      </c>
      <c r="C38">
        <f>INDEX(paste_data_here!C:C,(ROW()-2)*5+6)</f>
        <v>0.54161748700000001</v>
      </c>
      <c r="D38">
        <f>INDEX(paste_data_here!D:D,(ROW()-2)*5+6)</f>
        <v>2.7474968402525</v>
      </c>
      <c r="E38">
        <f>INDEX(paste_data_here!E:E,(ROW()-2)*5+6)</f>
        <v>-2.052664703</v>
      </c>
      <c r="F38">
        <f>INDEX(paste_data_here!F:F,(ROW()-2)*5+6)</f>
        <v>-1.9745729529314411</v>
      </c>
      <c r="G38">
        <f t="shared" si="6"/>
        <v>18</v>
      </c>
      <c r="H38">
        <f t="shared" si="7"/>
        <v>8</v>
      </c>
      <c r="I38">
        <f t="shared" si="8"/>
        <v>7.8091750068558952E-2</v>
      </c>
      <c r="J38">
        <f t="shared" si="9"/>
        <v>6.0983214287702774E-3</v>
      </c>
      <c r="K38">
        <f t="shared" si="4"/>
        <v>0.12839231994854836</v>
      </c>
      <c r="L38">
        <f t="shared" si="4"/>
        <v>0.13882058250927398</v>
      </c>
      <c r="M38">
        <f t="shared" si="5"/>
        <v>1.0428262560725626E-2</v>
      </c>
    </row>
    <row r="39" spans="1:13" x14ac:dyDescent="0.2">
      <c r="A39" t="str">
        <f>INDEX(paste_data_here!A:A,(ROW()-2)*5+6)</f>
        <v>C1=CCCC=CCC1</v>
      </c>
      <c r="B39">
        <f>INDEX(paste_data_here!B:B,(ROW()-2)*5+6)</f>
        <v>-1.96362744</v>
      </c>
      <c r="C39">
        <f>INDEX(paste_data_here!C:C,(ROW()-2)*5+6)</f>
        <v>0.63187671999999995</v>
      </c>
      <c r="D39">
        <f>INDEX(paste_data_here!D:D,(ROW()-2)*5+6)</f>
        <v>2.0424313889575698</v>
      </c>
      <c r="E39">
        <f>INDEX(paste_data_here!E:E,(ROW()-2)*5+6)</f>
        <v>-2.2422993259999999</v>
      </c>
      <c r="F39">
        <f>INDEX(paste_data_here!F:F,(ROW()-2)*5+6)</f>
        <v>-2.2747796265302367</v>
      </c>
      <c r="G39">
        <f t="shared" si="6"/>
        <v>51</v>
      </c>
      <c r="H39">
        <f t="shared" si="7"/>
        <v>71</v>
      </c>
      <c r="I39">
        <f t="shared" si="8"/>
        <v>3.2480300530236761E-2</v>
      </c>
      <c r="J39">
        <f t="shared" si="9"/>
        <v>1.0549699225344984E-3</v>
      </c>
      <c r="K39">
        <f t="shared" si="4"/>
        <v>0.10621400277438235</v>
      </c>
      <c r="L39">
        <f t="shared" si="4"/>
        <v>0.10281956464300107</v>
      </c>
      <c r="M39">
        <f t="shared" si="5"/>
        <v>3.3944381313812805E-3</v>
      </c>
    </row>
    <row r="40" spans="1:13" x14ac:dyDescent="0.2">
      <c r="A40" t="str">
        <f>INDEX(paste_data_here!A:A,(ROW()-2)*5+6)</f>
        <v>C1=CCCCCC1</v>
      </c>
      <c r="B40">
        <f>INDEX(paste_data_here!B:B,(ROW()-2)*5+6)</f>
        <v>-1.5202623900000001</v>
      </c>
      <c r="C40">
        <f>INDEX(paste_data_here!C:C,(ROW()-2)*5+6)</f>
        <v>0.55511477300000001</v>
      </c>
      <c r="D40">
        <f>INDEX(paste_data_here!D:D,(ROW()-2)*5+6)</f>
        <v>2.2309676002690302</v>
      </c>
      <c r="E40">
        <f>INDEX(paste_data_here!E:E,(ROW()-2)*5+6)</f>
        <v>-2.2413582999999999</v>
      </c>
      <c r="F40">
        <f>INDEX(paste_data_here!F:F,(ROW()-2)*5+6)</f>
        <v>-2.1729579723616972</v>
      </c>
      <c r="G40">
        <f t="shared" si="6"/>
        <v>50</v>
      </c>
      <c r="H40">
        <f t="shared" si="7"/>
        <v>42</v>
      </c>
      <c r="I40">
        <f t="shared" si="8"/>
        <v>6.8400327638302727E-2</v>
      </c>
      <c r="J40">
        <f t="shared" si="9"/>
        <v>4.6786048210271597E-3</v>
      </c>
      <c r="K40">
        <f t="shared" si="4"/>
        <v>0.10631399995515142</v>
      </c>
      <c r="L40">
        <f t="shared" si="4"/>
        <v>0.11384038168781375</v>
      </c>
      <c r="M40">
        <f t="shared" si="5"/>
        <v>7.5263817326623322E-3</v>
      </c>
    </row>
    <row r="41" spans="1:13" x14ac:dyDescent="0.2">
      <c r="A41" t="str">
        <f>INDEX(paste_data_here!A:A,(ROW()-2)*5+6)</f>
        <v>C1=CCCCCCC1</v>
      </c>
      <c r="B41">
        <f>INDEX(paste_data_here!B:B,(ROW()-2)*5+6)</f>
        <v>-1.7528000699999999</v>
      </c>
      <c r="C41">
        <f>INDEX(paste_data_here!C:C,(ROW()-2)*5+6)</f>
        <v>0.60832022699999999</v>
      </c>
      <c r="D41">
        <f>INDEX(paste_data_here!D:D,(ROW()-2)*5+6)</f>
        <v>2.0773762079226201</v>
      </c>
      <c r="E41">
        <f>INDEX(paste_data_here!E:E,(ROW()-2)*5+6)</f>
        <v>-2.2879132279999999</v>
      </c>
      <c r="F41">
        <f>INDEX(paste_data_here!F:F,(ROW()-2)*5+6)</f>
        <v>-2.2269005079744937</v>
      </c>
      <c r="G41">
        <f t="shared" si="6"/>
        <v>65</v>
      </c>
      <c r="H41">
        <f t="shared" si="7"/>
        <v>58</v>
      </c>
      <c r="I41">
        <f t="shared" si="8"/>
        <v>6.1012720025506173E-2</v>
      </c>
      <c r="J41">
        <f t="shared" si="9"/>
        <v>3.7225520049108019E-3</v>
      </c>
      <c r="K41">
        <f t="shared" si="4"/>
        <v>0.10147800251281626</v>
      </c>
      <c r="L41">
        <f t="shared" si="4"/>
        <v>0.10786223068635739</v>
      </c>
      <c r="M41">
        <f t="shared" si="5"/>
        <v>6.3842281735411316E-3</v>
      </c>
    </row>
    <row r="42" spans="1:13" x14ac:dyDescent="0.2">
      <c r="A42" t="str">
        <f>INDEX(paste_data_here!A:A,(ROW()-2)*5+6)</f>
        <v>C1C(C)c2ccccc2CC1</v>
      </c>
      <c r="B42">
        <f>INDEX(paste_data_here!B:B,(ROW()-2)*5+6)</f>
        <v>-2.1745761099999998</v>
      </c>
      <c r="C42">
        <f>INDEX(paste_data_here!C:C,(ROW()-2)*5+6)</f>
        <v>0.65554336599999996</v>
      </c>
      <c r="D42">
        <f>INDEX(paste_data_here!D:D,(ROW()-2)*5+6)</f>
        <v>1.75106376724894</v>
      </c>
      <c r="E42">
        <f>INDEX(paste_data_here!E:E,(ROW()-2)*5+6)</f>
        <v>-2.452637164</v>
      </c>
      <c r="F42">
        <f>INDEX(paste_data_here!F:F,(ROW()-2)*5+6)</f>
        <v>-2.3668085380290469</v>
      </c>
      <c r="G42">
        <f t="shared" si="6"/>
        <v>97</v>
      </c>
      <c r="H42">
        <f t="shared" si="7"/>
        <v>87</v>
      </c>
      <c r="I42">
        <f t="shared" si="8"/>
        <v>8.5828625970953087E-2</v>
      </c>
      <c r="J42">
        <f t="shared" si="9"/>
        <v>7.3665530360617626E-3</v>
      </c>
      <c r="K42">
        <f t="shared" si="4"/>
        <v>8.6066315966172952E-2</v>
      </c>
      <c r="L42">
        <f t="shared" si="4"/>
        <v>9.3779543038524246E-2</v>
      </c>
      <c r="M42">
        <f t="shared" si="5"/>
        <v>7.7132270723512947E-3</v>
      </c>
    </row>
    <row r="43" spans="1:13" x14ac:dyDescent="0.2">
      <c r="A43" t="str">
        <f>INDEX(paste_data_here!A:A,(ROW()-2)*5+6)</f>
        <v>C1C(C)OC(=O)C1</v>
      </c>
      <c r="B43">
        <f>INDEX(paste_data_here!B:B,(ROW()-2)*5+6)</f>
        <v>-0.84019137200000005</v>
      </c>
      <c r="C43">
        <f>INDEX(paste_data_here!C:C,(ROW()-2)*5+6)</f>
        <v>0.58762633200000003</v>
      </c>
      <c r="D43">
        <f>INDEX(paste_data_here!D:D,(ROW()-2)*5+6)</f>
        <v>1.7986060802013899</v>
      </c>
      <c r="E43">
        <f>INDEX(paste_data_here!E:E,(ROW()-2)*5+6)</f>
        <v>-2.1116135969999998</v>
      </c>
      <c r="F43">
        <f>INDEX(paste_data_here!F:F,(ROW()-2)*5+6)</f>
        <v>-2.0432131624719823</v>
      </c>
      <c r="G43">
        <f t="shared" si="6"/>
        <v>27</v>
      </c>
      <c r="H43">
        <f t="shared" si="7"/>
        <v>12</v>
      </c>
      <c r="I43">
        <f t="shared" si="8"/>
        <v>6.8400434528017584E-2</v>
      </c>
      <c r="J43">
        <f t="shared" si="9"/>
        <v>4.6786194436216205E-3</v>
      </c>
      <c r="K43">
        <f t="shared" si="4"/>
        <v>0.12104249496296016</v>
      </c>
      <c r="L43">
        <f t="shared" si="4"/>
        <v>0.1296115780210603</v>
      </c>
      <c r="M43">
        <f t="shared" si="5"/>
        <v>8.5690830581001409E-3</v>
      </c>
    </row>
    <row r="44" spans="1:13" x14ac:dyDescent="0.2">
      <c r="A44" t="str">
        <f>INDEX(paste_data_here!A:A,(ROW()-2)*5+6)</f>
        <v>C1C(C2(C)(C))CC2C(C)=C1</v>
      </c>
      <c r="B44">
        <f>INDEX(paste_data_here!B:B,(ROW()-2)*5+6)</f>
        <v>-1.7818638499999999</v>
      </c>
      <c r="C44">
        <f>INDEX(paste_data_here!C:C,(ROW()-2)*5+6)</f>
        <v>0.71411075700000004</v>
      </c>
      <c r="D44">
        <f>INDEX(paste_data_here!D:D,(ROW()-2)*5+6)</f>
        <v>2.0137905039862098</v>
      </c>
      <c r="E44">
        <f>INDEX(paste_data_here!E:E,(ROW()-2)*5+6)</f>
        <v>-2.3412002040000002</v>
      </c>
      <c r="F44">
        <f>INDEX(paste_data_here!F:F,(ROW()-2)*5+6)</f>
        <v>-2.1890870784916445</v>
      </c>
      <c r="G44">
        <f t="shared" si="6"/>
        <v>77</v>
      </c>
      <c r="H44">
        <f t="shared" si="7"/>
        <v>46</v>
      </c>
      <c r="I44">
        <f t="shared" si="8"/>
        <v>0.15211312550835565</v>
      </c>
      <c r="J44">
        <f t="shared" si="9"/>
        <v>2.313840295192076E-2</v>
      </c>
      <c r="K44">
        <f t="shared" si="4"/>
        <v>9.6212094765512568E-2</v>
      </c>
      <c r="L44">
        <f t="shared" si="4"/>
        <v>0.11201896647562828</v>
      </c>
      <c r="M44">
        <f t="shared" si="5"/>
        <v>1.5806871710115716E-2</v>
      </c>
    </row>
    <row r="45" spans="1:13" x14ac:dyDescent="0.2">
      <c r="A45" t="str">
        <f>INDEX(paste_data_here!A:A,(ROW()-2)*5+6)</f>
        <v>C1C(CC)c2ccccc2CC1</v>
      </c>
      <c r="B45">
        <f>INDEX(paste_data_here!B:B,(ROW()-2)*5+6)</f>
        <v>-2.2097269000000002</v>
      </c>
      <c r="C45">
        <f>INDEX(paste_data_here!C:C,(ROW()-2)*5+6)</f>
        <v>0.68647352800000006</v>
      </c>
      <c r="D45">
        <f>INDEX(paste_data_here!D:D,(ROW()-2)*5+6)</f>
        <v>1.6864674628135301</v>
      </c>
      <c r="E45">
        <f>INDEX(paste_data_here!E:E,(ROW()-2)*5+6)</f>
        <v>-2.4588611249999999</v>
      </c>
      <c r="F45">
        <f>INDEX(paste_data_here!F:F,(ROW()-2)*5+6)</f>
        <v>-2.3734016865950709</v>
      </c>
      <c r="G45">
        <f t="shared" si="6"/>
        <v>98</v>
      </c>
      <c r="H45">
        <f t="shared" si="7"/>
        <v>89</v>
      </c>
      <c r="I45">
        <f t="shared" si="8"/>
        <v>8.5459438404928978E-2</v>
      </c>
      <c r="J45">
        <f t="shared" si="9"/>
        <v>7.3033156124858497E-3</v>
      </c>
      <c r="K45">
        <f t="shared" si="4"/>
        <v>8.5532306124258564E-2</v>
      </c>
      <c r="L45">
        <f t="shared" si="4"/>
        <v>9.3163274386618158E-2</v>
      </c>
      <c r="M45">
        <f t="shared" si="5"/>
        <v>7.6309682623595942E-3</v>
      </c>
    </row>
    <row r="46" spans="1:13" x14ac:dyDescent="0.2">
      <c r="A46" t="str">
        <f>INDEX(paste_data_here!A:A,(ROW()-2)*5+6)</f>
        <v>c1c(CCCCOO)cccc1</v>
      </c>
      <c r="B46">
        <f>INDEX(paste_data_here!B:B,(ROW()-2)*5+6)</f>
        <v>-1.2585073200000001</v>
      </c>
      <c r="C46">
        <f>INDEX(paste_data_here!C:C,(ROW()-2)*5+6)</f>
        <v>0.71433192300000004</v>
      </c>
      <c r="D46">
        <f>INDEX(paste_data_here!D:D,(ROW()-2)*5+6)</f>
        <v>1.5037398269962601</v>
      </c>
      <c r="E46">
        <f>INDEX(paste_data_here!E:E,(ROW()-2)*5+6)</f>
        <v>-2.2723921630000001</v>
      </c>
      <c r="F46">
        <f>INDEX(paste_data_here!F:F,(ROW()-2)*5+6)</f>
        <v>-2.1475883012078336</v>
      </c>
      <c r="G46">
        <f t="shared" si="6"/>
        <v>60</v>
      </c>
      <c r="H46">
        <f t="shared" si="7"/>
        <v>34</v>
      </c>
      <c r="I46">
        <f t="shared" si="8"/>
        <v>0.12480386179216651</v>
      </c>
      <c r="J46">
        <f t="shared" si="9"/>
        <v>1.55760039182382E-2</v>
      </c>
      <c r="K46">
        <f t="shared" si="4"/>
        <v>0.10306533587196305</v>
      </c>
      <c r="L46">
        <f t="shared" si="4"/>
        <v>0.11676542150147638</v>
      </c>
      <c r="M46">
        <f t="shared" si="5"/>
        <v>1.3700085629513331E-2</v>
      </c>
    </row>
    <row r="47" spans="1:13" x14ac:dyDescent="0.2">
      <c r="A47" t="str">
        <f>INDEX(paste_data_here!A:A,(ROW()-2)*5+6)</f>
        <v>C1C[C@]2(CCCC[C@]2(CC1)([H]))([H])</v>
      </c>
      <c r="B47">
        <f>INDEX(paste_data_here!B:B,(ROW()-2)*5+6)</f>
        <v>-2.0424199000000001</v>
      </c>
      <c r="C47">
        <f>INDEX(paste_data_here!C:C,(ROW()-2)*5+6)</f>
        <v>0.59631622699999998</v>
      </c>
      <c r="D47">
        <f>INDEX(paste_data_here!D:D,(ROW()-2)*5+6)</f>
        <v>1.8434018766566</v>
      </c>
      <c r="E47">
        <f>INDEX(paste_data_here!E:E,(ROW()-2)*5+6)</f>
        <v>-2.3242678190000001</v>
      </c>
      <c r="F47">
        <f>INDEX(paste_data_here!F:F,(ROW()-2)*5+6)</f>
        <v>-2.3450753439317507</v>
      </c>
      <c r="G47">
        <f t="shared" si="6"/>
        <v>74</v>
      </c>
      <c r="H47">
        <f t="shared" si="7"/>
        <v>83</v>
      </c>
      <c r="I47">
        <f t="shared" si="8"/>
        <v>2.0807524931750532E-2</v>
      </c>
      <c r="J47">
        <f t="shared" si="9"/>
        <v>4.3295309378542E-4</v>
      </c>
      <c r="K47">
        <f t="shared" si="4"/>
        <v>9.7855065447912268E-2</v>
      </c>
      <c r="L47">
        <f t="shared" si="4"/>
        <v>9.5839980897484314E-2</v>
      </c>
      <c r="M47">
        <f t="shared" si="5"/>
        <v>2.0150845504279535E-3</v>
      </c>
    </row>
    <row r="48" spans="1:13" x14ac:dyDescent="0.2">
      <c r="A48" t="str">
        <f>INDEX(paste_data_here!A:A,(ROW()-2)*5+6)</f>
        <v>C1CC1(C(=O)O)</v>
      </c>
      <c r="B48">
        <f>INDEX(paste_data_here!B:B,(ROW()-2)*5+6)</f>
        <v>-2.1195689099999999</v>
      </c>
      <c r="C48">
        <f>INDEX(paste_data_here!C:C,(ROW()-2)*5+6)</f>
        <v>1.2185626300000001</v>
      </c>
      <c r="D48">
        <f>INDEX(paste_data_here!D:D,(ROW()-2)*5+6)</f>
        <v>1.89520963260479</v>
      </c>
      <c r="E48">
        <f>INDEX(paste_data_here!E:E,(ROW()-2)*5+6)</f>
        <v>-2.248339863</v>
      </c>
      <c r="F48">
        <f>INDEX(paste_data_here!F:F,(ROW()-2)*5+6)</f>
        <v>-2.0502020079263445</v>
      </c>
      <c r="G48">
        <f t="shared" si="6"/>
        <v>56</v>
      </c>
      <c r="H48">
        <f t="shared" si="7"/>
        <v>13</v>
      </c>
      <c r="I48">
        <f t="shared" si="8"/>
        <v>0.19813785507365544</v>
      </c>
      <c r="J48">
        <f t="shared" si="9"/>
        <v>3.9258609613188888E-2</v>
      </c>
      <c r="K48">
        <f t="shared" si="4"/>
        <v>0.10557434703776108</v>
      </c>
      <c r="L48">
        <f t="shared" si="4"/>
        <v>0.12870890074336105</v>
      </c>
      <c r="M48">
        <f t="shared" si="5"/>
        <v>2.3134553705599969E-2</v>
      </c>
    </row>
    <row r="49" spans="1:13" x14ac:dyDescent="0.2">
      <c r="A49" t="str">
        <f>INDEX(paste_data_here!A:A,(ROW()-2)*5+6)</f>
        <v>C1CCCc2ccccc21</v>
      </c>
      <c r="B49">
        <f>INDEX(paste_data_here!B:B,(ROW()-2)*5+6)</f>
        <v>-2.1561269699999999</v>
      </c>
      <c r="C49">
        <f>INDEX(paste_data_here!C:C,(ROW()-2)*5+6)</f>
        <v>0.75364653999999998</v>
      </c>
      <c r="D49">
        <f>INDEX(paste_data_here!D:D,(ROW()-2)*5+6)</f>
        <v>1.79815740470184</v>
      </c>
      <c r="E49">
        <f>INDEX(paste_data_here!E:E,(ROW()-2)*5+6)</f>
        <v>-2.1214248100000002</v>
      </c>
      <c r="F49">
        <f>INDEX(paste_data_here!F:F,(ROW()-2)*5+6)</f>
        <v>-2.3080630025335909</v>
      </c>
      <c r="G49">
        <f t="shared" si="6"/>
        <v>28</v>
      </c>
      <c r="H49">
        <f t="shared" si="7"/>
        <v>76</v>
      </c>
      <c r="I49">
        <f t="shared" si="8"/>
        <v>0.18663819253359071</v>
      </c>
      <c r="J49">
        <f t="shared" si="9"/>
        <v>3.4833814912205677E-2</v>
      </c>
      <c r="K49">
        <f t="shared" si="4"/>
        <v>0.11986072802610942</v>
      </c>
      <c r="L49">
        <f t="shared" si="4"/>
        <v>9.9453706684800552E-2</v>
      </c>
      <c r="M49">
        <f t="shared" si="5"/>
        <v>2.0407021341308867E-2</v>
      </c>
    </row>
    <row r="50" spans="1:13" x14ac:dyDescent="0.2">
      <c r="A50" t="str">
        <f>INDEX(paste_data_here!A:A,(ROW()-2)*5+6)</f>
        <v>c1cccc2oc(C)cc21</v>
      </c>
      <c r="B50">
        <f>INDEX(paste_data_here!B:B,(ROW()-2)*5+6)</f>
        <v>-2.5736027300000002</v>
      </c>
      <c r="C50">
        <f>INDEX(paste_data_here!C:C,(ROW()-2)*5+6)</f>
        <v>0.96773647799999996</v>
      </c>
      <c r="D50">
        <f>INDEX(paste_data_here!D:D,(ROW()-2)*5+6)</f>
        <v>1.8368213026631799</v>
      </c>
      <c r="E50">
        <f>INDEX(paste_data_here!E:E,(ROW()-2)*5+6)</f>
        <v>-2.3624392429999999</v>
      </c>
      <c r="F50">
        <f>INDEX(paste_data_here!F:F,(ROW()-2)*5+6)</f>
        <v>-2.3067856590359082</v>
      </c>
      <c r="G50">
        <f t="shared" si="6"/>
        <v>82</v>
      </c>
      <c r="H50">
        <f t="shared" si="7"/>
        <v>75</v>
      </c>
      <c r="I50">
        <f t="shared" si="8"/>
        <v>5.5653583964091702E-2</v>
      </c>
      <c r="J50">
        <f t="shared" si="9"/>
        <v>3.0973214080482051E-3</v>
      </c>
      <c r="K50">
        <f t="shared" si="4"/>
        <v>9.4190189995306303E-2</v>
      </c>
      <c r="L50">
        <f t="shared" si="4"/>
        <v>9.9580824399564186E-2</v>
      </c>
      <c r="M50">
        <f t="shared" si="5"/>
        <v>5.3906344042578824E-3</v>
      </c>
    </row>
    <row r="51" spans="1:13" x14ac:dyDescent="0.2">
      <c r="A51" t="str">
        <f>INDEX(paste_data_here!A:A,(ROW()-2)*5+6)</f>
        <v>C1CCCCC1(CC)</v>
      </c>
      <c r="B51">
        <f>INDEX(paste_data_here!B:B,(ROW()-2)*5+6)</f>
        <v>-2.4366046099999998</v>
      </c>
      <c r="C51">
        <f>INDEX(paste_data_here!C:C,(ROW()-2)*5+6)</f>
        <v>0.70254481599999996</v>
      </c>
      <c r="D51">
        <f>INDEX(paste_data_here!D:D,(ROW()-2)*5+6)</f>
        <v>2.1348317423651699</v>
      </c>
      <c r="E51">
        <f>INDEX(paste_data_here!E:E,(ROW()-2)*5+6)</f>
        <v>-2.3542450760000002</v>
      </c>
      <c r="F51">
        <f>INDEX(paste_data_here!F:F,(ROW()-2)*5+6)</f>
        <v>-2.3434149882909887</v>
      </c>
      <c r="G51">
        <f t="shared" si="6"/>
        <v>80</v>
      </c>
      <c r="H51">
        <f t="shared" si="7"/>
        <v>82</v>
      </c>
      <c r="I51">
        <f t="shared" si="8"/>
        <v>1.0830087709011504E-2</v>
      </c>
      <c r="J51">
        <f t="shared" si="9"/>
        <v>1.1729079978488205E-4</v>
      </c>
      <c r="K51">
        <f t="shared" si="4"/>
        <v>9.4965170967346815E-2</v>
      </c>
      <c r="L51">
        <f t="shared" si="4"/>
        <v>9.5999241528434226E-2</v>
      </c>
      <c r="M51">
        <f t="shared" si="5"/>
        <v>1.0340705610874107E-3</v>
      </c>
    </row>
    <row r="52" spans="1:13" x14ac:dyDescent="0.2">
      <c r="A52" t="str">
        <f>INDEX(paste_data_here!A:A,(ROW()-2)*5+6)</f>
        <v>C1CCCCC1(CC)(CC)</v>
      </c>
      <c r="B52">
        <f>INDEX(paste_data_here!B:B,(ROW()-2)*5+6)</f>
        <v>-2.2923359099999998</v>
      </c>
      <c r="C52">
        <f>INDEX(paste_data_here!C:C,(ROW()-2)*5+6)</f>
        <v>0.65164011700000002</v>
      </c>
      <c r="D52">
        <f>INDEX(paste_data_here!D:D,(ROW()-2)*5+6)</f>
        <v>1.92187945757812</v>
      </c>
      <c r="E52">
        <f>INDEX(paste_data_here!E:E,(ROW()-2)*5+6)</f>
        <v>-2.4384072259999998</v>
      </c>
      <c r="F52">
        <f>INDEX(paste_data_here!F:F,(ROW()-2)*5+6)</f>
        <v>-2.3702657923666433</v>
      </c>
      <c r="G52">
        <f t="shared" si="6"/>
        <v>94</v>
      </c>
      <c r="H52">
        <f t="shared" si="7"/>
        <v>88</v>
      </c>
      <c r="I52">
        <f t="shared" si="8"/>
        <v>6.8141433633356563E-2</v>
      </c>
      <c r="J52">
        <f t="shared" si="9"/>
        <v>4.6432549776091372E-3</v>
      </c>
      <c r="K52">
        <f t="shared" si="4"/>
        <v>8.729978961917699E-2</v>
      </c>
      <c r="L52">
        <f t="shared" si="4"/>
        <v>9.3455883116293131E-2</v>
      </c>
      <c r="M52">
        <f t="shared" si="5"/>
        <v>6.1560934971161413E-3</v>
      </c>
    </row>
    <row r="53" spans="1:13" x14ac:dyDescent="0.2">
      <c r="A53" t="str">
        <f>INDEX(paste_data_here!A:A,(ROW()-2)*5+6)</f>
        <v>c1ccccc1(Cl)</v>
      </c>
      <c r="B53">
        <f>INDEX(paste_data_here!B:B,(ROW()-2)*5+6)</f>
        <v>-2.6896225500000002</v>
      </c>
      <c r="C53">
        <f>INDEX(paste_data_here!C:C,(ROW()-2)*5+6)</f>
        <v>0.94690230200000003</v>
      </c>
      <c r="D53">
        <f>INDEX(paste_data_here!D:D,(ROW()-2)*5+6)</f>
        <v>2.1352536183647501</v>
      </c>
      <c r="E53">
        <f>INDEX(paste_data_here!E:E,(ROW()-2)*5+6)</f>
        <v>-2.2397378040000002</v>
      </c>
      <c r="F53">
        <f>INDEX(paste_data_here!F:F,(ROW()-2)*5+6)</f>
        <v>-2.273395970816094</v>
      </c>
      <c r="G53">
        <f t="shared" si="6"/>
        <v>48</v>
      </c>
      <c r="H53">
        <f t="shared" si="7"/>
        <v>70</v>
      </c>
      <c r="I53">
        <f t="shared" si="8"/>
        <v>3.3658166816093793E-2</v>
      </c>
      <c r="J53">
        <f t="shared" si="9"/>
        <v>1.1328721934199973E-3</v>
      </c>
      <c r="K53">
        <f t="shared" si="4"/>
        <v>0.10648642103292455</v>
      </c>
      <c r="L53">
        <f t="shared" si="4"/>
        <v>0.10296192999074523</v>
      </c>
      <c r="M53">
        <f t="shared" si="5"/>
        <v>3.5244910421793202E-3</v>
      </c>
    </row>
    <row r="54" spans="1:13" x14ac:dyDescent="0.2">
      <c r="A54" t="str">
        <f>INDEX(paste_data_here!A:A,(ROW()-2)*5+6)</f>
        <v>CC(=O)CC(=O)C</v>
      </c>
      <c r="B54">
        <f>INDEX(paste_data_here!B:B,(ROW()-2)*5+6)</f>
        <v>-1.9672233299999999</v>
      </c>
      <c r="C54">
        <f>INDEX(paste_data_here!C:C,(ROW()-2)*5+6)</f>
        <v>0.92979135099999999</v>
      </c>
      <c r="D54">
        <f>INDEX(paste_data_here!D:D,(ROW()-2)*5+6)</f>
        <v>2.1077651118922298</v>
      </c>
      <c r="E54">
        <f>INDEX(paste_data_here!E:E,(ROW()-2)*5+6)</f>
        <v>-1.9877239200000001</v>
      </c>
      <c r="F54">
        <f>INDEX(paste_data_here!F:F,(ROW()-2)*5+6)</f>
        <v>-2.1015507459873879</v>
      </c>
      <c r="G54">
        <f t="shared" si="6"/>
        <v>9</v>
      </c>
      <c r="H54">
        <f t="shared" si="7"/>
        <v>22</v>
      </c>
      <c r="I54">
        <f t="shared" si="8"/>
        <v>0.1138268259873878</v>
      </c>
      <c r="J54">
        <f t="shared" si="9"/>
        <v>1.2956546314363063E-2</v>
      </c>
      <c r="K54">
        <f t="shared" si="4"/>
        <v>0.13700690951633254</v>
      </c>
      <c r="L54">
        <f t="shared" si="4"/>
        <v>0.12226667660456887</v>
      </c>
      <c r="M54">
        <f t="shared" si="5"/>
        <v>1.474023291176367E-2</v>
      </c>
    </row>
    <row r="55" spans="1:13" x14ac:dyDescent="0.2">
      <c r="A55" t="str">
        <f>INDEX(paste_data_here!A:A,(ROW()-2)*5+6)</f>
        <v>CC(=O)CC(=O)OC</v>
      </c>
      <c r="B55">
        <f>INDEX(paste_data_here!B:B,(ROW()-2)*5+6)</f>
        <v>-1.85523774</v>
      </c>
      <c r="C55">
        <f>INDEX(paste_data_here!C:C,(ROW()-2)*5+6)</f>
        <v>0.84068797100000003</v>
      </c>
      <c r="D55">
        <f>INDEX(paste_data_here!D:D,(ROW()-2)*5+6)</f>
        <v>1.9451007920548999</v>
      </c>
      <c r="E55">
        <f>INDEX(paste_data_here!E:E,(ROW()-2)*5+6)</f>
        <v>-2.049307674</v>
      </c>
      <c r="F55">
        <f>INDEX(paste_data_here!F:F,(ROW()-2)*5+6)</f>
        <v>-2.1568732798395525</v>
      </c>
      <c r="G55">
        <f t="shared" si="6"/>
        <v>17</v>
      </c>
      <c r="H55">
        <f t="shared" si="7"/>
        <v>37</v>
      </c>
      <c r="I55">
        <f t="shared" si="8"/>
        <v>0.10756560583955244</v>
      </c>
      <c r="J55">
        <f t="shared" si="9"/>
        <v>1.1570359559629958E-2</v>
      </c>
      <c r="K55">
        <f t="shared" si="4"/>
        <v>0.12882406096809057</v>
      </c>
      <c r="L55">
        <f t="shared" si="4"/>
        <v>0.11568627473806446</v>
      </c>
      <c r="M55">
        <f t="shared" si="5"/>
        <v>1.3137786230026108E-2</v>
      </c>
    </row>
    <row r="56" spans="1:13" x14ac:dyDescent="0.2">
      <c r="A56" t="str">
        <f>INDEX(paste_data_here!A:A,(ROW()-2)*5+6)</f>
        <v>CC(=O)CC(O)C</v>
      </c>
      <c r="B56">
        <f>INDEX(paste_data_here!B:B,(ROW()-2)*5+6)</f>
        <v>-1.5724974</v>
      </c>
      <c r="C56">
        <f>INDEX(paste_data_here!C:C,(ROW()-2)*5+6)</f>
        <v>0.82924509400000002</v>
      </c>
      <c r="D56">
        <f>INDEX(paste_data_here!D:D,(ROW()-2)*5+6)</f>
        <v>1.48715871701284</v>
      </c>
      <c r="E56">
        <f>INDEX(paste_data_here!E:E,(ROW()-2)*5+6)</f>
        <v>-2.2366357890000002</v>
      </c>
      <c r="F56">
        <f>INDEX(paste_data_here!F:F,(ROW()-2)*5+6)</f>
        <v>-2.187911767349934</v>
      </c>
      <c r="G56">
        <f t="shared" si="6"/>
        <v>46</v>
      </c>
      <c r="H56">
        <f t="shared" si="7"/>
        <v>45</v>
      </c>
      <c r="I56">
        <f t="shared" si="8"/>
        <v>4.8724021650066174E-2</v>
      </c>
      <c r="J56">
        <f t="shared" si="9"/>
        <v>2.3740302857561172E-3</v>
      </c>
      <c r="K56">
        <f t="shared" si="4"/>
        <v>0.10681725637106727</v>
      </c>
      <c r="L56">
        <f t="shared" si="4"/>
        <v>0.1121507010143812</v>
      </c>
      <c r="M56">
        <f t="shared" si="5"/>
        <v>5.3334446433139227E-3</v>
      </c>
    </row>
    <row r="57" spans="1:13" x14ac:dyDescent="0.2">
      <c r="A57" t="str">
        <f>INDEX(paste_data_here!A:A,(ROW()-2)*5+6)</f>
        <v>CC(=O)CCC(C)C</v>
      </c>
      <c r="B57">
        <f>INDEX(paste_data_here!B:B,(ROW()-2)*5+6)</f>
        <v>-2.06305564</v>
      </c>
      <c r="C57">
        <f>INDEX(paste_data_here!C:C,(ROW()-2)*5+6)</f>
        <v>0.76364330999999996</v>
      </c>
      <c r="D57">
        <f>INDEX(paste_data_here!D:D,(ROW()-2)*5+6)</f>
        <v>1.7888182112111799</v>
      </c>
      <c r="E57">
        <f>INDEX(paste_data_here!E:E,(ROW()-2)*5+6)</f>
        <v>-2.3194240920000002</v>
      </c>
      <c r="F57">
        <f>INDEX(paste_data_here!F:F,(ROW()-2)*5+6)</f>
        <v>-2.2810188929169879</v>
      </c>
      <c r="G57">
        <f t="shared" si="6"/>
        <v>70</v>
      </c>
      <c r="H57">
        <f t="shared" si="7"/>
        <v>73</v>
      </c>
      <c r="I57">
        <f t="shared" si="8"/>
        <v>3.840519908301232E-2</v>
      </c>
      <c r="J57">
        <f t="shared" si="9"/>
        <v>1.4749593166058104E-3</v>
      </c>
      <c r="K57">
        <f t="shared" si="4"/>
        <v>9.8330198448830036E-2</v>
      </c>
      <c r="L57">
        <f t="shared" si="4"/>
        <v>0.10218004313657307</v>
      </c>
      <c r="M57">
        <f t="shared" si="5"/>
        <v>3.8498446877430342E-3</v>
      </c>
    </row>
    <row r="58" spans="1:13" x14ac:dyDescent="0.2">
      <c r="A58" t="str">
        <f>INDEX(paste_data_here!A:A,(ROW()-2)*5+6)</f>
        <v>CC(=O)COC</v>
      </c>
      <c r="B58">
        <f>INDEX(paste_data_here!B:B,(ROW()-2)*5+6)</f>
        <v>-1.5908513200000001</v>
      </c>
      <c r="C58">
        <f>INDEX(paste_data_here!C:C,(ROW()-2)*5+6)</f>
        <v>0.72026531400000005</v>
      </c>
      <c r="D58">
        <f>INDEX(paste_data_here!D:D,(ROW()-2)*5+6)</f>
        <v>2.2301048292699002</v>
      </c>
      <c r="E58">
        <f>INDEX(paste_data_here!E:E,(ROW()-2)*5+6)</f>
        <v>-2.0192089929999999</v>
      </c>
      <c r="F58">
        <f>INDEX(paste_data_here!F:F,(ROW()-2)*5+6)</f>
        <v>-2.0956020746046602</v>
      </c>
      <c r="G58">
        <f t="shared" si="6"/>
        <v>12</v>
      </c>
      <c r="H58">
        <f t="shared" si="7"/>
        <v>19</v>
      </c>
      <c r="I58">
        <f t="shared" si="8"/>
        <v>7.6393081604660296E-2</v>
      </c>
      <c r="J58">
        <f t="shared" si="9"/>
        <v>5.8359029170562873E-3</v>
      </c>
      <c r="K58">
        <f t="shared" si="4"/>
        <v>0.13276043799326953</v>
      </c>
      <c r="L58">
        <f t="shared" si="4"/>
        <v>0.12299616848730033</v>
      </c>
      <c r="M58">
        <f t="shared" si="5"/>
        <v>9.7642695059692031E-3</v>
      </c>
    </row>
    <row r="59" spans="1:13" x14ac:dyDescent="0.2">
      <c r="A59" t="str">
        <f>INDEX(paste_data_here!A:A,(ROW()-2)*5+6)</f>
        <v>CC(=O)O</v>
      </c>
      <c r="B59">
        <f>INDEX(paste_data_here!B:B,(ROW()-2)*5+6)</f>
        <v>-1.2250597459999999</v>
      </c>
      <c r="C59">
        <f>INDEX(paste_data_here!C:C,(ROW()-2)*5+6)</f>
        <v>0.84718869600000002</v>
      </c>
      <c r="D59">
        <f>INDEX(paste_data_here!D:D,(ROW()-2)*5+6)</f>
        <v>2.2107149587892798</v>
      </c>
      <c r="E59">
        <f>INDEX(paste_data_here!E:E,(ROW()-2)*5+6)</f>
        <v>-1.9499482809999999</v>
      </c>
      <c r="F59">
        <f>INDEX(paste_data_here!F:F,(ROW()-2)*5+6)</f>
        <v>-1.9310145571695074</v>
      </c>
      <c r="G59">
        <f t="shared" si="6"/>
        <v>6</v>
      </c>
      <c r="H59">
        <f t="shared" si="7"/>
        <v>7</v>
      </c>
      <c r="I59">
        <f t="shared" si="8"/>
        <v>1.8933723830492522E-2</v>
      </c>
      <c r="J59">
        <f t="shared" si="9"/>
        <v>3.5848589808936039E-4</v>
      </c>
      <c r="K59">
        <f t="shared" si="4"/>
        <v>0.1422814300495065</v>
      </c>
      <c r="L59">
        <f t="shared" si="4"/>
        <v>0.14500101201537963</v>
      </c>
      <c r="M59">
        <f t="shared" si="5"/>
        <v>2.7195819658731302E-3</v>
      </c>
    </row>
    <row r="60" spans="1:13" x14ac:dyDescent="0.2">
      <c r="A60" t="str">
        <f>INDEX(paste_data_here!A:A,(ROW()-2)*5+6)</f>
        <v>CC(=O)OC</v>
      </c>
      <c r="B60">
        <f>INDEX(paste_data_here!B:B,(ROW()-2)*5+6)</f>
        <v>-1.8032213100000001</v>
      </c>
      <c r="C60">
        <f>INDEX(paste_data_here!C:C,(ROW()-2)*5+6)</f>
        <v>0.82380196800000005</v>
      </c>
      <c r="D60">
        <f>INDEX(paste_data_here!D:D,(ROW()-2)*5+6)</f>
        <v>2.2396376707603598</v>
      </c>
      <c r="E60">
        <f>INDEX(paste_data_here!E:E,(ROW()-2)*5+6)</f>
        <v>-2.1371308760000001</v>
      </c>
      <c r="F60">
        <f>INDEX(paste_data_here!F:F,(ROW()-2)*5+6)</f>
        <v>-2.0887364378482061</v>
      </c>
      <c r="G60">
        <f t="shared" si="6"/>
        <v>31</v>
      </c>
      <c r="H60">
        <f t="shared" si="7"/>
        <v>18</v>
      </c>
      <c r="I60">
        <f t="shared" si="8"/>
        <v>4.8394438151794006E-2</v>
      </c>
      <c r="J60">
        <f t="shared" si="9"/>
        <v>2.3420216440278151E-3</v>
      </c>
      <c r="K60">
        <f t="shared" si="4"/>
        <v>0.11799289407891042</v>
      </c>
      <c r="L60">
        <f t="shared" si="4"/>
        <v>0.12384352098131772</v>
      </c>
      <c r="M60">
        <f t="shared" si="5"/>
        <v>5.8506269024072993E-3</v>
      </c>
    </row>
    <row r="61" spans="1:13" x14ac:dyDescent="0.2">
      <c r="A61" t="str">
        <f>INDEX(paste_data_here!A:A,(ROW()-2)*5+6)</f>
        <v>CC(=O)OCCCCC</v>
      </c>
      <c r="B61">
        <f>INDEX(paste_data_here!B:B,(ROW()-2)*5+6)</f>
        <v>-2.1163307900000001</v>
      </c>
      <c r="C61">
        <f>INDEX(paste_data_here!C:C,(ROW()-2)*5+6)</f>
        <v>0.79302346199999996</v>
      </c>
      <c r="D61">
        <f>INDEX(paste_data_here!D:D,(ROW()-2)*5+6)</f>
        <v>1.84171264365829</v>
      </c>
      <c r="E61">
        <f>INDEX(paste_data_here!E:E,(ROW()-2)*5+6)</f>
        <v>-2.3967727029999999</v>
      </c>
      <c r="F61">
        <f>INDEX(paste_data_here!F:F,(ROW()-2)*5+6)</f>
        <v>-2.2702894708096246</v>
      </c>
      <c r="G61">
        <f t="shared" si="6"/>
        <v>88</v>
      </c>
      <c r="H61">
        <f t="shared" si="7"/>
        <v>69</v>
      </c>
      <c r="I61">
        <f t="shared" si="8"/>
        <v>0.12648323219037527</v>
      </c>
      <c r="J61">
        <f t="shared" si="9"/>
        <v>1.5998008025324383E-2</v>
      </c>
      <c r="K61">
        <f t="shared" si="4"/>
        <v>9.1011200010516644E-2</v>
      </c>
      <c r="L61">
        <f t="shared" si="4"/>
        <v>0.10328227855070665</v>
      </c>
      <c r="M61">
        <f t="shared" si="5"/>
        <v>1.2271078540190009E-2</v>
      </c>
    </row>
    <row r="62" spans="1:13" x14ac:dyDescent="0.2">
      <c r="A62" t="str">
        <f>INDEX(paste_data_here!A:A,(ROW()-2)*5+6)</f>
        <v>CC(C)(C)NC=O</v>
      </c>
      <c r="B62">
        <f>INDEX(paste_data_here!B:B,(ROW()-2)*5+6)</f>
        <v>-1.7228621799999999</v>
      </c>
      <c r="C62">
        <f>INDEX(paste_data_here!C:C,(ROW()-2)*5+6)</f>
        <v>0.72975557800000002</v>
      </c>
      <c r="D62">
        <f>INDEX(paste_data_here!D:D,(ROW()-2)*5+6)</f>
        <v>1.81942583368057</v>
      </c>
      <c r="E62">
        <f>INDEX(paste_data_here!E:E,(ROW()-2)*5+6)</f>
        <v>-2.2398001239999998</v>
      </c>
      <c r="F62">
        <f>INDEX(paste_data_here!F:F,(ROW()-2)*5+6)</f>
        <v>-2.2024462155075533</v>
      </c>
      <c r="G62">
        <f t="shared" si="6"/>
        <v>49</v>
      </c>
      <c r="H62">
        <f t="shared" si="7"/>
        <v>52</v>
      </c>
      <c r="I62">
        <f t="shared" si="8"/>
        <v>3.7353908492446575E-2</v>
      </c>
      <c r="J62">
        <f t="shared" si="9"/>
        <v>1.3953144796620724E-3</v>
      </c>
      <c r="K62">
        <f t="shared" si="4"/>
        <v>0.10647978500594657</v>
      </c>
      <c r="L62">
        <f t="shared" si="4"/>
        <v>0.11053244120930794</v>
      </c>
      <c r="M62">
        <f t="shared" si="5"/>
        <v>4.0526562033613711E-3</v>
      </c>
    </row>
    <row r="63" spans="1:13" x14ac:dyDescent="0.2">
      <c r="A63" t="str">
        <f>INDEX(paste_data_here!A:A,(ROW()-2)*5+6)</f>
        <v>CC(C)(C)OO</v>
      </c>
      <c r="B63">
        <f>INDEX(paste_data_here!B:B,(ROW()-2)*5+6)</f>
        <v>-1.63909007</v>
      </c>
      <c r="C63">
        <f>INDEX(paste_data_here!C:C,(ROW()-2)*5+6)</f>
        <v>0.84937960499999998</v>
      </c>
      <c r="D63">
        <f>INDEX(paste_data_here!D:D,(ROW()-2)*5+6)</f>
        <v>2.22723209577277</v>
      </c>
      <c r="E63">
        <f>INDEX(paste_data_here!E:E,(ROW()-2)*5+6)</f>
        <v>-2.0162270979999999</v>
      </c>
      <c r="F63">
        <f>INDEX(paste_data_here!F:F,(ROW()-2)*5+6)</f>
        <v>-2.0338549016775778</v>
      </c>
      <c r="G63">
        <f t="shared" si="6"/>
        <v>11</v>
      </c>
      <c r="H63">
        <f t="shared" si="7"/>
        <v>11</v>
      </c>
      <c r="I63">
        <f t="shared" si="8"/>
        <v>1.762780367757788E-2</v>
      </c>
      <c r="J63">
        <f t="shared" si="9"/>
        <v>3.1073946249522824E-4</v>
      </c>
      <c r="K63">
        <f t="shared" si="4"/>
        <v>0.13315690649947448</v>
      </c>
      <c r="L63">
        <f t="shared" si="4"/>
        <v>0.13083021021542846</v>
      </c>
      <c r="M63">
        <f t="shared" si="5"/>
        <v>2.3266962840460259E-3</v>
      </c>
    </row>
    <row r="64" spans="1:13" x14ac:dyDescent="0.2">
      <c r="A64" t="str">
        <f>INDEX(paste_data_here!A:A,(ROW()-2)*5+6)</f>
        <v>CC(C)(C)SC(C)(C)C</v>
      </c>
      <c r="B64">
        <f>INDEX(paste_data_here!B:B,(ROW()-2)*5+6)</f>
        <v>-2.62760631</v>
      </c>
      <c r="C64">
        <f>INDEX(paste_data_here!C:C,(ROW()-2)*5+6)</f>
        <v>0.79348988300000001</v>
      </c>
      <c r="D64">
        <f>INDEX(paste_data_here!D:D,(ROW()-2)*5+6)</f>
        <v>2.0286287819713702</v>
      </c>
      <c r="E64">
        <f>INDEX(paste_data_here!E:E,(ROW()-2)*5+6)</f>
        <v>-2.3209361990000001</v>
      </c>
      <c r="F64">
        <f>INDEX(paste_data_here!F:F,(ROW()-2)*5+6)</f>
        <v>-2.3645266582907545</v>
      </c>
      <c r="G64">
        <f t="shared" si="6"/>
        <v>72</v>
      </c>
      <c r="H64">
        <f t="shared" si="7"/>
        <v>86</v>
      </c>
      <c r="I64">
        <f t="shared" si="8"/>
        <v>4.3590459290754335E-2</v>
      </c>
      <c r="J64">
        <f t="shared" si="9"/>
        <v>1.9001281411789109E-3</v>
      </c>
      <c r="K64">
        <f t="shared" si="4"/>
        <v>9.8181625025210134E-2</v>
      </c>
      <c r="L64">
        <f t="shared" si="4"/>
        <v>9.3993781017340725E-2</v>
      </c>
      <c r="M64">
        <f t="shared" si="5"/>
        <v>4.1878440078694096E-3</v>
      </c>
    </row>
    <row r="65" spans="1:13" x14ac:dyDescent="0.2">
      <c r="A65" t="str">
        <f>INDEX(paste_data_here!A:A,(ROW()-2)*5+6)</f>
        <v>CC(C)=CC</v>
      </c>
      <c r="B65">
        <f>INDEX(paste_data_here!B:B,(ROW()-2)*5+6)</f>
        <v>-1.89647988</v>
      </c>
      <c r="C65">
        <f>INDEX(paste_data_here!C:C,(ROW()-2)*5+6)</f>
        <v>0.47619861800000002</v>
      </c>
      <c r="D65">
        <f>INDEX(paste_data_here!D:D,(ROW()-2)*5+6)</f>
        <v>2.7735001357265001</v>
      </c>
      <c r="E65">
        <f>INDEX(paste_data_here!E:E,(ROW()-2)*5+6)</f>
        <v>-2.2475733710000001</v>
      </c>
      <c r="F65">
        <f>INDEX(paste_data_here!F:F,(ROW()-2)*5+6)</f>
        <v>-2.2494520418299233</v>
      </c>
      <c r="G65">
        <f t="shared" si="6"/>
        <v>54</v>
      </c>
      <c r="H65">
        <f t="shared" si="7"/>
        <v>65</v>
      </c>
      <c r="I65">
        <f t="shared" si="8"/>
        <v>1.8786708299232124E-3</v>
      </c>
      <c r="J65">
        <f t="shared" si="9"/>
        <v>3.5294040872043718E-6</v>
      </c>
      <c r="K65">
        <f t="shared" si="4"/>
        <v>0.10565529995108758</v>
      </c>
      <c r="L65">
        <f t="shared" si="4"/>
        <v>0.10545699475446177</v>
      </c>
      <c r="M65">
        <f t="shared" si="5"/>
        <v>1.983051966258087E-4</v>
      </c>
    </row>
    <row r="66" spans="1:13" x14ac:dyDescent="0.2">
      <c r="A66" t="str">
        <f>INDEX(paste_data_here!A:A,(ROW()-2)*5+6)</f>
        <v>CC(C)C(=O)OC1C(COC(=O)C)OC(OC2(COC(=O)C(C)C)C(OC(=O)C(C)C)C(OC(=O)C(C)C)C(COC(=O)C)O2)C(OC(=O)C(C)C)C1OC(=O)C(C)C</v>
      </c>
      <c r="B66">
        <f>INDEX(paste_data_here!B:B,(ROW()-2)*5+6)</f>
        <v>-2.6645771599999999</v>
      </c>
      <c r="C66">
        <f>INDEX(paste_data_here!C:C,(ROW()-2)*5+6)</f>
        <v>1.043434451</v>
      </c>
      <c r="D66">
        <f>INDEX(paste_data_here!D:D,(ROW()-2)*5+6)</f>
        <v>1</v>
      </c>
      <c r="E66">
        <f>INDEX(paste_data_here!E:E,(ROW()-2)*5+6)</f>
        <v>-2.246394059</v>
      </c>
      <c r="F66">
        <f>INDEX(paste_data_here!F:F,(ROW()-2)*5+6)</f>
        <v>-2.5215189101850259</v>
      </c>
      <c r="G66">
        <f t="shared" ref="G66:G97" si="10">RANK(E66,E:E)</f>
        <v>52</v>
      </c>
      <c r="H66">
        <f t="shared" ref="H66:H97" si="11">RANK(F66,F:F)</f>
        <v>114</v>
      </c>
      <c r="I66">
        <f t="shared" ref="I66:I97" si="12">ABS(F66-E66)</f>
        <v>0.27512485118502594</v>
      </c>
      <c r="J66">
        <f t="shared" ref="J66:J97" si="13">I66^2</f>
        <v>7.5693683739582671E-2</v>
      </c>
      <c r="K66">
        <f t="shared" si="4"/>
        <v>0.10577997401454359</v>
      </c>
      <c r="L66">
        <f t="shared" si="4"/>
        <v>8.0337488600085979E-2</v>
      </c>
      <c r="M66">
        <f t="shared" si="5"/>
        <v>2.5442485414457608E-2</v>
      </c>
    </row>
    <row r="67" spans="1:13" x14ac:dyDescent="0.2">
      <c r="A67" t="str">
        <f>INDEX(paste_data_here!A:A,(ROW()-2)*5+6)</f>
        <v>CC(C)C(C)C</v>
      </c>
      <c r="B67">
        <f>INDEX(paste_data_here!B:B,(ROW()-2)*5+6)</f>
        <v>-2.9405662700000001</v>
      </c>
      <c r="C67">
        <f>INDEX(paste_data_here!C:C,(ROW()-2)*5+6)</f>
        <v>0.64455876599999995</v>
      </c>
      <c r="D67">
        <f>INDEX(paste_data_here!D:D,(ROW()-2)*5+6)</f>
        <v>1.92111091707889</v>
      </c>
      <c r="E67">
        <f>INDEX(paste_data_here!E:E,(ROW()-2)*5+6)</f>
        <v>-2.7610407430000001</v>
      </c>
      <c r="F67">
        <f>INDEX(paste_data_here!F:F,(ROW()-2)*5+6)</f>
        <v>-2.5426395380846456</v>
      </c>
      <c r="G67">
        <f t="shared" si="10"/>
        <v>117</v>
      </c>
      <c r="H67">
        <f t="shared" si="11"/>
        <v>116</v>
      </c>
      <c r="I67">
        <f t="shared" si="12"/>
        <v>0.21840120491535453</v>
      </c>
      <c r="J67">
        <f t="shared" si="13"/>
        <v>4.7699086308478682E-2</v>
      </c>
      <c r="K67">
        <f t="shared" ref="K67:L122" si="14">EXP(E67)</f>
        <v>6.3225932159987286E-2</v>
      </c>
      <c r="L67">
        <f t="shared" si="14"/>
        <v>7.8658503420725598E-2</v>
      </c>
      <c r="M67">
        <f t="shared" ref="M67:M122" si="15">ABS(K67-L67)</f>
        <v>1.5432571260738312E-2</v>
      </c>
    </row>
    <row r="68" spans="1:13" x14ac:dyDescent="0.2">
      <c r="A68" t="str">
        <f>INDEX(paste_data_here!A:A,(ROW()-2)*5+6)</f>
        <v>CC(C)CC(C)C</v>
      </c>
      <c r="B68">
        <f>INDEX(paste_data_here!B:B,(ROW()-2)*5+6)</f>
        <v>-3.4056852900000001</v>
      </c>
      <c r="C68">
        <f>INDEX(paste_data_here!C:C,(ROW()-2)*5+6)</f>
        <v>0.79926175300000002</v>
      </c>
      <c r="D68">
        <f>INDEX(paste_data_here!D:D,(ROW()-2)*5+6)</f>
        <v>1.92111091707889</v>
      </c>
      <c r="E68">
        <f>INDEX(paste_data_here!E:E,(ROW()-2)*5+6)</f>
        <v>-2.7191972830000002</v>
      </c>
      <c r="F68">
        <f>INDEX(paste_data_here!F:F,(ROW()-2)*5+6)</f>
        <v>-2.5863403012515738</v>
      </c>
      <c r="G68">
        <f t="shared" si="10"/>
        <v>115</v>
      </c>
      <c r="H68">
        <f t="shared" si="11"/>
        <v>118</v>
      </c>
      <c r="I68">
        <f t="shared" si="12"/>
        <v>0.13285698174842642</v>
      </c>
      <c r="J68">
        <f t="shared" si="13"/>
        <v>1.7650977599301711E-2</v>
      </c>
      <c r="K68">
        <f t="shared" si="14"/>
        <v>6.5927654440681702E-2</v>
      </c>
      <c r="L68">
        <f t="shared" si="14"/>
        <v>7.5295093832068574E-2</v>
      </c>
      <c r="M68">
        <f t="shared" si="15"/>
        <v>9.3674393913868725E-3</v>
      </c>
    </row>
    <row r="69" spans="1:13" x14ac:dyDescent="0.2">
      <c r="A69" t="str">
        <f>INDEX(paste_data_here!A:A,(ROW()-2)*5+6)</f>
        <v>CC(C)CC(C)CC(=O)CC(C)C</v>
      </c>
      <c r="B69">
        <f>INDEX(paste_data_here!B:B,(ROW()-2)*5+6)</f>
        <v>-3.0256640300000002</v>
      </c>
      <c r="C69">
        <f>INDEX(paste_data_here!C:C,(ROW()-2)*5+6)</f>
        <v>0.947088653</v>
      </c>
      <c r="D69">
        <f>INDEX(paste_data_here!D:D,(ROW()-2)*5+6)</f>
        <v>1.71527778978472</v>
      </c>
      <c r="E69">
        <f>INDEX(paste_data_here!E:E,(ROW()-2)*5+6)</f>
        <v>-2.4344301370000001</v>
      </c>
      <c r="F69">
        <f>INDEX(paste_data_here!F:F,(ROW()-2)*5+6)</f>
        <v>-2.4642638871277254</v>
      </c>
      <c r="G69">
        <f t="shared" si="10"/>
        <v>93</v>
      </c>
      <c r="H69">
        <f t="shared" si="11"/>
        <v>106</v>
      </c>
      <c r="I69">
        <f t="shared" si="12"/>
        <v>2.9833750127725267E-2</v>
      </c>
      <c r="J69">
        <f t="shared" si="13"/>
        <v>8.9005264668354743E-4</v>
      </c>
      <c r="K69">
        <f t="shared" si="14"/>
        <v>8.7647679989100183E-2</v>
      </c>
      <c r="L69">
        <f t="shared" si="14"/>
        <v>8.507144151201633E-2</v>
      </c>
      <c r="M69">
        <f t="shared" si="15"/>
        <v>2.5762384770838531E-3</v>
      </c>
    </row>
    <row r="70" spans="1:13" x14ac:dyDescent="0.2">
      <c r="A70" t="str">
        <f>INDEX(paste_data_here!A:A,(ROW()-2)*5+6)</f>
        <v>CC(C)CCCCCCCCCC</v>
      </c>
      <c r="B70">
        <f>INDEX(paste_data_here!B:B,(ROW()-2)*5+6)</f>
        <v>-2.99495924</v>
      </c>
      <c r="C70">
        <f>INDEX(paste_data_here!C:C,(ROW()-2)*5+6)</f>
        <v>1.055057055</v>
      </c>
      <c r="D70">
        <f>INDEX(paste_data_here!D:D,(ROW()-2)*5+6)</f>
        <v>1.71988471028012</v>
      </c>
      <c r="E70">
        <f>INDEX(paste_data_here!E:E,(ROW()-2)*5+6)</f>
        <v>-2.325630372</v>
      </c>
      <c r="F70">
        <f>INDEX(paste_data_here!F:F,(ROW()-2)*5+6)</f>
        <v>-2.4068104625087701</v>
      </c>
      <c r="G70">
        <f t="shared" si="10"/>
        <v>75</v>
      </c>
      <c r="H70">
        <f t="shared" si="11"/>
        <v>94</v>
      </c>
      <c r="I70">
        <f t="shared" si="12"/>
        <v>8.1180090508770064E-2</v>
      </c>
      <c r="J70">
        <f t="shared" si="13"/>
        <v>6.5902070950120996E-3</v>
      </c>
      <c r="K70">
        <f t="shared" si="14"/>
        <v>9.772182353012264E-2</v>
      </c>
      <c r="L70">
        <f t="shared" si="14"/>
        <v>9.0102221159880383E-2</v>
      </c>
      <c r="M70">
        <f t="shared" si="15"/>
        <v>7.6196023702422566E-3</v>
      </c>
    </row>
    <row r="71" spans="1:13" x14ac:dyDescent="0.2">
      <c r="A71" t="str">
        <f>INDEX(paste_data_here!A:A,(ROW()-2)*5+6)</f>
        <v>CC(CC1C)(CCC1)C</v>
      </c>
      <c r="B71">
        <f>INDEX(paste_data_here!B:B,(ROW()-2)*5+6)</f>
        <v>-2.7458815799999998</v>
      </c>
      <c r="C71">
        <f>INDEX(paste_data_here!C:C,(ROW()-2)*5+6)</f>
        <v>0.72695821699999996</v>
      </c>
      <c r="D71">
        <f>INDEX(paste_data_here!D:D,(ROW()-2)*5+6)</f>
        <v>2.1096687408903301</v>
      </c>
      <c r="E71">
        <f>INDEX(paste_data_here!E:E,(ROW()-2)*5+6)</f>
        <v>-2.4192852889999998</v>
      </c>
      <c r="F71">
        <f>INDEX(paste_data_here!F:F,(ROW()-2)*5+6)</f>
        <v>-2.4151015059981824</v>
      </c>
      <c r="G71">
        <f t="shared" si="10"/>
        <v>91</v>
      </c>
      <c r="H71">
        <f t="shared" si="11"/>
        <v>95</v>
      </c>
      <c r="I71">
        <f t="shared" si="12"/>
        <v>4.1837830018174316E-3</v>
      </c>
      <c r="J71">
        <f t="shared" si="13"/>
        <v>1.750404020629648E-5</v>
      </c>
      <c r="K71">
        <f t="shared" si="14"/>
        <v>8.8985193434040294E-2</v>
      </c>
      <c r="L71">
        <f t="shared" si="14"/>
        <v>8.9358268061192195E-2</v>
      </c>
      <c r="M71">
        <f t="shared" si="15"/>
        <v>3.7307462715190087E-4</v>
      </c>
    </row>
    <row r="72" spans="1:13" x14ac:dyDescent="0.2">
      <c r="A72" t="str">
        <f>INDEX(paste_data_here!A:A,(ROW()-2)*5+6)</f>
        <v>CC(Cl)C(Cl)C</v>
      </c>
      <c r="B72">
        <f>INDEX(paste_data_here!B:B,(ROW()-2)*5+6)</f>
        <v>-2.9654556400000001</v>
      </c>
      <c r="C72">
        <f>INDEX(paste_data_here!C:C,(ROW()-2)*5+6)</f>
        <v>0.77146966900000002</v>
      </c>
      <c r="D72">
        <f>INDEX(paste_data_here!D:D,(ROW()-2)*5+6)</f>
        <v>1.80404810769595</v>
      </c>
      <c r="E72">
        <f>INDEX(paste_data_here!E:E,(ROW()-2)*5+6)</f>
        <v>-2.6242445270000001</v>
      </c>
      <c r="F72">
        <f>INDEX(paste_data_here!F:F,(ROW()-2)*5+6)</f>
        <v>-2.5091685535348756</v>
      </c>
      <c r="G72">
        <f t="shared" si="10"/>
        <v>110</v>
      </c>
      <c r="H72">
        <f t="shared" si="11"/>
        <v>112</v>
      </c>
      <c r="I72">
        <f t="shared" si="12"/>
        <v>0.11507597346512455</v>
      </c>
      <c r="J72">
        <f t="shared" si="13"/>
        <v>1.3242479668946049E-2</v>
      </c>
      <c r="K72">
        <f t="shared" si="14"/>
        <v>7.249450399213779E-2</v>
      </c>
      <c r="L72">
        <f t="shared" si="14"/>
        <v>8.1335837529420196E-2</v>
      </c>
      <c r="M72">
        <f t="shared" si="15"/>
        <v>8.8413335372824059E-3</v>
      </c>
    </row>
    <row r="73" spans="1:13" x14ac:dyDescent="0.2">
      <c r="A73" t="str">
        <f>INDEX(paste_data_here!A:A,(ROW()-2)*5+6)</f>
        <v>CC(I)C</v>
      </c>
      <c r="B73">
        <f>INDEX(paste_data_here!B:B,(ROW()-2)*5+6)</f>
        <v>-3.52570315</v>
      </c>
      <c r="C73">
        <f>INDEX(paste_data_here!C:C,(ROW()-2)*5+6)</f>
        <v>0.74277665800000003</v>
      </c>
      <c r="D73">
        <f>INDEX(paste_data_here!D:D,(ROW()-2)*5+6)</f>
        <v>2.38384145761616</v>
      </c>
      <c r="E73">
        <f>INDEX(paste_data_here!E:E,(ROW()-2)*5+6)</f>
        <v>-2.6225205109999998</v>
      </c>
      <c r="F73">
        <f>INDEX(paste_data_here!F:F,(ROW()-2)*5+6)</f>
        <v>-2.5563662362788673</v>
      </c>
      <c r="G73">
        <f t="shared" si="10"/>
        <v>109</v>
      </c>
      <c r="H73">
        <f t="shared" si="11"/>
        <v>117</v>
      </c>
      <c r="I73">
        <f t="shared" si="12"/>
        <v>6.6154274721132555E-2</v>
      </c>
      <c r="J73">
        <f t="shared" si="13"/>
        <v>4.3763880638790775E-3</v>
      </c>
      <c r="K73">
        <f t="shared" si="14"/>
        <v>7.2619593474083574E-2</v>
      </c>
      <c r="L73">
        <f t="shared" si="14"/>
        <v>7.7586158598476257E-2</v>
      </c>
      <c r="M73">
        <f t="shared" si="15"/>
        <v>4.9665651243926828E-3</v>
      </c>
    </row>
    <row r="74" spans="1:13" x14ac:dyDescent="0.2">
      <c r="A74" t="str">
        <f>INDEX(paste_data_here!A:A,(ROW()-2)*5+6)</f>
        <v>CC/C=C/C=C</v>
      </c>
      <c r="B74">
        <f>INDEX(paste_data_here!B:B,(ROW()-2)*5+6)</f>
        <v>-1.9209799999999999</v>
      </c>
      <c r="C74">
        <f>INDEX(paste_data_here!C:C,(ROW()-2)*5+6)</f>
        <v>0.61806881599999997</v>
      </c>
      <c r="D74">
        <f>INDEX(paste_data_here!D:D,(ROW()-2)*5+6)</f>
        <v>2.5010849474989199</v>
      </c>
      <c r="E74">
        <f>INDEX(paste_data_here!E:E,(ROW()-2)*5+6)</f>
        <v>-2.3103370320000001</v>
      </c>
      <c r="F74">
        <f>INDEX(paste_data_here!F:F,(ROW()-2)*5+6)</f>
        <v>-2.1972441413784956</v>
      </c>
      <c r="G74">
        <f t="shared" si="10"/>
        <v>67</v>
      </c>
      <c r="H74">
        <f t="shared" si="11"/>
        <v>49</v>
      </c>
      <c r="I74">
        <f t="shared" si="12"/>
        <v>0.11309289062150452</v>
      </c>
      <c r="J74">
        <f t="shared" si="13"/>
        <v>1.2790001909127584E-2</v>
      </c>
      <c r="K74">
        <f t="shared" si="14"/>
        <v>9.9227802978447729E-2</v>
      </c>
      <c r="L74">
        <f t="shared" si="14"/>
        <v>0.11110893734989982</v>
      </c>
      <c r="M74">
        <f t="shared" si="15"/>
        <v>1.1881134371452093E-2</v>
      </c>
    </row>
    <row r="75" spans="1:13" x14ac:dyDescent="0.2">
      <c r="A75" t="str">
        <f>INDEX(paste_data_here!A:A,(ROW()-2)*5+6)</f>
        <v>CC#CC=C</v>
      </c>
      <c r="B75">
        <f>INDEX(paste_data_here!B:B,(ROW()-2)*5+6)</f>
        <v>-1.3861184900000001</v>
      </c>
      <c r="C75">
        <f>INDEX(paste_data_here!C:C,(ROW()-2)*5+6)</f>
        <v>0.52954547200000002</v>
      </c>
      <c r="D75">
        <f>INDEX(paste_data_here!D:D,(ROW()-2)*5+6)</f>
        <v>2.6007825453992202</v>
      </c>
      <c r="E75">
        <f>INDEX(paste_data_here!E:E,(ROW()-2)*5+6)</f>
        <v>-2.096292778</v>
      </c>
      <c r="F75">
        <f>INDEX(paste_data_here!F:F,(ROW()-2)*5+6)</f>
        <v>-2.1019266299538653</v>
      </c>
      <c r="G75">
        <f t="shared" si="10"/>
        <v>23</v>
      </c>
      <c r="H75">
        <f t="shared" si="11"/>
        <v>23</v>
      </c>
      <c r="I75">
        <f t="shared" si="12"/>
        <v>5.6338519538652321E-3</v>
      </c>
      <c r="J75">
        <f t="shared" si="13"/>
        <v>3.1740287838071091E-5</v>
      </c>
      <c r="K75">
        <f t="shared" si="14"/>
        <v>0.12291124394832233</v>
      </c>
      <c r="L75">
        <f t="shared" si="14"/>
        <v>0.12222072715756994</v>
      </c>
      <c r="M75">
        <f t="shared" si="15"/>
        <v>6.9051679075238237E-4</v>
      </c>
    </row>
    <row r="76" spans="1:13" x14ac:dyDescent="0.2">
      <c r="A76" t="str">
        <f>INDEX(paste_data_here!A:A,(ROW()-2)*5+6)</f>
        <v>CC#N</v>
      </c>
      <c r="B76">
        <f>INDEX(paste_data_here!B:B,(ROW()-2)*5+6)</f>
        <v>-0.84735470300000004</v>
      </c>
      <c r="C76">
        <f>INDEX(paste_data_here!C:C,(ROW()-2)*5+6)</f>
        <v>0.76054487500000001</v>
      </c>
      <c r="D76">
        <f>INDEX(paste_data_here!D:D,(ROW()-2)*5+6)</f>
        <v>2.4365154425634801</v>
      </c>
      <c r="E76">
        <f>INDEX(paste_data_here!E:E,(ROW()-2)*5+6)</f>
        <v>-1.802316721</v>
      </c>
      <c r="F76">
        <f>INDEX(paste_data_here!F:F,(ROW()-2)*5+6)</f>
        <v>-1.8378727134649318</v>
      </c>
      <c r="G76">
        <f t="shared" si="10"/>
        <v>3</v>
      </c>
      <c r="H76">
        <f t="shared" si="11"/>
        <v>3</v>
      </c>
      <c r="I76">
        <f t="shared" si="12"/>
        <v>3.5555992464931796E-2</v>
      </c>
      <c r="J76">
        <f t="shared" si="13"/>
        <v>1.2642286001662867E-3</v>
      </c>
      <c r="K76">
        <f t="shared" si="14"/>
        <v>0.16491638006938439</v>
      </c>
      <c r="L76">
        <f t="shared" si="14"/>
        <v>0.15915563588602363</v>
      </c>
      <c r="M76">
        <f t="shared" si="15"/>
        <v>5.7607441833607553E-3</v>
      </c>
    </row>
    <row r="77" spans="1:13" x14ac:dyDescent="0.2">
      <c r="A77" t="str">
        <f>INDEX(paste_data_here!A:A,(ROW()-2)*5+6)</f>
        <v>CC=C=CC</v>
      </c>
      <c r="B77">
        <f>INDEX(paste_data_here!B:B,(ROW()-2)*5+6)</f>
        <v>-1.080164345</v>
      </c>
      <c r="C77">
        <f>INDEX(paste_data_here!C:C,(ROW()-2)*5+6)</f>
        <v>0.40110274400000001</v>
      </c>
      <c r="D77">
        <f>INDEX(paste_data_here!D:D,(ROW()-2)*5+6)</f>
        <v>2.6897949233102101</v>
      </c>
      <c r="E77">
        <f>INDEX(paste_data_here!E:E,(ROW()-2)*5+6)</f>
        <v>-2.1366954709999999</v>
      </c>
      <c r="F77">
        <f>INDEX(paste_data_here!F:F,(ROW()-2)*5+6)</f>
        <v>-2.0999472483111901</v>
      </c>
      <c r="G77">
        <f t="shared" si="10"/>
        <v>30</v>
      </c>
      <c r="H77">
        <f t="shared" si="11"/>
        <v>20</v>
      </c>
      <c r="I77">
        <f t="shared" si="12"/>
        <v>3.674822268880984E-2</v>
      </c>
      <c r="J77">
        <f t="shared" si="13"/>
        <v>1.3504318707863582E-3</v>
      </c>
      <c r="K77">
        <f t="shared" si="14"/>
        <v>0.11804427996098006</v>
      </c>
      <c r="L77">
        <f t="shared" si="14"/>
        <v>0.12246288820676313</v>
      </c>
      <c r="M77">
        <f t="shared" si="15"/>
        <v>4.418608245783065E-3</v>
      </c>
    </row>
    <row r="78" spans="1:13" x14ac:dyDescent="0.2">
      <c r="A78" t="str">
        <f>INDEX(paste_data_here!A:A,(ROW()-2)*5+6)</f>
        <v>CC1(C)CO1</v>
      </c>
      <c r="B78">
        <f>INDEX(paste_data_here!B:B,(ROW()-2)*5+6)</f>
        <v>-2.3105295699999999</v>
      </c>
      <c r="C78">
        <f>INDEX(paste_data_here!C:C,(ROW()-2)*5+6)</f>
        <v>0.89517482299999995</v>
      </c>
      <c r="D78">
        <f>INDEX(paste_data_here!D:D,(ROW()-2)*5+6)</f>
        <v>2.16168224783832</v>
      </c>
      <c r="E78">
        <f>INDEX(paste_data_here!E:E,(ROW()-2)*5+6)</f>
        <v>-2.192812279</v>
      </c>
      <c r="F78">
        <f>INDEX(paste_data_here!F:F,(ROW()-2)*5+6)</f>
        <v>-2.1973244702523878</v>
      </c>
      <c r="G78">
        <f t="shared" si="10"/>
        <v>41</v>
      </c>
      <c r="H78">
        <f t="shared" si="11"/>
        <v>50</v>
      </c>
      <c r="I78">
        <f t="shared" si="12"/>
        <v>4.5121912523877761E-3</v>
      </c>
      <c r="J78">
        <f t="shared" si="13"/>
        <v>2.0359869898124768E-5</v>
      </c>
      <c r="K78">
        <f t="shared" si="14"/>
        <v>0.11160244965078266</v>
      </c>
      <c r="L78">
        <f t="shared" si="14"/>
        <v>0.11110001245255142</v>
      </c>
      <c r="M78">
        <f t="shared" si="15"/>
        <v>5.0243719823123145E-4</v>
      </c>
    </row>
    <row r="79" spans="1:13" x14ac:dyDescent="0.2">
      <c r="A79" t="str">
        <f>INDEX(paste_data_here!A:A,(ROW()-2)*5+6)</f>
        <v>CC1CCC(=O)C1</v>
      </c>
      <c r="B79">
        <f>INDEX(paste_data_here!B:B,(ROW()-2)*5+6)</f>
        <v>-1.34596622</v>
      </c>
      <c r="C79">
        <f>INDEX(paste_data_here!C:C,(ROW()-2)*5+6)</f>
        <v>0.681844322</v>
      </c>
      <c r="D79">
        <f>INDEX(paste_data_here!D:D,(ROW()-2)*5+6)</f>
        <v>1.70660944829339</v>
      </c>
      <c r="E79">
        <f>INDEX(paste_data_here!E:E,(ROW()-2)*5+6)</f>
        <v>-2.2535614480000001</v>
      </c>
      <c r="F79">
        <f>INDEX(paste_data_here!F:F,(ROW()-2)*5+6)</f>
        <v>-2.147064232769226</v>
      </c>
      <c r="G79">
        <f t="shared" si="10"/>
        <v>58</v>
      </c>
      <c r="H79">
        <f t="shared" si="11"/>
        <v>33</v>
      </c>
      <c r="I79">
        <f t="shared" si="12"/>
        <v>0.10649721523077416</v>
      </c>
      <c r="J79">
        <f t="shared" si="13"/>
        <v>1.1341656851909835E-2</v>
      </c>
      <c r="K79">
        <f t="shared" si="14"/>
        <v>0.10502451834875519</v>
      </c>
      <c r="L79">
        <f t="shared" si="14"/>
        <v>0.11682663061108636</v>
      </c>
      <c r="M79">
        <f t="shared" si="15"/>
        <v>1.1802112262331174E-2</v>
      </c>
    </row>
    <row r="80" spans="1:13" x14ac:dyDescent="0.2">
      <c r="A80" t="str">
        <f>INDEX(paste_data_here!A:A,(ROW()-2)*5+6)</f>
        <v>CCC(=O)OCC</v>
      </c>
      <c r="B80">
        <f>INDEX(paste_data_here!B:B,(ROW()-2)*5+6)</f>
        <v>-1.7371231899999999</v>
      </c>
      <c r="C80">
        <f>INDEX(paste_data_here!C:C,(ROW()-2)*5+6)</f>
        <v>0.72852359</v>
      </c>
      <c r="D80">
        <f>INDEX(paste_data_here!D:D,(ROW()-2)*5+6)</f>
        <v>1.74646462725354</v>
      </c>
      <c r="E80">
        <f>INDEX(paste_data_here!E:E,(ROW()-2)*5+6)</f>
        <v>-2.4167901619999999</v>
      </c>
      <c r="F80">
        <f>INDEX(paste_data_here!F:F,(ROW()-2)*5+6)</f>
        <v>-2.2205744199644033</v>
      </c>
      <c r="G80">
        <f t="shared" si="10"/>
        <v>90</v>
      </c>
      <c r="H80">
        <f t="shared" si="11"/>
        <v>55</v>
      </c>
      <c r="I80">
        <f t="shared" si="12"/>
        <v>0.19621574203559655</v>
      </c>
      <c r="J80">
        <f t="shared" si="13"/>
        <v>3.8500617422579771E-2</v>
      </c>
      <c r="K80">
        <f t="shared" si="14"/>
        <v>8.920750001902529E-2</v>
      </c>
      <c r="L80">
        <f t="shared" si="14"/>
        <v>0.10854673949934071</v>
      </c>
      <c r="M80">
        <f t="shared" si="15"/>
        <v>1.9339239480315421E-2</v>
      </c>
    </row>
    <row r="81" spans="1:13" x14ac:dyDescent="0.2">
      <c r="A81" t="str">
        <f>INDEX(paste_data_here!A:A,(ROW()-2)*5+6)</f>
        <v>CCC(C)(N)C</v>
      </c>
      <c r="B81">
        <f>INDEX(paste_data_here!B:B,(ROW()-2)*5+6)</f>
        <v>-1.41536847</v>
      </c>
      <c r="C81">
        <f>INDEX(paste_data_here!C:C,(ROW()-2)*5+6)</f>
        <v>0.64149449300000005</v>
      </c>
      <c r="D81">
        <f>INDEX(paste_data_here!D:D,(ROW()-2)*5+6)</f>
        <v>2.4696474050303499</v>
      </c>
      <c r="E81">
        <f>INDEX(paste_data_here!E:E,(ROW()-2)*5+6)</f>
        <v>-2.0785439929999998</v>
      </c>
      <c r="F81">
        <f>INDEX(paste_data_here!F:F,(ROW()-2)*5+6)</f>
        <v>-2.0556584370486695</v>
      </c>
      <c r="G81">
        <f t="shared" si="10"/>
        <v>22</v>
      </c>
      <c r="H81">
        <f t="shared" si="11"/>
        <v>15</v>
      </c>
      <c r="I81">
        <f t="shared" si="12"/>
        <v>2.288555595133035E-2</v>
      </c>
      <c r="J81">
        <f t="shared" si="13"/>
        <v>5.2374867120147199E-4</v>
      </c>
      <c r="K81">
        <f t="shared" si="14"/>
        <v>0.12511224394964868</v>
      </c>
      <c r="L81">
        <f t="shared" si="14"/>
        <v>0.1280085222694676</v>
      </c>
      <c r="M81">
        <f t="shared" si="15"/>
        <v>2.8962783198189235E-3</v>
      </c>
    </row>
    <row r="82" spans="1:13" x14ac:dyDescent="0.2">
      <c r="A82" t="str">
        <f>INDEX(paste_data_here!A:A,(ROW()-2)*5+6)</f>
        <v>CCC(C)OC(C)(C)C</v>
      </c>
      <c r="B82">
        <f>INDEX(paste_data_here!B:B,(ROW()-2)*5+6)</f>
        <v>-3.24238048</v>
      </c>
      <c r="C82">
        <f>INDEX(paste_data_here!C:C,(ROW()-2)*5+6)</f>
        <v>0.82346899799999995</v>
      </c>
      <c r="D82">
        <f>INDEX(paste_data_here!D:D,(ROW()-2)*5+6)</f>
        <v>2.2329844787670199</v>
      </c>
      <c r="E82">
        <f>INDEX(paste_data_here!E:E,(ROW()-2)*5+6)</f>
        <v>-2.4007106610000002</v>
      </c>
      <c r="F82">
        <f>INDEX(paste_data_here!F:F,(ROW()-2)*5+6)</f>
        <v>-2.4648997050379511</v>
      </c>
      <c r="G82">
        <f t="shared" si="10"/>
        <v>89</v>
      </c>
      <c r="H82">
        <f t="shared" si="11"/>
        <v>107</v>
      </c>
      <c r="I82">
        <f t="shared" si="12"/>
        <v>6.4189044037950893E-2</v>
      </c>
      <c r="J82">
        <f t="shared" si="13"/>
        <v>4.1202333745059992E-3</v>
      </c>
      <c r="K82">
        <f t="shared" si="14"/>
        <v>9.065350648063901E-2</v>
      </c>
      <c r="L82">
        <f t="shared" si="14"/>
        <v>8.5017368757888678E-2</v>
      </c>
      <c r="M82">
        <f t="shared" si="15"/>
        <v>5.6361377227503312E-3</v>
      </c>
    </row>
    <row r="83" spans="1:13" x14ac:dyDescent="0.2">
      <c r="A83" t="str">
        <f>INDEX(paste_data_here!A:A,(ROW()-2)*5+6)</f>
        <v>CCC(O)CCC</v>
      </c>
      <c r="B83">
        <f>INDEX(paste_data_here!B:B,(ROW()-2)*5+6)</f>
        <v>-1.98539577</v>
      </c>
      <c r="C83">
        <f>INDEX(paste_data_here!C:C,(ROW()-2)*5+6)</f>
        <v>0.78616759300000005</v>
      </c>
      <c r="D83">
        <f>INDEX(paste_data_here!D:D,(ROW()-2)*5+6)</f>
        <v>2.1285243503714799</v>
      </c>
      <c r="E83">
        <f>INDEX(paste_data_here!E:E,(ROW()-2)*5+6)</f>
        <v>-2.2468976789999999</v>
      </c>
      <c r="F83">
        <f>INDEX(paste_data_here!F:F,(ROW()-2)*5+6)</f>
        <v>-2.1808174607536976</v>
      </c>
      <c r="G83">
        <f t="shared" si="10"/>
        <v>53</v>
      </c>
      <c r="H83">
        <f t="shared" si="11"/>
        <v>43</v>
      </c>
      <c r="I83">
        <f t="shared" si="12"/>
        <v>6.608021824630228E-2</v>
      </c>
      <c r="J83">
        <f t="shared" si="13"/>
        <v>4.366595243478941E-3</v>
      </c>
      <c r="K83">
        <f t="shared" si="14"/>
        <v>0.1057267145164303</v>
      </c>
      <c r="L83">
        <f t="shared" si="14"/>
        <v>0.11294916138487777</v>
      </c>
      <c r="M83">
        <f t="shared" si="15"/>
        <v>7.2224468684474741E-3</v>
      </c>
    </row>
    <row r="84" spans="1:13" x14ac:dyDescent="0.2">
      <c r="A84" t="str">
        <f>INDEX(paste_data_here!A:A,(ROW()-2)*5+6)</f>
        <v>CCC1(CCCC1)CC</v>
      </c>
      <c r="B84">
        <f>INDEX(paste_data_here!B:B,(ROW()-2)*5+6)</f>
        <v>-2.2795210799999999</v>
      </c>
      <c r="C84">
        <f>INDEX(paste_data_here!C:C,(ROW()-2)*5+6)</f>
        <v>0.63859409</v>
      </c>
      <c r="D84">
        <f>INDEX(paste_data_here!D:D,(ROW()-2)*5+6)</f>
        <v>1.5225159024774799</v>
      </c>
      <c r="E84">
        <f>INDEX(paste_data_here!E:E,(ROW()-2)*5+6)</f>
        <v>-2.6665063610000002</v>
      </c>
      <c r="F84">
        <f>INDEX(paste_data_here!F:F,(ROW()-2)*5+6)</f>
        <v>-2.4398282283340227</v>
      </c>
      <c r="G84">
        <f t="shared" si="10"/>
        <v>112</v>
      </c>
      <c r="H84">
        <f t="shared" si="11"/>
        <v>101</v>
      </c>
      <c r="I84">
        <f t="shared" si="12"/>
        <v>0.22667813266597747</v>
      </c>
      <c r="J84">
        <f t="shared" si="13"/>
        <v>5.1382975828934481E-2</v>
      </c>
      <c r="K84">
        <f t="shared" si="14"/>
        <v>6.9494590706609433E-2</v>
      </c>
      <c r="L84">
        <f t="shared" si="14"/>
        <v>8.7175824512581032E-2</v>
      </c>
      <c r="M84">
        <f t="shared" si="15"/>
        <v>1.76812338059716E-2</v>
      </c>
    </row>
    <row r="85" spans="1:13" x14ac:dyDescent="0.2">
      <c r="A85" t="str">
        <f>INDEX(paste_data_here!A:A,(ROW()-2)*5+6)</f>
        <v>CCc1c(C)cc(C)c(C)c1</v>
      </c>
      <c r="B85">
        <f>INDEX(paste_data_here!B:B,(ROW()-2)*5+6)</f>
        <v>-2.57912776</v>
      </c>
      <c r="C85">
        <f>INDEX(paste_data_here!C:C,(ROW()-2)*5+6)</f>
        <v>0.86429194600000003</v>
      </c>
      <c r="D85">
        <f>INDEX(paste_data_here!D:D,(ROW()-2)*5+6)</f>
        <v>1.5722756579277199</v>
      </c>
      <c r="E85">
        <f>INDEX(paste_data_here!E:E,(ROW()-2)*5+6)</f>
        <v>-2.593989616</v>
      </c>
      <c r="F85">
        <f>INDEX(paste_data_here!F:F,(ROW()-2)*5+6)</f>
        <v>-2.4171788383294364</v>
      </c>
      <c r="G85">
        <f t="shared" si="10"/>
        <v>107</v>
      </c>
      <c r="H85">
        <f t="shared" si="11"/>
        <v>96</v>
      </c>
      <c r="I85">
        <f t="shared" si="12"/>
        <v>0.17681077767056363</v>
      </c>
      <c r="J85">
        <f t="shared" si="13"/>
        <v>3.1262051100469486E-2</v>
      </c>
      <c r="K85">
        <f t="shared" si="14"/>
        <v>7.4721335188208254E-2</v>
      </c>
      <c r="L85">
        <f t="shared" si="14"/>
        <v>8.9172833912743582E-2</v>
      </c>
      <c r="M85">
        <f t="shared" si="15"/>
        <v>1.4451498724535328E-2</v>
      </c>
    </row>
    <row r="86" spans="1:13" x14ac:dyDescent="0.2">
      <c r="A86" t="str">
        <f>INDEX(paste_data_here!A:A,(ROW()-2)*5+6)</f>
        <v>CCC1CCCS1</v>
      </c>
      <c r="B86">
        <f>INDEX(paste_data_here!B:B,(ROW()-2)*5+6)</f>
        <v>-1.2872614099999999</v>
      </c>
      <c r="C86">
        <f>INDEX(paste_data_here!C:C,(ROW()-2)*5+6)</f>
        <v>0.44136603200000002</v>
      </c>
      <c r="D86">
        <f>INDEX(paste_data_here!D:D,(ROW()-2)*5+6)</f>
        <v>2.0144475239855502</v>
      </c>
      <c r="E86">
        <f>INDEX(paste_data_here!E:E,(ROW()-2)*5+6)</f>
        <v>-2.2663339869999999</v>
      </c>
      <c r="F86">
        <f>INDEX(paste_data_here!F:F,(ROW()-2)*5+6)</f>
        <v>-2.2032339110950292</v>
      </c>
      <c r="G86">
        <f t="shared" si="10"/>
        <v>59</v>
      </c>
      <c r="H86">
        <f t="shared" si="11"/>
        <v>53</v>
      </c>
      <c r="I86">
        <f t="shared" si="12"/>
        <v>6.3100075904970687E-2</v>
      </c>
      <c r="J86">
        <f t="shared" si="13"/>
        <v>3.9816195792130625E-3</v>
      </c>
      <c r="K86">
        <f t="shared" si="14"/>
        <v>0.1036916189673239</v>
      </c>
      <c r="L86">
        <f t="shared" si="14"/>
        <v>0.11044540957481166</v>
      </c>
      <c r="M86">
        <f t="shared" si="15"/>
        <v>6.7537906074877641E-3</v>
      </c>
    </row>
    <row r="87" spans="1:13" x14ac:dyDescent="0.2">
      <c r="A87" t="str">
        <f>INDEX(paste_data_here!A:A,(ROW()-2)*5+6)</f>
        <v>CCCC(O)C</v>
      </c>
      <c r="B87">
        <f>INDEX(paste_data_here!B:B,(ROW()-2)*5+6)</f>
        <v>-1.53666049</v>
      </c>
      <c r="C87">
        <f>INDEX(paste_data_here!C:C,(ROW()-2)*5+6)</f>
        <v>0.57532274999999999</v>
      </c>
      <c r="D87">
        <f>INDEX(paste_data_here!D:D,(ROW()-2)*5+6)</f>
        <v>2.2042329377957701</v>
      </c>
      <c r="E87">
        <f>INDEX(paste_data_here!E:E,(ROW()-2)*5+6)</f>
        <v>-2.2115912880000002</v>
      </c>
      <c r="F87">
        <f>INDEX(paste_data_here!F:F,(ROW()-2)*5+6)</f>
        <v>-2.1694955387710873</v>
      </c>
      <c r="G87">
        <f t="shared" si="10"/>
        <v>44</v>
      </c>
      <c r="H87">
        <f t="shared" si="11"/>
        <v>40</v>
      </c>
      <c r="I87">
        <f t="shared" si="12"/>
        <v>4.2095749228912904E-2</v>
      </c>
      <c r="J87">
        <f t="shared" si="13"/>
        <v>1.7720521031435214E-3</v>
      </c>
      <c r="K87">
        <f t="shared" si="14"/>
        <v>0.10952622200814732</v>
      </c>
      <c r="L87">
        <f t="shared" si="14"/>
        <v>0.11423522962224547</v>
      </c>
      <c r="M87">
        <f t="shared" si="15"/>
        <v>4.7090076140981485E-3</v>
      </c>
    </row>
    <row r="88" spans="1:13" x14ac:dyDescent="0.2">
      <c r="A88" t="str">
        <f>INDEX(paste_data_here!A:A,(ROW()-2)*5+6)</f>
        <v>CCCCBr</v>
      </c>
      <c r="B88">
        <f>INDEX(paste_data_here!B:B,(ROW()-2)*5+6)</f>
        <v>-2.8872745700000002</v>
      </c>
      <c r="C88">
        <f>INDEX(paste_data_here!C:C,(ROW()-2)*5+6)</f>
        <v>0.66277270600000004</v>
      </c>
      <c r="D88">
        <f>INDEX(paste_data_here!D:D,(ROW()-2)*5+6)</f>
        <v>2.3089662481910298</v>
      </c>
      <c r="E88">
        <f>INDEX(paste_data_here!E:E,(ROW()-2)*5+6)</f>
        <v>-2.450081564</v>
      </c>
      <c r="F88">
        <f>INDEX(paste_data_here!F:F,(ROW()-2)*5+6)</f>
        <v>-2.4527635974281838</v>
      </c>
      <c r="G88">
        <f t="shared" si="10"/>
        <v>96</v>
      </c>
      <c r="H88">
        <f t="shared" si="11"/>
        <v>103</v>
      </c>
      <c r="I88">
        <f t="shared" si="12"/>
        <v>2.6820334281838498E-3</v>
      </c>
      <c r="J88">
        <f t="shared" si="13"/>
        <v>7.1933033098956139E-6</v>
      </c>
      <c r="K88">
        <f t="shared" si="14"/>
        <v>8.6286548336315549E-2</v>
      </c>
      <c r="L88">
        <f t="shared" si="14"/>
        <v>8.6055434994667959E-2</v>
      </c>
      <c r="M88">
        <f t="shared" si="15"/>
        <v>2.3111334164759023E-4</v>
      </c>
    </row>
    <row r="89" spans="1:13" x14ac:dyDescent="0.2">
      <c r="A89" t="str">
        <f>INDEX(paste_data_here!A:A,(ROW()-2)*5+6)</f>
        <v>CCCCCC#N</v>
      </c>
      <c r="B89">
        <f>INDEX(paste_data_here!B:B,(ROW()-2)*5+6)</f>
        <v>-1.2149197599999999</v>
      </c>
      <c r="C89">
        <f>INDEX(paste_data_here!C:C,(ROW()-2)*5+6)</f>
        <v>0.611732638</v>
      </c>
      <c r="D89">
        <f>INDEX(paste_data_here!D:D,(ROW()-2)*5+6)</f>
        <v>1.9800732750199299</v>
      </c>
      <c r="E89">
        <f>INDEX(paste_data_here!E:E,(ROW()-2)*5+6)</f>
        <v>-2.154630144</v>
      </c>
      <c r="F89">
        <f>INDEX(paste_data_here!F:F,(ROW()-2)*5+6)</f>
        <v>-2.1005625067182865</v>
      </c>
      <c r="G89">
        <f t="shared" si="10"/>
        <v>33</v>
      </c>
      <c r="H89">
        <f t="shared" si="11"/>
        <v>21</v>
      </c>
      <c r="I89">
        <f t="shared" si="12"/>
        <v>5.4067637281713488E-2</v>
      </c>
      <c r="J89">
        <f t="shared" si="13"/>
        <v>2.9233094012269343E-3</v>
      </c>
      <c r="K89">
        <f t="shared" si="14"/>
        <v>0.11594606603172279</v>
      </c>
      <c r="L89">
        <f t="shared" si="14"/>
        <v>0.12238756505921258</v>
      </c>
      <c r="M89">
        <f t="shared" si="15"/>
        <v>6.4414990274897915E-3</v>
      </c>
    </row>
    <row r="90" spans="1:13" x14ac:dyDescent="0.2">
      <c r="A90" t="str">
        <f>INDEX(paste_data_here!A:A,(ROW()-2)*5+6)</f>
        <v>CCCCCC=O</v>
      </c>
      <c r="B90">
        <f>INDEX(paste_data_here!B:B,(ROW()-2)*5+6)</f>
        <v>-1.47085869</v>
      </c>
      <c r="C90">
        <f>INDEX(paste_data_here!C:C,(ROW()-2)*5+6)</f>
        <v>0.718891536</v>
      </c>
      <c r="D90">
        <f>INDEX(paste_data_here!D:D,(ROW()-2)*5+6)</f>
        <v>2.1550541263449499</v>
      </c>
      <c r="E90">
        <f>INDEX(paste_data_here!E:E,(ROW()-2)*5+6)</f>
        <v>-2.1030176300000001</v>
      </c>
      <c r="F90">
        <f>INDEX(paste_data_here!F:F,(ROW()-2)*5+6)</f>
        <v>-2.07921256752849</v>
      </c>
      <c r="G90">
        <f t="shared" si="10"/>
        <v>25</v>
      </c>
      <c r="H90">
        <f t="shared" si="11"/>
        <v>17</v>
      </c>
      <c r="I90">
        <f t="shared" si="12"/>
        <v>2.3805062471510041E-2</v>
      </c>
      <c r="J90">
        <f t="shared" si="13"/>
        <v>5.6668099927249577E-4</v>
      </c>
      <c r="K90">
        <f t="shared" si="14"/>
        <v>0.12208745705066787</v>
      </c>
      <c r="L90">
        <f t="shared" si="14"/>
        <v>0.12502862504599097</v>
      </c>
      <c r="M90">
        <f t="shared" si="15"/>
        <v>2.9411679953230963E-3</v>
      </c>
    </row>
    <row r="91" spans="1:13" x14ac:dyDescent="0.2">
      <c r="A91" t="str">
        <f>INDEX(paste_data_here!A:A,(ROW()-2)*5+6)</f>
        <v>CCCCCCC=O</v>
      </c>
      <c r="B91">
        <f>INDEX(paste_data_here!B:B,(ROW()-2)*5+6)</f>
        <v>-1.8267945299999999</v>
      </c>
      <c r="C91">
        <f>INDEX(paste_data_here!C:C,(ROW()-2)*5+6)</f>
        <v>0.83666629699999995</v>
      </c>
      <c r="D91">
        <f>INDEX(paste_data_here!D:D,(ROW()-2)*5+6)</f>
        <v>2.0286287819713702</v>
      </c>
      <c r="E91">
        <f>INDEX(paste_data_here!E:E,(ROW()-2)*5+6)</f>
        <v>-2.1503138019999999</v>
      </c>
      <c r="F91">
        <f>INDEX(paste_data_here!F:F,(ROW()-2)*5+6)</f>
        <v>-2.1333190338577612</v>
      </c>
      <c r="G91">
        <f t="shared" si="10"/>
        <v>32</v>
      </c>
      <c r="H91">
        <f t="shared" si="11"/>
        <v>29</v>
      </c>
      <c r="I91">
        <f t="shared" si="12"/>
        <v>1.6994768142238659E-2</v>
      </c>
      <c r="J91">
        <f t="shared" si="13"/>
        <v>2.8882214420845003E-4</v>
      </c>
      <c r="K91">
        <f t="shared" si="14"/>
        <v>0.11644761054641571</v>
      </c>
      <c r="L91">
        <f t="shared" si="14"/>
        <v>0.11844352268195366</v>
      </c>
      <c r="M91">
        <f t="shared" si="15"/>
        <v>1.9959121355379444E-3</v>
      </c>
    </row>
    <row r="92" spans="1:13" x14ac:dyDescent="0.2">
      <c r="A92" t="str">
        <f>INDEX(paste_data_here!A:A,(ROW()-2)*5+6)</f>
        <v>CCCCCCCC(CO)CCCC</v>
      </c>
      <c r="B92">
        <f>INDEX(paste_data_here!B:B,(ROW()-2)*5+6)</f>
        <v>-2.5416012299999999</v>
      </c>
      <c r="C92">
        <f>INDEX(paste_data_here!C:C,(ROW()-2)*5+6)</f>
        <v>1.045103044</v>
      </c>
      <c r="D92">
        <f>INDEX(paste_data_here!D:D,(ROW()-2)*5+6)</f>
        <v>1.60687727039312</v>
      </c>
      <c r="E92">
        <f>INDEX(paste_data_here!E:E,(ROW()-2)*5+6)</f>
        <v>-2.419787672</v>
      </c>
      <c r="F92">
        <f>INDEX(paste_data_here!F:F,(ROW()-2)*5+6)</f>
        <v>-2.3240156498243985</v>
      </c>
      <c r="G92">
        <f t="shared" si="10"/>
        <v>92</v>
      </c>
      <c r="H92">
        <f t="shared" si="11"/>
        <v>78</v>
      </c>
      <c r="I92">
        <f t="shared" si="12"/>
        <v>9.5772022175601546E-2</v>
      </c>
      <c r="J92">
        <f t="shared" si="13"/>
        <v>9.1722802316039145E-3</v>
      </c>
      <c r="K92">
        <f t="shared" si="14"/>
        <v>8.8940500013154747E-2</v>
      </c>
      <c r="L92">
        <f t="shared" si="14"/>
        <v>9.7879744590623471E-2</v>
      </c>
      <c r="M92">
        <f t="shared" si="15"/>
        <v>8.9392445774687246E-3</v>
      </c>
    </row>
    <row r="93" spans="1:13" x14ac:dyDescent="0.2">
      <c r="A93" t="str">
        <f>INDEX(paste_data_here!A:A,(ROW()-2)*5+6)</f>
        <v>CCCCCCCCCCCCCC(=O)OC(C)C</v>
      </c>
      <c r="B93">
        <f>INDEX(paste_data_here!B:B,(ROW()-2)*5+6)</f>
        <v>-2.74314356</v>
      </c>
      <c r="C93">
        <f>INDEX(paste_data_here!C:C,(ROW()-2)*5+6)</f>
        <v>1.0833887959999999</v>
      </c>
      <c r="D93">
        <f>INDEX(paste_data_here!D:D,(ROW()-2)*5+6)</f>
        <v>1.2654611502345401</v>
      </c>
      <c r="E93">
        <f>INDEX(paste_data_here!E:E,(ROW()-2)*5+6)</f>
        <v>-2.4781981119999998</v>
      </c>
      <c r="F93">
        <f>INDEX(paste_data_here!F:F,(ROW()-2)*5+6)</f>
        <v>-2.4567200362798758</v>
      </c>
      <c r="G93">
        <f t="shared" si="10"/>
        <v>100</v>
      </c>
      <c r="H93">
        <f t="shared" si="11"/>
        <v>104</v>
      </c>
      <c r="I93">
        <f t="shared" si="12"/>
        <v>2.1478075720124057E-2</v>
      </c>
      <c r="J93">
        <f t="shared" si="13"/>
        <v>4.6130773663938252E-4</v>
      </c>
      <c r="K93">
        <f t="shared" si="14"/>
        <v>8.3894257535931147E-2</v>
      </c>
      <c r="L93">
        <f t="shared" si="14"/>
        <v>8.5715634571306987E-2</v>
      </c>
      <c r="M93">
        <f t="shared" si="15"/>
        <v>1.8213770353758402E-3</v>
      </c>
    </row>
    <row r="94" spans="1:13" x14ac:dyDescent="0.2">
      <c r="A94" t="str">
        <f>INDEX(paste_data_here!A:A,(ROW()-2)*5+6)</f>
        <v>CCCCCCCCCCN</v>
      </c>
      <c r="B94">
        <f>INDEX(paste_data_here!B:B,(ROW()-2)*5+6)</f>
        <v>-1.57275052</v>
      </c>
      <c r="C94">
        <f>INDEX(paste_data_here!C:C,(ROW()-2)*5+6)</f>
        <v>0.88594351299999996</v>
      </c>
      <c r="D94">
        <f>INDEX(paste_data_here!D:D,(ROW()-2)*5+6)</f>
        <v>1.5886873259113099</v>
      </c>
      <c r="E94">
        <f>INDEX(paste_data_here!E:E,(ROW()-2)*5+6)</f>
        <v>-2.0551384339999998</v>
      </c>
      <c r="F94">
        <f>INDEX(paste_data_here!F:F,(ROW()-2)*5+6)</f>
        <v>-2.1426240899505746</v>
      </c>
      <c r="G94">
        <f t="shared" si="10"/>
        <v>19</v>
      </c>
      <c r="H94">
        <f t="shared" si="11"/>
        <v>31</v>
      </c>
      <c r="I94">
        <f t="shared" si="12"/>
        <v>8.7485655950574781E-2</v>
      </c>
      <c r="J94">
        <f t="shared" si="13"/>
        <v>7.6537399971023405E-3</v>
      </c>
      <c r="K94">
        <f t="shared" si="14"/>
        <v>0.12807510440125883</v>
      </c>
      <c r="L94">
        <f t="shared" si="14"/>
        <v>0.1173465108531692</v>
      </c>
      <c r="M94">
        <f t="shared" si="15"/>
        <v>1.0728593548089624E-2</v>
      </c>
    </row>
    <row r="95" spans="1:13" x14ac:dyDescent="0.2">
      <c r="A95" t="str">
        <f>INDEX(paste_data_here!A:A,(ROW()-2)*5+6)</f>
        <v>CCCCCCN</v>
      </c>
      <c r="B95">
        <f>INDEX(paste_data_here!B:B,(ROW()-2)*5+6)</f>
        <v>-0.63652620400000004</v>
      </c>
      <c r="C95">
        <f>INDEX(paste_data_here!C:C,(ROW()-2)*5+6)</f>
        <v>0.54555771799999997</v>
      </c>
      <c r="D95">
        <f>INDEX(paste_data_here!D:D,(ROW()-2)*5+6)</f>
        <v>1.82445549467554</v>
      </c>
      <c r="E95">
        <f>INDEX(paste_data_here!E:E,(ROW()-2)*5+6)</f>
        <v>-2.0069071009999999</v>
      </c>
      <c r="F95">
        <f>INDEX(paste_data_here!F:F,(ROW()-2)*5+6)</f>
        <v>-2.0062307327821252</v>
      </c>
      <c r="G95">
        <f t="shared" si="10"/>
        <v>10</v>
      </c>
      <c r="H95">
        <f t="shared" si="11"/>
        <v>10</v>
      </c>
      <c r="I95">
        <f t="shared" si="12"/>
        <v>6.7636821787475654E-4</v>
      </c>
      <c r="J95">
        <f t="shared" si="13"/>
        <v>4.5747396615107412E-7</v>
      </c>
      <c r="K95">
        <f t="shared" si="14"/>
        <v>0.13440372963737932</v>
      </c>
      <c r="L95">
        <f t="shared" si="14"/>
        <v>0.13449466679850589</v>
      </c>
      <c r="M95">
        <f t="shared" si="15"/>
        <v>9.0937161126569688E-5</v>
      </c>
    </row>
    <row r="96" spans="1:13" x14ac:dyDescent="0.2">
      <c r="A96" t="str">
        <f>INDEX(paste_data_here!A:A,(ROW()-2)*5+6)</f>
        <v>CCCCCCOC(=O)CCCCC(=O)OCCCCCC</v>
      </c>
      <c r="B96">
        <f>INDEX(paste_data_here!B:B,(ROW()-2)*5+6)</f>
        <v>-2.56245543</v>
      </c>
      <c r="C96">
        <f>INDEX(paste_data_here!C:C,(ROW()-2)*5+6)</f>
        <v>0.94502713299999996</v>
      </c>
      <c r="D96">
        <f>INDEX(paste_data_here!D:D,(ROW()-2)*5+6)</f>
        <v>1.3917732451082301</v>
      </c>
      <c r="E96">
        <f>INDEX(paste_data_here!E:E,(ROW()-2)*5+6)</f>
        <v>-2.343979069</v>
      </c>
      <c r="F96">
        <f>INDEX(paste_data_here!F:F,(ROW()-2)*5+6)</f>
        <v>-2.4241976598430344</v>
      </c>
      <c r="G96">
        <f t="shared" si="10"/>
        <v>78</v>
      </c>
      <c r="H96">
        <f t="shared" si="11"/>
        <v>98</v>
      </c>
      <c r="I96">
        <f t="shared" si="12"/>
        <v>8.0218590843034399E-2</v>
      </c>
      <c r="J96">
        <f t="shared" si="13"/>
        <v>6.4350223168421622E-3</v>
      </c>
      <c r="K96">
        <f t="shared" si="14"/>
        <v>9.594510547819457E-2</v>
      </c>
      <c r="L96">
        <f t="shared" si="14"/>
        <v>8.8549137076508175E-2</v>
      </c>
      <c r="M96">
        <f t="shared" si="15"/>
        <v>7.3959684016863952E-3</v>
      </c>
    </row>
    <row r="97" spans="1:13" x14ac:dyDescent="0.2">
      <c r="A97" t="str">
        <f>INDEX(paste_data_here!A:A,(ROW()-2)*5+6)</f>
        <v>CCCCCOCCOCCO</v>
      </c>
      <c r="B97">
        <f>INDEX(paste_data_here!B:B,(ROW()-2)*5+6)</f>
        <v>-1.75266159</v>
      </c>
      <c r="C97">
        <f>INDEX(paste_data_here!C:C,(ROW()-2)*5+6)</f>
        <v>0.88703345700000003</v>
      </c>
      <c r="D97">
        <f>INDEX(paste_data_here!D:D,(ROW()-2)*5+6)</f>
        <v>1.6641002543359</v>
      </c>
      <c r="E97">
        <f>INDEX(paste_data_here!E:E,(ROW()-2)*5+6)</f>
        <v>-2.2380512279999998</v>
      </c>
      <c r="F97">
        <f>INDEX(paste_data_here!F:F,(ROW()-2)*5+6)</f>
        <v>-2.1715863614257014</v>
      </c>
      <c r="G97">
        <f t="shared" si="10"/>
        <v>47</v>
      </c>
      <c r="H97">
        <f t="shared" si="11"/>
        <v>41</v>
      </c>
      <c r="I97">
        <f t="shared" si="12"/>
        <v>6.6464866574298398E-2</v>
      </c>
      <c r="J97">
        <f t="shared" si="13"/>
        <v>4.4175784887392888E-3</v>
      </c>
      <c r="K97">
        <f t="shared" si="14"/>
        <v>0.10666617001251355</v>
      </c>
      <c r="L97">
        <f t="shared" si="14"/>
        <v>0.11399663353416871</v>
      </c>
      <c r="M97">
        <f t="shared" si="15"/>
        <v>7.3304635216551589E-3</v>
      </c>
    </row>
    <row r="98" spans="1:13" x14ac:dyDescent="0.2">
      <c r="A98" t="str">
        <f>INDEX(paste_data_here!A:A,(ROW()-2)*5+6)</f>
        <v>CCCCOS(=O)(=O)O</v>
      </c>
      <c r="B98">
        <f>INDEX(paste_data_here!B:B,(ROW()-2)*5+6)</f>
        <v>-1.5964962700000001</v>
      </c>
      <c r="C98">
        <f>INDEX(paste_data_here!C:C,(ROW()-2)*5+6)</f>
        <v>0.69160336</v>
      </c>
      <c r="D98">
        <f>INDEX(paste_data_here!D:D,(ROW()-2)*5+6)</f>
        <v>1.5068848779931201</v>
      </c>
      <c r="E98">
        <f>INDEX(paste_data_here!E:E,(ROW()-2)*5+6)</f>
        <v>-2.7149292250000001</v>
      </c>
      <c r="F98">
        <f>INDEX(paste_data_here!F:F,(ROW()-2)*5+6)</f>
        <v>-2.2438791921168648</v>
      </c>
      <c r="G98">
        <f t="shared" ref="G98:G122" si="16">RANK(E98,E:E)</f>
        <v>114</v>
      </c>
      <c r="H98">
        <f t="shared" ref="H98:H122" si="17">RANK(F98,F:F)</f>
        <v>64</v>
      </c>
      <c r="I98">
        <f t="shared" ref="I98:I122" si="18">ABS(F98-E98)</f>
        <v>0.47105003288313529</v>
      </c>
      <c r="J98">
        <f t="shared" ref="J98:J129" si="19">I98^2</f>
        <v>0.22188813347920283</v>
      </c>
      <c r="K98">
        <f t="shared" si="14"/>
        <v>6.6209638828439846E-2</v>
      </c>
      <c r="L98">
        <f t="shared" si="14"/>
        <v>0.10604633135433549</v>
      </c>
      <c r="M98">
        <f t="shared" si="15"/>
        <v>3.9836692525895639E-2</v>
      </c>
    </row>
    <row r="99" spans="1:13" x14ac:dyDescent="0.2">
      <c r="A99" t="str">
        <f>INDEX(paste_data_here!A:A,(ROW()-2)*5+6)</f>
        <v>CCCCOS(=O)(=O)OCCCC</v>
      </c>
      <c r="B99">
        <f>INDEX(paste_data_here!B:B,(ROW()-2)*5+6)</f>
        <v>-2.7664253400000001</v>
      </c>
      <c r="C99">
        <f>INDEX(paste_data_here!C:C,(ROW()-2)*5+6)</f>
        <v>0.79594123100000003</v>
      </c>
      <c r="D99">
        <f>INDEX(paste_data_here!D:D,(ROW()-2)*5+6)</f>
        <v>1.6466667473533301</v>
      </c>
      <c r="E99">
        <f>INDEX(paste_data_here!E:E,(ROW()-2)*5+6)</f>
        <v>-2.704631053</v>
      </c>
      <c r="F99">
        <f>INDEX(paste_data_here!F:F,(ROW()-2)*5+6)</f>
        <v>-2.4784818133147479</v>
      </c>
      <c r="G99">
        <f t="shared" si="16"/>
        <v>113</v>
      </c>
      <c r="H99">
        <f t="shared" si="17"/>
        <v>109</v>
      </c>
      <c r="I99">
        <f t="shared" si="18"/>
        <v>0.22614923968525202</v>
      </c>
      <c r="J99">
        <f t="shared" si="19"/>
        <v>5.114347861021757E-2</v>
      </c>
      <c r="K99">
        <f t="shared" si="14"/>
        <v>6.6895000003783206E-2</v>
      </c>
      <c r="L99">
        <f t="shared" si="14"/>
        <v>8.3870460000624036E-2</v>
      </c>
      <c r="M99">
        <f t="shared" si="15"/>
        <v>1.697545999684083E-2</v>
      </c>
    </row>
    <row r="100" spans="1:13" x14ac:dyDescent="0.2">
      <c r="A100" t="str">
        <f>INDEX(paste_data_here!A:A,(ROW()-2)*5+6)</f>
        <v>CCCCSCCCC</v>
      </c>
      <c r="B100">
        <f>INDEX(paste_data_here!B:B,(ROW()-2)*5+6)</f>
        <v>-2.0461341200000001</v>
      </c>
      <c r="C100">
        <f>INDEX(paste_data_here!C:C,(ROW()-2)*5+6)</f>
        <v>0.65978656800000002</v>
      </c>
      <c r="D100">
        <f>INDEX(paste_data_here!D:D,(ROW()-2)*5+6)</f>
        <v>1.8714142701285901</v>
      </c>
      <c r="E100">
        <f>INDEX(paste_data_here!E:E,(ROW()-2)*5+6)</f>
        <v>-2.331747832</v>
      </c>
      <c r="F100">
        <f>INDEX(paste_data_here!F:F,(ROW()-2)*5+6)</f>
        <v>-2.3107821774327992</v>
      </c>
      <c r="G100">
        <f t="shared" si="16"/>
        <v>76</v>
      </c>
      <c r="H100">
        <f t="shared" si="17"/>
        <v>77</v>
      </c>
      <c r="I100">
        <f t="shared" si="18"/>
        <v>2.0965654567200787E-2</v>
      </c>
      <c r="J100">
        <f t="shared" si="19"/>
        <v>4.3955867143118717E-4</v>
      </c>
      <c r="K100">
        <f t="shared" si="14"/>
        <v>9.7125838997960123E-2</v>
      </c>
      <c r="L100">
        <f t="shared" si="14"/>
        <v>9.9183642004902248E-2</v>
      </c>
      <c r="M100">
        <f t="shared" si="15"/>
        <v>2.0578030069421244E-3</v>
      </c>
    </row>
    <row r="101" spans="1:13" x14ac:dyDescent="0.2">
      <c r="A101" t="str">
        <f>INDEX(paste_data_here!A:A,(ROW()-2)*5+6)</f>
        <v>CCCOCCO</v>
      </c>
      <c r="B101">
        <f>INDEX(paste_data_here!B:B,(ROW()-2)*5+6)</f>
        <v>-1.0269016369999999</v>
      </c>
      <c r="C101">
        <f>INDEX(paste_data_here!C:C,(ROW()-2)*5+6)</f>
        <v>0.71788331299999997</v>
      </c>
      <c r="D101">
        <f>INDEX(paste_data_here!D:D,(ROW()-2)*5+6)</f>
        <v>2.03651388646349</v>
      </c>
      <c r="E101">
        <f>INDEX(paste_data_here!E:E,(ROW()-2)*5+6)</f>
        <v>-2.0193290890000002</v>
      </c>
      <c r="F101">
        <f>INDEX(paste_data_here!F:F,(ROW()-2)*5+6)</f>
        <v>-1.9863844400537447</v>
      </c>
      <c r="G101">
        <f t="shared" si="16"/>
        <v>13</v>
      </c>
      <c r="H101">
        <f t="shared" si="17"/>
        <v>9</v>
      </c>
      <c r="I101">
        <f t="shared" si="18"/>
        <v>3.2944648946255484E-2</v>
      </c>
      <c r="J101">
        <f t="shared" si="19"/>
        <v>1.0853498941920125E-3</v>
      </c>
      <c r="K101">
        <f t="shared" si="14"/>
        <v>0.13274449495307508</v>
      </c>
      <c r="L101">
        <f t="shared" si="14"/>
        <v>0.13719055048837028</v>
      </c>
      <c r="M101">
        <f t="shared" si="15"/>
        <v>4.4460555352952014E-3</v>
      </c>
    </row>
    <row r="102" spans="1:13" x14ac:dyDescent="0.2">
      <c r="A102" t="str">
        <f>INDEX(paste_data_here!A:A,(ROW()-2)*5+6)</f>
        <v>CCOC(=O)CCC(=O)OCC</v>
      </c>
      <c r="B102">
        <f>INDEX(paste_data_here!B:B,(ROW()-2)*5+6)</f>
        <v>-1.71097733</v>
      </c>
      <c r="C102">
        <f>INDEX(paste_data_here!C:C,(ROW()-2)*5+6)</f>
        <v>0.84996373599999997</v>
      </c>
      <c r="D102">
        <f>INDEX(paste_data_here!D:D,(ROW()-2)*5+6)</f>
        <v>1.82711642567288</v>
      </c>
      <c r="E102">
        <f>INDEX(paste_data_here!E:E,(ROW()-2)*5+6)</f>
        <v>-2.0283701129999998</v>
      </c>
      <c r="F102">
        <f>INDEX(paste_data_here!F:F,(ROW()-2)*5+6)</f>
        <v>-2.1407324094938667</v>
      </c>
      <c r="G102">
        <f t="shared" si="16"/>
        <v>14</v>
      </c>
      <c r="H102">
        <f t="shared" si="17"/>
        <v>30</v>
      </c>
      <c r="I102">
        <f t="shared" si="18"/>
        <v>0.11236229649386686</v>
      </c>
      <c r="J102">
        <f t="shared" si="19"/>
        <v>1.2625285673375645E-2</v>
      </c>
      <c r="K102">
        <f t="shared" si="14"/>
        <v>0.13154975775035022</v>
      </c>
      <c r="L102">
        <f t="shared" si="14"/>
        <v>0.11756870304646913</v>
      </c>
      <c r="M102">
        <f t="shared" si="15"/>
        <v>1.3981054703881085E-2</v>
      </c>
    </row>
    <row r="103" spans="1:13" x14ac:dyDescent="0.2">
      <c r="A103" t="str">
        <f>INDEX(paste_data_here!A:A,(ROW()-2)*5+6)</f>
        <v>CCOC(=O)OCC</v>
      </c>
      <c r="B103">
        <f>INDEX(paste_data_here!B:B,(ROW()-2)*5+6)</f>
        <v>-2.1952486000000002</v>
      </c>
      <c r="C103">
        <f>INDEX(paste_data_here!C:C,(ROW()-2)*5+6)</f>
        <v>0.89664515199999995</v>
      </c>
      <c r="D103">
        <f>INDEX(paste_data_here!D:D,(ROW()-2)*5+6)</f>
        <v>2.1615205863384799</v>
      </c>
      <c r="E103">
        <f>INDEX(paste_data_here!E:E,(ROW()-2)*5+6)</f>
        <v>-2.3206856029999998</v>
      </c>
      <c r="F103">
        <f>INDEX(paste_data_here!F:F,(ROW()-2)*5+6)</f>
        <v>-2.1665329684753405</v>
      </c>
      <c r="G103">
        <f t="shared" si="16"/>
        <v>71</v>
      </c>
      <c r="H103">
        <f t="shared" si="17"/>
        <v>38</v>
      </c>
      <c r="I103">
        <f t="shared" si="18"/>
        <v>0.15415263452465933</v>
      </c>
      <c r="J103">
        <f t="shared" si="19"/>
        <v>2.3763034730893192E-2</v>
      </c>
      <c r="K103">
        <f t="shared" si="14"/>
        <v>9.8206232030794802E-2</v>
      </c>
      <c r="L103">
        <f t="shared" si="14"/>
        <v>0.11457416132685708</v>
      </c>
      <c r="M103">
        <f t="shared" si="15"/>
        <v>1.6367929296062275E-2</v>
      </c>
    </row>
    <row r="104" spans="1:13" x14ac:dyDescent="0.2">
      <c r="A104" t="str">
        <f>INDEX(paste_data_here!A:A,(ROW()-2)*5+6)</f>
        <v>CCOCC(C)OCC(C)O</v>
      </c>
      <c r="B104">
        <f>INDEX(paste_data_here!B:B,(ROW()-2)*5+6)</f>
        <v>-2.40010959</v>
      </c>
      <c r="C104">
        <f>INDEX(paste_data_here!C:C,(ROW()-2)*5+6)</f>
        <v>0.969122979</v>
      </c>
      <c r="D104">
        <f>INDEX(paste_data_here!D:D,(ROW()-2)*5+6)</f>
        <v>1.8276956406722999</v>
      </c>
      <c r="E104">
        <f>INDEX(paste_data_here!E:E,(ROW()-2)*5+6)</f>
        <v>-2.390800977</v>
      </c>
      <c r="F104">
        <f>INDEX(paste_data_here!F:F,(ROW()-2)*5+6)</f>
        <v>-2.2632726457159436</v>
      </c>
      <c r="G104">
        <f t="shared" si="16"/>
        <v>87</v>
      </c>
      <c r="H104">
        <f t="shared" si="17"/>
        <v>66</v>
      </c>
      <c r="I104">
        <f t="shared" si="18"/>
        <v>0.1275283312840565</v>
      </c>
      <c r="J104">
        <f t="shared" si="19"/>
        <v>1.6263475280096064E-2</v>
      </c>
      <c r="K104">
        <f t="shared" si="14"/>
        <v>9.155631999351585E-2</v>
      </c>
      <c r="L104">
        <f t="shared" si="14"/>
        <v>0.10400954078658253</v>
      </c>
      <c r="M104">
        <f t="shared" si="15"/>
        <v>1.2453220793066683E-2</v>
      </c>
    </row>
    <row r="105" spans="1:13" x14ac:dyDescent="0.2">
      <c r="A105" t="str">
        <f>INDEX(paste_data_here!A:A,(ROW()-2)*5+6)</f>
        <v>ClC(=O)OCC</v>
      </c>
      <c r="B105">
        <f>INDEX(paste_data_here!B:B,(ROW()-2)*5+6)</f>
        <v>-2.3191966700000002</v>
      </c>
      <c r="C105">
        <f>INDEX(paste_data_here!C:C,(ROW()-2)*5+6)</f>
        <v>0.80535310599999999</v>
      </c>
      <c r="D105">
        <f>INDEX(paste_data_here!D:D,(ROW()-2)*5+6)</f>
        <v>2.3620214776379802</v>
      </c>
      <c r="E105">
        <f>INDEX(paste_data_here!E:E,(ROW()-2)*5+6)</f>
        <v>-2.068588648</v>
      </c>
      <c r="F105">
        <f>INDEX(paste_data_here!F:F,(ROW()-2)*5+6)</f>
        <v>-2.2081221207422064</v>
      </c>
      <c r="G105">
        <f t="shared" si="16"/>
        <v>21</v>
      </c>
      <c r="H105">
        <f t="shared" si="17"/>
        <v>54</v>
      </c>
      <c r="I105">
        <f t="shared" si="18"/>
        <v>0.1395334727422064</v>
      </c>
      <c r="J105">
        <f t="shared" si="19"/>
        <v>1.9469590015500055E-2</v>
      </c>
      <c r="K105">
        <f t="shared" si="14"/>
        <v>0.12636399999520689</v>
      </c>
      <c r="L105">
        <f t="shared" si="14"/>
        <v>0.10990684663491562</v>
      </c>
      <c r="M105">
        <f t="shared" si="15"/>
        <v>1.6457153360291271E-2</v>
      </c>
    </row>
    <row r="106" spans="1:13" x14ac:dyDescent="0.2">
      <c r="A106" t="str">
        <f>INDEX(paste_data_here!A:A,(ROW()-2)*5+6)</f>
        <v>ClCC(=O)Cl</v>
      </c>
      <c r="B106">
        <f>INDEX(paste_data_here!B:B,(ROW()-2)*5+6)</f>
        <v>-2.26586577</v>
      </c>
      <c r="C106">
        <f>INDEX(paste_data_here!C:C,(ROW()-2)*5+6)</f>
        <v>0.75480359500000005</v>
      </c>
      <c r="D106">
        <f>INDEX(paste_data_here!D:D,(ROW()-2)*5+6)</f>
        <v>2.2801005932198999</v>
      </c>
      <c r="E106">
        <f>INDEX(paste_data_here!E:E,(ROW()-2)*5+6)</f>
        <v>-2.2211306020000001</v>
      </c>
      <c r="F106">
        <f>INDEX(paste_data_here!F:F,(ROW()-2)*5+6)</f>
        <v>-2.241408889977595</v>
      </c>
      <c r="G106">
        <f t="shared" si="16"/>
        <v>45</v>
      </c>
      <c r="H106">
        <f t="shared" si="17"/>
        <v>63</v>
      </c>
      <c r="I106">
        <f t="shared" si="18"/>
        <v>2.02782879775949E-2</v>
      </c>
      <c r="J106">
        <f t="shared" si="19"/>
        <v>4.1120896330226986E-4</v>
      </c>
      <c r="K106">
        <f t="shared" si="14"/>
        <v>0.1084863845385369</v>
      </c>
      <c r="L106">
        <f t="shared" si="14"/>
        <v>0.1063086216683205</v>
      </c>
      <c r="M106">
        <f t="shared" si="15"/>
        <v>2.1777628702163987E-3</v>
      </c>
    </row>
    <row r="107" spans="1:13" x14ac:dyDescent="0.2">
      <c r="A107" t="str">
        <f>INDEX(paste_data_here!A:A,(ROW()-2)*5+6)</f>
        <v>ClCCl</v>
      </c>
      <c r="B107">
        <f>INDEX(paste_data_here!B:B,(ROW()-2)*5+6)</f>
        <v>-2.3051043400000002</v>
      </c>
      <c r="C107">
        <f>INDEX(paste_data_here!C:C,(ROW()-2)*5+6)</f>
        <v>0.62291284899999999</v>
      </c>
      <c r="D107">
        <f>INDEX(paste_data_here!D:D,(ROW()-2)*5+6)</f>
        <v>2.6599999308400002</v>
      </c>
      <c r="E107">
        <f>INDEX(paste_data_here!E:E,(ROW()-2)*5+6)</f>
        <v>-2.0399862409999998</v>
      </c>
      <c r="F107">
        <f>INDEX(paste_data_here!F:F,(ROW()-2)*5+6)</f>
        <v>-2.2682977012959364</v>
      </c>
      <c r="G107">
        <f t="shared" si="16"/>
        <v>15</v>
      </c>
      <c r="H107">
        <f t="shared" si="17"/>
        <v>68</v>
      </c>
      <c r="I107">
        <f t="shared" si="18"/>
        <v>0.22831146029593663</v>
      </c>
      <c r="J107">
        <f t="shared" si="19"/>
        <v>5.2126122902463046E-2</v>
      </c>
      <c r="K107">
        <f t="shared" si="14"/>
        <v>0.13003049995576685</v>
      </c>
      <c r="L107">
        <f t="shared" si="14"/>
        <v>0.10348819804844107</v>
      </c>
      <c r="M107">
        <f t="shared" si="15"/>
        <v>2.6542301907325774E-2</v>
      </c>
    </row>
    <row r="108" spans="1:13" x14ac:dyDescent="0.2">
      <c r="A108" t="str">
        <f>INDEX(paste_data_here!A:A,(ROW()-2)*5+6)</f>
        <v>ClP(=O)(Cl)Cl</v>
      </c>
      <c r="B108">
        <f>INDEX(paste_data_here!B:B,(ROW()-2)*5+6)</f>
        <v>-2.5151816999999999</v>
      </c>
      <c r="C108">
        <f>INDEX(paste_data_here!C:C,(ROW()-2)*5+6)</f>
        <v>0.64052467499999999</v>
      </c>
      <c r="D108">
        <f>INDEX(paste_data_here!D:D,(ROW()-2)*5+6)</f>
        <v>2.2831107822168901</v>
      </c>
      <c r="E108">
        <f>INDEX(paste_data_here!E:E,(ROW()-2)*5+6)</f>
        <v>-2.2508778349999998</v>
      </c>
      <c r="F108">
        <f>INDEX(paste_data_here!F:F,(ROW()-2)*5+6)</f>
        <v>-2.3736050151901331</v>
      </c>
      <c r="G108">
        <f t="shared" si="16"/>
        <v>57</v>
      </c>
      <c r="H108">
        <f t="shared" si="17"/>
        <v>90</v>
      </c>
      <c r="I108">
        <f t="shared" si="18"/>
        <v>0.12272718019013329</v>
      </c>
      <c r="J108">
        <f t="shared" si="19"/>
        <v>1.5061960757421444E-2</v>
      </c>
      <c r="K108">
        <f t="shared" si="14"/>
        <v>0.10530674203171089</v>
      </c>
      <c r="L108">
        <f t="shared" si="14"/>
        <v>9.3144333554597378E-2</v>
      </c>
      <c r="M108">
        <f t="shared" si="15"/>
        <v>1.2162408477113515E-2</v>
      </c>
    </row>
    <row r="109" spans="1:13" x14ac:dyDescent="0.2">
      <c r="A109" t="str">
        <f>INDEX(paste_data_here!A:A,(ROW()-2)*5+6)</f>
        <v>ClS(=O)(=O)Cl</v>
      </c>
      <c r="B109">
        <f>INDEX(paste_data_here!B:B,(ROW()-2)*5+6)</f>
        <v>-3.73307353</v>
      </c>
      <c r="C109">
        <f>INDEX(paste_data_here!C:C,(ROW()-2)*5+6)</f>
        <v>1.094123814</v>
      </c>
      <c r="D109">
        <f>INDEX(paste_data_here!D:D,(ROW()-2)*5+6)</f>
        <v>2.5237192864762799</v>
      </c>
      <c r="E109">
        <f>INDEX(paste_data_here!E:E,(ROW()-2)*5+6)</f>
        <v>-2.1554723340000002</v>
      </c>
      <c r="F109">
        <f>INDEX(paste_data_here!F:F,(ROW()-2)*5+6)</f>
        <v>-2.3525296527116435</v>
      </c>
      <c r="G109">
        <f t="shared" si="16"/>
        <v>34</v>
      </c>
      <c r="H109">
        <f t="shared" si="17"/>
        <v>84</v>
      </c>
      <c r="I109">
        <f t="shared" si="18"/>
        <v>0.19705731871164334</v>
      </c>
      <c r="J109">
        <f t="shared" si="19"/>
        <v>3.8831586857822176E-2</v>
      </c>
      <c r="K109">
        <f t="shared" si="14"/>
        <v>0.11584845852217503</v>
      </c>
      <c r="L109">
        <f t="shared" si="14"/>
        <v>9.5128216239052585E-2</v>
      </c>
      <c r="M109">
        <f t="shared" si="15"/>
        <v>2.0720242283122442E-2</v>
      </c>
    </row>
    <row r="110" spans="1:13" x14ac:dyDescent="0.2">
      <c r="A110" t="str">
        <f>INDEX(paste_data_here!A:A,(ROW()-2)*5+6)</f>
        <v>COCOC</v>
      </c>
      <c r="B110">
        <f>INDEX(paste_data_here!B:B,(ROW()-2)*5+6)</f>
        <v>-1.90052212</v>
      </c>
      <c r="C110">
        <f>INDEX(paste_data_here!C:C,(ROW()-2)*5+6)</f>
        <v>0.78317034100000005</v>
      </c>
      <c r="D110">
        <f>INDEX(paste_data_here!D:D,(ROW()-2)*5+6)</f>
        <v>1.9647284000352701</v>
      </c>
      <c r="E110">
        <f>INDEX(paste_data_here!E:E,(ROW()-2)*5+6)</f>
        <v>-2.3529405579999998</v>
      </c>
      <c r="F110">
        <f>INDEX(paste_data_here!F:F,(ROW()-2)*5+6)</f>
        <v>-2.1937743956592857</v>
      </c>
      <c r="G110">
        <f t="shared" si="16"/>
        <v>79</v>
      </c>
      <c r="H110">
        <f t="shared" si="17"/>
        <v>47</v>
      </c>
      <c r="I110">
        <f t="shared" si="18"/>
        <v>0.15916616234071412</v>
      </c>
      <c r="J110">
        <f t="shared" si="19"/>
        <v>2.5333867234270564E-2</v>
      </c>
      <c r="K110">
        <f t="shared" si="14"/>
        <v>9.5089135581702317E-2</v>
      </c>
      <c r="L110">
        <f t="shared" si="14"/>
        <v>0.11149512671162919</v>
      </c>
      <c r="M110">
        <f t="shared" si="15"/>
        <v>1.640599112992687E-2</v>
      </c>
    </row>
    <row r="111" spans="1:13" x14ac:dyDescent="0.2">
      <c r="A111" t="str">
        <f>INDEX(paste_data_here!A:A,(ROW()-2)*5+6)</f>
        <v>ICCCCCC</v>
      </c>
      <c r="B111">
        <f>INDEX(paste_data_here!B:B,(ROW()-2)*5+6)</f>
        <v>-3.0932735</v>
      </c>
      <c r="C111">
        <f>INDEX(paste_data_here!C:C,(ROW()-2)*5+6)</f>
        <v>0.76744293699999999</v>
      </c>
      <c r="D111">
        <f>INDEX(paste_data_here!D:D,(ROW()-2)*5+6)</f>
        <v>1.90209018809791</v>
      </c>
      <c r="E111">
        <f>INDEX(paste_data_here!E:E,(ROW()-2)*5+6)</f>
        <v>-2.642251543</v>
      </c>
      <c r="F111">
        <f>INDEX(paste_data_here!F:F,(ROW()-2)*5+6)</f>
        <v>-2.524742153946852</v>
      </c>
      <c r="G111">
        <f t="shared" si="16"/>
        <v>111</v>
      </c>
      <c r="H111">
        <f t="shared" si="17"/>
        <v>115</v>
      </c>
      <c r="I111">
        <f t="shared" si="18"/>
        <v>0.11750938905314801</v>
      </c>
      <c r="J111">
        <f t="shared" si="19"/>
        <v>1.3808456515644101E-2</v>
      </c>
      <c r="K111">
        <f t="shared" si="14"/>
        <v>7.1200777334814835E-2</v>
      </c>
      <c r="L111">
        <f t="shared" si="14"/>
        <v>8.0078958168244979E-2</v>
      </c>
      <c r="M111">
        <f t="shared" si="15"/>
        <v>8.8781808334301437E-3</v>
      </c>
    </row>
    <row r="112" spans="1:13" x14ac:dyDescent="0.2">
      <c r="A112" t="str">
        <f>INDEX(paste_data_here!A:A,(ROW()-2)*5+6)</f>
        <v>N#CCC(=O)OC</v>
      </c>
      <c r="B112">
        <f>INDEX(paste_data_here!B:B,(ROW()-2)*5+6)</f>
        <v>-1.3163201200000001</v>
      </c>
      <c r="C112">
        <f>INDEX(paste_data_here!C:C,(ROW()-2)*5+6)</f>
        <v>0.80170060600000004</v>
      </c>
      <c r="D112">
        <f>INDEX(paste_data_here!D:D,(ROW()-2)*5+6)</f>
        <v>1.80766949819233</v>
      </c>
      <c r="E112">
        <f>INDEX(paste_data_here!E:E,(ROW()-2)*5+6)</f>
        <v>-2.0412415340000001</v>
      </c>
      <c r="F112">
        <f>INDEX(paste_data_here!F:F,(ROW()-2)*5+6)</f>
        <v>-2.0650293465092573</v>
      </c>
      <c r="G112">
        <f t="shared" si="16"/>
        <v>16</v>
      </c>
      <c r="H112">
        <f t="shared" si="17"/>
        <v>16</v>
      </c>
      <c r="I112">
        <f t="shared" si="18"/>
        <v>2.3787812509257211E-2</v>
      </c>
      <c r="J112">
        <f t="shared" si="19"/>
        <v>5.6586002397557387E-4</v>
      </c>
      <c r="K112">
        <f t="shared" si="14"/>
        <v>0.12986737598499551</v>
      </c>
      <c r="L112">
        <f t="shared" si="14"/>
        <v>0.12681456894846546</v>
      </c>
      <c r="M112">
        <f t="shared" si="15"/>
        <v>3.0528070365300475E-3</v>
      </c>
    </row>
    <row r="113" spans="1:13" x14ac:dyDescent="0.2">
      <c r="A113" t="str">
        <f>INDEX(paste_data_here!A:A,(ROW()-2)*5+6)</f>
        <v>N#CCCO</v>
      </c>
      <c r="B113">
        <f>INDEX(paste_data_here!B:B,(ROW()-2)*5+6)</f>
        <v>-0.25536228519999998</v>
      </c>
      <c r="C113">
        <f>INDEX(paste_data_here!C:C,(ROW()-2)*5+6)</f>
        <v>0.734770649</v>
      </c>
      <c r="D113">
        <f>INDEX(paste_data_here!D:D,(ROW()-2)*5+6)</f>
        <v>1.74946876475053</v>
      </c>
      <c r="E113">
        <f>INDEX(paste_data_here!E:E,(ROW()-2)*5+6)</f>
        <v>-1.8838263740000001</v>
      </c>
      <c r="F113">
        <f>INDEX(paste_data_here!F:F,(ROW()-2)*5+6)</f>
        <v>-1.831530023726152</v>
      </c>
      <c r="G113">
        <f t="shared" si="16"/>
        <v>5</v>
      </c>
      <c r="H113">
        <f t="shared" si="17"/>
        <v>2</v>
      </c>
      <c r="I113">
        <f t="shared" si="18"/>
        <v>5.2296350273848047E-2</v>
      </c>
      <c r="J113">
        <f t="shared" si="19"/>
        <v>2.7349082519650069E-3</v>
      </c>
      <c r="K113">
        <f t="shared" si="14"/>
        <v>0.15200735456657155</v>
      </c>
      <c r="L113">
        <f t="shared" si="14"/>
        <v>0.16016831887664024</v>
      </c>
      <c r="M113">
        <f t="shared" si="15"/>
        <v>8.1609643100686857E-3</v>
      </c>
    </row>
    <row r="114" spans="1:13" x14ac:dyDescent="0.2">
      <c r="A114" t="str">
        <f>INDEX(paste_data_here!A:A,(ROW()-2)*5+6)</f>
        <v>N#CCCOCCC#N</v>
      </c>
      <c r="B114">
        <f>INDEX(paste_data_here!B:B,(ROW()-2)*5+6)</f>
        <v>-1.44201574</v>
      </c>
      <c r="C114">
        <f>INDEX(paste_data_here!C:C,(ROW()-2)*5+6)</f>
        <v>0.84014740399999999</v>
      </c>
      <c r="D114">
        <f>INDEX(paste_data_here!D:D,(ROW()-2)*5+6)</f>
        <v>1.4930917805069099</v>
      </c>
      <c r="E114">
        <f>INDEX(paste_data_here!E:E,(ROW()-2)*5+6)</f>
        <v>-2.19369616</v>
      </c>
      <c r="F114">
        <f>INDEX(paste_data_here!F:F,(ROW()-2)*5+6)</f>
        <v>-2.1484368770232649</v>
      </c>
      <c r="G114">
        <f t="shared" si="16"/>
        <v>42</v>
      </c>
      <c r="H114">
        <f t="shared" si="17"/>
        <v>35</v>
      </c>
      <c r="I114">
        <f t="shared" si="18"/>
        <v>4.5259282976735093E-2</v>
      </c>
      <c r="J114">
        <f t="shared" si="19"/>
        <v>2.0484026955681829E-3</v>
      </c>
      <c r="K114">
        <f t="shared" si="14"/>
        <v>0.11150384994760421</v>
      </c>
      <c r="L114">
        <f t="shared" si="14"/>
        <v>0.11666637921709841</v>
      </c>
      <c r="M114">
        <f t="shared" si="15"/>
        <v>5.1625292694942038E-3</v>
      </c>
    </row>
    <row r="115" spans="1:13" x14ac:dyDescent="0.2">
      <c r="A115" t="str">
        <f>INDEX(paste_data_here!A:A,(ROW()-2)*5+6)</f>
        <v>N#CCO</v>
      </c>
      <c r="B115">
        <f>INDEX(paste_data_here!B:B,(ROW()-2)*5+6)</f>
        <v>-0.54105747900000001</v>
      </c>
      <c r="C115">
        <f>INDEX(paste_data_here!C:C,(ROW()-2)*5+6)</f>
        <v>0.81011228400000002</v>
      </c>
      <c r="D115">
        <f>INDEX(paste_data_here!D:D,(ROW()-2)*5+6)</f>
        <v>1.8511780541488201</v>
      </c>
      <c r="E115">
        <f>INDEX(paste_data_here!E:E,(ROW()-2)*5+6)</f>
        <v>-1.5631440999999999</v>
      </c>
      <c r="F115">
        <f>INDEX(paste_data_here!F:F,(ROW()-2)*5+6)</f>
        <v>-1.8501357717795406</v>
      </c>
      <c r="G115">
        <f t="shared" si="16"/>
        <v>2</v>
      </c>
      <c r="H115">
        <f t="shared" si="17"/>
        <v>4</v>
      </c>
      <c r="I115">
        <f t="shared" si="18"/>
        <v>0.28699167177954066</v>
      </c>
      <c r="J115">
        <f t="shared" si="19"/>
        <v>8.23642196708156E-2</v>
      </c>
      <c r="K115">
        <f t="shared" si="14"/>
        <v>0.20947641992749427</v>
      </c>
      <c r="L115">
        <f t="shared" si="14"/>
        <v>0.1572158193929348</v>
      </c>
      <c r="M115">
        <f t="shared" si="15"/>
        <v>5.226060053455947E-2</v>
      </c>
    </row>
    <row r="116" spans="1:13" x14ac:dyDescent="0.2">
      <c r="A116" t="str">
        <f>INDEX(paste_data_here!A:A,(ROW()-2)*5+6)</f>
        <v>n1(C)cccc1</v>
      </c>
      <c r="B116">
        <f>INDEX(paste_data_here!B:B,(ROW()-2)*5+6)</f>
        <v>-2.2248895000000002</v>
      </c>
      <c r="C116">
        <f>INDEX(paste_data_here!C:C,(ROW()-2)*5+6)</f>
        <v>0.97050466400000002</v>
      </c>
      <c r="D116">
        <f>INDEX(paste_data_here!D:D,(ROW()-2)*5+6)</f>
        <v>2.2402756717597199</v>
      </c>
      <c r="E116">
        <f>INDEX(paste_data_here!E:E,(ROW()-2)*5+6)</f>
        <v>-2.107872194</v>
      </c>
      <c r="F116">
        <f>INDEX(paste_data_here!F:F,(ROW()-2)*5+6)</f>
        <v>-2.1128066116205231</v>
      </c>
      <c r="G116">
        <f t="shared" si="16"/>
        <v>26</v>
      </c>
      <c r="H116">
        <f t="shared" si="17"/>
        <v>26</v>
      </c>
      <c r="I116">
        <f t="shared" si="18"/>
        <v>4.9344176205230461E-3</v>
      </c>
      <c r="J116">
        <f t="shared" si="19"/>
        <v>2.4348477253728319E-5</v>
      </c>
      <c r="K116">
        <f t="shared" si="14"/>
        <v>0.12149621195653811</v>
      </c>
      <c r="L116">
        <f t="shared" si="14"/>
        <v>0.12089817560143618</v>
      </c>
      <c r="M116">
        <f t="shared" si="15"/>
        <v>5.9803635510193021E-4</v>
      </c>
    </row>
    <row r="117" spans="1:13" x14ac:dyDescent="0.2">
      <c r="A117" t="str">
        <f>INDEX(paste_data_here!A:A,(ROW()-2)*5+6)</f>
        <v>n1c(C)cccc1(C)</v>
      </c>
      <c r="B117">
        <f>INDEX(paste_data_here!B:B,(ROW()-2)*5+6)</f>
        <v>-2.01540667</v>
      </c>
      <c r="C117">
        <f>INDEX(paste_data_here!C:C,(ROW()-2)*5+6)</f>
        <v>0.84786789299999998</v>
      </c>
      <c r="D117">
        <f>INDEX(paste_data_here!D:D,(ROW()-2)*5+6)</f>
        <v>2.0721477119278502</v>
      </c>
      <c r="E117">
        <f>INDEX(paste_data_here!E:E,(ROW()-2)*5+6)</f>
        <v>-2.2726220229999998</v>
      </c>
      <c r="F117">
        <f>INDEX(paste_data_here!F:F,(ROW()-2)*5+6)</f>
        <v>-2.1668888650703688</v>
      </c>
      <c r="G117">
        <f t="shared" si="16"/>
        <v>61</v>
      </c>
      <c r="H117">
        <f t="shared" si="17"/>
        <v>39</v>
      </c>
      <c r="I117">
        <f t="shared" si="18"/>
        <v>0.10573315792963101</v>
      </c>
      <c r="J117">
        <f t="shared" si="19"/>
        <v>1.1179500685772292E-2</v>
      </c>
      <c r="K117">
        <f t="shared" si="14"/>
        <v>0.10304164799641138</v>
      </c>
      <c r="L117">
        <f t="shared" si="14"/>
        <v>0.11453339202822023</v>
      </c>
      <c r="M117">
        <f t="shared" si="15"/>
        <v>1.1491744031808845E-2</v>
      </c>
    </row>
    <row r="118" spans="1:13" x14ac:dyDescent="0.2">
      <c r="A118" t="str">
        <f>INDEX(paste_data_here!A:A,(ROW()-2)*5+6)</f>
        <v>O=C(C=C)OCCCCCCOC(=O)C=C</v>
      </c>
      <c r="B118">
        <f>INDEX(paste_data_here!B:B,(ROW()-2)*5+6)</f>
        <v>-2.9770493400000002</v>
      </c>
      <c r="C118">
        <f>INDEX(paste_data_here!C:C,(ROW()-2)*5+6)</f>
        <v>1.06470657</v>
      </c>
      <c r="D118">
        <f>INDEX(paste_data_here!D:D,(ROW()-2)*5+6)</f>
        <v>1.46525401603475</v>
      </c>
      <c r="E118">
        <f>INDEX(paste_data_here!E:E,(ROW()-2)*5+6)</f>
        <v>-2.562941275</v>
      </c>
      <c r="F118">
        <f>INDEX(paste_data_here!F:F,(ROW()-2)*5+6)</f>
        <v>-2.4683862356463693</v>
      </c>
      <c r="G118">
        <f t="shared" si="16"/>
        <v>106</v>
      </c>
      <c r="H118">
        <f t="shared" si="17"/>
        <v>108</v>
      </c>
      <c r="I118">
        <f t="shared" si="18"/>
        <v>9.4555039353630743E-2</v>
      </c>
      <c r="J118">
        <f t="shared" si="19"/>
        <v>8.9406554671666583E-3</v>
      </c>
      <c r="K118">
        <f t="shared" si="14"/>
        <v>7.7077700000720339E-2</v>
      </c>
      <c r="L118">
        <f t="shared" si="14"/>
        <v>8.472146923059018E-2</v>
      </c>
      <c r="M118">
        <f t="shared" si="15"/>
        <v>7.6437692298698401E-3</v>
      </c>
    </row>
    <row r="119" spans="1:13" x14ac:dyDescent="0.2">
      <c r="A119" t="str">
        <f>INDEX(paste_data_here!A:A,(ROW()-2)*5+6)</f>
        <v>O=C(OC)CCCCCCCCCCCCCC</v>
      </c>
      <c r="B119">
        <f>INDEX(paste_data_here!B:B,(ROW()-2)*5+6)</f>
        <v>-2.9150997400000001</v>
      </c>
      <c r="C119">
        <f>INDEX(paste_data_here!C:C,(ROW()-2)*5+6)</f>
        <v>1.19507483</v>
      </c>
      <c r="D119">
        <f>INDEX(paste_data_here!D:D,(ROW()-2)*5+6)</f>
        <v>1.2802285392197701</v>
      </c>
      <c r="E119">
        <f>INDEX(paste_data_here!E:E,(ROW()-2)*5+6)</f>
        <v>-2.6208885550000001</v>
      </c>
      <c r="F119">
        <f>INDEX(paste_data_here!F:F,(ROW()-2)*5+6)</f>
        <v>-2.4600964634208609</v>
      </c>
      <c r="G119">
        <f t="shared" si="16"/>
        <v>108</v>
      </c>
      <c r="H119">
        <f t="shared" si="17"/>
        <v>105</v>
      </c>
      <c r="I119">
        <f t="shared" si="18"/>
        <v>0.16079209157913921</v>
      </c>
      <c r="J119">
        <f t="shared" si="19"/>
        <v>2.585409671439429E-2</v>
      </c>
      <c r="K119">
        <f t="shared" si="14"/>
        <v>7.2738202211167197E-2</v>
      </c>
      <c r="L119">
        <f t="shared" si="14"/>
        <v>8.5426710017171351E-2</v>
      </c>
      <c r="M119">
        <f t="shared" si="15"/>
        <v>1.2688507806004154E-2</v>
      </c>
    </row>
    <row r="120" spans="1:13" x14ac:dyDescent="0.2">
      <c r="A120" t="str">
        <f>INDEX(paste_data_here!A:A,(ROW()-2)*5+6)</f>
        <v>O=CC=O</v>
      </c>
      <c r="B120">
        <f>INDEX(paste_data_here!B:B,(ROW()-2)*5+6)</f>
        <v>-1.9600328300000001</v>
      </c>
      <c r="C120">
        <f>INDEX(paste_data_here!C:C,(ROW()-2)*5+6)</f>
        <v>1.0807200290000001</v>
      </c>
      <c r="D120">
        <f>INDEX(paste_data_here!D:D,(ROW()-2)*5+6)</f>
        <v>2.6719205213280799</v>
      </c>
      <c r="E120">
        <f>INDEX(paste_data_here!E:E,(ROW()-2)*5+6)</f>
        <v>-1.8246940760000001</v>
      </c>
      <c r="F120">
        <f>INDEX(paste_data_here!F:F,(ROW()-2)*5+6)</f>
        <v>-1.8582138249663056</v>
      </c>
      <c r="G120">
        <f t="shared" si="16"/>
        <v>4</v>
      </c>
      <c r="H120">
        <f t="shared" si="17"/>
        <v>5</v>
      </c>
      <c r="I120">
        <f t="shared" si="18"/>
        <v>3.3519748966305496E-2</v>
      </c>
      <c r="J120">
        <f t="shared" si="19"/>
        <v>1.1235735707641383E-3</v>
      </c>
      <c r="K120">
        <f t="shared" si="14"/>
        <v>0.16126697202124773</v>
      </c>
      <c r="L120">
        <f t="shared" si="14"/>
        <v>0.15595093741234425</v>
      </c>
      <c r="M120">
        <f t="shared" si="15"/>
        <v>5.3160346089034805E-3</v>
      </c>
    </row>
    <row r="121" spans="1:13" x14ac:dyDescent="0.2">
      <c r="A121" t="str">
        <f>INDEX(paste_data_here!A:A,(ROW()-2)*5+6)</f>
        <v>Oc1ccc(C)cc1OC</v>
      </c>
      <c r="B121">
        <f>INDEX(paste_data_here!B:B,(ROW()-2)*5+6)</f>
        <v>-2.0366010000000001</v>
      </c>
      <c r="C121">
        <f>INDEX(paste_data_here!C:C,(ROW()-2)*5+6)</f>
        <v>1.0422857649999999</v>
      </c>
      <c r="D121">
        <f>INDEX(paste_data_here!D:D,(ROW()-2)*5+6)</f>
        <v>1.7547958137452</v>
      </c>
      <c r="E121">
        <f>INDEX(paste_data_here!E:E,(ROW()-2)*5+6)</f>
        <v>-2.374490722</v>
      </c>
      <c r="F121">
        <f>INDEX(paste_data_here!F:F,(ROW()-2)*5+6)</f>
        <v>-2.1536428822118592</v>
      </c>
      <c r="G121">
        <f t="shared" si="16"/>
        <v>85</v>
      </c>
      <c r="H121">
        <f t="shared" si="17"/>
        <v>36</v>
      </c>
      <c r="I121">
        <f t="shared" si="18"/>
        <v>0.22084783978814082</v>
      </c>
      <c r="J121">
        <f t="shared" si="19"/>
        <v>4.8773768339088315E-2</v>
      </c>
      <c r="K121">
        <f t="shared" si="14"/>
        <v>9.3061871508056435E-2</v>
      </c>
      <c r="L121">
        <f t="shared" si="14"/>
        <v>0.11606059167629527</v>
      </c>
      <c r="M121">
        <f t="shared" si="15"/>
        <v>2.299872016823884E-2</v>
      </c>
    </row>
    <row r="122" spans="1:13" x14ac:dyDescent="0.2">
      <c r="A122" t="str">
        <f>INDEX(paste_data_here!A:A,(ROW()-2)*5+6)</f>
        <v>OCCN(CCO)N=O</v>
      </c>
      <c r="B122">
        <f>INDEX(paste_data_here!B:B,(ROW()-2)*5+6)</f>
        <v>-0.66025668400000004</v>
      </c>
      <c r="C122">
        <f>INDEX(paste_data_here!C:C,(ROW()-2)*5+6)</f>
        <v>1.078667727</v>
      </c>
      <c r="D122">
        <f>INDEX(paste_data_here!D:D,(ROW()-2)*5+6)</f>
        <v>1.2181548457818501</v>
      </c>
      <c r="E122">
        <f>INDEX(paste_data_here!E:E,(ROW()-2)*5+6)</f>
        <v>-2.05801335</v>
      </c>
      <c r="F122">
        <f>INDEX(paste_data_here!F:F,(ROW()-2)*5+6)</f>
        <v>-1.9294804636504366</v>
      </c>
      <c r="G122">
        <f t="shared" si="16"/>
        <v>20</v>
      </c>
      <c r="H122">
        <f t="shared" si="17"/>
        <v>6</v>
      </c>
      <c r="I122">
        <f t="shared" si="18"/>
        <v>0.12853288634956339</v>
      </c>
      <c r="J122">
        <f t="shared" si="19"/>
        <v>1.652070287334978E-2</v>
      </c>
      <c r="K122">
        <f t="shared" si="14"/>
        <v>0.12770742800702969</v>
      </c>
      <c r="L122">
        <f t="shared" si="14"/>
        <v>0.14522362784125953</v>
      </c>
      <c r="M122">
        <f t="shared" si="15"/>
        <v>1.7516199834229834E-2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"/>
  <sheetViews>
    <sheetView tabSelected="1" zoomScaleNormal="100" workbookViewId="0">
      <selection activeCell="J6" sqref="J6"/>
    </sheetView>
  </sheetViews>
  <sheetFormatPr baseColWidth="10" defaultColWidth="10.5" defaultRowHeight="16" x14ac:dyDescent="0.2"/>
  <cols>
    <col min="1" max="6" width="13.6640625" customWidth="1"/>
    <col min="7" max="7" width="14.6640625" customWidth="1"/>
  </cols>
  <sheetData>
    <row r="1" spans="1:7" ht="20" customHeight="1" x14ac:dyDescent="0.2">
      <c r="A1" s="2" t="s">
        <v>136</v>
      </c>
      <c r="B1" s="3" t="s">
        <v>137</v>
      </c>
      <c r="C1" s="3" t="s">
        <v>138</v>
      </c>
      <c r="D1" s="3" t="s">
        <v>139</v>
      </c>
      <c r="E1" s="3" t="s">
        <v>140</v>
      </c>
      <c r="F1" s="3" t="s">
        <v>141</v>
      </c>
      <c r="G1" s="2" t="s">
        <v>142</v>
      </c>
    </row>
    <row r="2" spans="1:7" ht="40" customHeight="1" x14ac:dyDescent="0.2">
      <c r="A2" s="4" t="s">
        <v>143</v>
      </c>
      <c r="B2" s="5">
        <f>CORREL('T1'!G:G,'T1'!H:H)</f>
        <v>0.81470667931174656</v>
      </c>
      <c r="C2" s="5">
        <f>CORREL('T2'!G:G,'T2'!H:H)</f>
        <v>0.86823601138057183</v>
      </c>
      <c r="D2" s="5">
        <f>CORREL('T3'!G:G,'T3'!H:H)</f>
        <v>0.87018019238585576</v>
      </c>
      <c r="E2" s="5">
        <f>CORREL('T4'!G:G,'T4'!H:H)</f>
        <v>0.85863704105134819</v>
      </c>
      <c r="F2" s="5">
        <f>CORREL('T5'!G:G,'T5'!H:H)</f>
        <v>0.83086302669015055</v>
      </c>
      <c r="G2" s="6">
        <f>AVERAGE(Table1[[#This Row],[T1]:[T5]])</f>
        <v>0.84852459016393456</v>
      </c>
    </row>
    <row r="3" spans="1:7" ht="33" customHeight="1" x14ac:dyDescent="0.2">
      <c r="A3" s="4" t="s">
        <v>144</v>
      </c>
      <c r="B3" s="5">
        <f>AVERAGE('T1'!J:J)</f>
        <v>1.2832743188661639E-2</v>
      </c>
      <c r="C3" s="5">
        <f>AVERAGE('T2'!J:J)</f>
        <v>1.129365374238931E-2</v>
      </c>
      <c r="D3" s="5">
        <f>AVERAGE('T3'!J:J)</f>
        <v>1.2684272661491665E-2</v>
      </c>
      <c r="E3" s="5">
        <f>AVERAGE('T4'!J:J)</f>
        <v>1.1628875449688941E-2</v>
      </c>
      <c r="F3" s="5">
        <f>AVERAGE('T5'!J:J)</f>
        <v>1.59552284805515E-2</v>
      </c>
      <c r="G3" s="6">
        <f>AVERAGE(B3:F3)</f>
        <v>1.2878954704556611E-2</v>
      </c>
    </row>
    <row r="4" spans="1:7" ht="36" customHeight="1" x14ac:dyDescent="0.2">
      <c r="A4" s="4" t="s">
        <v>145</v>
      </c>
      <c r="B4" s="5">
        <f>AVERAGE('T1'!I:I)</f>
        <v>8.6437249984878811E-2</v>
      </c>
      <c r="C4" s="5">
        <f>AVERAGE('T2'!I:I)</f>
        <v>8.0920035140387842E-2</v>
      </c>
      <c r="D4" s="5">
        <f>AVERAGE('T3'!I:I)</f>
        <v>8.6160450749981424E-2</v>
      </c>
      <c r="E4" s="5">
        <f>AVERAGE('T4'!I:I)</f>
        <v>7.4782209716933057E-2</v>
      </c>
      <c r="F4" s="5">
        <f>AVERAGE('T5'!I:I)</f>
        <v>9.4652790336529014E-2</v>
      </c>
      <c r="G4" s="6">
        <f>AVERAGE(B4:F4)</f>
        <v>8.4590547185742021E-2</v>
      </c>
    </row>
    <row r="5" spans="1:7" ht="31.25" customHeight="1" x14ac:dyDescent="0.2">
      <c r="A5" s="4" t="s">
        <v>146</v>
      </c>
      <c r="B5" s="5">
        <f>B4/(MAX('T1'!E:E)-MIN('T1'!E:E))</f>
        <v>6.0636636461037077E-2</v>
      </c>
      <c r="C5" s="5">
        <f>C4/(MAX('T2'!E:E)-MIN('T2'!F:F))</f>
        <v>5.2969691417817065E-2</v>
      </c>
      <c r="D5" s="5">
        <f>D4/(MAX('T3'!E:E)-MIN('T3'!E:E))</f>
        <v>6.0941151267867921E-2</v>
      </c>
      <c r="E5" s="5">
        <f>E4/(MAX('T4'!E:E)-MIN('T4'!E:E))</f>
        <v>4.9666930090163132E-2</v>
      </c>
      <c r="F5" s="5">
        <f>F4/(MAX('T5'!E:E)-MIN('T5'!E:E))</f>
        <v>5.8492569439235337E-2</v>
      </c>
      <c r="G5" s="6">
        <f>AVERAGE(B5:F5)</f>
        <v>5.6541395735224098E-2</v>
      </c>
    </row>
    <row r="6" spans="1:7" ht="27" customHeight="1" x14ac:dyDescent="0.2">
      <c r="A6" s="4" t="s">
        <v>158</v>
      </c>
      <c r="B6" s="5">
        <f>AVERAGE('T1'!M:M)</f>
        <v>1.3322309908097314E-2</v>
      </c>
      <c r="C6" s="5">
        <f>AVERAGE('T2'!M:M)</f>
        <v>1.1486965984331934E-2</v>
      </c>
      <c r="D6" s="5">
        <f>AVERAGE('T3'!M:M)</f>
        <v>1.1202679386294196E-2</v>
      </c>
      <c r="E6" s="5">
        <f>AVERAGE('T4'!M:M)</f>
        <v>8.8922702169023666E-3</v>
      </c>
      <c r="F6" s="5">
        <f>AVERAGE('T5'!M:M)</f>
        <v>9.923564389495378E-3</v>
      </c>
      <c r="G6" s="6">
        <f>AVERAGE(B6:F6)</f>
        <v>1.0965557977024237E-2</v>
      </c>
    </row>
  </sheetData>
  <phoneticPr fontId="4" type="noConversion"/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2"/>
  <sheetViews>
    <sheetView zoomScaleNormal="100" workbookViewId="0">
      <selection activeCell="I15" sqref="I15"/>
    </sheetView>
  </sheetViews>
  <sheetFormatPr baseColWidth="10" defaultColWidth="9.33203125" defaultRowHeight="16" x14ac:dyDescent="0.2"/>
  <sheetData>
    <row r="1" spans="1:10" x14ac:dyDescent="0.2">
      <c r="A1" t="s">
        <v>147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</row>
    <row r="2" spans="1:10" x14ac:dyDescent="0.2">
      <c r="A2">
        <f>'T1'!E2</f>
        <v>-2.0669834389999999</v>
      </c>
      <c r="B2">
        <f>'T1'!F2</f>
        <v>-2.1051289751169322</v>
      </c>
      <c r="C2">
        <f>'T2'!E2</f>
        <v>-2.1173427660000002</v>
      </c>
      <c r="D2">
        <f>'T2'!F2</f>
        <v>-2.146213593326292</v>
      </c>
      <c r="E2">
        <f>'T3'!E2</f>
        <v>-2.1703732680000001</v>
      </c>
      <c r="F2">
        <f>'T3'!F2</f>
        <v>-2.181682702653069</v>
      </c>
      <c r="G2">
        <f>'T4'!E2</f>
        <v>-2.2263742660000001</v>
      </c>
      <c r="H2">
        <f>'T4'!F2</f>
        <v>-2.2126138991778785</v>
      </c>
      <c r="I2">
        <f>'T5'!E2</f>
        <v>-2.2856983940000002</v>
      </c>
      <c r="J2">
        <f>'T5'!F2</f>
        <v>-2.2398256946988249</v>
      </c>
    </row>
    <row r="3" spans="1:10" x14ac:dyDescent="0.2">
      <c r="A3">
        <f>'T1'!E3</f>
        <v>-2.4754205850000002</v>
      </c>
      <c r="B3">
        <f>'T1'!F3</f>
        <v>-2.1803521412166775</v>
      </c>
      <c r="C3">
        <f>'T2'!E3</f>
        <v>-2.551946922</v>
      </c>
      <c r="D3">
        <f>'T2'!F3</f>
        <v>-2.4350038257420703</v>
      </c>
      <c r="E3">
        <f>'T3'!E3</f>
        <v>-2.634818466</v>
      </c>
      <c r="F3">
        <f>'T3'!F3</f>
        <v>-2.6057670295850883</v>
      </c>
      <c r="G3">
        <f>'T4'!E3</f>
        <v>-2.7251833639999998</v>
      </c>
      <c r="H3">
        <f>'T4'!F3</f>
        <v>-2.7282318256357501</v>
      </c>
      <c r="I3">
        <f>'T5'!E3</f>
        <v>-2.82453267</v>
      </c>
      <c r="J3">
        <f>'T5'!F3</f>
        <v>-2.8203505858925033</v>
      </c>
    </row>
    <row r="4" spans="1:10" x14ac:dyDescent="0.2">
      <c r="A4">
        <f>'T1'!E4</f>
        <v>-1.303412365</v>
      </c>
      <c r="B4">
        <f>'T1'!F4</f>
        <v>-1.5058954972632517</v>
      </c>
      <c r="C4">
        <f>'T2'!E4</f>
        <v>-1.312626217</v>
      </c>
      <c r="D4">
        <f>'T2'!F4</f>
        <v>-1.5478765802785737</v>
      </c>
      <c r="E4">
        <f>'T3'!E4</f>
        <v>-1.321925754</v>
      </c>
      <c r="F4">
        <f>'T3'!F4</f>
        <v>-1.5839458178201127</v>
      </c>
      <c r="G4">
        <f>'T4'!E4</f>
        <v>-1.3313125859999999</v>
      </c>
      <c r="H4">
        <f>'T4'!F4</f>
        <v>-1.6152698778330534</v>
      </c>
      <c r="I4">
        <f>'T5'!E4</f>
        <v>-1.3407883650000001</v>
      </c>
      <c r="J4">
        <f>'T5'!F4</f>
        <v>-1.6427272815343468</v>
      </c>
    </row>
    <row r="5" spans="1:10" x14ac:dyDescent="0.2">
      <c r="A5">
        <f>'T1'!E5</f>
        <v>-1.9955969870000001</v>
      </c>
      <c r="B5">
        <f>'T1'!F5</f>
        <v>-1.9824344624258858</v>
      </c>
      <c r="C5">
        <f>'T2'!E5</f>
        <v>-2.0971549010000001</v>
      </c>
      <c r="D5">
        <f>'T2'!F5</f>
        <v>-2.1742153425749011</v>
      </c>
      <c r="E5">
        <f>'T3'!E5</f>
        <v>-2.2102049290000001</v>
      </c>
      <c r="F5">
        <f>'T3'!F5</f>
        <v>-2.2957638661314475</v>
      </c>
      <c r="G5">
        <f>'T4'!E5</f>
        <v>-2.3376837570000002</v>
      </c>
      <c r="H5">
        <f>'T4'!F5</f>
        <v>-2.3796892062264798</v>
      </c>
      <c r="I5">
        <f>'T5'!E5</f>
        <v>-2.4838209189999998</v>
      </c>
      <c r="J5">
        <f>'T5'!F5</f>
        <v>-2.4411183891563564</v>
      </c>
    </row>
    <row r="6" spans="1:10" x14ac:dyDescent="0.2">
      <c r="A6">
        <f>'T1'!E6</f>
        <v>-1.8960154279999999</v>
      </c>
      <c r="B6">
        <f>'T1'!F6</f>
        <v>-2.0623616348180618</v>
      </c>
      <c r="C6">
        <f>'T2'!E6</f>
        <v>-1.956936163</v>
      </c>
      <c r="D6">
        <f>'T2'!F6</f>
        <v>-2.1093793307961577</v>
      </c>
      <c r="E6">
        <f>'T3'!E6</f>
        <v>-2.0218103840000001</v>
      </c>
      <c r="F6">
        <f>'T3'!F6</f>
        <v>-2.1457849384756593</v>
      </c>
      <c r="G6">
        <f>'T4'!E6</f>
        <v>-2.0911870509999999</v>
      </c>
      <c r="H6">
        <f>'T4'!F6</f>
        <v>-2.1748070619943554</v>
      </c>
      <c r="I6">
        <f>'T5'!E6</f>
        <v>-2.1657380470000001</v>
      </c>
      <c r="J6">
        <f>'T5'!F6</f>
        <v>-2.1984849714219878</v>
      </c>
    </row>
    <row r="7" spans="1:10" x14ac:dyDescent="0.2">
      <c r="A7">
        <f>'T1'!E7</f>
        <v>-2.1951893299999998</v>
      </c>
      <c r="B7">
        <f>'T1'!F7</f>
        <v>-2.0613184400923323</v>
      </c>
      <c r="C7">
        <f>'T2'!E7</f>
        <v>-2.2648729859999999</v>
      </c>
      <c r="D7">
        <f>'T2'!F7</f>
        <v>-2.1967556447075163</v>
      </c>
      <c r="E7">
        <f>'T3'!E7</f>
        <v>-2.3397786109999998</v>
      </c>
      <c r="F7">
        <f>'T3'!F7</f>
        <v>-2.2936665407707264</v>
      </c>
      <c r="G7">
        <f>'T4'!E7</f>
        <v>-2.4207527180000001</v>
      </c>
      <c r="H7">
        <f>'T4'!F7</f>
        <v>-2.3664427515420257</v>
      </c>
      <c r="I7">
        <f>'T5'!E7</f>
        <v>-2.508865959</v>
      </c>
      <c r="J7">
        <f>'T5'!F7</f>
        <v>-2.4231015928667374</v>
      </c>
    </row>
    <row r="8" spans="1:10" x14ac:dyDescent="0.2">
      <c r="A8">
        <f>'T1'!E8</f>
        <v>-1.851279157</v>
      </c>
      <c r="B8">
        <f>'T1'!F8</f>
        <v>-1.8926337395568325</v>
      </c>
      <c r="C8">
        <f>'T2'!E8</f>
        <v>-1.921809721</v>
      </c>
      <c r="D8">
        <f>'T2'!F8</f>
        <v>-2.0620049767827848</v>
      </c>
      <c r="E8">
        <f>'T3'!E8</f>
        <v>-1.9976948960000001</v>
      </c>
      <c r="F8">
        <f>'T3'!F8</f>
        <v>-2.1864376298889003</v>
      </c>
      <c r="G8">
        <f>'T4'!E8</f>
        <v>-2.0798150080000002</v>
      </c>
      <c r="H8">
        <f>'T4'!F8</f>
        <v>-2.2817219727778308</v>
      </c>
      <c r="I8">
        <f>'T5'!E8</f>
        <v>-2.1692870750000002</v>
      </c>
      <c r="J8">
        <f>'T5'!F8</f>
        <v>-2.3570263065692467</v>
      </c>
    </row>
    <row r="9" spans="1:10" x14ac:dyDescent="0.2">
      <c r="A9">
        <f>'T1'!E9</f>
        <v>-1.827191649</v>
      </c>
      <c r="B9">
        <f>'T1'!F9</f>
        <v>-1.8611849778757565</v>
      </c>
      <c r="C9">
        <f>'T2'!E9</f>
        <v>-1.895506946</v>
      </c>
      <c r="D9">
        <f>'T2'!F9</f>
        <v>-1.9600018250503393</v>
      </c>
      <c r="E9">
        <f>'T3'!E9</f>
        <v>-1.9688336710000001</v>
      </c>
      <c r="F9">
        <f>'T3'!F9</f>
        <v>-2.0325569020793228</v>
      </c>
      <c r="G9">
        <f>'T4'!E9</f>
        <v>-2.0479656940000002</v>
      </c>
      <c r="H9">
        <f>'T4'!F9</f>
        <v>-2.0880914645611681</v>
      </c>
      <c r="I9">
        <f>'T5'!E9</f>
        <v>-2.1339018749999998</v>
      </c>
      <c r="J9">
        <f>'T5'!F9</f>
        <v>-2.1319658403405635</v>
      </c>
    </row>
    <row r="10" spans="1:10" x14ac:dyDescent="0.2">
      <c r="A10">
        <f>'T1'!E10</f>
        <v>-1.892888975</v>
      </c>
      <c r="B10">
        <f>'T1'!F10</f>
        <v>-1.8115358697115878</v>
      </c>
      <c r="C10">
        <f>'T2'!E10</f>
        <v>-1.982530264</v>
      </c>
      <c r="D10">
        <f>'T2'!F10</f>
        <v>-2.0009020978946297</v>
      </c>
      <c r="E10">
        <f>'T3'!E10</f>
        <v>-2.0810054949999999</v>
      </c>
      <c r="F10">
        <f>'T3'!F10</f>
        <v>-2.1075639515154703</v>
      </c>
      <c r="G10">
        <f>'T4'!E10</f>
        <v>-2.1902480610000001</v>
      </c>
      <c r="H10">
        <f>'T4'!F10</f>
        <v>-2.1759911725717416</v>
      </c>
      <c r="I10">
        <f>'T5'!E10</f>
        <v>-2.3129049479999999</v>
      </c>
      <c r="J10">
        <f>'T5'!F10</f>
        <v>-2.2236178075258617</v>
      </c>
    </row>
    <row r="11" spans="1:10" x14ac:dyDescent="0.2">
      <c r="A11">
        <f>'T1'!E11</f>
        <v>-1.6269721370000001</v>
      </c>
      <c r="B11">
        <f>'T1'!F11</f>
        <v>-1.6865803797573844</v>
      </c>
      <c r="C11">
        <f>'T2'!E11</f>
        <v>-1.705015747</v>
      </c>
      <c r="D11">
        <f>'T2'!F11</f>
        <v>-1.8280581056656029</v>
      </c>
      <c r="E11">
        <f>'T3'!E11</f>
        <v>-1.7896696949999999</v>
      </c>
      <c r="F11">
        <f>'T3'!F11</f>
        <v>-1.9257036892468835</v>
      </c>
      <c r="G11">
        <f>'T4'!E11</f>
        <v>-1.882158277</v>
      </c>
      <c r="H11">
        <f>'T4'!F11</f>
        <v>-1.9971546748829723</v>
      </c>
      <c r="I11">
        <f>'T5'!E11</f>
        <v>-1.984080949</v>
      </c>
      <c r="J11">
        <f>'T5'!F11</f>
        <v>-2.051705174610853</v>
      </c>
    </row>
    <row r="12" spans="1:10" x14ac:dyDescent="0.2">
      <c r="A12">
        <f>'T1'!E12</f>
        <v>-1.7488630679999999</v>
      </c>
      <c r="B12">
        <f>'T1'!F12</f>
        <v>-1.6464136270289398</v>
      </c>
      <c r="C12">
        <f>'T2'!E12</f>
        <v>-1.837326888</v>
      </c>
      <c r="D12">
        <f>'T2'!F12</f>
        <v>-1.8533281130374906</v>
      </c>
      <c r="E12">
        <f>'T3'!E12</f>
        <v>-1.9343827899999999</v>
      </c>
      <c r="F12">
        <f>'T3'!F12</f>
        <v>-1.9736693106204939</v>
      </c>
      <c r="G12">
        <f>'T4'!E12</f>
        <v>-2.041881112</v>
      </c>
      <c r="H12">
        <f>'T4'!F12</f>
        <v>-2.0523706973076661</v>
      </c>
      <c r="I12">
        <f>'T5'!E12</f>
        <v>-2.1623428489999998</v>
      </c>
      <c r="J12">
        <f>'T5'!F12</f>
        <v>-2.1078567319785186</v>
      </c>
    </row>
    <row r="13" spans="1:10" x14ac:dyDescent="0.2">
      <c r="A13">
        <f>'T1'!E13</f>
        <v>-1.7955969359999999</v>
      </c>
      <c r="B13">
        <f>'T1'!F13</f>
        <v>-1.5769034648202798</v>
      </c>
      <c r="C13">
        <f>'T2'!E13</f>
        <v>-1.875468643</v>
      </c>
      <c r="D13">
        <f>'T2'!F13</f>
        <v>-1.8814861549486839</v>
      </c>
      <c r="E13">
        <f>'T3'!E13</f>
        <v>-1.962277965</v>
      </c>
      <c r="F13">
        <f>'T3'!F13</f>
        <v>-2.064799395167912</v>
      </c>
      <c r="G13">
        <f>'T4'!E13</f>
        <v>-2.0573457340000001</v>
      </c>
      <c r="H13">
        <f>'T4'!F13</f>
        <v>-2.1872437455020521</v>
      </c>
      <c r="I13">
        <f>'T5'!E13</f>
        <v>-2.162410049</v>
      </c>
      <c r="J13">
        <f>'T5'!F13</f>
        <v>-2.2748196308980373</v>
      </c>
    </row>
    <row r="14" spans="1:10" x14ac:dyDescent="0.2">
      <c r="A14">
        <f>'T1'!E14</f>
        <v>-1.7637759850000001</v>
      </c>
      <c r="B14">
        <f>'T1'!F14</f>
        <v>-1.7625271419600066</v>
      </c>
      <c r="C14">
        <f>'T2'!E14</f>
        <v>-1.8511565240000001</v>
      </c>
      <c r="D14">
        <f>'T2'!F14</f>
        <v>-1.9254816358049067</v>
      </c>
      <c r="E14">
        <f>'T3'!E14</f>
        <v>-1.946909878</v>
      </c>
      <c r="F14">
        <f>'T3'!F14</f>
        <v>-2.0211141540768485</v>
      </c>
      <c r="G14">
        <f>'T4'!E14</f>
        <v>-2.0528123190000001</v>
      </c>
      <c r="H14">
        <f>'T4'!F14</f>
        <v>-2.0840017073633246</v>
      </c>
      <c r="I14">
        <f>'T5'!E14</f>
        <v>-2.1712731729999999</v>
      </c>
      <c r="J14">
        <f>'T5'!F14</f>
        <v>-2.1285038085933721</v>
      </c>
    </row>
    <row r="15" spans="1:10" x14ac:dyDescent="0.2">
      <c r="A15">
        <f>'T1'!E15</f>
        <v>-1.7378078020000001</v>
      </c>
      <c r="B15">
        <f>'T1'!F15</f>
        <v>-1.854856801277841</v>
      </c>
      <c r="C15">
        <f>'T2'!E15</f>
        <v>-1.8670999159999999</v>
      </c>
      <c r="D15">
        <f>'T2'!F15</f>
        <v>-1.9571017603076202</v>
      </c>
      <c r="E15">
        <f>'T3'!E15</f>
        <v>-2.0064793750000001</v>
      </c>
      <c r="F15">
        <f>'T3'!F15</f>
        <v>-2.0238132125791655</v>
      </c>
      <c r="G15">
        <f>'T4'!E15</f>
        <v>-2.154519139</v>
      </c>
      <c r="H15">
        <f>'T4'!F15</f>
        <v>-2.0707724012602458</v>
      </c>
      <c r="I15">
        <f>'T5'!E15</f>
        <v>-2.3062322040000001</v>
      </c>
      <c r="J15">
        <f>'T5'!F15</f>
        <v>-2.1056206777882842</v>
      </c>
    </row>
    <row r="16" spans="1:10" x14ac:dyDescent="0.2">
      <c r="A16">
        <f>'T1'!E16</f>
        <v>-1.7411747449999999</v>
      </c>
      <c r="B16">
        <f>'T1'!F16</f>
        <v>-1.6912546421746371</v>
      </c>
      <c r="C16">
        <f>'T2'!E16</f>
        <v>-1.85061594</v>
      </c>
      <c r="D16">
        <f>'T2'!F16</f>
        <v>-1.9134627400502251</v>
      </c>
      <c r="E16">
        <f>'T3'!E16</f>
        <v>-1.9735233539999999</v>
      </c>
      <c r="F16">
        <f>'T3'!F16</f>
        <v>-2.0541473873397154</v>
      </c>
      <c r="G16">
        <f>'T4'!E16</f>
        <v>-2.1136820539999999</v>
      </c>
      <c r="H16">
        <f>'T4'!F16</f>
        <v>-2.1512184528972744</v>
      </c>
      <c r="I16">
        <f>'T5'!E16</f>
        <v>-2.2767380250000002</v>
      </c>
      <c r="J16">
        <f>'T5'!F16</f>
        <v>-2.2222349527842509</v>
      </c>
    </row>
    <row r="17" spans="1:10" x14ac:dyDescent="0.2">
      <c r="A17">
        <f>'T1'!E17</f>
        <v>-1.7191517119999999</v>
      </c>
      <c r="B17">
        <f>'T1'!F17</f>
        <v>-1.9771273770265296</v>
      </c>
      <c r="C17">
        <f>'T2'!E17</f>
        <v>-1.775172561</v>
      </c>
      <c r="D17">
        <f>'T2'!F17</f>
        <v>-2.1335992020878694</v>
      </c>
      <c r="E17">
        <f>'T3'!E17</f>
        <v>-1.834518968</v>
      </c>
      <c r="F17">
        <f>'T3'!F17</f>
        <v>-2.2281922283696973</v>
      </c>
      <c r="G17">
        <f>'T4'!E17</f>
        <v>-1.8976108169999999</v>
      </c>
      <c r="H17">
        <f>'T4'!F17</f>
        <v>-2.291552968497983</v>
      </c>
      <c r="I17">
        <f>'T5'!E17</f>
        <v>-1.9649529080000001</v>
      </c>
      <c r="J17">
        <f>'T5'!F17</f>
        <v>-2.3369578133188469</v>
      </c>
    </row>
    <row r="18" spans="1:10" x14ac:dyDescent="0.2">
      <c r="A18">
        <f>'T1'!E18</f>
        <v>-1.9209963640000001</v>
      </c>
      <c r="B18">
        <f>'T1'!F18</f>
        <v>-1.8851521646554934</v>
      </c>
      <c r="C18">
        <f>'T2'!E18</f>
        <v>-2.0075996360000001</v>
      </c>
      <c r="D18">
        <f>'T2'!F18</f>
        <v>-2.0899257831825122</v>
      </c>
      <c r="E18">
        <f>'T3'!E18</f>
        <v>-2.1024203090000002</v>
      </c>
      <c r="F18">
        <f>'T3'!F18</f>
        <v>-2.225806564321458</v>
      </c>
      <c r="G18">
        <f>'T4'!E18</f>
        <v>-2.207182864</v>
      </c>
      <c r="H18">
        <f>'T4'!F18</f>
        <v>-2.3225551182382076</v>
      </c>
      <c r="I18">
        <f>'T5'!E18</f>
        <v>-2.3242189510000002</v>
      </c>
      <c r="J18">
        <f>'T5'!F18</f>
        <v>-2.3949478703904901</v>
      </c>
    </row>
    <row r="19" spans="1:10" x14ac:dyDescent="0.2">
      <c r="A19">
        <f>'T1'!E19</f>
        <v>-1.92683665</v>
      </c>
      <c r="B19">
        <f>'T1'!F19</f>
        <v>-1.9194006623753948</v>
      </c>
      <c r="C19">
        <f>'T2'!E19</f>
        <v>-2.032374812</v>
      </c>
      <c r="D19">
        <f>'T2'!F19</f>
        <v>-2.126088240565629</v>
      </c>
      <c r="E19">
        <f>'T3'!E19</f>
        <v>-2.15037995</v>
      </c>
      <c r="F19">
        <f>'T3'!F19</f>
        <v>-2.2631284331399946</v>
      </c>
      <c r="G19">
        <f>'T4'!E19</f>
        <v>-2.284196975</v>
      </c>
      <c r="H19">
        <f>'T4'!F19</f>
        <v>-2.360648398601334</v>
      </c>
      <c r="I19">
        <f>'T5'!E19</f>
        <v>-2.4387286260000001</v>
      </c>
      <c r="J19">
        <f>'T5'!F19</f>
        <v>-2.4335896351165243</v>
      </c>
    </row>
    <row r="20" spans="1:10" x14ac:dyDescent="0.2">
      <c r="A20">
        <f>'T1'!E20</f>
        <v>-2.1463956259999999</v>
      </c>
      <c r="B20">
        <f>'T1'!F20</f>
        <v>-2.0862457943207158</v>
      </c>
      <c r="C20">
        <f>'T2'!E20</f>
        <v>-2.2939430779999999</v>
      </c>
      <c r="D20">
        <f>'T2'!F20</f>
        <v>-2.2775596479371614</v>
      </c>
      <c r="E20">
        <f>'T3'!E20</f>
        <v>-2.4549931630000001</v>
      </c>
      <c r="F20">
        <f>'T3'!F20</f>
        <v>-2.3914663692228344</v>
      </c>
      <c r="G20">
        <f>'T4'!E20</f>
        <v>-2.6276018969999999</v>
      </c>
      <c r="H20">
        <f>'T4'!F20</f>
        <v>-2.4670401706854177</v>
      </c>
      <c r="I20">
        <f>'T5'!E20</f>
        <v>-2.8028168280000001</v>
      </c>
      <c r="J20">
        <f>'T5'!F20</f>
        <v>-2.5208444135528745</v>
      </c>
    </row>
    <row r="21" spans="1:10" x14ac:dyDescent="0.2">
      <c r="A21">
        <f>'T1'!E21</f>
        <v>-1.898493531</v>
      </c>
      <c r="B21">
        <f>'T1'!F21</f>
        <v>-1.7583171659964807</v>
      </c>
      <c r="C21">
        <f>'T2'!E21</f>
        <v>-2.036291893</v>
      </c>
      <c r="D21">
        <f>'T2'!F21</f>
        <v>-2.0888502835612299</v>
      </c>
      <c r="E21">
        <f>'T3'!E21</f>
        <v>-2.1861089050000002</v>
      </c>
      <c r="F21">
        <f>'T3'!F21</f>
        <v>-2.2568242433515979</v>
      </c>
      <c r="G21">
        <f>'T4'!E21</f>
        <v>-2.3463546119999998</v>
      </c>
      <c r="H21">
        <f>'T4'!F21</f>
        <v>-2.3584920164610859</v>
      </c>
      <c r="I21">
        <f>'T5'!E21</f>
        <v>-2.5087593620000002</v>
      </c>
      <c r="J21">
        <f>'T5'!F21</f>
        <v>-2.4266425804353182</v>
      </c>
    </row>
    <row r="22" spans="1:10" x14ac:dyDescent="0.2">
      <c r="A22">
        <f>'T1'!E22</f>
        <v>-2.2755263760000002</v>
      </c>
      <c r="B22">
        <f>'T1'!F22</f>
        <v>-2.1514086677274888</v>
      </c>
      <c r="C22">
        <f>'T2'!E22</f>
        <v>-2.382679961</v>
      </c>
      <c r="D22">
        <f>'T2'!F22</f>
        <v>-2.3442433612988083</v>
      </c>
      <c r="E22">
        <f>'T3'!E22</f>
        <v>-2.5027088640000001</v>
      </c>
      <c r="F22">
        <f>'T3'!F22</f>
        <v>-2.472735390022974</v>
      </c>
      <c r="G22">
        <f>'T4'!E22</f>
        <v>-2.6391352320000001</v>
      </c>
      <c r="H22">
        <f>'T4'!F22</f>
        <v>-2.5644841607323774</v>
      </c>
      <c r="I22">
        <f>'T5'!E22</f>
        <v>-2.7971589620000001</v>
      </c>
      <c r="J22">
        <f>'T5'!F22</f>
        <v>-2.6332784879691884</v>
      </c>
    </row>
    <row r="23" spans="1:10" x14ac:dyDescent="0.2">
      <c r="A23">
        <f>'T1'!E23</f>
        <v>-1.9553036100000001</v>
      </c>
      <c r="B23">
        <f>'T1'!F23</f>
        <v>-1.902453682856456</v>
      </c>
      <c r="C23">
        <f>'T2'!E23</f>
        <v>-2.0413647359999998</v>
      </c>
      <c r="D23">
        <f>'T2'!F23</f>
        <v>-2.0822871522887114</v>
      </c>
      <c r="E23">
        <f>'T3'!E23</f>
        <v>-2.135535805</v>
      </c>
      <c r="F23">
        <f>'T3'!F23</f>
        <v>-2.1987343585049777</v>
      </c>
      <c r="G23">
        <f>'T4'!E23</f>
        <v>-2.2395058350000001</v>
      </c>
      <c r="H23">
        <f>'T4'!F23</f>
        <v>-2.2802870044104595</v>
      </c>
      <c r="I23">
        <f>'T5'!E23</f>
        <v>-2.355553477</v>
      </c>
      <c r="J23">
        <f>'T5'!F23</f>
        <v>-2.3405859998169225</v>
      </c>
    </row>
    <row r="24" spans="1:10" x14ac:dyDescent="0.2">
      <c r="A24">
        <f>'T1'!E24</f>
        <v>-1.979079888</v>
      </c>
      <c r="B24">
        <f>'T1'!F24</f>
        <v>-1.9470359772542154</v>
      </c>
      <c r="C24">
        <f>'T2'!E24</f>
        <v>-2.0525352350000001</v>
      </c>
      <c r="D24">
        <f>'T2'!F24</f>
        <v>-2.1096738319103729</v>
      </c>
      <c r="E24">
        <f>'T3'!E24</f>
        <v>-2.1318170849999998</v>
      </c>
      <c r="F24">
        <f>'T3'!F24</f>
        <v>-2.2247442714087367</v>
      </c>
      <c r="G24">
        <f>'T4'!E24</f>
        <v>-2.2179300120000001</v>
      </c>
      <c r="H24">
        <f>'T4'!F24</f>
        <v>-2.3104534540845338</v>
      </c>
      <c r="I24">
        <f>'T5'!E24</f>
        <v>-2.3121631159999998</v>
      </c>
      <c r="J24">
        <f>'T5'!F24</f>
        <v>-2.3767675767201748</v>
      </c>
    </row>
    <row r="25" spans="1:10" x14ac:dyDescent="0.2">
      <c r="A25">
        <f>'T1'!E25</f>
        <v>-1.991234347</v>
      </c>
      <c r="B25">
        <f>'T1'!F25</f>
        <v>-1.9325442452271357</v>
      </c>
      <c r="C25">
        <f>'T2'!E25</f>
        <v>-2.0751384929999999</v>
      </c>
      <c r="D25">
        <f>'T2'!F25</f>
        <v>-2.0951080550104302</v>
      </c>
      <c r="E25">
        <f>'T3'!E25</f>
        <v>-2.166732696</v>
      </c>
      <c r="F25">
        <f>'T3'!F25</f>
        <v>-2.2030715630807514</v>
      </c>
      <c r="G25">
        <f>'T4'!E25</f>
        <v>-2.2675701350000002</v>
      </c>
      <c r="H25">
        <f>'T4'!F25</f>
        <v>-2.2799872903373584</v>
      </c>
      <c r="I25">
        <f>'T5'!E25</f>
        <v>-2.3797279429999998</v>
      </c>
      <c r="J25">
        <f>'T5'!F25</f>
        <v>-2.337564724588125</v>
      </c>
    </row>
    <row r="26" spans="1:10" x14ac:dyDescent="0.2">
      <c r="A26">
        <f>'T1'!E26</f>
        <v>-1.980815531</v>
      </c>
      <c r="B26">
        <f>'T1'!F26</f>
        <v>-1.8706088385395563</v>
      </c>
      <c r="C26">
        <f>'T2'!E26</f>
        <v>-2.0818240299999999</v>
      </c>
      <c r="D26">
        <f>'T2'!F26</f>
        <v>-2.1001172426460237</v>
      </c>
      <c r="E26">
        <f>'T3'!E26</f>
        <v>-2.194193544</v>
      </c>
      <c r="F26">
        <f>'T3'!F26</f>
        <v>-2.2306391111305919</v>
      </c>
      <c r="G26">
        <f>'T4'!E26</f>
        <v>-2.3208074820000002</v>
      </c>
      <c r="H26">
        <f>'T4'!F26</f>
        <v>-2.3148532580381023</v>
      </c>
      <c r="I26">
        <f>'T5'!E26</f>
        <v>-2.4658087000000002</v>
      </c>
      <c r="J26">
        <f>'T5'!F26</f>
        <v>-2.37369076744009</v>
      </c>
    </row>
    <row r="27" spans="1:10" x14ac:dyDescent="0.2">
      <c r="A27">
        <f>'T1'!E27</f>
        <v>-2.0735221199999998</v>
      </c>
      <c r="B27">
        <f>'T1'!F27</f>
        <v>-1.973976956969409</v>
      </c>
      <c r="C27">
        <f>'T2'!E27</f>
        <v>-2.1625050140000002</v>
      </c>
      <c r="D27">
        <f>'T2'!F27</f>
        <v>-2.0974929951495747</v>
      </c>
      <c r="E27">
        <f>'T3'!E27</f>
        <v>-2.2601861570000001</v>
      </c>
      <c r="F27">
        <f>'T3'!F27</f>
        <v>-2.1798150154107558</v>
      </c>
      <c r="G27">
        <f>'T4'!E27</f>
        <v>-2.3684521709999999</v>
      </c>
      <c r="H27">
        <f>'T4'!F27</f>
        <v>-2.2386056691873244</v>
      </c>
      <c r="I27">
        <f>'T5'!E27</f>
        <v>-2.4898789909999999</v>
      </c>
      <c r="J27">
        <f>'T5'!F27</f>
        <v>-2.2826927904759571</v>
      </c>
    </row>
    <row r="28" spans="1:10" x14ac:dyDescent="0.2">
      <c r="A28">
        <f>'T1'!E28</f>
        <v>-1.938617485</v>
      </c>
      <c r="B28">
        <f>'T1'!F28</f>
        <v>-2.0309189195719641</v>
      </c>
      <c r="C28">
        <f>'T2'!E28</f>
        <v>-2.0074851570000001</v>
      </c>
      <c r="D28">
        <f>'T2'!F28</f>
        <v>-2.0883373841121253</v>
      </c>
      <c r="E28">
        <f>'T3'!E28</f>
        <v>-2.081448687</v>
      </c>
      <c r="F28">
        <f>'T3'!F28</f>
        <v>-2.1320723184838526</v>
      </c>
      <c r="G28">
        <f>'T4'!E28</f>
        <v>-2.161322905</v>
      </c>
      <c r="H28">
        <f>'T4'!F28</f>
        <v>-2.1664942592346148</v>
      </c>
      <c r="I28">
        <f>'T5'!E28</f>
        <v>-2.2481351940000001</v>
      </c>
      <c r="J28">
        <f>'T5'!F28</f>
        <v>-2.1942917100833936</v>
      </c>
    </row>
    <row r="29" spans="1:10" x14ac:dyDescent="0.2">
      <c r="A29">
        <f>'T1'!E29</f>
        <v>-2.0576492530000001</v>
      </c>
      <c r="B29">
        <f>'T1'!F29</f>
        <v>-1.9017945450446734</v>
      </c>
      <c r="C29">
        <f>'T2'!E29</f>
        <v>-2.210141283</v>
      </c>
      <c r="D29">
        <f>'T2'!F29</f>
        <v>-2.1824953367586595</v>
      </c>
      <c r="E29">
        <f>'T3'!E29</f>
        <v>-2.3785259070000002</v>
      </c>
      <c r="F29">
        <f>'T3'!F29</f>
        <v>-2.3289488173608777</v>
      </c>
      <c r="G29">
        <f>'T4'!E29</f>
        <v>-2.5620537940000001</v>
      </c>
      <c r="H29">
        <f>'T4'!F29</f>
        <v>-2.41887670665266</v>
      </c>
      <c r="I29">
        <f>'T5'!E29</f>
        <v>-2.7531823879999999</v>
      </c>
      <c r="J29">
        <f>'T5'!F29</f>
        <v>-2.4797102345800059</v>
      </c>
    </row>
    <row r="30" spans="1:10" x14ac:dyDescent="0.2">
      <c r="A30">
        <f>'T1'!E30</f>
        <v>-2.5409164469999999</v>
      </c>
      <c r="B30">
        <f>'T1'!F30</f>
        <v>-2.6557727315579287</v>
      </c>
      <c r="C30">
        <f>'T2'!E30</f>
        <v>-2.6302085339999999</v>
      </c>
      <c r="D30">
        <f>'T2'!F30</f>
        <v>-2.737650729414034</v>
      </c>
      <c r="E30">
        <f>'T3'!E30</f>
        <v>-2.7282624489999998</v>
      </c>
      <c r="F30">
        <f>'T3'!F30</f>
        <v>-2.8007350701080087</v>
      </c>
      <c r="G30">
        <f>'T4'!E30</f>
        <v>-2.8369866749999999</v>
      </c>
      <c r="H30">
        <f>'T4'!F30</f>
        <v>-2.8508303677813074</v>
      </c>
      <c r="I30">
        <f>'T5'!E30</f>
        <v>-2.958990322</v>
      </c>
      <c r="J30">
        <f>'T5'!F30</f>
        <v>-2.8915735686830022</v>
      </c>
    </row>
    <row r="31" spans="1:10" x14ac:dyDescent="0.2">
      <c r="A31">
        <f>'T1'!E31</f>
        <v>-2.1226527669999999</v>
      </c>
      <c r="B31">
        <f>'T1'!F31</f>
        <v>-2.1750089532752539</v>
      </c>
      <c r="C31">
        <f>'T2'!E31</f>
        <v>-2.2007673990000001</v>
      </c>
      <c r="D31">
        <f>'T2'!F31</f>
        <v>-2.297679385917196</v>
      </c>
      <c r="E31">
        <f>'T3'!E31</f>
        <v>-2.285504923</v>
      </c>
      <c r="F31">
        <f>'T3'!F31</f>
        <v>-2.3851272974210898</v>
      </c>
      <c r="G31">
        <f>'T4'!E31</f>
        <v>-2.378093287</v>
      </c>
      <c r="H31">
        <f>'T4'!F31</f>
        <v>-2.4506182394143816</v>
      </c>
      <c r="I31">
        <f>'T5'!E31</f>
        <v>-2.4801371680000002</v>
      </c>
      <c r="J31">
        <f>'T5'!F31</f>
        <v>-2.5014994062058147</v>
      </c>
    </row>
    <row r="32" spans="1:10" x14ac:dyDescent="0.2">
      <c r="A32">
        <f>'T1'!E32</f>
        <v>-1.9459109459999999</v>
      </c>
      <c r="B32">
        <f>'T1'!F32</f>
        <v>-1.9503973185543984</v>
      </c>
      <c r="C32">
        <f>'T2'!E32</f>
        <v>-2.0039834519999999</v>
      </c>
      <c r="D32">
        <f>'T2'!F32</f>
        <v>-2.0450300248418891</v>
      </c>
      <c r="E32">
        <f>'T3'!E32</f>
        <v>-2.0656374259999999</v>
      </c>
      <c r="F32">
        <f>'T3'!F32</f>
        <v>-2.1212581200826301</v>
      </c>
      <c r="G32">
        <f>'T4'!E32</f>
        <v>-2.1313438300000001</v>
      </c>
      <c r="H32">
        <f>'T4'!F32</f>
        <v>-2.1839747576542075</v>
      </c>
      <c r="I32">
        <f>'T5'!E32</f>
        <v>-2.2016730959999999</v>
      </c>
      <c r="J32">
        <f>'T5'!F32</f>
        <v>-2.2364797763023652</v>
      </c>
    </row>
    <row r="33" spans="1:10" x14ac:dyDescent="0.2">
      <c r="A33">
        <f>'T1'!E33</f>
        <v>-1.846390116</v>
      </c>
      <c r="B33">
        <f>'T1'!F33</f>
        <v>-1.8808332651607298</v>
      </c>
      <c r="C33">
        <f>'T2'!E33</f>
        <v>-1.9169971669999999</v>
      </c>
      <c r="D33">
        <f>'T2'!F33</f>
        <v>-2.0100213697934546</v>
      </c>
      <c r="E33">
        <f>'T3'!E33</f>
        <v>-1.992970898</v>
      </c>
      <c r="F33">
        <f>'T3'!F33</f>
        <v>-2.1030215929532905</v>
      </c>
      <c r="G33">
        <f>'T4'!E33</f>
        <v>-2.0751947319999999</v>
      </c>
      <c r="H33">
        <f>'T4'!F33</f>
        <v>-2.1731710011530687</v>
      </c>
      <c r="I33">
        <f>'T5'!E33</f>
        <v>-2.1647899530000001</v>
      </c>
      <c r="J33">
        <f>'T5'!F33</f>
        <v>-2.2279704364312631</v>
      </c>
    </row>
    <row r="34" spans="1:10" x14ac:dyDescent="0.2">
      <c r="A34">
        <f>'T1'!E34</f>
        <v>-1.9828178110000001</v>
      </c>
      <c r="B34">
        <f>'T1'!F34</f>
        <v>-1.894338176513676</v>
      </c>
      <c r="C34">
        <f>'T2'!E34</f>
        <v>-2.0591880250000001</v>
      </c>
      <c r="D34">
        <f>'T2'!F34</f>
        <v>-2.0187032854361693</v>
      </c>
      <c r="E34">
        <f>'T3'!E34</f>
        <v>-2.1451915320000001</v>
      </c>
      <c r="F34">
        <f>'T3'!F34</f>
        <v>-2.0962294311101899</v>
      </c>
      <c r="G34">
        <f>'T4'!E34</f>
        <v>-2.2452679189999998</v>
      </c>
      <c r="H34">
        <f>'T4'!F34</f>
        <v>-2.1491844686983264</v>
      </c>
      <c r="I34">
        <f>'T5'!E34</f>
        <v>-2.3708272190000002</v>
      </c>
      <c r="J34">
        <f>'T5'!F34</f>
        <v>-2.1876517454929454</v>
      </c>
    </row>
    <row r="35" spans="1:10" x14ac:dyDescent="0.2">
      <c r="A35">
        <f>'T1'!E35</f>
        <v>-1.7585811090000001</v>
      </c>
      <c r="B35">
        <f>'T1'!F35</f>
        <v>-1.8038709865095492</v>
      </c>
      <c r="C35">
        <f>'T2'!E35</f>
        <v>-1.833917888</v>
      </c>
      <c r="D35">
        <f>'T2'!F35</f>
        <v>-1.9272979947387185</v>
      </c>
      <c r="E35">
        <f>'T3'!E35</f>
        <v>-1.915396114</v>
      </c>
      <c r="F35">
        <f>'T3'!F35</f>
        <v>-2.0184091250562042</v>
      </c>
      <c r="G35">
        <f>'T4'!E35</f>
        <v>-2.004106674</v>
      </c>
      <c r="H35">
        <f>'T4'!F35</f>
        <v>-2.0884269562315945</v>
      </c>
      <c r="I35">
        <f>'T5'!E35</f>
        <v>-2.1014596920000002</v>
      </c>
      <c r="J35">
        <f>'T5'!F35</f>
        <v>-2.1439163614781909</v>
      </c>
    </row>
    <row r="36" spans="1:10" x14ac:dyDescent="0.2">
      <c r="A36">
        <f>'T1'!E36</f>
        <v>-1.9260434399999999</v>
      </c>
      <c r="B36">
        <f>'T1'!F36</f>
        <v>-1.7507719539609754</v>
      </c>
      <c r="C36">
        <f>'T2'!E36</f>
        <v>-2.004721704</v>
      </c>
      <c r="D36">
        <f>'T2'!F36</f>
        <v>-1.9573815029630259</v>
      </c>
      <c r="E36">
        <f>'T3'!E36</f>
        <v>-2.0901229529999998</v>
      </c>
      <c r="F36">
        <f>'T3'!F36</f>
        <v>-2.0834493761686299</v>
      </c>
      <c r="G36">
        <f>'T4'!E36</f>
        <v>-2.1835043949999999</v>
      </c>
      <c r="H36">
        <f>'T4'!F36</f>
        <v>-2.1683890341897154</v>
      </c>
      <c r="I36">
        <f>'T5'!E36</f>
        <v>-2.286512605</v>
      </c>
      <c r="J36">
        <f>'T5'!F36</f>
        <v>-2.2295043728958479</v>
      </c>
    </row>
    <row r="37" spans="1:10" x14ac:dyDescent="0.2">
      <c r="A37">
        <f>'T1'!E37</f>
        <v>-1.9229265550000001</v>
      </c>
      <c r="B37">
        <f>'T1'!F37</f>
        <v>-1.9050236989689251</v>
      </c>
      <c r="C37">
        <f>'T2'!E37</f>
        <v>-2.0171839650000001</v>
      </c>
      <c r="D37">
        <f>'T2'!F37</f>
        <v>-2.0359746687284086</v>
      </c>
      <c r="E37">
        <f>'T3'!E37</f>
        <v>-2.1212592649999999</v>
      </c>
      <c r="F37">
        <f>'T3'!F37</f>
        <v>-2.1319674544218641</v>
      </c>
      <c r="G37">
        <f>'T4'!E37</f>
        <v>-2.237438101</v>
      </c>
      <c r="H37">
        <f>'T4'!F37</f>
        <v>-2.2053517065563608</v>
      </c>
      <c r="I37">
        <f>'T5'!E37</f>
        <v>-2.3689107250000001</v>
      </c>
      <c r="J37">
        <f>'T5'!F37</f>
        <v>-2.2632733104172829</v>
      </c>
    </row>
    <row r="38" spans="1:10" x14ac:dyDescent="0.2">
      <c r="A38">
        <f>'T1'!E38</f>
        <v>-1.782214448</v>
      </c>
      <c r="B38">
        <f>'T1'!F38</f>
        <v>-1.7141918014579294</v>
      </c>
      <c r="C38">
        <f>'T2'!E38</f>
        <v>-1.843282769</v>
      </c>
      <c r="D38">
        <f>'T2'!F38</f>
        <v>-1.8073881151711091</v>
      </c>
      <c r="E38">
        <f>'T3'!E38</f>
        <v>-1.908324387</v>
      </c>
      <c r="F38">
        <f>'T3'!F38</f>
        <v>-1.8771370610500049</v>
      </c>
      <c r="G38">
        <f>'T4'!E38</f>
        <v>-1.977892537</v>
      </c>
      <c r="H38">
        <f>'T4'!F38</f>
        <v>-1.9312986675727757</v>
      </c>
      <c r="I38">
        <f>'T5'!E38</f>
        <v>-2.052664703</v>
      </c>
      <c r="J38">
        <f>'T5'!F38</f>
        <v>-1.9745729529314411</v>
      </c>
    </row>
    <row r="39" spans="1:10" x14ac:dyDescent="0.2">
      <c r="A39">
        <f>'T1'!E39</f>
        <v>-1.8873895650000001</v>
      </c>
      <c r="B39">
        <f>'T1'!F39</f>
        <v>-1.9136988706161384</v>
      </c>
      <c r="C39">
        <f>'T2'!E39</f>
        <v>-1.965016914</v>
      </c>
      <c r="D39">
        <f>'T2'!F39</f>
        <v>-2.0613352625724501</v>
      </c>
      <c r="E39">
        <f>'T3'!E39</f>
        <v>-2.0491812770000002</v>
      </c>
      <c r="F39">
        <f>'T3'!F39</f>
        <v>-2.15735717194974</v>
      </c>
      <c r="G39">
        <f>'T4'!E39</f>
        <v>-2.1410857050000001</v>
      </c>
      <c r="H39">
        <f>'T4'!F39</f>
        <v>-2.2248041824241818</v>
      </c>
      <c r="I39">
        <f>'T5'!E39</f>
        <v>-2.2422993259999999</v>
      </c>
      <c r="J39">
        <f>'T5'!F39</f>
        <v>-2.2747796265302367</v>
      </c>
    </row>
    <row r="40" spans="1:10" x14ac:dyDescent="0.2">
      <c r="A40">
        <f>'T1'!E40</f>
        <v>-1.92658719</v>
      </c>
      <c r="B40">
        <f>'T1'!F40</f>
        <v>-1.9201145042757337</v>
      </c>
      <c r="C40">
        <f>'T2'!E40</f>
        <v>-1.996485131</v>
      </c>
      <c r="D40">
        <f>'T2'!F40</f>
        <v>-2.0144182249055613</v>
      </c>
      <c r="E40">
        <f>'T3'!E40</f>
        <v>-2.0716384329999999</v>
      </c>
      <c r="F40">
        <f>'T3'!F40</f>
        <v>-2.0821533911492658</v>
      </c>
      <c r="G40">
        <f>'T4'!E40</f>
        <v>-2.1529020750000001</v>
      </c>
      <c r="H40">
        <f>'T4'!F40</f>
        <v>-2.1331616726794405</v>
      </c>
      <c r="I40">
        <f>'T5'!E40</f>
        <v>-2.2413582999999999</v>
      </c>
      <c r="J40">
        <f>'T5'!F40</f>
        <v>-2.1729579723616972</v>
      </c>
    </row>
    <row r="41" spans="1:10" x14ac:dyDescent="0.2">
      <c r="A41">
        <f>'T1'!E41</f>
        <v>-1.9377385110000001</v>
      </c>
      <c r="B41">
        <f>'T1'!F41</f>
        <v>-1.9166776188047543</v>
      </c>
      <c r="C41">
        <f>'T2'!E41</f>
        <v>-2.0144670339999999</v>
      </c>
      <c r="D41">
        <f>'T2'!F41</f>
        <v>-2.0386304980906722</v>
      </c>
      <c r="E41">
        <f>'T3'!E41</f>
        <v>-2.097575757</v>
      </c>
      <c r="F41">
        <f>'T3'!F41</f>
        <v>-2.1214995767743465</v>
      </c>
      <c r="G41">
        <f>'T4'!E41</f>
        <v>-2.1882227680000002</v>
      </c>
      <c r="H41">
        <f>'T4'!F41</f>
        <v>-2.1814785030635968</v>
      </c>
      <c r="I41">
        <f>'T5'!E41</f>
        <v>-2.2879132279999999</v>
      </c>
      <c r="J41">
        <f>'T5'!F41</f>
        <v>-2.2269005079744937</v>
      </c>
    </row>
    <row r="42" spans="1:10" x14ac:dyDescent="0.2">
      <c r="A42">
        <f>'T1'!E42</f>
        <v>-2.0104021680000002</v>
      </c>
      <c r="B42">
        <f>'T1'!F42</f>
        <v>-1.9167615566149949</v>
      </c>
      <c r="C42">
        <f>'T2'!E42</f>
        <v>-2.1039991979999999</v>
      </c>
      <c r="D42">
        <f>'T2'!F42</f>
        <v>-2.1216168685702774</v>
      </c>
      <c r="E42">
        <f>'T3'!E42</f>
        <v>-2.2072698420000001</v>
      </c>
      <c r="F42">
        <f>'T3'!F42</f>
        <v>-2.2384610686595749</v>
      </c>
      <c r="G42">
        <f>'T4'!E42</f>
        <v>-2.3224466659999998</v>
      </c>
      <c r="H42">
        <f>'T4'!F42</f>
        <v>-2.3139825195965469</v>
      </c>
      <c r="I42">
        <f>'T5'!E42</f>
        <v>-2.452637164</v>
      </c>
      <c r="J42">
        <f>'T5'!F42</f>
        <v>-2.3668085380290469</v>
      </c>
    </row>
    <row r="43" spans="1:10" x14ac:dyDescent="0.2">
      <c r="A43">
        <f>'T1'!E43</f>
        <v>-1.7546721169999999</v>
      </c>
      <c r="B43">
        <f>'T1'!F43</f>
        <v>-1.7722972267180643</v>
      </c>
      <c r="C43">
        <f>'T2'!E43</f>
        <v>-1.832684078</v>
      </c>
      <c r="D43">
        <f>'T2'!F43</f>
        <v>-1.8801721418080801</v>
      </c>
      <c r="E43">
        <f>'T3'!E43</f>
        <v>-1.9173007879999999</v>
      </c>
      <c r="F43">
        <f>'T3'!F43</f>
        <v>-1.9524518724575151</v>
      </c>
      <c r="G43">
        <f>'T4'!E43</f>
        <v>-2.0097449150000002</v>
      </c>
      <c r="H43">
        <f>'T4'!F43</f>
        <v>-2.0042592453423498</v>
      </c>
      <c r="I43">
        <f>'T5'!E43</f>
        <v>-2.1116135969999998</v>
      </c>
      <c r="J43">
        <f>'T5'!F43</f>
        <v>-2.0432131624719823</v>
      </c>
    </row>
    <row r="44" spans="1:10" x14ac:dyDescent="0.2">
      <c r="A44">
        <f>'T1'!E44</f>
        <v>-1.9677327529999999</v>
      </c>
      <c r="B44">
        <f>'T1'!F44</f>
        <v>-1.79516161689028</v>
      </c>
      <c r="C44">
        <f>'T2'!E44</f>
        <v>-2.0488497030000001</v>
      </c>
      <c r="D44">
        <f>'T2'!F44</f>
        <v>-1.955189923646401</v>
      </c>
      <c r="E44">
        <f>'T3'!E44</f>
        <v>-2.1371321280000002</v>
      </c>
      <c r="F44">
        <f>'T3'!F44</f>
        <v>-2.0600389157045287</v>
      </c>
      <c r="G44">
        <f>'T4'!E44</f>
        <v>-2.2339696999999998</v>
      </c>
      <c r="H44">
        <f>'T4'!F44</f>
        <v>-2.1340514475517782</v>
      </c>
      <c r="I44">
        <f>'T5'!E44</f>
        <v>-2.3412002040000002</v>
      </c>
      <c r="J44">
        <f>'T5'!F44</f>
        <v>-2.1890870784916445</v>
      </c>
    </row>
    <row r="45" spans="1:10" x14ac:dyDescent="0.2">
      <c r="A45">
        <f>'T1'!E45</f>
        <v>-2.0057436000000002</v>
      </c>
      <c r="B45">
        <f>'T1'!F45</f>
        <v>-1.9390574253364403</v>
      </c>
      <c r="C45">
        <f>'T2'!E45</f>
        <v>-2.1012518579999999</v>
      </c>
      <c r="D45">
        <f>'T2'!F45</f>
        <v>-2.1339431910170985</v>
      </c>
      <c r="E45">
        <f>'T3'!E45</f>
        <v>-2.206854522</v>
      </c>
      <c r="F45">
        <f>'T3'!F45</f>
        <v>-2.2471969267926912</v>
      </c>
      <c r="G45">
        <f>'T4'!E45</f>
        <v>-2.324940325</v>
      </c>
      <c r="H45">
        <f>'T4'!F45</f>
        <v>-2.3212265908036551</v>
      </c>
      <c r="I45">
        <f>'T5'!E45</f>
        <v>-2.4588611249999999</v>
      </c>
      <c r="J45">
        <f>'T5'!F45</f>
        <v>-2.3734016865950709</v>
      </c>
    </row>
    <row r="46" spans="1:10" x14ac:dyDescent="0.2">
      <c r="A46">
        <f>'T1'!E46</f>
        <v>-1.7687472049999999</v>
      </c>
      <c r="B46">
        <f>'T1'!F46</f>
        <v>-1.8245339647869945</v>
      </c>
      <c r="C46">
        <f>'T2'!E46</f>
        <v>-1.860056545</v>
      </c>
      <c r="D46">
        <f>'T2'!F46</f>
        <v>-1.9596059034223132</v>
      </c>
      <c r="E46">
        <f>'T3'!E46</f>
        <v>-1.9700056420000001</v>
      </c>
      <c r="F46">
        <f>'T3'!F46</f>
        <v>-2.0452135325206031</v>
      </c>
      <c r="G46">
        <f>'T4'!E46</f>
        <v>-2.1043636239999999</v>
      </c>
      <c r="H46">
        <f>'T4'!F46</f>
        <v>-2.1043229953286873</v>
      </c>
      <c r="I46">
        <f>'T5'!E46</f>
        <v>-2.2723921630000001</v>
      </c>
      <c r="J46">
        <f>'T5'!F46</f>
        <v>-2.1475883012078336</v>
      </c>
    </row>
    <row r="47" spans="1:10" x14ac:dyDescent="0.2">
      <c r="A47">
        <f>'T1'!E47</f>
        <v>-2.1287857990000001</v>
      </c>
      <c r="B47">
        <f>'T1'!F47</f>
        <v>-2.0483434261242426</v>
      </c>
      <c r="C47">
        <f>'T2'!E47</f>
        <v>-2.174191687</v>
      </c>
      <c r="D47">
        <f>'T2'!F47</f>
        <v>-2.1683520113277037</v>
      </c>
      <c r="E47">
        <f>'T3'!E47</f>
        <v>-2.221757743</v>
      </c>
      <c r="F47">
        <f>'T3'!F47</f>
        <v>-2.2473770911092488</v>
      </c>
      <c r="G47">
        <f>'T4'!E47</f>
        <v>-2.2716998159999999</v>
      </c>
      <c r="H47">
        <f>'T4'!F47</f>
        <v>-2.3033508194856571</v>
      </c>
      <c r="I47">
        <f>'T5'!E47</f>
        <v>-2.3242678190000001</v>
      </c>
      <c r="J47">
        <f>'T5'!F47</f>
        <v>-2.3450753439317507</v>
      </c>
    </row>
    <row r="48" spans="1:10" x14ac:dyDescent="0.2">
      <c r="A48">
        <f>'T1'!E48</f>
        <v>-1.949454123</v>
      </c>
      <c r="B48">
        <f>'T1'!F48</f>
        <v>-1.7079656689699398</v>
      </c>
      <c r="C48">
        <f>'T2'!E48</f>
        <v>-2.016223358</v>
      </c>
      <c r="D48">
        <f>'T2'!F48</f>
        <v>-1.8255103440430294</v>
      </c>
      <c r="E48">
        <f>'T3'!E48</f>
        <v>-2.0877717260000002</v>
      </c>
      <c r="F48">
        <f>'T3'!F48</f>
        <v>-1.9170056691319137</v>
      </c>
      <c r="G48">
        <f>'T4'!E48</f>
        <v>-2.1648364849999999</v>
      </c>
      <c r="H48">
        <f>'T4'!F48</f>
        <v>-1.9902470285234228</v>
      </c>
      <c r="I48">
        <f>'T5'!E48</f>
        <v>-2.248339863</v>
      </c>
      <c r="J48">
        <f>'T5'!F48</f>
        <v>-2.0502020079263445</v>
      </c>
    </row>
    <row r="49" spans="1:10" x14ac:dyDescent="0.2">
      <c r="A49">
        <f>'T1'!E49</f>
        <v>-2.0181099169999999</v>
      </c>
      <c r="B49">
        <f>'T1'!F49</f>
        <v>-1.9464473721969813</v>
      </c>
      <c r="C49">
        <f>'T2'!E49</f>
        <v>-2.0429552869999998</v>
      </c>
      <c r="D49">
        <f>'T2'!F49</f>
        <v>-2.0921867865559571</v>
      </c>
      <c r="E49">
        <f>'T3'!E49</f>
        <v>-2.068433711</v>
      </c>
      <c r="F49">
        <f>'T3'!F49</f>
        <v>-2.1885331914879482</v>
      </c>
      <c r="G49">
        <f>'T4'!E49</f>
        <v>-2.0945782940000002</v>
      </c>
      <c r="H49">
        <f>'T4'!F49</f>
        <v>-2.2569581756237658</v>
      </c>
      <c r="I49">
        <f>'T5'!E49</f>
        <v>-2.1214248100000002</v>
      </c>
      <c r="J49">
        <f>'T5'!F49</f>
        <v>-2.3080630025335909</v>
      </c>
    </row>
    <row r="50" spans="1:10" x14ac:dyDescent="0.2">
      <c r="A50">
        <f>'T1'!E50</f>
        <v>-2.0578724749999999</v>
      </c>
      <c r="B50">
        <f>'T1'!F50</f>
        <v>-2.0229854267108114</v>
      </c>
      <c r="C50">
        <f>'T2'!E50</f>
        <v>-2.125765205</v>
      </c>
      <c r="D50">
        <f>'T2'!F50</f>
        <v>-2.1222391499634798</v>
      </c>
      <c r="E50">
        <f>'T3'!E50</f>
        <v>-2.1986052850000002</v>
      </c>
      <c r="F50">
        <f>'T3'!F50</f>
        <v>-2.1981944314681741</v>
      </c>
      <c r="G50">
        <f>'T4'!E50</f>
        <v>-2.2771708140000002</v>
      </c>
      <c r="H50">
        <f>'T4'!F50</f>
        <v>-2.2581932279509664</v>
      </c>
      <c r="I50">
        <f>'T5'!E50</f>
        <v>-2.3624392429999999</v>
      </c>
      <c r="J50">
        <f>'T5'!F50</f>
        <v>-2.3067856590359082</v>
      </c>
    </row>
    <row r="51" spans="1:10" x14ac:dyDescent="0.2">
      <c r="A51">
        <f>'T1'!E51</f>
        <v>-1.9311962410000001</v>
      </c>
      <c r="B51">
        <f>'T1'!F51</f>
        <v>-1.7550212621831973</v>
      </c>
      <c r="C51">
        <f>'T2'!E51</f>
        <v>-2.021381748</v>
      </c>
      <c r="D51">
        <f>'T2'!F51</f>
        <v>-2.0229059534268958</v>
      </c>
      <c r="E51">
        <f>'T3'!E51</f>
        <v>-2.1205142299999999</v>
      </c>
      <c r="F51">
        <f>'T3'!F51</f>
        <v>-2.1756585871361804</v>
      </c>
      <c r="G51">
        <f>'T4'!E51</f>
        <v>-2.2305663770000002</v>
      </c>
      <c r="H51">
        <f>'T4'!F51</f>
        <v>-2.2743732147975821</v>
      </c>
      <c r="I51">
        <f>'T5'!E51</f>
        <v>-2.3542450760000002</v>
      </c>
      <c r="J51">
        <f>'T5'!F51</f>
        <v>-2.3434149882909887</v>
      </c>
    </row>
    <row r="52" spans="1:10" x14ac:dyDescent="0.2">
      <c r="A52">
        <f>'T1'!E52</f>
        <v>-1.971582918</v>
      </c>
      <c r="B52">
        <f>'T1'!F52</f>
        <v>-1.8494706064299964</v>
      </c>
      <c r="C52">
        <f>'T2'!E52</f>
        <v>-2.0694741109999999</v>
      </c>
      <c r="D52">
        <f>'T2'!F52</f>
        <v>-2.0911618289913281</v>
      </c>
      <c r="E52">
        <f>'T3'!E52</f>
        <v>-2.1779982709999999</v>
      </c>
      <c r="F52">
        <f>'T3'!F52</f>
        <v>-2.2255145666009475</v>
      </c>
      <c r="G52">
        <f>'T4'!E52</f>
        <v>-2.2997499889999999</v>
      </c>
      <c r="H52">
        <f>'T4'!F52</f>
        <v>-2.311041313265028</v>
      </c>
      <c r="I52">
        <f>'T5'!E52</f>
        <v>-2.4384072259999998</v>
      </c>
      <c r="J52">
        <f>'T5'!F52</f>
        <v>-2.3702657923666433</v>
      </c>
    </row>
    <row r="53" spans="1:10" x14ac:dyDescent="0.2">
      <c r="A53">
        <f>'T1'!E53</f>
        <v>-1.9632456490000001</v>
      </c>
      <c r="B53">
        <f>'T1'!F53</f>
        <v>-1.8649965396271289</v>
      </c>
      <c r="C53">
        <f>'T2'!E53</f>
        <v>-2.025536147</v>
      </c>
      <c r="D53">
        <f>'T2'!F53</f>
        <v>-2.0168710510717993</v>
      </c>
      <c r="E53">
        <f>'T3'!E53</f>
        <v>-2.0919660229999999</v>
      </c>
      <c r="F53">
        <f>'T3'!F53</f>
        <v>-2.1262853282416279</v>
      </c>
      <c r="G53">
        <f>'T4'!E53</f>
        <v>-2.1631248310000002</v>
      </c>
      <c r="H53">
        <f>'T4'!F53</f>
        <v>-2.208861766483698</v>
      </c>
      <c r="I53">
        <f>'T5'!E53</f>
        <v>-2.2397378040000002</v>
      </c>
      <c r="J53">
        <f>'T5'!F53</f>
        <v>-2.273395970816094</v>
      </c>
    </row>
    <row r="54" spans="1:10" x14ac:dyDescent="0.2">
      <c r="A54">
        <f>'T1'!E54</f>
        <v>-1.8268481590000001</v>
      </c>
      <c r="B54">
        <f>'T1'!F54</f>
        <v>-1.7746540756197524</v>
      </c>
      <c r="C54">
        <f>'T2'!E54</f>
        <v>-1.864706362</v>
      </c>
      <c r="D54">
        <f>'T2'!F54</f>
        <v>-1.8902373282475611</v>
      </c>
      <c r="E54">
        <f>'T3'!E54</f>
        <v>-1.904054396</v>
      </c>
      <c r="F54">
        <f>'T3'!F54</f>
        <v>-1.977769705134542</v>
      </c>
      <c r="G54">
        <f>'T4'!E54</f>
        <v>-1.9450143390000001</v>
      </c>
      <c r="H54">
        <f>'T4'!F54</f>
        <v>-2.046357706402739</v>
      </c>
      <c r="I54">
        <f>'T5'!E54</f>
        <v>-1.9877239200000001</v>
      </c>
      <c r="J54">
        <f>'T5'!F54</f>
        <v>-2.1015507459873879</v>
      </c>
    </row>
    <row r="55" spans="1:10" x14ac:dyDescent="0.2">
      <c r="A55">
        <f>'T1'!E55</f>
        <v>-1.6622940749999999</v>
      </c>
      <c r="B55">
        <f>'T1'!F55</f>
        <v>-1.7154049885041636</v>
      </c>
      <c r="C55">
        <f>'T2'!E55</f>
        <v>-1.7459252089999999</v>
      </c>
      <c r="D55">
        <f>'T2'!F55</f>
        <v>-1.8939567323733881</v>
      </c>
      <c r="E55">
        <f>'T3'!E55</f>
        <v>-1.837194123</v>
      </c>
      <c r="F55">
        <f>'T3'!F55</f>
        <v>-2.0115273189937239</v>
      </c>
      <c r="G55">
        <f>'T4'!E55</f>
        <v>-1.9376373899999999</v>
      </c>
      <c r="H55">
        <f>'T4'!F55</f>
        <v>-2.0948003151004628</v>
      </c>
      <c r="I55">
        <f>'T5'!E55</f>
        <v>-2.049307674</v>
      </c>
      <c r="J55">
        <f>'T5'!F55</f>
        <v>-2.1568732798395525</v>
      </c>
    </row>
    <row r="56" spans="1:10" x14ac:dyDescent="0.2">
      <c r="A56">
        <f>'T1'!E56</f>
        <v>-1.58291011</v>
      </c>
      <c r="B56">
        <f>'T1'!F56</f>
        <v>-1.6976861680448891</v>
      </c>
      <c r="C56">
        <f>'T2'!E56</f>
        <v>-1.72793054</v>
      </c>
      <c r="D56">
        <f>'T2'!F56</f>
        <v>-1.9218431480311566</v>
      </c>
      <c r="E56">
        <f>'T3'!E56</f>
        <v>-1.8868452520000001</v>
      </c>
      <c r="F56">
        <f>'T3'!F56</f>
        <v>-2.0489367103506608</v>
      </c>
      <c r="G56">
        <f>'T4'!E56</f>
        <v>-2.0586161889999999</v>
      </c>
      <c r="H56">
        <f>'T4'!F56</f>
        <v>-2.1307913657976996</v>
      </c>
      <c r="I56">
        <f>'T5'!E56</f>
        <v>-2.2366357890000002</v>
      </c>
      <c r="J56">
        <f>'T5'!F56</f>
        <v>-2.187911767349934</v>
      </c>
    </row>
    <row r="57" spans="1:10" x14ac:dyDescent="0.2">
      <c r="A57">
        <f>'T1'!E57</f>
        <v>-1.728812614</v>
      </c>
      <c r="B57">
        <f>'T1'!F57</f>
        <v>-1.7742430829309772</v>
      </c>
      <c r="C57">
        <f>'T2'!E57</f>
        <v>-1.8470365010000001</v>
      </c>
      <c r="D57">
        <f>'T2'!F57</f>
        <v>-2.0007998375053018</v>
      </c>
      <c r="E57">
        <f>'T3'!E57</f>
        <v>-1.9811349890000001</v>
      </c>
      <c r="F57">
        <f>'T3'!F57</f>
        <v>-2.133076629094024</v>
      </c>
      <c r="G57">
        <f>'T4'!E57</f>
        <v>-2.1360422950000002</v>
      </c>
      <c r="H57">
        <f>'T4'!F57</f>
        <v>-2.2197881762366971</v>
      </c>
      <c r="I57">
        <f>'T5'!E57</f>
        <v>-2.3194240920000002</v>
      </c>
      <c r="J57">
        <f>'T5'!F57</f>
        <v>-2.2810188929169879</v>
      </c>
    </row>
    <row r="58" spans="1:10" x14ac:dyDescent="0.2">
      <c r="A58">
        <f>'T1'!E58</f>
        <v>-1.71085632</v>
      </c>
      <c r="B58">
        <f>'T1'!F58</f>
        <v>-1.81363281736371</v>
      </c>
      <c r="C58">
        <f>'T2'!E58</f>
        <v>-1.7794949200000001</v>
      </c>
      <c r="D58">
        <f>'T2'!F58</f>
        <v>-1.9146404307838332</v>
      </c>
      <c r="E58">
        <f>'T3'!E58</f>
        <v>-1.853194274</v>
      </c>
      <c r="F58">
        <f>'T3'!F58</f>
        <v>-1.9901738716061956</v>
      </c>
      <c r="G58">
        <f>'T4'!E58</f>
        <v>-1.932760472</v>
      </c>
      <c r="H58">
        <f>'T4'!F58</f>
        <v>-2.0487910030903156</v>
      </c>
      <c r="I58">
        <f>'T5'!E58</f>
        <v>-2.0192089929999999</v>
      </c>
      <c r="J58">
        <f>'T5'!F58</f>
        <v>-2.0956020746046602</v>
      </c>
    </row>
    <row r="59" spans="1:10" x14ac:dyDescent="0.2">
      <c r="A59">
        <f>'T1'!E59</f>
        <v>-1.8272902</v>
      </c>
      <c r="B59">
        <f>'T1'!F59</f>
        <v>-1.7607418684251457</v>
      </c>
      <c r="C59">
        <f>'T2'!E59</f>
        <v>-1.856573279</v>
      </c>
      <c r="D59">
        <f>'T2'!F59</f>
        <v>-1.8135672341333628</v>
      </c>
      <c r="E59">
        <f>'T3'!E59</f>
        <v>-1.8867397930000001</v>
      </c>
      <c r="F59">
        <f>'T3'!F59</f>
        <v>-1.8585376453151627</v>
      </c>
      <c r="G59">
        <f>'T4'!E59</f>
        <v>-1.9178447059999999</v>
      </c>
      <c r="H59">
        <f>'T4'!F59</f>
        <v>-1.8972838317714804</v>
      </c>
      <c r="I59">
        <f>'T5'!E59</f>
        <v>-1.9499482809999999</v>
      </c>
      <c r="J59">
        <f>'T5'!F59</f>
        <v>-1.9310145571695074</v>
      </c>
    </row>
    <row r="60" spans="1:10" x14ac:dyDescent="0.2">
      <c r="A60">
        <f>'T1'!E60</f>
        <v>-1.6055694899999999</v>
      </c>
      <c r="B60">
        <f>'T1'!F60</f>
        <v>-1.5106973938344403</v>
      </c>
      <c r="C60">
        <f>'T2'!E60</f>
        <v>-1.725120829</v>
      </c>
      <c r="D60">
        <f>'T2'!F60</f>
        <v>-1.7554974979536244</v>
      </c>
      <c r="E60">
        <f>'T3'!E60</f>
        <v>-1.8539476589999999</v>
      </c>
      <c r="F60">
        <f>'T3'!F60</f>
        <v>-1.9083150429946945</v>
      </c>
      <c r="G60">
        <f>'T4'!E60</f>
        <v>-1.9919181180000001</v>
      </c>
      <c r="H60">
        <f>'T4'!F60</f>
        <v>-2.0127933372538638</v>
      </c>
      <c r="I60">
        <f>'T5'!E60</f>
        <v>-2.1371308760000001</v>
      </c>
      <c r="J60">
        <f>'T5'!F60</f>
        <v>-2.0887364378482061</v>
      </c>
    </row>
    <row r="61" spans="1:10" x14ac:dyDescent="0.2">
      <c r="A61">
        <f>'T1'!E61</f>
        <v>-1.8432140400000001</v>
      </c>
      <c r="B61">
        <f>'T1'!F61</f>
        <v>-1.7686512927715348</v>
      </c>
      <c r="C61">
        <f>'T2'!E61</f>
        <v>-1.955571116</v>
      </c>
      <c r="D61">
        <f>'T2'!F61</f>
        <v>-1.9873970983055871</v>
      </c>
      <c r="E61">
        <f>'T3'!E61</f>
        <v>-2.0821692590000001</v>
      </c>
      <c r="F61">
        <f>'T3'!F61</f>
        <v>-2.1191819223282948</v>
      </c>
      <c r="G61">
        <f>'T4'!E61</f>
        <v>-2.2271497519999999</v>
      </c>
      <c r="H61">
        <f>'T4'!F61</f>
        <v>-2.2072633711025755</v>
      </c>
      <c r="I61">
        <f>'T5'!E61</f>
        <v>-2.3967727029999999</v>
      </c>
      <c r="J61">
        <f>'T5'!F61</f>
        <v>-2.2702894708096246</v>
      </c>
    </row>
    <row r="62" spans="1:10" x14ac:dyDescent="0.2">
      <c r="A62">
        <f>'T1'!E62</f>
        <v>-1.9170071980000001</v>
      </c>
      <c r="B62">
        <f>'T1'!F62</f>
        <v>-1.9801691239929236</v>
      </c>
      <c r="C62">
        <f>'T2'!E62</f>
        <v>-1.98846996</v>
      </c>
      <c r="D62">
        <f>'T2'!F62</f>
        <v>-2.0588336673325518</v>
      </c>
      <c r="E62">
        <f>'T3'!E62</f>
        <v>-2.0654354069999998</v>
      </c>
      <c r="F62">
        <f>'T3'!F62</f>
        <v>-2.1183543300197307</v>
      </c>
      <c r="G62">
        <f>'T4'!E62</f>
        <v>-2.148822188</v>
      </c>
      <c r="H62">
        <f>'T4'!F62</f>
        <v>-2.1649614383182718</v>
      </c>
      <c r="I62">
        <f>'T5'!E62</f>
        <v>-2.2398001239999998</v>
      </c>
      <c r="J62">
        <f>'T5'!F62</f>
        <v>-2.2024462155075533</v>
      </c>
    </row>
    <row r="63" spans="1:10" x14ac:dyDescent="0.2">
      <c r="A63">
        <f>'T1'!E63</f>
        <v>-1.7502681659999999</v>
      </c>
      <c r="B63">
        <f>'T1'!F63</f>
        <v>-1.8374179070551837</v>
      </c>
      <c r="C63">
        <f>'T2'!E63</f>
        <v>-1.8104241430000001</v>
      </c>
      <c r="D63">
        <f>'T2'!F63</f>
        <v>-1.8998899843786319</v>
      </c>
      <c r="E63">
        <f>'T3'!E63</f>
        <v>-1.8744317989999999</v>
      </c>
      <c r="F63">
        <f>'T3'!F63</f>
        <v>-1.9519716883762568</v>
      </c>
      <c r="G63">
        <f>'T4'!E63</f>
        <v>-1.9428183130000001</v>
      </c>
      <c r="H63">
        <f>'T4'!F63</f>
        <v>-1.9960567017074258</v>
      </c>
      <c r="I63">
        <f>'T5'!E63</f>
        <v>-2.0162270979999999</v>
      </c>
      <c r="J63">
        <f>'T5'!F63</f>
        <v>-2.0338549016775778</v>
      </c>
    </row>
    <row r="64" spans="1:10" x14ac:dyDescent="0.2">
      <c r="A64">
        <f>'T1'!E64</f>
        <v>-2.0082256759999999</v>
      </c>
      <c r="B64">
        <f>'T1'!F64</f>
        <v>-2.1076045239091372</v>
      </c>
      <c r="C64">
        <f>'T2'!E64</f>
        <v>-2.077720024</v>
      </c>
      <c r="D64">
        <f>'T2'!F64</f>
        <v>-2.1974514309404558</v>
      </c>
      <c r="E64">
        <f>'T3'!E64</f>
        <v>-2.1524069360000002</v>
      </c>
      <c r="F64">
        <f>'T3'!F64</f>
        <v>-2.2662130012606552</v>
      </c>
      <c r="G64">
        <f>'T4'!E64</f>
        <v>-2.2331254970000001</v>
      </c>
      <c r="H64">
        <f>'T4'!F64</f>
        <v>-2.3205321220406181</v>
      </c>
      <c r="I64">
        <f>'T5'!E64</f>
        <v>-2.3209361990000001</v>
      </c>
      <c r="J64">
        <f>'T5'!F64</f>
        <v>-2.3645266582907545</v>
      </c>
    </row>
    <row r="65" spans="1:10" x14ac:dyDescent="0.2">
      <c r="A65">
        <f>'T1'!E65</f>
        <v>-1.8591981280000001</v>
      </c>
      <c r="B65">
        <f>'T1'!F65</f>
        <v>-1.8245503421073916</v>
      </c>
      <c r="C65">
        <f>'T2'!E65</f>
        <v>-1.943080454</v>
      </c>
      <c r="D65">
        <f>'T2'!F65</f>
        <v>-2.0060098627129954</v>
      </c>
      <c r="E65">
        <f>'T3'!E65</f>
        <v>-2.0346486509999999</v>
      </c>
      <c r="F65">
        <f>'T3'!F65</f>
        <v>-2.1181544525397666</v>
      </c>
      <c r="G65">
        <f>'T4'!E65</f>
        <v>-2.135454567</v>
      </c>
      <c r="H65">
        <f>'T4'!F65</f>
        <v>-2.1943310263225904</v>
      </c>
      <c r="I65">
        <f>'T5'!E65</f>
        <v>-2.2475733710000001</v>
      </c>
      <c r="J65">
        <f>'T5'!F65</f>
        <v>-2.2494520418299233</v>
      </c>
    </row>
    <row r="66" spans="1:10" x14ac:dyDescent="0.2">
      <c r="A66">
        <f>'T1'!E66</f>
        <v>-2.0703090629999998</v>
      </c>
      <c r="B66">
        <f>'T1'!F66</f>
        <v>-1.9713744505277124</v>
      </c>
      <c r="C66">
        <f>'T2'!E66</f>
        <v>-2.1115095909999999</v>
      </c>
      <c r="D66">
        <f>'T2'!F66</f>
        <v>-2.2476290099262166</v>
      </c>
      <c r="E66">
        <f>'T3'!E66</f>
        <v>-2.154480817</v>
      </c>
      <c r="F66">
        <f>'T3'!F66</f>
        <v>-2.3848676279976786</v>
      </c>
      <c r="G66">
        <f>'T4'!E66</f>
        <v>-2.1993818040000002</v>
      </c>
      <c r="H66">
        <f>'T4'!F66</f>
        <v>-2.4669285732667188</v>
      </c>
      <c r="I66">
        <f>'T5'!E66</f>
        <v>-2.246394059</v>
      </c>
      <c r="J66">
        <f>'T5'!F66</f>
        <v>-2.5215189101850259</v>
      </c>
    </row>
    <row r="67" spans="1:10" x14ac:dyDescent="0.2">
      <c r="A67">
        <f>'T1'!E67</f>
        <v>-1.9010789299999999</v>
      </c>
      <c r="B67">
        <f>'T1'!F67</f>
        <v>-1.8660881232586801</v>
      </c>
      <c r="C67">
        <f>'T2'!E67</f>
        <v>-2.088854837</v>
      </c>
      <c r="D67">
        <f>'T2'!F67</f>
        <v>-2.2098758798989095</v>
      </c>
      <c r="E67">
        <f>'T3'!E67</f>
        <v>-2.2998978170000002</v>
      </c>
      <c r="F67">
        <f>'T3'!F67</f>
        <v>-2.3776022474044662</v>
      </c>
      <c r="G67">
        <f>'T4'!E67</f>
        <v>-2.5315731079999999</v>
      </c>
      <c r="H67">
        <f>'T4'!F67</f>
        <v>-2.4769432359633097</v>
      </c>
      <c r="I67">
        <f>'T5'!E67</f>
        <v>-2.7610407430000001</v>
      </c>
      <c r="J67">
        <f>'T5'!F67</f>
        <v>-2.5426395380846456</v>
      </c>
    </row>
    <row r="68" spans="1:10" x14ac:dyDescent="0.2">
      <c r="A68">
        <f>'T1'!E68</f>
        <v>-1.930565568</v>
      </c>
      <c r="B68">
        <f>'T1'!F68</f>
        <v>-1.8175785825839677</v>
      </c>
      <c r="C68">
        <f>'T2'!E68</f>
        <v>-2.1027840800000002</v>
      </c>
      <c r="D68">
        <f>'T2'!F68</f>
        <v>-2.1970141472088405</v>
      </c>
      <c r="E68">
        <f>'T3'!E68</f>
        <v>-2.2946065980000001</v>
      </c>
      <c r="F68">
        <f>'T3'!F68</f>
        <v>-2.3904168470079061</v>
      </c>
      <c r="G68">
        <f>'T4'!E68</f>
        <v>-2.5046150969999998</v>
      </c>
      <c r="H68">
        <f>'T4'!F68</f>
        <v>-2.5076652331426619</v>
      </c>
      <c r="I68">
        <f>'T5'!E68</f>
        <v>-2.7191972830000002</v>
      </c>
      <c r="J68">
        <f>'T5'!F68</f>
        <v>-2.5863403012515738</v>
      </c>
    </row>
    <row r="69" spans="1:10" x14ac:dyDescent="0.2">
      <c r="A69">
        <f>'T1'!E69</f>
        <v>-1.875797859</v>
      </c>
      <c r="B69">
        <f>'T1'!F69</f>
        <v>-1.8108706647650477</v>
      </c>
      <c r="C69">
        <f>'T2'!E69</f>
        <v>-1.988969118</v>
      </c>
      <c r="D69">
        <f>'T2'!F69</f>
        <v>-2.1107889210047426</v>
      </c>
      <c r="E69">
        <f>'T3'!E69</f>
        <v>-2.1166021640000001</v>
      </c>
      <c r="F69">
        <f>'T3'!F69</f>
        <v>-2.2799734428816616</v>
      </c>
      <c r="G69">
        <f>'T4'!E69</f>
        <v>-2.2629421129999998</v>
      </c>
      <c r="H69">
        <f>'T4'!F69</f>
        <v>-2.3886078801175903</v>
      </c>
      <c r="I69">
        <f>'T5'!E69</f>
        <v>-2.4344301370000001</v>
      </c>
      <c r="J69">
        <f>'T5'!F69</f>
        <v>-2.4642638871277254</v>
      </c>
    </row>
    <row r="70" spans="1:10" x14ac:dyDescent="0.2">
      <c r="A70">
        <f>'T1'!E70</f>
        <v>-1.9560573080000001</v>
      </c>
      <c r="B70">
        <f>'T1'!F70</f>
        <v>-1.9186093042557342</v>
      </c>
      <c r="C70">
        <f>'T2'!E70</f>
        <v>-2.036446309</v>
      </c>
      <c r="D70">
        <f>'T2'!F70</f>
        <v>-2.1158557107811986</v>
      </c>
      <c r="E70">
        <f>'T3'!E70</f>
        <v>-2.1238670960000001</v>
      </c>
      <c r="F70">
        <f>'T3'!F70</f>
        <v>-2.245888980077869</v>
      </c>
      <c r="G70">
        <f>'T4'!E70</f>
        <v>-2.2196687900000001</v>
      </c>
      <c r="H70">
        <f>'T4'!F70</f>
        <v>-2.3380629921698906</v>
      </c>
      <c r="I70">
        <f>'T5'!E70</f>
        <v>-2.325630372</v>
      </c>
      <c r="J70">
        <f>'T5'!F70</f>
        <v>-2.4068104625087701</v>
      </c>
    </row>
    <row r="71" spans="1:10" x14ac:dyDescent="0.2">
      <c r="A71">
        <f>'T1'!E71</f>
        <v>-2.0522683239999999</v>
      </c>
      <c r="B71">
        <f>'T1'!F71</f>
        <v>-2.0256298932996639</v>
      </c>
      <c r="C71">
        <f>'T2'!E71</f>
        <v>-2.1321782790000001</v>
      </c>
      <c r="D71">
        <f>'T2'!F71</f>
        <v>-2.1802818644684887</v>
      </c>
      <c r="E71">
        <f>'T3'!E71</f>
        <v>-2.2190327879999998</v>
      </c>
      <c r="F71">
        <f>'T3'!F71</f>
        <v>-2.2842216728794673</v>
      </c>
      <c r="G71">
        <f>'T4'!E71</f>
        <v>-2.314154759</v>
      </c>
      <c r="H71">
        <f>'T4'!F71</f>
        <v>-2.3588794422087744</v>
      </c>
      <c r="I71">
        <f>'T5'!E71</f>
        <v>-2.4192852889999998</v>
      </c>
      <c r="J71">
        <f>'T5'!F71</f>
        <v>-2.4151015059981824</v>
      </c>
    </row>
    <row r="72" spans="1:10" x14ac:dyDescent="0.2">
      <c r="A72">
        <f>'T1'!E72</f>
        <v>-2.0236427350000001</v>
      </c>
      <c r="B72">
        <f>'T1'!F72</f>
        <v>-1.9727453606555034</v>
      </c>
      <c r="C72">
        <f>'T2'!E72</f>
        <v>-2.1434173400000001</v>
      </c>
      <c r="D72">
        <f>'T2'!F72</f>
        <v>-2.2155583275409834</v>
      </c>
      <c r="E72">
        <f>'T3'!E72</f>
        <v>-2.2795151649999998</v>
      </c>
      <c r="F72">
        <f>'T3'!F72</f>
        <v>-2.3550670288433979</v>
      </c>
      <c r="G72">
        <f>'T4'!E72</f>
        <v>-2.4370980310000001</v>
      </c>
      <c r="H72">
        <f>'T4'!F72</f>
        <v>-2.4456332378252541</v>
      </c>
      <c r="I72">
        <f>'T5'!E72</f>
        <v>-2.6242445270000001</v>
      </c>
      <c r="J72">
        <f>'T5'!F72</f>
        <v>-2.5091685535348756</v>
      </c>
    </row>
    <row r="73" spans="1:10" x14ac:dyDescent="0.2">
      <c r="A73">
        <f>'T1'!E73</f>
        <v>-2.3158244630000002</v>
      </c>
      <c r="B73">
        <f>'T1'!F73</f>
        <v>-2.1047326223107388</v>
      </c>
      <c r="C73">
        <f>'T2'!E73</f>
        <v>-2.3841369669999999</v>
      </c>
      <c r="D73">
        <f>'T2'!F73</f>
        <v>-2.2843016944084171</v>
      </c>
      <c r="E73">
        <f>'T3'!E73</f>
        <v>-2.4574604739999999</v>
      </c>
      <c r="F73">
        <f>'T3'!F73</f>
        <v>-2.4048149144543833</v>
      </c>
      <c r="G73">
        <f>'T4'!E73</f>
        <v>-2.5365887489999999</v>
      </c>
      <c r="H73">
        <f>'T4'!F73</f>
        <v>-2.4912912981387336</v>
      </c>
      <c r="I73">
        <f>'T5'!E73</f>
        <v>-2.6225205109999998</v>
      </c>
      <c r="J73">
        <f>'T5'!F73</f>
        <v>-2.5563662362788673</v>
      </c>
    </row>
    <row r="74" spans="1:10" x14ac:dyDescent="0.2">
      <c r="A74">
        <f>'T1'!E74</f>
        <v>-2.0021957490000002</v>
      </c>
      <c r="B74">
        <f>'T1'!F74</f>
        <v>-1.9283268410634704</v>
      </c>
      <c r="C74">
        <f>'T2'!E74</f>
        <v>-2.0656994380000002</v>
      </c>
      <c r="D74">
        <f>'T2'!F74</f>
        <v>-2.0244343381070551</v>
      </c>
      <c r="E74">
        <f>'T3'!E74</f>
        <v>-2.1371420950000002</v>
      </c>
      <c r="F74">
        <f>'T3'!F74</f>
        <v>-2.0964670991202436</v>
      </c>
      <c r="G74">
        <f>'T4'!E74</f>
        <v>-2.2180206419999999</v>
      </c>
      <c r="H74">
        <f>'T4'!F74</f>
        <v>-2.1524642149233277</v>
      </c>
      <c r="I74">
        <f>'T5'!E74</f>
        <v>-2.3103370320000001</v>
      </c>
      <c r="J74">
        <f>'T5'!F74</f>
        <v>-2.1972441413784956</v>
      </c>
    </row>
    <row r="75" spans="1:10" x14ac:dyDescent="0.2">
      <c r="A75">
        <f>'T1'!E75</f>
        <v>-1.9157861350000001</v>
      </c>
      <c r="B75">
        <f>'T1'!F75</f>
        <v>-1.9833121760070767</v>
      </c>
      <c r="C75">
        <f>'T2'!E75</f>
        <v>-1.9579509230000001</v>
      </c>
      <c r="D75">
        <f>'T2'!F75</f>
        <v>-2.0197633805465238</v>
      </c>
      <c r="E75">
        <f>'T3'!E75</f>
        <v>-2.0019721430000001</v>
      </c>
      <c r="F75">
        <f>'T3'!F75</f>
        <v>-2.0510394789776072</v>
      </c>
      <c r="G75">
        <f>'T4'!E75</f>
        <v>-2.048020824</v>
      </c>
      <c r="H75">
        <f>'T4'!F75</f>
        <v>-2.0781695739210222</v>
      </c>
      <c r="I75">
        <f>'T5'!E75</f>
        <v>-2.096292778</v>
      </c>
      <c r="J75">
        <f>'T5'!F75</f>
        <v>-2.1019266299538653</v>
      </c>
    </row>
    <row r="76" spans="1:10" x14ac:dyDescent="0.2">
      <c r="A76">
        <f>'T1'!E76</f>
        <v>-1.5354192980000001</v>
      </c>
      <c r="B76">
        <f>'T1'!F76</f>
        <v>-1.5739472885154768</v>
      </c>
      <c r="C76">
        <f>'T2'!E76</f>
        <v>-1.595766185</v>
      </c>
      <c r="D76">
        <f>'T2'!F76</f>
        <v>-1.66375117098762</v>
      </c>
      <c r="E76">
        <f>'T3'!E76</f>
        <v>-1.659990034</v>
      </c>
      <c r="F76">
        <f>'T3'!F76</f>
        <v>-1.7342612117885392</v>
      </c>
      <c r="G76">
        <f>'T4'!E76</f>
        <v>-1.7286234009999999</v>
      </c>
      <c r="H76">
        <f>'T4'!F76</f>
        <v>-1.7910922895544001</v>
      </c>
      <c r="I76">
        <f>'T5'!E76</f>
        <v>-1.802316721</v>
      </c>
      <c r="J76">
        <f>'T5'!F76</f>
        <v>-1.8378727134649318</v>
      </c>
    </row>
    <row r="77" spans="1:10" x14ac:dyDescent="0.2">
      <c r="A77">
        <f>'T1'!E77</f>
        <v>-1.770901517</v>
      </c>
      <c r="B77">
        <f>'T1'!F77</f>
        <v>-1.7689109826966516</v>
      </c>
      <c r="C77">
        <f>'T2'!E77</f>
        <v>-1.8505819100000001</v>
      </c>
      <c r="D77">
        <f>'T2'!F77</f>
        <v>-1.9081898122216241</v>
      </c>
      <c r="E77">
        <f>'T3'!E77</f>
        <v>-1.9371652669999999</v>
      </c>
      <c r="F77">
        <f>'T3'!F77</f>
        <v>-1.9958144788830661</v>
      </c>
      <c r="G77">
        <f>'T4'!E77</f>
        <v>-2.0319620650000001</v>
      </c>
      <c r="H77">
        <f>'T4'!F77</f>
        <v>-2.0560254825131641</v>
      </c>
      <c r="I77">
        <f>'T5'!E77</f>
        <v>-2.1366954709999999</v>
      </c>
      <c r="J77">
        <f>'T5'!F77</f>
        <v>-2.0999472483111901</v>
      </c>
    </row>
    <row r="78" spans="1:10" x14ac:dyDescent="0.2">
      <c r="A78">
        <f>'T1'!E78</f>
        <v>-1.6636467580000001</v>
      </c>
      <c r="B78">
        <f>'T1'!F78</f>
        <v>-1.6702109477474889</v>
      </c>
      <c r="C78">
        <f>'T2'!E78</f>
        <v>-1.7720406609999999</v>
      </c>
      <c r="D78">
        <f>'T2'!F78</f>
        <v>-1.8839813283094065</v>
      </c>
      <c r="E78">
        <f>'T3'!E78</f>
        <v>-1.8936284160000001</v>
      </c>
      <c r="F78">
        <f>'T3'!F78</f>
        <v>-2.0243115865574186</v>
      </c>
      <c r="G78">
        <f>'T4'!E78</f>
        <v>-2.032072957</v>
      </c>
      <c r="H78">
        <f>'T4'!F78</f>
        <v>-2.1234991640273999</v>
      </c>
      <c r="I78">
        <f>'T5'!E78</f>
        <v>-2.192812279</v>
      </c>
      <c r="J78">
        <f>'T5'!F78</f>
        <v>-2.1973244702523878</v>
      </c>
    </row>
    <row r="79" spans="1:10" x14ac:dyDescent="0.2">
      <c r="A79">
        <f>'T1'!E79</f>
        <v>-1.6724589059999999</v>
      </c>
      <c r="B79">
        <f>'T1'!F79</f>
        <v>-1.7355550913244469</v>
      </c>
      <c r="C79">
        <f>'T2'!E79</f>
        <v>-1.7891945970000001</v>
      </c>
      <c r="D79">
        <f>'T2'!F79</f>
        <v>-1.9166918679011864</v>
      </c>
      <c r="E79">
        <f>'T3'!E79</f>
        <v>-1.9213810149999999</v>
      </c>
      <c r="F79">
        <f>'T3'!F79</f>
        <v>-2.0245488214267175</v>
      </c>
      <c r="G79">
        <f>'T4'!E79</f>
        <v>-2.0737412040000001</v>
      </c>
      <c r="H79">
        <f>'T4'!F79</f>
        <v>-2.0961129137766461</v>
      </c>
      <c r="I79">
        <f>'T5'!E79</f>
        <v>-2.2535614480000001</v>
      </c>
      <c r="J79">
        <f>'T5'!F79</f>
        <v>-2.147064232769226</v>
      </c>
    </row>
    <row r="80" spans="1:10" x14ac:dyDescent="0.2">
      <c r="A80">
        <f>'T1'!E80</f>
        <v>-1.8104003870000001</v>
      </c>
      <c r="B80">
        <f>'T1'!F80</f>
        <v>-1.7290748201863742</v>
      </c>
      <c r="C80">
        <f>'T2'!E80</f>
        <v>-1.9310674430000001</v>
      </c>
      <c r="D80">
        <f>'T2'!F80</f>
        <v>-1.9517170325141071</v>
      </c>
      <c r="E80">
        <f>'T3'!E80</f>
        <v>-2.068319126</v>
      </c>
      <c r="F80">
        <f>'T3'!F80</f>
        <v>-2.0795137947586753</v>
      </c>
      <c r="G80">
        <f>'T4'!E80</f>
        <v>-2.2274518209999998</v>
      </c>
      <c r="H80">
        <f>'T4'!F80</f>
        <v>-2.1624291549029415</v>
      </c>
      <c r="I80">
        <f>'T5'!E80</f>
        <v>-2.4167901619999999</v>
      </c>
      <c r="J80">
        <f>'T5'!F80</f>
        <v>-2.2205744199644033</v>
      </c>
    </row>
    <row r="81" spans="1:10" x14ac:dyDescent="0.2">
      <c r="A81">
        <f>'T1'!E81</f>
        <v>-1.7001759219999999</v>
      </c>
      <c r="B81">
        <f>'T1'!F81</f>
        <v>-1.6096357885584114</v>
      </c>
      <c r="C81">
        <f>'T2'!E81</f>
        <v>-1.774772394</v>
      </c>
      <c r="D81">
        <f>'T2'!F81</f>
        <v>-1.792351090995647</v>
      </c>
      <c r="E81">
        <f>'T3'!E81</f>
        <v>-1.8607512930000001</v>
      </c>
      <c r="F81">
        <f>'T3'!F81</f>
        <v>-1.9109290966053041</v>
      </c>
      <c r="G81">
        <f>'T4'!E81</f>
        <v>-1.960752557</v>
      </c>
      <c r="H81">
        <f>'T4'!F81</f>
        <v>-1.9940982221938848</v>
      </c>
      <c r="I81">
        <f>'T5'!E81</f>
        <v>-2.0785439929999998</v>
      </c>
      <c r="J81">
        <f>'T5'!F81</f>
        <v>-2.0556584370486695</v>
      </c>
    </row>
    <row r="82" spans="1:10" x14ac:dyDescent="0.2">
      <c r="A82">
        <f>'T1'!E82</f>
        <v>-2.0484580069999998</v>
      </c>
      <c r="B82">
        <f>'T1'!F82</f>
        <v>-2.10701422333752</v>
      </c>
      <c r="C82">
        <f>'T2'!E82</f>
        <v>-2.125581398</v>
      </c>
      <c r="D82">
        <f>'T2'!F82</f>
        <v>-2.238764665185812</v>
      </c>
      <c r="E82">
        <f>'T3'!E82</f>
        <v>-2.2091536249999999</v>
      </c>
      <c r="F82">
        <f>'T3'!F82</f>
        <v>-2.3346578959190665</v>
      </c>
      <c r="G82">
        <f>'T4'!E82</f>
        <v>-2.3003523760000002</v>
      </c>
      <c r="H82">
        <f>'T4'!F82</f>
        <v>-2.4075789427868979</v>
      </c>
      <c r="I82">
        <f>'T5'!E82</f>
        <v>-2.4007106610000002</v>
      </c>
      <c r="J82">
        <f>'T5'!F82</f>
        <v>-2.4648997050379511</v>
      </c>
    </row>
    <row r="83" spans="1:10" x14ac:dyDescent="0.2">
      <c r="A83">
        <f>'T1'!E83</f>
        <v>-1.85358197</v>
      </c>
      <c r="B83">
        <f>'T1'!F83</f>
        <v>-1.7679814640208675</v>
      </c>
      <c r="C83">
        <f>'T2'!E83</f>
        <v>-1.938373358</v>
      </c>
      <c r="D83">
        <f>'T2'!F83</f>
        <v>-1.9305107633132579</v>
      </c>
      <c r="E83">
        <f>'T3'!E83</f>
        <v>-2.03102604</v>
      </c>
      <c r="F83">
        <f>'T3'!F83</f>
        <v>-2.0407764072410828</v>
      </c>
      <c r="G83">
        <f>'T4'!E83</f>
        <v>-2.1331480649999999</v>
      </c>
      <c r="H83">
        <f>'T4'!F83</f>
        <v>-2.1204955980490778</v>
      </c>
      <c r="I83">
        <f>'T5'!E83</f>
        <v>-2.2468976789999999</v>
      </c>
      <c r="J83">
        <f>'T5'!F83</f>
        <v>-2.1808174607536976</v>
      </c>
    </row>
    <row r="84" spans="1:10" x14ac:dyDescent="0.2">
      <c r="A84">
        <f>'T1'!E84</f>
        <v>-1.9714434649999999</v>
      </c>
      <c r="B84">
        <f>'T1'!F84</f>
        <v>-1.8836505800672061</v>
      </c>
      <c r="C84">
        <f>'T2'!E84</f>
        <v>-2.1213519249999999</v>
      </c>
      <c r="D84">
        <f>'T2'!F84</f>
        <v>-2.1706243120239903</v>
      </c>
      <c r="E84">
        <f>'T3'!E84</f>
        <v>-2.287696108</v>
      </c>
      <c r="F84">
        <f>'T3'!F84</f>
        <v>-2.307342758605551</v>
      </c>
      <c r="G84">
        <f>'T4'!E84</f>
        <v>-2.4708782249999999</v>
      </c>
      <c r="H84">
        <f>'T4'!F84</f>
        <v>-2.3873292971373599</v>
      </c>
      <c r="I84">
        <f>'T5'!E84</f>
        <v>-2.6665063610000002</v>
      </c>
      <c r="J84">
        <f>'T5'!F84</f>
        <v>-2.4398282283340227</v>
      </c>
    </row>
    <row r="85" spans="1:10" x14ac:dyDescent="0.2">
      <c r="A85">
        <f>'T1'!E85</f>
        <v>-2.0499617369999998</v>
      </c>
      <c r="B85">
        <f>'T1'!F85</f>
        <v>-2.0233640569255917</v>
      </c>
      <c r="C85">
        <f>'T2'!E85</f>
        <v>-2.1607799700000001</v>
      </c>
      <c r="D85">
        <f>'T2'!F85</f>
        <v>-2.186136967059416</v>
      </c>
      <c r="E85">
        <f>'T3'!E85</f>
        <v>-2.2854273100000002</v>
      </c>
      <c r="F85">
        <f>'T3'!F85</f>
        <v>-2.2906947330697314</v>
      </c>
      <c r="G85">
        <f>'T4'!E85</f>
        <v>-2.4278540419999999</v>
      </c>
      <c r="H85">
        <f>'T4'!F85</f>
        <v>-2.3635303438452997</v>
      </c>
      <c r="I85">
        <f>'T5'!E85</f>
        <v>-2.593989616</v>
      </c>
      <c r="J85">
        <f>'T5'!F85</f>
        <v>-2.4171788383294364</v>
      </c>
    </row>
    <row r="86" spans="1:10" x14ac:dyDescent="0.2">
      <c r="A86">
        <f>'T1'!E86</f>
        <v>-1.8986582869999999</v>
      </c>
      <c r="B86">
        <f>'T1'!F86</f>
        <v>-1.9410780549218911</v>
      </c>
      <c r="C86">
        <f>'T2'!E86</f>
        <v>-1.978691792</v>
      </c>
      <c r="D86">
        <f>'T2'!F86</f>
        <v>-2.0500145787961697</v>
      </c>
      <c r="E86">
        <f>'T3'!E86</f>
        <v>-2.0656922930000001</v>
      </c>
      <c r="F86">
        <f>'T3'!F86</f>
        <v>-2.1195570246449886</v>
      </c>
      <c r="G86">
        <f>'T4'!E86</f>
        <v>-2.1609894220000001</v>
      </c>
      <c r="H86">
        <f>'T4'!F86</f>
        <v>-2.1678020350833256</v>
      </c>
      <c r="I86">
        <f>'T5'!E86</f>
        <v>-2.2663339869999999</v>
      </c>
      <c r="J86">
        <f>'T5'!F86</f>
        <v>-2.2032339110950292</v>
      </c>
    </row>
    <row r="87" spans="1:10" x14ac:dyDescent="0.2">
      <c r="A87">
        <f>'T1'!E87</f>
        <v>-1.813686111</v>
      </c>
      <c r="B87">
        <f>'T1'!F87</f>
        <v>-1.8523303485027247</v>
      </c>
      <c r="C87">
        <f>'T2'!E87</f>
        <v>-1.899318697</v>
      </c>
      <c r="D87">
        <f>'T2'!F87</f>
        <v>-1.9777005179812148</v>
      </c>
      <c r="E87">
        <f>'T3'!E87</f>
        <v>-1.9929768329999999</v>
      </c>
      <c r="F87">
        <f>'T3'!F87</f>
        <v>-2.0623814347750966</v>
      </c>
      <c r="G87">
        <f>'T4'!E87</f>
        <v>-2.096321884</v>
      </c>
      <c r="H87">
        <f>'T4'!F87</f>
        <v>-2.1234160603142</v>
      </c>
      <c r="I87">
        <f>'T5'!E87</f>
        <v>-2.2115912880000002</v>
      </c>
      <c r="J87">
        <f>'T5'!F87</f>
        <v>-2.1694955387710873</v>
      </c>
    </row>
    <row r="88" spans="1:10" x14ac:dyDescent="0.2">
      <c r="A88">
        <f>'T1'!E88</f>
        <v>-2.0276821859999998</v>
      </c>
      <c r="B88">
        <f>'T1'!F88</f>
        <v>-1.9239845988782853</v>
      </c>
      <c r="C88">
        <f>'T2'!E88</f>
        <v>-2.1177512680000001</v>
      </c>
      <c r="D88">
        <f>'T2'!F88</f>
        <v>-2.1550107712650526</v>
      </c>
      <c r="E88">
        <f>'T3'!E88</f>
        <v>-2.2167430779999999</v>
      </c>
      <c r="F88">
        <f>'T3'!F88</f>
        <v>-2.2938611747386339</v>
      </c>
      <c r="G88">
        <f>'T4'!E88</f>
        <v>-2.3266218489999999</v>
      </c>
      <c r="H88">
        <f>'T4'!F88</f>
        <v>-2.3865261783871765</v>
      </c>
      <c r="I88">
        <f>'T5'!E88</f>
        <v>-2.450081564</v>
      </c>
      <c r="J88">
        <f>'T5'!F88</f>
        <v>-2.4527635974281838</v>
      </c>
    </row>
    <row r="89" spans="1:10" x14ac:dyDescent="0.2">
      <c r="A89">
        <f>'T1'!E89</f>
        <v>-1.7315744260000001</v>
      </c>
      <c r="B89">
        <f>'T1'!F89</f>
        <v>-1.7020871673235991</v>
      </c>
      <c r="C89">
        <f>'T2'!E89</f>
        <v>-1.8217611659999999</v>
      </c>
      <c r="D89">
        <f>'T2'!F89</f>
        <v>-1.87347015819243</v>
      </c>
      <c r="E89">
        <f>'T3'!E89</f>
        <v>-1.920895139</v>
      </c>
      <c r="F89">
        <f>'T3'!F89</f>
        <v>-1.9784825155380139</v>
      </c>
      <c r="G89">
        <f>'T4'!E89</f>
        <v>-2.0309491240000002</v>
      </c>
      <c r="H89">
        <f>'T4'!F89</f>
        <v>-2.0494244634382115</v>
      </c>
      <c r="I89">
        <f>'T5'!E89</f>
        <v>-2.154630144</v>
      </c>
      <c r="J89">
        <f>'T5'!F89</f>
        <v>-2.1005625067182865</v>
      </c>
    </row>
    <row r="90" spans="1:10" x14ac:dyDescent="0.2">
      <c r="A90">
        <f>'T1'!E90</f>
        <v>-1.7637422190000001</v>
      </c>
      <c r="B90">
        <f>'T1'!F90</f>
        <v>-1.7298758394610365</v>
      </c>
      <c r="C90">
        <f>'T2'!E90</f>
        <v>-1.8383886540000001</v>
      </c>
      <c r="D90">
        <f>'T2'!F90</f>
        <v>-1.863857206245856</v>
      </c>
      <c r="E90">
        <f>'T3'!E90</f>
        <v>-1.9190599340000001</v>
      </c>
      <c r="F90">
        <f>'T3'!F90</f>
        <v>-1.9573404374175818</v>
      </c>
      <c r="G90">
        <f>'T4'!E90</f>
        <v>-2.0068146790000001</v>
      </c>
      <c r="H90">
        <f>'T4'!F90</f>
        <v>-2.0262768069101686</v>
      </c>
      <c r="I90">
        <f>'T5'!E90</f>
        <v>-2.1030176300000001</v>
      </c>
      <c r="J90">
        <f>'T5'!F90</f>
        <v>-2.07921256752849</v>
      </c>
    </row>
    <row r="91" spans="1:10" x14ac:dyDescent="0.2">
      <c r="A91">
        <f>'T1'!E91</f>
        <v>-1.7835850950000001</v>
      </c>
      <c r="B91">
        <f>'T1'!F91</f>
        <v>-1.7558956366675353</v>
      </c>
      <c r="C91">
        <f>'T2'!E91</f>
        <v>-1.863440963</v>
      </c>
      <c r="D91">
        <f>'T2'!F91</f>
        <v>-1.9000747666022115</v>
      </c>
      <c r="E91">
        <f>'T3'!E91</f>
        <v>-1.9502315750000001</v>
      </c>
      <c r="F91">
        <f>'T3'!F91</f>
        <v>-2.0010957155786624</v>
      </c>
      <c r="G91">
        <f>'T4'!E91</f>
        <v>-2.0452769009999998</v>
      </c>
      <c r="H91">
        <f>'T4'!F91</f>
        <v>-2.0758141436329871</v>
      </c>
      <c r="I91">
        <f>'T5'!E91</f>
        <v>-2.1503138019999999</v>
      </c>
      <c r="J91">
        <f>'T5'!F91</f>
        <v>-2.1333190338577612</v>
      </c>
    </row>
    <row r="92" spans="1:10" x14ac:dyDescent="0.2">
      <c r="A92">
        <f>'T1'!E92</f>
        <v>-1.917076464</v>
      </c>
      <c r="B92">
        <f>'T1'!F92</f>
        <v>-1.8940523806369602</v>
      </c>
      <c r="C92">
        <f>'T2'!E92</f>
        <v>-2.0210799960000001</v>
      </c>
      <c r="D92">
        <f>'T2'!F92</f>
        <v>-2.0651979769238826</v>
      </c>
      <c r="E92">
        <f>'T3'!E92</f>
        <v>-2.1371693879999998</v>
      </c>
      <c r="F92">
        <f>'T3'!F92</f>
        <v>-2.1799151994581614</v>
      </c>
      <c r="G92">
        <f>'T4'!E92</f>
        <v>-2.2685274450000001</v>
      </c>
      <c r="H92">
        <f>'T4'!F92</f>
        <v>-2.262162171851418</v>
      </c>
      <c r="I92">
        <f>'T5'!E92</f>
        <v>-2.419787672</v>
      </c>
      <c r="J92">
        <f>'T5'!F92</f>
        <v>-2.3240156498243985</v>
      </c>
    </row>
    <row r="93" spans="1:10" x14ac:dyDescent="0.2">
      <c r="A93">
        <f>'T1'!E93</f>
        <v>-1.9347283470000001</v>
      </c>
      <c r="B93">
        <f>'T1'!F93</f>
        <v>-1.9045194364823363</v>
      </c>
      <c r="C93">
        <f>'T2'!E93</f>
        <v>-2.0454560860000002</v>
      </c>
      <c r="D93">
        <f>'T2'!F93</f>
        <v>-2.1581062380885228</v>
      </c>
      <c r="E93">
        <f>'T3'!E93</f>
        <v>-2.1699889159999999</v>
      </c>
      <c r="F93">
        <f>'T3'!F93</f>
        <v>-2.301067105330008</v>
      </c>
      <c r="G93">
        <f>'T4'!E93</f>
        <v>-2.3122661029999998</v>
      </c>
      <c r="H93">
        <f>'T4'!F93</f>
        <v>-2.3928295346542945</v>
      </c>
      <c r="I93">
        <f>'T5'!E93</f>
        <v>-2.4781981119999998</v>
      </c>
      <c r="J93">
        <f>'T5'!F93</f>
        <v>-2.4567200362798758</v>
      </c>
    </row>
    <row r="94" spans="1:10" x14ac:dyDescent="0.2">
      <c r="A94">
        <f>'T1'!E94</f>
        <v>-1.8803049590000001</v>
      </c>
      <c r="B94">
        <f>'T1'!F94</f>
        <v>-1.8195964870604058</v>
      </c>
      <c r="C94">
        <f>'T2'!E94</f>
        <v>-1.941011018</v>
      </c>
      <c r="D94">
        <f>'T2'!F94</f>
        <v>-1.9441173743896574</v>
      </c>
      <c r="E94">
        <f>'T3'!E94</f>
        <v>-1.9915353650000001</v>
      </c>
      <c r="F94">
        <f>'T3'!F94</f>
        <v>-2.0305344171037585</v>
      </c>
      <c r="G94">
        <f>'T4'!E94</f>
        <v>-2.03008393</v>
      </c>
      <c r="H94">
        <f>'T4'!F94</f>
        <v>-2.0940164185954075</v>
      </c>
      <c r="I94">
        <f>'T5'!E94</f>
        <v>-2.0551384339999998</v>
      </c>
      <c r="J94">
        <f>'T5'!F94</f>
        <v>-2.1426240899505746</v>
      </c>
    </row>
    <row r="95" spans="1:10" x14ac:dyDescent="0.2">
      <c r="A95">
        <f>'T1'!E95</f>
        <v>-1.8307354360000001</v>
      </c>
      <c r="B95">
        <f>'T1'!F95</f>
        <v>-1.7784828858314359</v>
      </c>
      <c r="C95">
        <f>'T2'!E95</f>
        <v>-1.894394111</v>
      </c>
      <c r="D95">
        <f>'T2'!F95</f>
        <v>-1.8661987945251508</v>
      </c>
      <c r="E95">
        <f>'T3'!E95</f>
        <v>-1.9463191820000001</v>
      </c>
      <c r="F95">
        <f>'T3'!F95</f>
        <v>-1.9271295902469081</v>
      </c>
      <c r="G95">
        <f>'T4'!E95</f>
        <v>-1.98439696</v>
      </c>
      <c r="H95">
        <f>'T4'!F95</f>
        <v>-1.9719189882547774</v>
      </c>
      <c r="I95">
        <f>'T5'!E95</f>
        <v>-2.0069071009999999</v>
      </c>
      <c r="J95">
        <f>'T5'!F95</f>
        <v>-2.0062307327821252</v>
      </c>
    </row>
    <row r="96" spans="1:10" x14ac:dyDescent="0.2">
      <c r="A96">
        <f>'T1'!E96</f>
        <v>-1.843072051</v>
      </c>
      <c r="B96">
        <f>'T1'!F96</f>
        <v>-1.9466812009787156</v>
      </c>
      <c r="C96">
        <f>'T2'!E96</f>
        <v>-1.9467726190000001</v>
      </c>
      <c r="D96">
        <f>'T2'!F96</f>
        <v>-2.1586662153002041</v>
      </c>
      <c r="E96">
        <f>'T3'!E96</f>
        <v>-2.0624845870000001</v>
      </c>
      <c r="F96">
        <f>'T3'!F96</f>
        <v>-2.2835457979877596</v>
      </c>
      <c r="G96">
        <f>'T4'!E96</f>
        <v>-2.193359466</v>
      </c>
      <c r="H96">
        <f>'T4'!F96</f>
        <v>-2.3658577002321217</v>
      </c>
      <c r="I96">
        <f>'T5'!E96</f>
        <v>-2.343979069</v>
      </c>
      <c r="J96">
        <f>'T5'!F96</f>
        <v>-2.4241976598430344</v>
      </c>
    </row>
    <row r="97" spans="1:10" x14ac:dyDescent="0.2">
      <c r="A97">
        <f>'T1'!E97</f>
        <v>-1.7531131520000001</v>
      </c>
      <c r="B97">
        <f>'T1'!F97</f>
        <v>-1.6880452785794882</v>
      </c>
      <c r="C97">
        <f>'T2'!E97</f>
        <v>-1.854112269</v>
      </c>
      <c r="D97">
        <f>'T2'!F97</f>
        <v>-1.8957339748973814</v>
      </c>
      <c r="E97">
        <f>'T3'!E97</f>
        <v>-1.96647017</v>
      </c>
      <c r="F97">
        <f>'T3'!F97</f>
        <v>-2.023201413053441</v>
      </c>
      <c r="G97">
        <f>'T4'!E97</f>
        <v>-2.0930693599999999</v>
      </c>
      <c r="H97">
        <f>'T4'!F97</f>
        <v>-2.1094033052263703</v>
      </c>
      <c r="I97">
        <f>'T5'!E97</f>
        <v>-2.2380512279999998</v>
      </c>
      <c r="J97">
        <f>'T5'!F97</f>
        <v>-2.1715863614257014</v>
      </c>
    </row>
    <row r="98" spans="1:10" x14ac:dyDescent="0.2">
      <c r="A98">
        <f>'T1'!E98</f>
        <v>-2.3717667819999999</v>
      </c>
      <c r="B98">
        <f>'T1'!F98</f>
        <v>-1.974819748363051</v>
      </c>
      <c r="C98">
        <f>'T2'!E98</f>
        <v>-2.447157861</v>
      </c>
      <c r="D98">
        <f>'T2'!F98</f>
        <v>-2.0821851714578132</v>
      </c>
      <c r="E98">
        <f>'T3'!E98</f>
        <v>-2.528699611</v>
      </c>
      <c r="F98">
        <f>'T3'!F98</f>
        <v>-2.1539533585370623</v>
      </c>
      <c r="G98">
        <f>'T4'!E98</f>
        <v>-2.617485485</v>
      </c>
      <c r="H98">
        <f>'T4'!F98</f>
        <v>-2.2053100968793382</v>
      </c>
      <c r="I98">
        <f>'T5'!E98</f>
        <v>-2.7149292250000001</v>
      </c>
      <c r="J98">
        <f>'T5'!F98</f>
        <v>-2.2438791921168648</v>
      </c>
    </row>
    <row r="99" spans="1:10" x14ac:dyDescent="0.2">
      <c r="A99">
        <f>'T1'!E99</f>
        <v>-2.2961380199999999</v>
      </c>
      <c r="B99">
        <f>'T1'!F99</f>
        <v>-1.8938799201349386</v>
      </c>
      <c r="C99">
        <f>'T2'!E99</f>
        <v>-2.383699247</v>
      </c>
      <c r="D99">
        <f>'T2'!F99</f>
        <v>-2.1715440537116795</v>
      </c>
      <c r="E99">
        <f>'T3'!E99</f>
        <v>-2.4796696470000001</v>
      </c>
      <c r="F99">
        <f>'T3'!F99</f>
        <v>-2.321071721567832</v>
      </c>
      <c r="G99">
        <f>'T4'!E99</f>
        <v>-2.58583769</v>
      </c>
      <c r="H99">
        <f>'T4'!F99</f>
        <v>-2.4145324166964626</v>
      </c>
      <c r="I99">
        <f>'T5'!E99</f>
        <v>-2.704631053</v>
      </c>
      <c r="J99">
        <f>'T5'!F99</f>
        <v>-2.4784818133147479</v>
      </c>
    </row>
    <row r="100" spans="1:10" x14ac:dyDescent="0.2">
      <c r="A100">
        <f>'T1'!E100</f>
        <v>-1.876987983</v>
      </c>
      <c r="B100">
        <f>'T1'!F100</f>
        <v>-1.8828999513478153</v>
      </c>
      <c r="C100">
        <f>'T2'!E100</f>
        <v>-1.9727831840000001</v>
      </c>
      <c r="D100">
        <f>'T2'!F100</f>
        <v>-2.0700177858320821</v>
      </c>
      <c r="E100">
        <f>'T3'!E100</f>
        <v>-2.0787368239999999</v>
      </c>
      <c r="F100">
        <f>'T3'!F100</f>
        <v>-2.1823486836044799</v>
      </c>
      <c r="G100">
        <f>'T4'!E100</f>
        <v>-2.1972617589999999</v>
      </c>
      <c r="H100">
        <f>'T4'!F100</f>
        <v>-2.2572611181256761</v>
      </c>
      <c r="I100">
        <f>'T5'!E100</f>
        <v>-2.331747832</v>
      </c>
      <c r="J100">
        <f>'T5'!F100</f>
        <v>-2.3107821774327992</v>
      </c>
    </row>
    <row r="101" spans="1:10" x14ac:dyDescent="0.2">
      <c r="A101">
        <f>'T1'!E101</f>
        <v>-1.589336278</v>
      </c>
      <c r="B101">
        <f>'T1'!F101</f>
        <v>-1.4849955904449978</v>
      </c>
      <c r="C101">
        <f>'T2'!E101</f>
        <v>-1.6807627220000001</v>
      </c>
      <c r="D101">
        <f>'T2'!F101</f>
        <v>-1.7035279175211482</v>
      </c>
      <c r="E101">
        <f>'T3'!E101</f>
        <v>-1.781396843</v>
      </c>
      <c r="F101">
        <f>'T3'!F101</f>
        <v>-1.8352623826503522</v>
      </c>
      <c r="G101">
        <f>'T4'!E101</f>
        <v>-1.8933031259999999</v>
      </c>
      <c r="H101">
        <f>'T4'!F101</f>
        <v>-1.9233429766781363</v>
      </c>
      <c r="I101">
        <f>'T5'!E101</f>
        <v>-2.0193290890000002</v>
      </c>
      <c r="J101">
        <f>'T5'!F101</f>
        <v>-1.9863844400537447</v>
      </c>
    </row>
    <row r="102" spans="1:10" x14ac:dyDescent="0.2">
      <c r="A102">
        <f>'T1'!E102</f>
        <v>-1.7989192869999999</v>
      </c>
      <c r="B102">
        <f>'T1'!F102</f>
        <v>-1.7864962327814475</v>
      </c>
      <c r="C102">
        <f>'T2'!E102</f>
        <v>-1.849883618</v>
      </c>
      <c r="D102">
        <f>'T2'!F102</f>
        <v>-1.9228063366604986</v>
      </c>
      <c r="E102">
        <f>'T3'!E102</f>
        <v>-1.9045206299999999</v>
      </c>
      <c r="F102">
        <f>'T3'!F102</f>
        <v>-2.01758241630588</v>
      </c>
      <c r="G102">
        <f>'T4'!E102</f>
        <v>-1.963620275</v>
      </c>
      <c r="H102">
        <f>'T4'!F102</f>
        <v>-2.0872982371846396</v>
      </c>
      <c r="I102">
        <f>'T5'!E102</f>
        <v>-2.0283701129999998</v>
      </c>
      <c r="J102">
        <f>'T5'!F102</f>
        <v>-2.1407324094938667</v>
      </c>
    </row>
    <row r="103" spans="1:10" x14ac:dyDescent="0.2">
      <c r="A103">
        <f>'T1'!E103</f>
        <v>-1.9679280459999999</v>
      </c>
      <c r="B103">
        <f>'T1'!F103</f>
        <v>-1.7943986727824457</v>
      </c>
      <c r="C103">
        <f>'T2'!E103</f>
        <v>-2.0451472819999998</v>
      </c>
      <c r="D103">
        <f>'T2'!F103</f>
        <v>-1.9308944398955719</v>
      </c>
      <c r="E103">
        <f>'T3'!E103</f>
        <v>-2.128832075</v>
      </c>
      <c r="F103">
        <f>'T3'!F103</f>
        <v>-2.0306074712914173</v>
      </c>
      <c r="G103">
        <f>'T4'!E103</f>
        <v>-2.2201649059999999</v>
      </c>
      <c r="H103">
        <f>'T4'!F103</f>
        <v>-2.1066401993451875</v>
      </c>
      <c r="I103">
        <f>'T5'!E103</f>
        <v>-2.3206856029999998</v>
      </c>
      <c r="J103">
        <f>'T5'!F103</f>
        <v>-2.1665329684753405</v>
      </c>
    </row>
    <row r="104" spans="1:10" x14ac:dyDescent="0.2">
      <c r="A104">
        <f>'T1'!E104</f>
        <v>-1.8130646619999999</v>
      </c>
      <c r="B104">
        <f>'T1'!F104</f>
        <v>-1.6554202496454027</v>
      </c>
      <c r="C104">
        <f>'T2'!E104</f>
        <v>-1.9292706559999999</v>
      </c>
      <c r="D104">
        <f>'T2'!F104</f>
        <v>-1.9204102627252577</v>
      </c>
      <c r="E104">
        <f>'T3'!E104</f>
        <v>-2.0607780729999998</v>
      </c>
      <c r="F104">
        <f>'T3'!F104</f>
        <v>-2.0801088006078938</v>
      </c>
      <c r="G104">
        <f>'T4'!E104</f>
        <v>-2.212236474</v>
      </c>
      <c r="H104">
        <f>'T4'!F104</f>
        <v>-2.186869706655604</v>
      </c>
      <c r="I104">
        <f>'T5'!E104</f>
        <v>-2.390800977</v>
      </c>
      <c r="J104">
        <f>'T5'!F104</f>
        <v>-2.2632726457159436</v>
      </c>
    </row>
    <row r="105" spans="1:10" x14ac:dyDescent="0.2">
      <c r="A105">
        <f>'T1'!E105</f>
        <v>-1.6559112620000001</v>
      </c>
      <c r="B105">
        <f>'T1'!F105</f>
        <v>-1.7594681251673587</v>
      </c>
      <c r="C105">
        <f>'T2'!E105</f>
        <v>-1.7442301</v>
      </c>
      <c r="D105">
        <f>'T2'!F105</f>
        <v>-1.9337857352911629</v>
      </c>
      <c r="E105">
        <f>'T3'!E105</f>
        <v>-1.8411114909999999</v>
      </c>
      <c r="F105">
        <f>'T3'!F105</f>
        <v>-2.0537465664789472</v>
      </c>
      <c r="G105">
        <f>'T4'!E105</f>
        <v>-1.9483957359999999</v>
      </c>
      <c r="H105">
        <f>'T4'!F105</f>
        <v>-2.1413456776458553</v>
      </c>
      <c r="I105">
        <f>'T5'!E105</f>
        <v>-2.068588648</v>
      </c>
      <c r="J105">
        <f>'T5'!F105</f>
        <v>-2.2081221207422064</v>
      </c>
    </row>
    <row r="106" spans="1:10" x14ac:dyDescent="0.2">
      <c r="A106">
        <f>'T1'!E106</f>
        <v>-1.9621254990000001</v>
      </c>
      <c r="B106">
        <f>'T1'!F106</f>
        <v>-2.0131342079584624</v>
      </c>
      <c r="C106">
        <f>'T2'!E106</f>
        <v>-2.0208624589999999</v>
      </c>
      <c r="D106">
        <f>'T2'!F106</f>
        <v>-2.089551615857363</v>
      </c>
      <c r="E106">
        <f>'T3'!E106</f>
        <v>-2.083265929</v>
      </c>
      <c r="F106">
        <f>'T3'!F106</f>
        <v>-2.1504503925092977</v>
      </c>
      <c r="G106">
        <f>'T4'!E106</f>
        <v>-2.1498243110000002</v>
      </c>
      <c r="H106">
        <f>'T4'!F106</f>
        <v>-2.2001219183527181</v>
      </c>
      <c r="I106">
        <f>'T5'!E106</f>
        <v>-2.2211306020000001</v>
      </c>
      <c r="J106">
        <f>'T5'!F106</f>
        <v>-2.241408889977595</v>
      </c>
    </row>
    <row r="107" spans="1:10" x14ac:dyDescent="0.2">
      <c r="A107">
        <f>'T1'!E107</f>
        <v>-1.7199495419999999</v>
      </c>
      <c r="B107">
        <f>'T1'!F107</f>
        <v>-1.9122193242762207</v>
      </c>
      <c r="C107">
        <f>'T2'!E107</f>
        <v>-1.790875784</v>
      </c>
      <c r="D107">
        <f>'T2'!F107</f>
        <v>-2.0469357647541044</v>
      </c>
      <c r="E107">
        <f>'T3'!E107</f>
        <v>-1.8672192240000001</v>
      </c>
      <c r="F107">
        <f>'T3'!F107</f>
        <v>-2.1422852812644075</v>
      </c>
      <c r="G107">
        <f>'T4'!E107</f>
        <v>-1.9498763079999999</v>
      </c>
      <c r="H107">
        <f>'T4'!F107</f>
        <v>-2.2133236899960589</v>
      </c>
      <c r="I107">
        <f>'T5'!E107</f>
        <v>-2.0399862409999998</v>
      </c>
      <c r="J107">
        <f>'T5'!F107</f>
        <v>-2.2682977012959364</v>
      </c>
    </row>
    <row r="108" spans="1:10" x14ac:dyDescent="0.2">
      <c r="A108">
        <f>'T1'!E108</f>
        <v>-2.048105396</v>
      </c>
      <c r="B108">
        <f>'T1'!F108</f>
        <v>-2.2288776276352626</v>
      </c>
      <c r="C108">
        <f>'T2'!E108</f>
        <v>-2.0950754140000001</v>
      </c>
      <c r="D108">
        <f>'T2'!F108</f>
        <v>-2.2744828369248165</v>
      </c>
      <c r="E108">
        <f>'T3'!E108</f>
        <v>-2.1443608140000001</v>
      </c>
      <c r="F108">
        <f>'T3'!F108</f>
        <v>-2.3128021314703746</v>
      </c>
      <c r="G108">
        <f>'T4'!E108</f>
        <v>-2.1962017600000001</v>
      </c>
      <c r="H108">
        <f>'T4'!F108</f>
        <v>-2.3454524146542384</v>
      </c>
      <c r="I108">
        <f>'T5'!E108</f>
        <v>-2.2508778349999998</v>
      </c>
      <c r="J108">
        <f>'T5'!F108</f>
        <v>-2.3736050151901331</v>
      </c>
    </row>
    <row r="109" spans="1:10" x14ac:dyDescent="0.2">
      <c r="A109">
        <f>'T1'!E109</f>
        <v>-1.9021477360000001</v>
      </c>
      <c r="B109">
        <f>'T1'!F109</f>
        <v>-1.9471151611833728</v>
      </c>
      <c r="C109">
        <f>'T2'!E109</f>
        <v>-1.9597196779999999</v>
      </c>
      <c r="D109">
        <f>'T2'!F109</f>
        <v>-2.0860523450851463</v>
      </c>
      <c r="E109">
        <f>'T3'!E109</f>
        <v>-2.0208097239999998</v>
      </c>
      <c r="F109">
        <f>'T3'!F109</f>
        <v>-2.1944211559012716</v>
      </c>
      <c r="G109">
        <f>'T4'!E109</f>
        <v>-2.0858759870000001</v>
      </c>
      <c r="H109">
        <f>'T4'!F109</f>
        <v>-2.2813102134710115</v>
      </c>
      <c r="I109">
        <f>'T5'!E109</f>
        <v>-2.1554723340000002</v>
      </c>
      <c r="J109">
        <f>'T5'!F109</f>
        <v>-2.3525296527116435</v>
      </c>
    </row>
    <row r="110" spans="1:10" x14ac:dyDescent="0.2">
      <c r="A110">
        <f>'T1'!E110</f>
        <v>-1.628295016</v>
      </c>
      <c r="B110">
        <f>'T1'!F110</f>
        <v>-1.5454599655394703</v>
      </c>
      <c r="C110">
        <f>'T2'!E110</f>
        <v>-1.789520558</v>
      </c>
      <c r="D110">
        <f>'T2'!F110</f>
        <v>-1.847634481715043</v>
      </c>
      <c r="E110">
        <f>'T3'!E110</f>
        <v>-1.9672695170000001</v>
      </c>
      <c r="F110">
        <f>'T3'!F110</f>
        <v>-2.0146302819672526</v>
      </c>
      <c r="G110">
        <f>'T4'!E110</f>
        <v>-2.1593183969999998</v>
      </c>
      <c r="H110">
        <f>'T4'!F110</f>
        <v>-2.1205752508742464</v>
      </c>
      <c r="I110">
        <f>'T5'!E110</f>
        <v>-2.3529405579999998</v>
      </c>
      <c r="J110">
        <f>'T5'!F110</f>
        <v>-2.1937743956592857</v>
      </c>
    </row>
    <row r="111" spans="1:10" x14ac:dyDescent="0.2">
      <c r="A111">
        <f>'T1'!E111</f>
        <v>-2.2142173820000002</v>
      </c>
      <c r="B111">
        <f>'T1'!F111</f>
        <v>-2.0334775449447386</v>
      </c>
      <c r="C111">
        <f>'T2'!E111</f>
        <v>-2.3103189679999998</v>
      </c>
      <c r="D111">
        <f>'T2'!F111</f>
        <v>-2.2463073685236781</v>
      </c>
      <c r="E111">
        <f>'T3'!E111</f>
        <v>-2.4129197709999999</v>
      </c>
      <c r="F111">
        <f>'T3'!F111</f>
        <v>-2.3755639102404853</v>
      </c>
      <c r="G111">
        <f>'T4'!E111</f>
        <v>-2.523100881</v>
      </c>
      <c r="H111">
        <f>'T4'!F111</f>
        <v>-2.4623943832996771</v>
      </c>
      <c r="I111">
        <f>'T5'!E111</f>
        <v>-2.642251543</v>
      </c>
      <c r="J111">
        <f>'T5'!F111</f>
        <v>-2.524742153946852</v>
      </c>
    </row>
    <row r="112" spans="1:10" x14ac:dyDescent="0.2">
      <c r="A112">
        <f>'T1'!E112</f>
        <v>-1.667107323</v>
      </c>
      <c r="B112">
        <f>'T1'!F112</f>
        <v>-1.748661084562477</v>
      </c>
      <c r="C112">
        <f>'T2'!E112</f>
        <v>-1.748348674</v>
      </c>
      <c r="D112">
        <f>'T2'!F112</f>
        <v>-1.868885547381657</v>
      </c>
      <c r="E112">
        <f>'T3'!E112</f>
        <v>-1.8367784840000001</v>
      </c>
      <c r="F112">
        <f>'T3'!F112</f>
        <v>-1.9535856181812203</v>
      </c>
      <c r="G112">
        <f>'T4'!E112</f>
        <v>-1.933793444</v>
      </c>
      <c r="H112">
        <f>'T4'!F112</f>
        <v>-2.0164802553295336</v>
      </c>
      <c r="I112">
        <f>'T5'!E112</f>
        <v>-2.0412415340000001</v>
      </c>
      <c r="J112">
        <f>'T5'!F112</f>
        <v>-2.0650293465092573</v>
      </c>
    </row>
    <row r="113" spans="1:10" x14ac:dyDescent="0.2">
      <c r="A113">
        <f>'T1'!E113</f>
        <v>-1.43724209</v>
      </c>
      <c r="B113">
        <f>'T1'!F113</f>
        <v>-1.4416458334821005</v>
      </c>
      <c r="C113">
        <f>'T2'!E113</f>
        <v>-1.531605015</v>
      </c>
      <c r="D113">
        <f>'T2'!F113</f>
        <v>-1.6050912660511978</v>
      </c>
      <c r="E113">
        <f>'T3'!E113</f>
        <v>-1.6358089920000001</v>
      </c>
      <c r="F113">
        <f>'T3'!F113</f>
        <v>-1.7083603797104727</v>
      </c>
      <c r="G113">
        <f>'T4'!E113</f>
        <v>-1.7521482319999999</v>
      </c>
      <c r="H113">
        <f>'T4'!F113</f>
        <v>-1.7795196999680463</v>
      </c>
      <c r="I113">
        <f>'T5'!E113</f>
        <v>-1.8838263740000001</v>
      </c>
      <c r="J113">
        <f>'T5'!F113</f>
        <v>-1.831530023726152</v>
      </c>
    </row>
    <row r="114" spans="1:10" x14ac:dyDescent="0.2">
      <c r="A114">
        <f>'T1'!E114</f>
        <v>-1.69537399</v>
      </c>
      <c r="B114">
        <f>'T1'!F114</f>
        <v>-1.7091621294320731</v>
      </c>
      <c r="C114">
        <f>'T2'!E114</f>
        <v>-1.79863971</v>
      </c>
      <c r="D114">
        <f>'T2'!F114</f>
        <v>-1.9019098103755876</v>
      </c>
      <c r="E114">
        <f>'T3'!E114</f>
        <v>-1.9138104069999999</v>
      </c>
      <c r="F114">
        <f>'T3'!F114</f>
        <v>-2.0171359100712261</v>
      </c>
      <c r="G114">
        <f>'T4'!E114</f>
        <v>-2.0439930739999999</v>
      </c>
      <c r="H114">
        <f>'T4'!F114</f>
        <v>-2.0937781434553697</v>
      </c>
      <c r="I114">
        <f>'T5'!E114</f>
        <v>-2.19369616</v>
      </c>
      <c r="J114">
        <f>'T5'!F114</f>
        <v>-2.1484368770232649</v>
      </c>
    </row>
    <row r="115" spans="1:10" x14ac:dyDescent="0.2">
      <c r="A115">
        <f>'T1'!E115</f>
        <v>-1.115420987</v>
      </c>
      <c r="B115">
        <f>'T1'!F115</f>
        <v>-1.3336337027062233</v>
      </c>
      <c r="C115">
        <f>'T2'!E115</f>
        <v>-1.2099840019999999</v>
      </c>
      <c r="D115">
        <f>'T2'!F115</f>
        <v>-1.5590602603567234</v>
      </c>
      <c r="E115">
        <f>'T3'!E115</f>
        <v>-1.314432074</v>
      </c>
      <c r="F115">
        <f>'T3'!F115</f>
        <v>-1.6947212416043362</v>
      </c>
      <c r="G115">
        <f>'T4'!E115</f>
        <v>-1.4310757249999999</v>
      </c>
      <c r="H115">
        <f>'T4'!F115</f>
        <v>-1.7853312200281628</v>
      </c>
      <c r="I115">
        <f>'T5'!E115</f>
        <v>-1.5631440999999999</v>
      </c>
      <c r="J115">
        <f>'T5'!F115</f>
        <v>-1.8501357717795406</v>
      </c>
    </row>
    <row r="116" spans="1:10" x14ac:dyDescent="0.2">
      <c r="A116">
        <f>'T1'!E116</f>
        <v>-1.81029401</v>
      </c>
      <c r="B116">
        <f>'T1'!F116</f>
        <v>-1.6720000136873154</v>
      </c>
      <c r="C116">
        <f>'T2'!E116</f>
        <v>-1.876803934</v>
      </c>
      <c r="D116">
        <f>'T2'!F116</f>
        <v>-1.8360936664848755</v>
      </c>
      <c r="E116">
        <f>'T3'!E116</f>
        <v>-1.948054607</v>
      </c>
      <c r="F116">
        <f>'T3'!F116</f>
        <v>-1.9541879093051315</v>
      </c>
      <c r="G116">
        <f>'T4'!E116</f>
        <v>-2.0247740849999998</v>
      </c>
      <c r="H116">
        <f>'T4'!F116</f>
        <v>-2.0432468685105256</v>
      </c>
      <c r="I116">
        <f>'T5'!E116</f>
        <v>-2.107872194</v>
      </c>
      <c r="J116">
        <f>'T5'!F116</f>
        <v>-2.1128066116205231</v>
      </c>
    </row>
    <row r="117" spans="1:10" x14ac:dyDescent="0.2">
      <c r="A117">
        <f>'T1'!E117</f>
        <v>-1.985504814</v>
      </c>
      <c r="B117">
        <f>'T1'!F117</f>
        <v>-1.9096712751239031</v>
      </c>
      <c r="C117">
        <f>'T2'!E117</f>
        <v>-2.0499303370000002</v>
      </c>
      <c r="D117">
        <f>'T2'!F117</f>
        <v>-1.9977611916706508</v>
      </c>
      <c r="E117">
        <f>'T3'!E117</f>
        <v>-2.1187940830000001</v>
      </c>
      <c r="F117">
        <f>'T3'!F117</f>
        <v>-2.0665130916474599</v>
      </c>
      <c r="G117">
        <f>'T4'!E117</f>
        <v>-2.1927530850000001</v>
      </c>
      <c r="H117">
        <f>'T4'!F117</f>
        <v>-2.1216649172140731</v>
      </c>
      <c r="I117">
        <f>'T5'!E117</f>
        <v>-2.2726220229999998</v>
      </c>
      <c r="J117">
        <f>'T5'!F117</f>
        <v>-2.1668888650703688</v>
      </c>
    </row>
    <row r="118" spans="1:10" x14ac:dyDescent="0.2">
      <c r="A118">
        <f>'T1'!E118</f>
        <v>-2.0601553379999999</v>
      </c>
      <c r="B118">
        <f>'T1'!F118</f>
        <v>-2.0161169495528606</v>
      </c>
      <c r="C118">
        <f>'T2'!E118</f>
        <v>-2.1641714090000002</v>
      </c>
      <c r="D118">
        <f>'T2'!F118</f>
        <v>-2.2030705766767986</v>
      </c>
      <c r="E118">
        <f>'T3'!E118</f>
        <v>-2.280276427</v>
      </c>
      <c r="F118">
        <f>'T3'!F118</f>
        <v>-2.3231458944975243</v>
      </c>
      <c r="G118">
        <f>'T4'!E118</f>
        <v>-2.4116544979999999</v>
      </c>
      <c r="H118">
        <f>'T4'!F118</f>
        <v>-2.4067842033548028</v>
      </c>
      <c r="I118">
        <f>'T5'!E118</f>
        <v>-2.562941275</v>
      </c>
      <c r="J118">
        <f>'T5'!F118</f>
        <v>-2.4683862356463693</v>
      </c>
    </row>
    <row r="119" spans="1:10" x14ac:dyDescent="0.2">
      <c r="A119">
        <f>'T1'!E119</f>
        <v>-1.9489797879999999</v>
      </c>
      <c r="B119">
        <f>'T1'!F119</f>
        <v>-1.9362623439892814</v>
      </c>
      <c r="C119">
        <f>'T2'!E119</f>
        <v>-2.1008585879999999</v>
      </c>
      <c r="D119">
        <f>'T2'!F119</f>
        <v>-2.164455662949321</v>
      </c>
      <c r="E119">
        <f>'T3'!E119</f>
        <v>-2.2665958320000001</v>
      </c>
      <c r="F119">
        <f>'T3'!F119</f>
        <v>-2.3021047104141945</v>
      </c>
      <c r="G119">
        <f>'T4'!E119</f>
        <v>-2.4436275240000001</v>
      </c>
      <c r="H119">
        <f>'T4'!F119</f>
        <v>-2.3941783527026237</v>
      </c>
      <c r="I119">
        <f>'T5'!E119</f>
        <v>-2.6208885550000001</v>
      </c>
      <c r="J119">
        <f>'T5'!F119</f>
        <v>-2.4600964634208609</v>
      </c>
    </row>
    <row r="120" spans="1:10" x14ac:dyDescent="0.2">
      <c r="A120">
        <f>'T1'!E120</f>
        <v>-1.728226426</v>
      </c>
      <c r="B120">
        <f>'T1'!F120</f>
        <v>-1.7658896303673295</v>
      </c>
      <c r="C120">
        <f>'T2'!E120</f>
        <v>-1.7514850040000001</v>
      </c>
      <c r="D120">
        <f>'T2'!F120</f>
        <v>-1.7910341063737329</v>
      </c>
      <c r="E120">
        <f>'T3'!E120</f>
        <v>-1.7752974509999999</v>
      </c>
      <c r="F120">
        <f>'T3'!F120</f>
        <v>-1.8147230604479478</v>
      </c>
      <c r="G120">
        <f>'T4'!E120</f>
        <v>-1.799690791</v>
      </c>
      <c r="H120">
        <f>'T4'!F120</f>
        <v>-1.8370800768472768</v>
      </c>
      <c r="I120">
        <f>'T5'!E120</f>
        <v>-1.8246940760000001</v>
      </c>
      <c r="J120">
        <f>'T5'!F120</f>
        <v>-1.8582138249663056</v>
      </c>
    </row>
    <row r="121" spans="1:10" x14ac:dyDescent="0.2">
      <c r="A121">
        <f>'T1'!E121</f>
        <v>-2.014091863</v>
      </c>
      <c r="B121">
        <f>'T1'!F121</f>
        <v>-1.7880808381902504</v>
      </c>
      <c r="C121">
        <f>'T2'!E121</f>
        <v>-2.0927568660000002</v>
      </c>
      <c r="D121">
        <f>'T2'!F121</f>
        <v>-1.923632604632155</v>
      </c>
      <c r="E121">
        <f>'T3'!E121</f>
        <v>-2.1781424899999999</v>
      </c>
      <c r="F121">
        <f>'T3'!F121</f>
        <v>-2.0215750792246294</v>
      </c>
      <c r="G121">
        <f>'T4'!E121</f>
        <v>-2.2715052490000001</v>
      </c>
      <c r="H121">
        <f>'T4'!F121</f>
        <v>-2.0956537848949428</v>
      </c>
      <c r="I121">
        <f>'T5'!E121</f>
        <v>-2.374490722</v>
      </c>
      <c r="J121">
        <f>'T5'!F121</f>
        <v>-2.1536428822118592</v>
      </c>
    </row>
    <row r="122" spans="1:10" x14ac:dyDescent="0.2">
      <c r="A122">
        <f>'T1'!E122</f>
        <v>-1.4643791530000001</v>
      </c>
      <c r="B122">
        <f>'T1'!F122</f>
        <v>-1.4345962330298558</v>
      </c>
      <c r="C122">
        <f>'T2'!E122</f>
        <v>-1.583073615</v>
      </c>
      <c r="D122">
        <f>'T2'!F122</f>
        <v>-1.6569258624861514</v>
      </c>
      <c r="E122">
        <f>'T3'!E122</f>
        <v>-1.7177780629999999</v>
      </c>
      <c r="F122">
        <f>'T3'!F122</f>
        <v>-1.7859181868485239</v>
      </c>
      <c r="G122">
        <f>'T4'!E122</f>
        <v>-1.8734949599999999</v>
      </c>
      <c r="H122">
        <f>'T4'!F122</f>
        <v>-1.8701525463469209</v>
      </c>
      <c r="I122">
        <f>'T5'!E122</f>
        <v>-2.05801335</v>
      </c>
      <c r="J122">
        <f>'T5'!F122</f>
        <v>-1.9294804636504366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"/>
  <sheetViews>
    <sheetView zoomScaleNormal="100" workbookViewId="0">
      <selection activeCell="H7" sqref="H7"/>
    </sheetView>
  </sheetViews>
  <sheetFormatPr baseColWidth="10" defaultColWidth="9.33203125" defaultRowHeight="16" x14ac:dyDescent="0.2"/>
  <sheetData>
    <row r="1" spans="1:9" x14ac:dyDescent="0.2">
      <c r="A1" t="s">
        <v>0</v>
      </c>
      <c r="B1" t="s">
        <v>129</v>
      </c>
      <c r="C1" t="s">
        <v>130</v>
      </c>
      <c r="D1" t="s">
        <v>3</v>
      </c>
      <c r="E1" t="s">
        <v>4</v>
      </c>
      <c r="F1" t="s">
        <v>5</v>
      </c>
      <c r="H1" t="s">
        <v>6</v>
      </c>
      <c r="I1">
        <v>-2.0996140689999998</v>
      </c>
    </row>
    <row r="2" spans="1:9" x14ac:dyDescent="0.2">
      <c r="A2" t="s">
        <v>157</v>
      </c>
      <c r="B2">
        <v>-3.7721811299999999</v>
      </c>
      <c r="C2">
        <v>0.81821011099999996</v>
      </c>
      <c r="D2">
        <v>3.3815764676184199</v>
      </c>
      <c r="E2">
        <v>-1.7469487239999999</v>
      </c>
      <c r="F2">
        <f>(B2+C2*D2) * $I$2 + $I$1</f>
        <v>-2.3612556033434569</v>
      </c>
      <c r="H2" t="s">
        <v>8</v>
      </c>
      <c r="I2">
        <v>0.26025151200000002</v>
      </c>
    </row>
    <row r="3" spans="1:9" x14ac:dyDescent="0.2">
      <c r="A3" t="s">
        <v>157</v>
      </c>
      <c r="B3">
        <v>-3.7721811399999998</v>
      </c>
      <c r="C3">
        <v>0.81821007499999998</v>
      </c>
      <c r="D3">
        <v>2.9784670340215298</v>
      </c>
      <c r="E3">
        <v>-1.8086271270000001</v>
      </c>
      <c r="F3">
        <f>(B3+C3*D3) * $I$2 + $I$1</f>
        <v>-2.447093925351453</v>
      </c>
    </row>
    <row r="4" spans="1:9" x14ac:dyDescent="0.2">
      <c r="A4" t="s">
        <v>157</v>
      </c>
      <c r="B4">
        <v>-3.7721811500000002</v>
      </c>
      <c r="C4">
        <v>0.81821005099999999</v>
      </c>
      <c r="D4">
        <v>2.6612283853387702</v>
      </c>
      <c r="E4">
        <v>-1.874361277</v>
      </c>
      <c r="F4">
        <f>(B4+C4*D4) * $I$2 + $I$1</f>
        <v>-2.5146468722255535</v>
      </c>
    </row>
    <row r="5" spans="1:9" x14ac:dyDescent="0.2">
      <c r="A5" t="s">
        <v>157</v>
      </c>
      <c r="B5">
        <v>-3.77218118</v>
      </c>
      <c r="C5">
        <v>0.81821008100000003</v>
      </c>
      <c r="D5">
        <v>2.4050632035949402</v>
      </c>
      <c r="E5">
        <v>-1.9447223339999999</v>
      </c>
      <c r="F5">
        <f>(B5+C5*D5) * $I$2 + $I$1</f>
        <v>-2.5691947782665672</v>
      </c>
    </row>
    <row r="6" spans="1:9" x14ac:dyDescent="0.2">
      <c r="A6" t="s">
        <v>157</v>
      </c>
      <c r="B6">
        <v>-3.7721810699999998</v>
      </c>
      <c r="C6">
        <v>0.81821006200000002</v>
      </c>
      <c r="D6">
        <v>2.19388400830612</v>
      </c>
      <c r="E6">
        <v>-2.0204113119999998</v>
      </c>
      <c r="F6">
        <f>(B6+C6*D6) * $I$2 + $I$1</f>
        <v>-2.6141633450662027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paste_data_here</vt:lpstr>
      <vt:lpstr>T1</vt:lpstr>
      <vt:lpstr>T2</vt:lpstr>
      <vt:lpstr>T3</vt:lpstr>
      <vt:lpstr>T4</vt:lpstr>
      <vt:lpstr>T5</vt:lpstr>
      <vt:lpstr>Metrics</vt:lpstr>
      <vt:lpstr>parity</vt:lpstr>
      <vt:lpstr>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Bhanu Mamillapalli</dc:creator>
  <dc:description/>
  <cp:lastModifiedBy>Bhanu Mamillapalli</cp:lastModifiedBy>
  <cp:revision>16</cp:revision>
  <dcterms:created xsi:type="dcterms:W3CDTF">2024-06-10T14:04:51Z</dcterms:created>
  <dcterms:modified xsi:type="dcterms:W3CDTF">2024-08-06T18:17:25Z</dcterms:modified>
  <dc:language>en-US</dc:language>
</cp:coreProperties>
</file>