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ste_data_here" sheetId="1" state="visible" r:id="rId3"/>
    <sheet name="Metric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<sst xmlns="http://schemas.openxmlformats.org/spreadsheetml/2006/main" count="312" uniqueCount="96">
  <si>
    <t xml:space="preserve">smiles</t>
  </si>
  <si>
    <t xml:space="preserve">lnA</t>
  </si>
  <si>
    <t xml:space="preserve">EaR</t>
  </si>
  <si>
    <t xml:space="preserve">temperature</t>
  </si>
  <si>
    <t xml:space="preserve">Viscosity_pred</t>
  </si>
  <si>
    <t xml:space="preserve">lnA_pred_unnormed</t>
  </si>
  <si>
    <t xml:space="preserve">lnA_true</t>
  </si>
  <si>
    <t xml:space="preserve">viscosity_true</t>
  </si>
  <si>
    <t xml:space="preserve">T1 Rank Pred</t>
  </si>
  <si>
    <t xml:space="preserve">T1 Rank True</t>
  </si>
  <si>
    <t xml:space="preserve">T1 Abs Error</t>
  </si>
  <si>
    <t xml:space="preserve">T1 Sq Error</t>
  </si>
  <si>
    <t xml:space="preserve">T2 Rank Pred</t>
  </si>
  <si>
    <t xml:space="preserve">T2 Rank True</t>
  </si>
  <si>
    <t xml:space="preserve">T2 Abs Error</t>
  </si>
  <si>
    <t xml:space="preserve">T2 Sq Error</t>
  </si>
  <si>
    <t xml:space="preserve">T3 Rank Pred</t>
  </si>
  <si>
    <t xml:space="preserve">T3 Rank True</t>
  </si>
  <si>
    <t xml:space="preserve">T3 Abs Error</t>
  </si>
  <si>
    <t xml:space="preserve">T3 Sq Error</t>
  </si>
  <si>
    <t xml:space="preserve">T4 Rank Pred</t>
  </si>
  <si>
    <t xml:space="preserve">T4 Rank True</t>
  </si>
  <si>
    <t xml:space="preserve">T4 Abs Error</t>
  </si>
  <si>
    <t xml:space="preserve">T4 Sq Error</t>
  </si>
  <si>
    <t xml:space="preserve">T5 Rank Pred</t>
  </si>
  <si>
    <t xml:space="preserve">T5 Rank True</t>
  </si>
  <si>
    <t xml:space="preserve">T5 Abs Error</t>
  </si>
  <si>
    <t xml:space="preserve">T5 Sq Error</t>
  </si>
  <si>
    <t xml:space="preserve">mean</t>
  </si>
  <si>
    <t xml:space="preserve">BrCCBr</t>
  </si>
  <si>
    <t xml:space="preserve">stdev</t>
  </si>
  <si>
    <t xml:space="preserve">CN1CCCN(C)C1=O</t>
  </si>
  <si>
    <t xml:space="preserve">OCC(F)F</t>
  </si>
  <si>
    <t xml:space="preserve">CC(C)Br</t>
  </si>
  <si>
    <t xml:space="preserve">Nc1ccccc1Cl</t>
  </si>
  <si>
    <t xml:space="preserve">Nc1ccccc1F</t>
  </si>
  <si>
    <t xml:space="preserve">Cc1ccccc1F</t>
  </si>
  <si>
    <t xml:space="preserve">CCCCCC(C)S</t>
  </si>
  <si>
    <t xml:space="preserve">CC(C)I</t>
  </si>
  <si>
    <t xml:space="preserve">CC1CCCCC1=O</t>
  </si>
  <si>
    <t xml:space="preserve">CC(C)CO</t>
  </si>
  <si>
    <t xml:space="preserve">CCC(C)(C)S</t>
  </si>
  <si>
    <t xml:space="preserve">COc1ccccc1[N+]([O-])=O</t>
  </si>
  <si>
    <t xml:space="preserve">CCCCCCCC(C)S</t>
  </si>
  <si>
    <t xml:space="preserve">CCCCCCCCCCCC(CO)CCC</t>
  </si>
  <si>
    <t xml:space="preserve">CCCCN1CCOC1=O</t>
  </si>
  <si>
    <t xml:space="preserve">Cc1cccc(F)c1</t>
  </si>
  <si>
    <t xml:space="preserve">Cc1cccc(N)c1</t>
  </si>
  <si>
    <t xml:space="preserve">Cc1cccc(c1)C#N</t>
  </si>
  <si>
    <t xml:space="preserve">CC(C)C(C)O</t>
  </si>
  <si>
    <t xml:space="preserve">CCC(C)CC(O)CC</t>
  </si>
  <si>
    <t xml:space="preserve">CCC(O)CC</t>
  </si>
  <si>
    <t xml:space="preserve">CCC(=O)CC</t>
  </si>
  <si>
    <t xml:space="preserve">CC(C)CC(C)=O</t>
  </si>
  <si>
    <t xml:space="preserve">CCCCCCC1CCCC2CCC(CCCC)CC12</t>
  </si>
  <si>
    <t xml:space="preserve">CC(=O)OC(C)=O</t>
  </si>
  <si>
    <t xml:space="preserve">CC(C)=O</t>
  </si>
  <si>
    <t xml:space="preserve">N#Cc1ccccc1</t>
  </si>
  <si>
    <t xml:space="preserve">N#CCc1ccccc1</t>
  </si>
  <si>
    <t xml:space="preserve">[Br]</t>
  </si>
  <si>
    <t xml:space="preserve">CCCC(Cl)=O</t>
  </si>
  <si>
    <t xml:space="preserve">ClC(Cl)Cl</t>
  </si>
  <si>
    <t xml:space="preserve">C1CCCC1</t>
  </si>
  <si>
    <t xml:space="preserve">CCCCNCCCC</t>
  </si>
  <si>
    <t xml:space="preserve">CCO</t>
  </si>
  <si>
    <t xml:space="preserve">CCc1ccccc1</t>
  </si>
  <si>
    <t xml:space="preserve">[O-]C(=O)CCCF</t>
  </si>
  <si>
    <t xml:space="preserve">CO</t>
  </si>
  <si>
    <t xml:space="preserve">CN(C)C=O</t>
  </si>
  <si>
    <t xml:space="preserve">CN(C)c1ccc(C)cc1</t>
  </si>
  <si>
    <t xml:space="preserve">Cc1ccc(O)cc1</t>
  </si>
  <si>
    <t xml:space="preserve">Oc1ccccc1</t>
  </si>
  <si>
    <t xml:space="preserve">CCCOC(N)=O</t>
  </si>
  <si>
    <t xml:space="preserve">CCCc1ccccc1N</t>
  </si>
  <si>
    <t xml:space="preserve">C1CCCC2(CC1)CCCCC2</t>
  </si>
  <si>
    <t xml:space="preserve">CC(C)OB(OC(C)C)OC(C)C</t>
  </si>
  <si>
    <t xml:space="preserve">CCCCCCCCCCCC(=O)OCC(COC(=O)CCCCCCCCCCC)OC(=O)CCCCCCCCCCC</t>
  </si>
  <si>
    <t xml:space="preserve">CCCO[P](=O)(OCCC)OCCC</t>
  </si>
  <si>
    <t xml:space="preserve">CCCCC#N</t>
  </si>
  <si>
    <t xml:space="preserve">CF</t>
  </si>
  <si>
    <t xml:space="preserve">CC(C)CCO</t>
  </si>
  <si>
    <t xml:space="preserve">CC(=O)Oc1ccccc1</t>
  </si>
  <si>
    <t xml:space="preserve">C[C@@H]1CC[C@@H](C)CC1</t>
  </si>
  <si>
    <t xml:space="preserve">C(=CBr)Br</t>
  </si>
  <si>
    <t xml:space="preserve">lnA_unnormed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</si>
  <si>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</si>
  <si>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</si>
  <si>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</si>
  <si>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</si>
  <si>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</si>
  <si>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</si>
  <si>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</si>
  <si>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</si>
  <si>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lnA corr</t>
  </si>
  <si>
    <t xml:space="preserve">MSE</t>
  </si>
  <si>
    <t xml:space="preserve">MAE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</si>
</sst>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"/>
        <bgColor rgb="FFCCFFFF"/>
      </patternFill>
    </fill>
    <fill>
      <patternFill patternType="solid">
        <fgColor theme="7" tint="0.5999"/>
        <bgColor rgb="FFCAEEFB"/>
      </patternFill>
    </fill>
    <fill>
      <patternFill patternType="solid">
        <fgColor theme="6" tint="0.7999"/>
        <bgColor rgb="FFCAEEFB"/>
      </patternFill>
    </fill>
    <fill>
      <patternFill patternType="solid">
        <fgColor theme="6" tint="0.5999"/>
        <bgColor rgb="FF96DCF8"/>
      </patternFill>
    </fill>
    <fill>
      <patternFill patternType="solid">
        <fgColor theme="5" tint="0.799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F1C8"/>
      <rgbColor rgb="FFFFFF99"/>
      <rgbColor rgb="FF96DCF8"/>
      <rgbColor rgb="FFFF99CC"/>
      <rgbColor rgb="FFCC99FF"/>
      <rgbColor rgb="FFFFCC99"/>
      <rgbColor rgb="FF3366FF"/>
      <rgbColor rgb="FF84E291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paste_data_here!$E$2:$E$56</c:f>
              <c:numCache>
                <c:formatCode>General</c:formatCode>
                <c:ptCount val="55"/>
                <c:pt idx="0">
                  <c:v>-0.836640153182061</c:v>
                </c:pt>
                <c:pt idx="1">
                  <c:v>0.384781326303434</c:v>
                </c:pt>
                <c:pt idx="2">
                  <c:v>0.0848661332901008</c:v>
                </c:pt>
                <c:pt idx="3">
                  <c:v>-0.984250570640798</c:v>
                </c:pt>
                <c:pt idx="4">
                  <c:v>-0.67737968995461</c:v>
                </c:pt>
                <c:pt idx="5">
                  <c:v>0.212947786218347</c:v>
                </c:pt>
                <c:pt idx="6">
                  <c:v>-1.10570183953907</c:v>
                </c:pt>
                <c:pt idx="7">
                  <c:v>-1.09050948205547</c:v>
                </c:pt>
                <c:pt idx="8">
                  <c:v>-0.717193146945488</c:v>
                </c:pt>
                <c:pt idx="9">
                  <c:v>-0.201425557432943</c:v>
                </c:pt>
                <c:pt idx="10">
                  <c:v>-0.289580909259378</c:v>
                </c:pt>
                <c:pt idx="11">
                  <c:v>-0.93446811768257</c:v>
                </c:pt>
                <c:pt idx="12">
                  <c:v>-1.21407611358871</c:v>
                </c:pt>
                <c:pt idx="13">
                  <c:v>-0.455830856196673</c:v>
                </c:pt>
                <c:pt idx="14">
                  <c:v>1.20454285890725</c:v>
                </c:pt>
                <c:pt idx="15">
                  <c:v>0.61647983443699</c:v>
                </c:pt>
                <c:pt idx="16">
                  <c:v>-1.19794843693574</c:v>
                </c:pt>
                <c:pt idx="17">
                  <c:v>-1.23858450785206</c:v>
                </c:pt>
                <c:pt idx="18">
                  <c:v>-0.852317017815566</c:v>
                </c:pt>
                <c:pt idx="19">
                  <c:v>-1.15521320779695</c:v>
                </c:pt>
                <c:pt idx="20">
                  <c:v>-0.576067291291122</c:v>
                </c:pt>
                <c:pt idx="21">
                  <c:v>-0.587143290290617</c:v>
                </c:pt>
                <c:pt idx="22">
                  <c:v>-1.68487283433555</c:v>
                </c:pt>
                <c:pt idx="23">
                  <c:v>-0.869646402494118</c:v>
                </c:pt>
                <c:pt idx="24">
                  <c:v>1.63749036958291</c:v>
                </c:pt>
                <c:pt idx="25">
                  <c:v>-1.28979721370083</c:v>
                </c:pt>
                <c:pt idx="26">
                  <c:v>-1.62477751239672</c:v>
                </c:pt>
                <c:pt idx="27">
                  <c:v>-0.805927381222911</c:v>
                </c:pt>
                <c:pt idx="28">
                  <c:v>-0.952937202605875</c:v>
                </c:pt>
                <c:pt idx="29">
                  <c:v>-2.15630885554339</c:v>
                </c:pt>
                <c:pt idx="30">
                  <c:v>-1.26328513494196</c:v>
                </c:pt>
                <c:pt idx="31">
                  <c:v>-1.21340801230235</c:v>
                </c:pt>
                <c:pt idx="32">
                  <c:v>-1.0454783244803</c:v>
                </c:pt>
                <c:pt idx="33">
                  <c:v>-1.56249932188561</c:v>
                </c:pt>
                <c:pt idx="34">
                  <c:v>-1.10663070651539</c:v>
                </c:pt>
                <c:pt idx="35">
                  <c:v>-0.814928211203012</c:v>
                </c:pt>
                <c:pt idx="37">
                  <c:v>-1.36313178525629</c:v>
                </c:pt>
                <c:pt idx="38">
                  <c:v>-2.3337137419893</c:v>
                </c:pt>
                <c:pt idx="39">
                  <c:v>-0.708762491877648</c:v>
                </c:pt>
                <c:pt idx="40">
                  <c:v>-1.25172020035212</c:v>
                </c:pt>
                <c:pt idx="41">
                  <c:v>-1.12187943243435</c:v>
                </c:pt>
                <c:pt idx="42">
                  <c:v>-0.465171917930467</c:v>
                </c:pt>
                <c:pt idx="43">
                  <c:v>-0.510376187177102</c:v>
                </c:pt>
                <c:pt idx="44">
                  <c:v>-1.37727392981162</c:v>
                </c:pt>
                <c:pt idx="45">
                  <c:v>0.753764672125147</c:v>
                </c:pt>
                <c:pt idx="46">
                  <c:v>-2.23483658722595</c:v>
                </c:pt>
                <c:pt idx="47">
                  <c:v>3.6279578718116</c:v>
                </c:pt>
                <c:pt idx="48">
                  <c:v>0.496481648137515</c:v>
                </c:pt>
                <c:pt idx="49">
                  <c:v>-1.8274812202641</c:v>
                </c:pt>
                <c:pt idx="50">
                  <c:v>-1.96278003387016</c:v>
                </c:pt>
                <c:pt idx="51">
                  <c:v>0.102557918817545</c:v>
                </c:pt>
                <c:pt idx="52">
                  <c:v>-0.577982819267195</c:v>
                </c:pt>
                <c:pt idx="53">
                  <c:v>-0.60664869015142</c:v>
                </c:pt>
                <c:pt idx="54">
                  <c:v>-0.451291126447051</c:v>
                </c:pt>
              </c:numCache>
            </c:numRef>
          </c:xVal>
          <c:yVal>
            <c:numRef>
              <c:f>paste_data_here!$H$2:$H$56</c:f>
              <c:numCache>
                <c:formatCode>General</c:formatCode>
                <c:ptCount val="55"/>
                <c:pt idx="0">
                  <c:v>-0.6311118</c:v>
                </c:pt>
                <c:pt idx="1">
                  <c:v>0.20945022</c:v>
                </c:pt>
                <c:pt idx="2">
                  <c:v>0.04114194</c:v>
                </c:pt>
                <c:pt idx="3">
                  <c:v>-0.9931718</c:v>
                </c:pt>
                <c:pt idx="4">
                  <c:v>-0.6102777</c:v>
                </c:pt>
                <c:pt idx="5">
                  <c:v>0.1806535</c:v>
                </c:pt>
                <c:pt idx="6">
                  <c:v>-0.8347107</c:v>
                </c:pt>
                <c:pt idx="7">
                  <c:v>-0.7867987</c:v>
                </c:pt>
                <c:pt idx="8">
                  <c:v>-0.9467499</c:v>
                </c:pt>
                <c:pt idx="9">
                  <c:v>-0.1768565</c:v>
                </c:pt>
                <c:pt idx="10">
                  <c:v>-0.5337531</c:v>
                </c:pt>
                <c:pt idx="11">
                  <c:v>-0.7940731</c:v>
                </c:pt>
                <c:pt idx="12">
                  <c:v>-0.8404878</c:v>
                </c:pt>
                <c:pt idx="13">
                  <c:v>-0.2038312</c:v>
                </c:pt>
                <c:pt idx="14">
                  <c:v>0.76959883</c:v>
                </c:pt>
                <c:pt idx="15">
                  <c:v>0.72532391</c:v>
                </c:pt>
                <c:pt idx="16">
                  <c:v>-0.9276045</c:v>
                </c:pt>
                <c:pt idx="17">
                  <c:v>-1.129484</c:v>
                </c:pt>
                <c:pt idx="18">
                  <c:v>-0.9187939</c:v>
                </c:pt>
                <c:pt idx="19">
                  <c:v>-0.829196</c:v>
                </c:pt>
                <c:pt idx="20">
                  <c:v>-0.9157909</c:v>
                </c:pt>
                <c:pt idx="21">
                  <c:v>-0.4261782</c:v>
                </c:pt>
                <c:pt idx="22">
                  <c:v>-1.4163413</c:v>
                </c:pt>
                <c:pt idx="23">
                  <c:v>-0.8141855</c:v>
                </c:pt>
                <c:pt idx="24">
                  <c:v>0.82549037</c:v>
                </c:pt>
                <c:pt idx="25">
                  <c:v>-1.1394343</c:v>
                </c:pt>
                <c:pt idx="26">
                  <c:v>-1.1612327</c:v>
                </c:pt>
                <c:pt idx="27">
                  <c:v>-0.7708925</c:v>
                </c:pt>
                <c:pt idx="28">
                  <c:v>-0.6766835</c:v>
                </c:pt>
                <c:pt idx="29">
                  <c:v>-0.1187835</c:v>
                </c:pt>
                <c:pt idx="30">
                  <c:v>-1.255617</c:v>
                </c:pt>
                <c:pt idx="31">
                  <c:v>-0.9147919</c:v>
                </c:pt>
                <c:pt idx="32">
                  <c:v>-1.0384584</c:v>
                </c:pt>
                <c:pt idx="33">
                  <c:v>-1.4101773</c:v>
                </c:pt>
                <c:pt idx="34">
                  <c:v>-0.2388919</c:v>
                </c:pt>
                <c:pt idx="35">
                  <c:v>-1.0526834</c:v>
                </c:pt>
                <c:pt idx="37">
                  <c:v>-0.4812668</c:v>
                </c:pt>
                <c:pt idx="38">
                  <c:v>-1.0081319</c:v>
                </c:pt>
                <c:pt idx="39">
                  <c:v>-0.4347909</c:v>
                </c:pt>
                <c:pt idx="40">
                  <c:v>-1.4520069</c:v>
                </c:pt>
                <c:pt idx="41">
                  <c:v>-1.0188773</c:v>
                </c:pt>
                <c:pt idx="42">
                  <c:v>-0.4422328</c:v>
                </c:pt>
                <c:pt idx="43">
                  <c:v>0.18232156</c:v>
                </c:pt>
                <c:pt idx="44">
                  <c:v>-1.3943265</c:v>
                </c:pt>
                <c:pt idx="45">
                  <c:v>0.12927234</c:v>
                </c:pt>
                <c:pt idx="46">
                  <c:v>-1.3767401</c:v>
                </c:pt>
                <c:pt idx="47">
                  <c:v>1.97685495</c:v>
                </c:pt>
                <c:pt idx="48">
                  <c:v>0.60753482</c:v>
                </c:pt>
                <c:pt idx="49">
                  <c:v>-1.4271164</c:v>
                </c:pt>
                <c:pt idx="50">
                  <c:v>-0.8843803</c:v>
                </c:pt>
                <c:pt idx="51">
                  <c:v>0.39521273</c:v>
                </c:pt>
                <c:pt idx="52">
                  <c:v>-0.222219</c:v>
                </c:pt>
                <c:pt idx="53">
                  <c:v>-0.6033065</c:v>
                </c:pt>
                <c:pt idx="54">
                  <c:v>-1.6265841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55206843"/>
        <c:axId val="88478705"/>
      </c:scatterChart>
      <c:valAx>
        <c:axId val="552068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8478705"/>
        <c:crosses val="autoZero"/>
        <c:crossBetween val="midCat"/>
      </c:valAx>
      <c:valAx>
        <c:axId val="884787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520684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paste_data_here!$E$57:$E$111</c:f>
              <c:numCache>
                <c:formatCode>General</c:formatCode>
                <c:ptCount val="55"/>
                <c:pt idx="0">
                  <c:v>-0.779234475248902</c:v>
                </c:pt>
                <c:pt idx="1">
                  <c:v>0.704516459933538</c:v>
                </c:pt>
                <c:pt idx="2">
                  <c:v>0.359236330274234</c:v>
                </c:pt>
                <c:pt idx="3">
                  <c:v>-0.944609335497263</c:v>
                </c:pt>
                <c:pt idx="4">
                  <c:v>0.915057682945115</c:v>
                </c:pt>
                <c:pt idx="5">
                  <c:v>0.389418210218073</c:v>
                </c:pt>
                <c:pt idx="6">
                  <c:v>-1.00292114328559</c:v>
                </c:pt>
                <c:pt idx="7">
                  <c:v>-0.864635578194904</c:v>
                </c:pt>
                <c:pt idx="8">
                  <c:v>-0.578531258797987</c:v>
                </c:pt>
                <c:pt idx="9">
                  <c:v>0.210405964235968</c:v>
                </c:pt>
                <c:pt idx="10">
                  <c:v>-0.0644767097448584</c:v>
                </c:pt>
                <c:pt idx="11">
                  <c:v>-0.819762278725642</c:v>
                </c:pt>
                <c:pt idx="12">
                  <c:v>-0.751430022372296</c:v>
                </c:pt>
                <c:pt idx="13">
                  <c:v>-0.163903743429018</c:v>
                </c:pt>
                <c:pt idx="14">
                  <c:v>2.46829863398586</c:v>
                </c:pt>
                <c:pt idx="15">
                  <c:v>0.972435533303872</c:v>
                </c:pt>
                <c:pt idx="16">
                  <c:v>-1.1138301598666</c:v>
                </c:pt>
                <c:pt idx="17">
                  <c:v>-0.975066320280276</c:v>
                </c:pt>
                <c:pt idx="18">
                  <c:v>-0.669127991822288</c:v>
                </c:pt>
                <c:pt idx="19">
                  <c:v>-0.768044851039924</c:v>
                </c:pt>
                <c:pt idx="20">
                  <c:v>0.360512737599815</c:v>
                </c:pt>
                <c:pt idx="21">
                  <c:v>-0.423851940958477</c:v>
                </c:pt>
                <c:pt idx="22">
                  <c:v>-1.56915437054701</c:v>
                </c:pt>
                <c:pt idx="23">
                  <c:v>-0.811063899079913</c:v>
                </c:pt>
                <c:pt idx="24">
                  <c:v>2.88135405468018</c:v>
                </c:pt>
                <c:pt idx="25">
                  <c:v>-1.19997717476161</c:v>
                </c:pt>
                <c:pt idx="26">
                  <c:v>-1.55736385462414</c:v>
                </c:pt>
                <c:pt idx="27">
                  <c:v>-0.426175225893764</c:v>
                </c:pt>
                <c:pt idx="28">
                  <c:v>-0.776947667713284</c:v>
                </c:pt>
                <c:pt idx="29">
                  <c:v>-2.09348973539596</c:v>
                </c:pt>
                <c:pt idx="30">
                  <c:v>-1.18514680327968</c:v>
                </c:pt>
                <c:pt idx="31">
                  <c:v>-1.18705962652794</c:v>
                </c:pt>
                <c:pt idx="32">
                  <c:v>-0.945297782345279</c:v>
                </c:pt>
                <c:pt idx="33">
                  <c:v>-1.4748373867002</c:v>
                </c:pt>
                <c:pt idx="34">
                  <c:v>-1.04171676958067</c:v>
                </c:pt>
                <c:pt idx="35">
                  <c:v>-0.19478242936617</c:v>
                </c:pt>
                <c:pt idx="37">
                  <c:v>-1.27876399131651</c:v>
                </c:pt>
                <c:pt idx="38">
                  <c:v>-2.14760544369548</c:v>
                </c:pt>
                <c:pt idx="39">
                  <c:v>-0.600981522653554</c:v>
                </c:pt>
                <c:pt idx="40">
                  <c:v>-1.2132310500146</c:v>
                </c:pt>
                <c:pt idx="41">
                  <c:v>-0.136689099895899</c:v>
                </c:pt>
                <c:pt idx="42">
                  <c:v>0.610979508123971</c:v>
                </c:pt>
                <c:pt idx="43">
                  <c:v>-0.370950209197021</c:v>
                </c:pt>
                <c:pt idx="44">
                  <c:v>-0.906552821815423</c:v>
                </c:pt>
                <c:pt idx="45">
                  <c:v>1.58813350907182</c:v>
                </c:pt>
                <c:pt idx="46">
                  <c:v>-2.0004812845674</c:v>
                </c:pt>
                <c:pt idx="47">
                  <c:v>3.85331932916486</c:v>
                </c:pt>
                <c:pt idx="48">
                  <c:v>0.594705483781424</c:v>
                </c:pt>
                <c:pt idx="49">
                  <c:v>-1.54583490213333</c:v>
                </c:pt>
                <c:pt idx="50">
                  <c:v>-1.75019488504127</c:v>
                </c:pt>
                <c:pt idx="51">
                  <c:v>1.34296425646365</c:v>
                </c:pt>
                <c:pt idx="52">
                  <c:v>-0.426519556629432</c:v>
                </c:pt>
                <c:pt idx="53">
                  <c:v>-0.471313456296691</c:v>
                </c:pt>
                <c:pt idx="54">
                  <c:v>-0.372150287644245</c:v>
                </c:pt>
              </c:numCache>
            </c:numRef>
          </c:xVal>
          <c:yVal>
            <c:numRef>
              <c:f>paste_data_here!$H$57:$H$111</c:f>
              <c:numCache>
                <c:formatCode>General</c:formatCode>
                <c:ptCount val="55"/>
                <c:pt idx="0">
                  <c:v>-0.549913</c:v>
                </c:pt>
                <c:pt idx="1">
                  <c:v>0.50077529</c:v>
                </c:pt>
                <c:pt idx="2">
                  <c:v>0.24294618</c:v>
                </c:pt>
                <c:pt idx="3">
                  <c:v>-0.9431482</c:v>
                </c:pt>
                <c:pt idx="4">
                  <c:v>0.66217238</c:v>
                </c:pt>
                <c:pt idx="5">
                  <c:v>0.3400373</c:v>
                </c:pt>
                <c:pt idx="6">
                  <c:v>-0.731888</c:v>
                </c:pt>
                <c:pt idx="7">
                  <c:v>-0.6036722</c:v>
                </c:pt>
                <c:pt idx="8">
                  <c:v>-0.8209806</c:v>
                </c:pt>
                <c:pt idx="9">
                  <c:v>0.19614228</c:v>
                </c:pt>
                <c:pt idx="10">
                  <c:v>-0.3322611</c:v>
                </c:pt>
                <c:pt idx="11">
                  <c:v>-0.6635884</c:v>
                </c:pt>
                <c:pt idx="12">
                  <c:v>-0.3566749</c:v>
                </c:pt>
                <c:pt idx="13">
                  <c:v>0.06663008</c:v>
                </c:pt>
                <c:pt idx="14">
                  <c:v>1.88255949</c:v>
                </c:pt>
                <c:pt idx="15">
                  <c:v>1.11001371</c:v>
                </c:pt>
                <c:pt idx="16">
                  <c:v>-0.7903191</c:v>
                </c:pt>
                <c:pt idx="17">
                  <c:v>-0.9405834</c:v>
                </c:pt>
                <c:pt idx="18">
                  <c:v>-0.759287</c:v>
                </c:pt>
                <c:pt idx="19">
                  <c:v>-0.4525567</c:v>
                </c:pt>
                <c:pt idx="20">
                  <c:v>-0.4179426</c:v>
                </c:pt>
                <c:pt idx="21">
                  <c:v>-0.2243943</c:v>
                </c:pt>
                <c:pt idx="22">
                  <c:v>-1.260896</c:v>
                </c:pt>
                <c:pt idx="23">
                  <c:v>-0.7192858</c:v>
                </c:pt>
                <c:pt idx="24">
                  <c:v>1.70311039</c:v>
                </c:pt>
                <c:pt idx="25">
                  <c:v>-1.0469691</c:v>
                </c:pt>
                <c:pt idx="26">
                  <c:v>-1.0512517</c:v>
                </c:pt>
                <c:pt idx="27">
                  <c:v>-0.4736904</c:v>
                </c:pt>
                <c:pt idx="28">
                  <c:v>-0.5344355</c:v>
                </c:pt>
                <c:pt idx="29">
                  <c:v>-0.0171462</c:v>
                </c:pt>
                <c:pt idx="30">
                  <c:v>-1.1799308</c:v>
                </c:pt>
                <c:pt idx="31">
                  <c:v>-0.878032</c:v>
                </c:pt>
                <c:pt idx="32">
                  <c:v>-0.9339457</c:v>
                </c:pt>
                <c:pt idx="33">
                  <c:v>-1.3371233</c:v>
                </c:pt>
                <c:pt idx="34">
                  <c:v>-0.1457197</c:v>
                </c:pt>
                <c:pt idx="35">
                  <c:v>-0.5430045</c:v>
                </c:pt>
                <c:pt idx="37">
                  <c:v>-0.3609699</c:v>
                </c:pt>
                <c:pt idx="38">
                  <c:v>-0.1685725</c:v>
                </c:pt>
                <c:pt idx="39">
                  <c:v>-0.3332375</c:v>
                </c:pt>
                <c:pt idx="40">
                  <c:v>-1.4175787</c:v>
                </c:pt>
                <c:pt idx="41">
                  <c:v>-0.2218943</c:v>
                </c:pt>
                <c:pt idx="42">
                  <c:v>0.47499117</c:v>
                </c:pt>
                <c:pt idx="43">
                  <c:v>0.3569749</c:v>
                </c:pt>
                <c:pt idx="44">
                  <c:v>-1.1026203</c:v>
                </c:pt>
                <c:pt idx="45">
                  <c:v>0.68913916</c:v>
                </c:pt>
                <c:pt idx="46">
                  <c:v>-1.2009773</c:v>
                </c:pt>
                <c:pt idx="47">
                  <c:v>2.09062873</c:v>
                </c:pt>
                <c:pt idx="48">
                  <c:v>0.70803579</c:v>
                </c:pt>
                <c:pt idx="49">
                  <c:v>-1.1251616</c:v>
                </c:pt>
                <c:pt idx="50">
                  <c:v>-0.3139302</c:v>
                </c:pt>
                <c:pt idx="51">
                  <c:v>1.80828877</c:v>
                </c:pt>
                <c:pt idx="52">
                  <c:v>-0.0777886</c:v>
                </c:pt>
                <c:pt idx="53">
                  <c:v>-0.4877604</c:v>
                </c:pt>
                <c:pt idx="54">
                  <c:v>-1.5431821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46555033"/>
        <c:axId val="56785929"/>
      </c:scatterChart>
      <c:valAx>
        <c:axId val="4655503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6785929"/>
        <c:crosses val="autoZero"/>
        <c:crossBetween val="midCat"/>
      </c:valAx>
      <c:valAx>
        <c:axId val="567859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655503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paste_data_here!$E$112:$E$166</c:f>
              <c:numCache>
                <c:formatCode>General</c:formatCode>
                <c:ptCount val="55"/>
                <c:pt idx="0">
                  <c:v>-0.574698706394146</c:v>
                </c:pt>
                <c:pt idx="1">
                  <c:v>0.879456448874649</c:v>
                </c:pt>
                <c:pt idx="2">
                  <c:v>0.591269943866874</c:v>
                </c:pt>
                <c:pt idx="3">
                  <c:v>-0.902995866500591</c:v>
                </c:pt>
                <c:pt idx="4">
                  <c:v>0.938592200948568</c:v>
                </c:pt>
                <c:pt idx="5">
                  <c:v>0.577160384038445</c:v>
                </c:pt>
                <c:pt idx="6">
                  <c:v>-0.893576792491727</c:v>
                </c:pt>
                <c:pt idx="7">
                  <c:v>-0.469944051077961</c:v>
                </c:pt>
                <c:pt idx="8">
                  <c:v>-0.416408192419025</c:v>
                </c:pt>
                <c:pt idx="9">
                  <c:v>0.366804168173004</c:v>
                </c:pt>
                <c:pt idx="10">
                  <c:v>1.26110362478561</c:v>
                </c:pt>
                <c:pt idx="11">
                  <c:v>-0.697490316439316</c:v>
                </c:pt>
                <c:pt idx="12">
                  <c:v>-0.657105381448536</c:v>
                </c:pt>
                <c:pt idx="13">
                  <c:v>-0.00349507854139395</c:v>
                </c:pt>
                <c:pt idx="14">
                  <c:v>3.2212448663655</c:v>
                </c:pt>
                <c:pt idx="15">
                  <c:v>1.16774128164263</c:v>
                </c:pt>
                <c:pt idx="16">
                  <c:v>-1.02434003858552</c:v>
                </c:pt>
                <c:pt idx="17">
                  <c:v>-0.483835143923375</c:v>
                </c:pt>
                <c:pt idx="18">
                  <c:v>-0.466303119405706</c:v>
                </c:pt>
                <c:pt idx="19">
                  <c:v>0.113336268587037</c:v>
                </c:pt>
                <c:pt idx="20">
                  <c:v>1.22417797894807</c:v>
                </c:pt>
                <c:pt idx="21">
                  <c:v>0.0875943213406113</c:v>
                </c:pt>
                <c:pt idx="22">
                  <c:v>-1.37493510373777</c:v>
                </c:pt>
                <c:pt idx="23">
                  <c:v>-0.750573263863542</c:v>
                </c:pt>
                <c:pt idx="24">
                  <c:v>3.7307028337226</c:v>
                </c:pt>
                <c:pt idx="25">
                  <c:v>-1.08264584667219</c:v>
                </c:pt>
                <c:pt idx="26">
                  <c:v>-1.33578152894367</c:v>
                </c:pt>
                <c:pt idx="27">
                  <c:v>0.0505919906057737</c:v>
                </c:pt>
                <c:pt idx="28">
                  <c:v>-0.370956723952128</c:v>
                </c:pt>
                <c:pt idx="29">
                  <c:v>-2.02281308868447</c:v>
                </c:pt>
                <c:pt idx="30">
                  <c:v>-1.10342849539125</c:v>
                </c:pt>
                <c:pt idx="31">
                  <c:v>-1.06854192634995</c:v>
                </c:pt>
                <c:pt idx="32">
                  <c:v>-0.782002138692384</c:v>
                </c:pt>
                <c:pt idx="33">
                  <c:v>-1.17665788103775</c:v>
                </c:pt>
                <c:pt idx="34">
                  <c:v>-0.97081359984698</c:v>
                </c:pt>
                <c:pt idx="35">
                  <c:v>-0.0615739183051757</c:v>
                </c:pt>
                <c:pt idx="37">
                  <c:v>-1.18900766201355</c:v>
                </c:pt>
                <c:pt idx="38">
                  <c:v>-2.13590427539405</c:v>
                </c:pt>
                <c:pt idx="39">
                  <c:v>-0.485971973495126</c:v>
                </c:pt>
                <c:pt idx="40">
                  <c:v>-1.12263829082951</c:v>
                </c:pt>
                <c:pt idx="41">
                  <c:v>1.26764430672842</c:v>
                </c:pt>
                <c:pt idx="42">
                  <c:v>0.722348523900817</c:v>
                </c:pt>
                <c:pt idx="43">
                  <c:v>-0.223740286627457</c:v>
                </c:pt>
                <c:pt idx="44">
                  <c:v>-0.730771918177044</c:v>
                </c:pt>
                <c:pt idx="45">
                  <c:v>2.15786576222508</c:v>
                </c:pt>
                <c:pt idx="46">
                  <c:v>-1.74031341144659</c:v>
                </c:pt>
                <c:pt idx="47">
                  <c:v>4.08514761468434</c:v>
                </c:pt>
                <c:pt idx="48">
                  <c:v>0.696167973397887</c:v>
                </c:pt>
                <c:pt idx="49">
                  <c:v>-1.43243656390874</c:v>
                </c:pt>
                <c:pt idx="50">
                  <c:v>-1.71252125102339</c:v>
                </c:pt>
                <c:pt idx="51">
                  <c:v>2.73246150053831</c:v>
                </c:pt>
                <c:pt idx="52">
                  <c:v>-0.0827211696822027</c:v>
                </c:pt>
                <c:pt idx="53">
                  <c:v>-0.32674509370921</c:v>
                </c:pt>
                <c:pt idx="54">
                  <c:v>-0.127893180372883</c:v>
                </c:pt>
              </c:numCache>
            </c:numRef>
          </c:xVal>
          <c:yVal>
            <c:numRef>
              <c:f>paste_data_here!$H$112:$H$166</c:f>
              <c:numCache>
                <c:formatCode>General</c:formatCode>
                <c:ptCount val="55"/>
                <c:pt idx="0">
                  <c:v>-0.2718087</c:v>
                </c:pt>
                <c:pt idx="1">
                  <c:v>0.67294447</c:v>
                </c:pt>
                <c:pt idx="2">
                  <c:v>0.45742485</c:v>
                </c:pt>
                <c:pt idx="3">
                  <c:v>-0.8928184</c:v>
                </c:pt>
                <c:pt idx="4">
                  <c:v>0.76546784</c:v>
                </c:pt>
                <c:pt idx="5">
                  <c:v>0.53062825</c:v>
                </c:pt>
                <c:pt idx="6">
                  <c:v>-0.6208265</c:v>
                </c:pt>
                <c:pt idx="7">
                  <c:v>-0.248205</c:v>
                </c:pt>
                <c:pt idx="8">
                  <c:v>-0.6753073</c:v>
                </c:pt>
                <c:pt idx="9">
                  <c:v>0.34074879</c:v>
                </c:pt>
                <c:pt idx="10">
                  <c:v>0.90421815</c:v>
                </c:pt>
                <c:pt idx="11">
                  <c:v>-0.5533852</c:v>
                </c:pt>
                <c:pt idx="12">
                  <c:v>-0.2555376</c:v>
                </c:pt>
                <c:pt idx="13">
                  <c:v>0.221382</c:v>
                </c:pt>
                <c:pt idx="14">
                  <c:v>2.6438103</c:v>
                </c:pt>
                <c:pt idx="15">
                  <c:v>1.33760294</c:v>
                </c:pt>
                <c:pt idx="16">
                  <c:v>-0.731888</c:v>
                </c:pt>
                <c:pt idx="17">
                  <c:v>-0.5833963</c:v>
                </c:pt>
                <c:pt idx="18">
                  <c:v>-0.572701</c:v>
                </c:pt>
                <c:pt idx="19">
                  <c:v>0.51641</c:v>
                </c:pt>
                <c:pt idx="20">
                  <c:v>0.06700423</c:v>
                </c:pt>
                <c:pt idx="21">
                  <c:v>0.48489224</c:v>
                </c:pt>
                <c:pt idx="22">
                  <c:v>-1.0152827</c:v>
                </c:pt>
                <c:pt idx="23">
                  <c:v>-0.6991653</c:v>
                </c:pt>
                <c:pt idx="24">
                  <c:v>2.41947884</c:v>
                </c:pt>
                <c:pt idx="25">
                  <c:v>-0.9314044</c:v>
                </c:pt>
                <c:pt idx="26">
                  <c:v>-0.6831969</c:v>
                </c:pt>
                <c:pt idx="27">
                  <c:v>-0.0163327</c:v>
                </c:pt>
                <c:pt idx="28">
                  <c:v>-0.1278334</c:v>
                </c:pt>
                <c:pt idx="29">
                  <c:v>0.09893995</c:v>
                </c:pt>
                <c:pt idx="30">
                  <c:v>-1.1020181</c:v>
                </c:pt>
                <c:pt idx="31">
                  <c:v>-0.6971552</c:v>
                </c:pt>
                <c:pt idx="32">
                  <c:v>-0.7765288</c:v>
                </c:pt>
                <c:pt idx="33">
                  <c:v>-1.0924314</c:v>
                </c:pt>
                <c:pt idx="34">
                  <c:v>-0.0449974</c:v>
                </c:pt>
                <c:pt idx="35">
                  <c:v>-0.4246479</c:v>
                </c:pt>
                <c:pt idx="37">
                  <c:v>-0.2281561</c:v>
                </c:pt>
                <c:pt idx="38">
                  <c:v>-0.1165113</c:v>
                </c:pt>
                <c:pt idx="39">
                  <c:v>-0.2342045</c:v>
                </c:pt>
                <c:pt idx="40">
                  <c:v>-1.329536</c:v>
                </c:pt>
                <c:pt idx="41">
                  <c:v>1.18784342</c:v>
                </c:pt>
                <c:pt idx="42">
                  <c:v>0.57216528</c:v>
                </c:pt>
                <c:pt idx="43">
                  <c:v>0.55790003</c:v>
                </c:pt>
                <c:pt idx="44">
                  <c:v>-0.994793</c:v>
                </c:pt>
                <c:pt idx="45">
                  <c:v>1.1016078</c:v>
                </c:pt>
                <c:pt idx="46">
                  <c:v>-1.0086802</c:v>
                </c:pt>
                <c:pt idx="47">
                  <c:v>2.20937271</c:v>
                </c:pt>
                <c:pt idx="48">
                  <c:v>0.8092399</c:v>
                </c:pt>
                <c:pt idx="49">
                  <c:v>-1.001032</c:v>
                </c:pt>
                <c:pt idx="50">
                  <c:v>-0.2079594</c:v>
                </c:pt>
                <c:pt idx="51">
                  <c:v>3.49650756</c:v>
                </c:pt>
                <c:pt idx="52">
                  <c:v>0.25161438</c:v>
                </c:pt>
                <c:pt idx="53">
                  <c:v>-0.34814</c:v>
                </c:pt>
                <c:pt idx="54">
                  <c:v>-1.3023209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27611670"/>
        <c:axId val="23322452"/>
      </c:scatterChart>
      <c:valAx>
        <c:axId val="276116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3322452"/>
        <c:crosses val="autoZero"/>
        <c:crossBetween val="midCat"/>
      </c:valAx>
      <c:valAx>
        <c:axId val="233224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761167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paste_data_here!$E$167:$E$221</c:f>
              <c:numCache>
                <c:formatCode>General</c:formatCode>
                <c:ptCount val="55"/>
                <c:pt idx="0">
                  <c:v>-0.433711394508904</c:v>
                </c:pt>
                <c:pt idx="1">
                  <c:v>1.06575520817627</c:v>
                </c:pt>
                <c:pt idx="2">
                  <c:v>0.962282451325446</c:v>
                </c:pt>
                <c:pt idx="3">
                  <c:v>-0.854689582922775</c:v>
                </c:pt>
                <c:pt idx="4">
                  <c:v>1.15064131288523</c:v>
                </c:pt>
                <c:pt idx="5">
                  <c:v>0.776254100953099</c:v>
                </c:pt>
                <c:pt idx="6">
                  <c:v>-0.777016015007108</c:v>
                </c:pt>
                <c:pt idx="7">
                  <c:v>-0.160350347357881</c:v>
                </c:pt>
                <c:pt idx="8">
                  <c:v>-0.226375188571648</c:v>
                </c:pt>
                <c:pt idx="9">
                  <c:v>0.60136161600401</c:v>
                </c:pt>
                <c:pt idx="10">
                  <c:v>2.11863951436596</c:v>
                </c:pt>
                <c:pt idx="11">
                  <c:v>-0.5668758309655</c:v>
                </c:pt>
                <c:pt idx="12">
                  <c:v>-0.462932490920387</c:v>
                </c:pt>
                <c:pt idx="13">
                  <c:v>0.167857434950865</c:v>
                </c:pt>
                <c:pt idx="14">
                  <c:v>3.63497111257645</c:v>
                </c:pt>
                <c:pt idx="15">
                  <c:v>1.59901832396035</c:v>
                </c:pt>
                <c:pt idx="16">
                  <c:v>-0.928945027850703</c:v>
                </c:pt>
                <c:pt idx="17">
                  <c:v>0.272023879513056</c:v>
                </c:pt>
                <c:pt idx="18">
                  <c:v>-0.240503968954663</c:v>
                </c:pt>
                <c:pt idx="19">
                  <c:v>0.55991134517494</c:v>
                </c:pt>
                <c:pt idx="20">
                  <c:v>1.90162951300475</c:v>
                </c:pt>
                <c:pt idx="21">
                  <c:v>0.332320130681768</c:v>
                </c:pt>
                <c:pt idx="22">
                  <c:v>-1.3383280065981</c:v>
                </c:pt>
                <c:pt idx="23">
                  <c:v>-0.688005540475175</c:v>
                </c:pt>
                <c:pt idx="24">
                  <c:v>4.50463532526018</c:v>
                </c:pt>
                <c:pt idx="25">
                  <c:v>-0.985921117308451</c:v>
                </c:pt>
                <c:pt idx="26">
                  <c:v>-1.06825044335015</c:v>
                </c:pt>
                <c:pt idx="27">
                  <c:v>0.342372551771636</c:v>
                </c:pt>
                <c:pt idx="28">
                  <c:v>-0.131402083518695</c:v>
                </c:pt>
                <c:pt idx="29">
                  <c:v>-1.98667013239648</c:v>
                </c:pt>
                <c:pt idx="30">
                  <c:v>-0.81483768622113</c:v>
                </c:pt>
                <c:pt idx="31">
                  <c:v>-0.924682601129519</c:v>
                </c:pt>
                <c:pt idx="32">
                  <c:v>-0.723707807905985</c:v>
                </c:pt>
                <c:pt idx="33">
                  <c:v>-0.591360101934964</c:v>
                </c:pt>
                <c:pt idx="34">
                  <c:v>-0.946378310266507</c:v>
                </c:pt>
                <c:pt idx="35">
                  <c:v>0.0386886963246125</c:v>
                </c:pt>
                <c:pt idx="37">
                  <c:v>-1.09333010282145</c:v>
                </c:pt>
                <c:pt idx="38">
                  <c:v>-2.02118971391461</c:v>
                </c:pt>
                <c:pt idx="39">
                  <c:v>-0.362978590549278</c:v>
                </c:pt>
                <c:pt idx="40">
                  <c:v>-0.795709612218105</c:v>
                </c:pt>
                <c:pt idx="41">
                  <c:v>1.27831452995095</c:v>
                </c:pt>
                <c:pt idx="42">
                  <c:v>0.832615709133784</c:v>
                </c:pt>
                <c:pt idx="43">
                  <c:v>-0.0680737910115287</c:v>
                </c:pt>
                <c:pt idx="44">
                  <c:v>-0.532327196707172</c:v>
                </c:pt>
                <c:pt idx="45">
                  <c:v>2.67701149643569</c:v>
                </c:pt>
                <c:pt idx="46">
                  <c:v>-1.5991779667432</c:v>
                </c:pt>
                <c:pt idx="47">
                  <c:v>4.82239890151323</c:v>
                </c:pt>
                <c:pt idx="48">
                  <c:v>0.801034099308089</c:v>
                </c:pt>
                <c:pt idx="49">
                  <c:v>-1.38108539123171</c:v>
                </c:pt>
                <c:pt idx="50">
                  <c:v>-1.56373003223793</c:v>
                </c:pt>
                <c:pt idx="51">
                  <c:v>3.15433007639404</c:v>
                </c:pt>
                <c:pt idx="52">
                  <c:v>0.32937482004598</c:v>
                </c:pt>
                <c:pt idx="53">
                  <c:v>-0.2506972012813</c:v>
                </c:pt>
                <c:pt idx="54">
                  <c:v>-0.072702703344548</c:v>
                </c:pt>
              </c:numCache>
            </c:numRef>
          </c:xVal>
          <c:yVal>
            <c:numRef>
              <c:f>paste_data_here!$H$167:$H$221</c:f>
              <c:numCache>
                <c:formatCode>General</c:formatCode>
                <c:ptCount val="55"/>
                <c:pt idx="0">
                  <c:v>-0.0812101</c:v>
                </c:pt>
                <c:pt idx="1">
                  <c:v>0.86331181</c:v>
                </c:pt>
                <c:pt idx="2">
                  <c:v>0.70803579</c:v>
                </c:pt>
                <c:pt idx="3">
                  <c:v>-0.8278221</c:v>
                </c:pt>
                <c:pt idx="4">
                  <c:v>0.96546178</c:v>
                </c:pt>
                <c:pt idx="5">
                  <c:v>0.73716407</c:v>
                </c:pt>
                <c:pt idx="6">
                  <c:v>-0.5099926</c:v>
                </c:pt>
                <c:pt idx="7">
                  <c:v>0.04430393</c:v>
                </c:pt>
                <c:pt idx="8">
                  <c:v>-0.5091603</c:v>
                </c:pt>
                <c:pt idx="9">
                  <c:v>0.60004456</c:v>
                </c:pt>
                <c:pt idx="10">
                  <c:v>1.71802322</c:v>
                </c:pt>
                <c:pt idx="11">
                  <c:v>-0.4079682</c:v>
                </c:pt>
                <c:pt idx="12">
                  <c:v>-0.0508723</c:v>
                </c:pt>
                <c:pt idx="13">
                  <c:v>0.39319008</c:v>
                </c:pt>
                <c:pt idx="14">
                  <c:v>3.08478199</c:v>
                </c:pt>
                <c:pt idx="15">
                  <c:v>1.88167634</c:v>
                </c:pt>
                <c:pt idx="16">
                  <c:v>-0.6273594</c:v>
                </c:pt>
                <c:pt idx="17">
                  <c:v>0.00409162</c:v>
                </c:pt>
                <c:pt idx="18">
                  <c:v>-0.3696155</c:v>
                </c:pt>
                <c:pt idx="19">
                  <c:v>1.12037378</c:v>
                </c:pt>
                <c:pt idx="20">
                  <c:v>0.47772375</c:v>
                </c:pt>
                <c:pt idx="21">
                  <c:v>0.88706787</c:v>
                </c:pt>
                <c:pt idx="22">
                  <c:v>-0.8603831</c:v>
                </c:pt>
                <c:pt idx="23">
                  <c:v>-0.604587</c:v>
                </c:pt>
                <c:pt idx="24">
                  <c:v>3.17930305</c:v>
                </c:pt>
                <c:pt idx="25">
                  <c:v>-0.8347107</c:v>
                </c:pt>
                <c:pt idx="26">
                  <c:v>-0.2361022</c:v>
                </c:pt>
                <c:pt idx="27">
                  <c:v>0.38594244</c:v>
                </c:pt>
                <c:pt idx="28">
                  <c:v>0.11778304</c:v>
                </c:pt>
                <c:pt idx="29">
                  <c:v>0.15956457</c:v>
                </c:pt>
                <c:pt idx="30">
                  <c:v>-0.819164</c:v>
                </c:pt>
                <c:pt idx="31">
                  <c:v>-0.5317088</c:v>
                </c:pt>
                <c:pt idx="32">
                  <c:v>-0.7113112</c:v>
                </c:pt>
                <c:pt idx="33">
                  <c:v>-0.5395681</c:v>
                </c:pt>
                <c:pt idx="34">
                  <c:v>-0.004008</c:v>
                </c:pt>
                <c:pt idx="35">
                  <c:v>-0.3609699</c:v>
                </c:pt>
                <c:pt idx="37">
                  <c:v>-0.0758017</c:v>
                </c:pt>
                <c:pt idx="38">
                  <c:v>0.38865799</c:v>
                </c:pt>
                <c:pt idx="39">
                  <c:v>-0.099268</c:v>
                </c:pt>
                <c:pt idx="40">
                  <c:v>-1.0213735</c:v>
                </c:pt>
                <c:pt idx="41">
                  <c:v>1.24126859</c:v>
                </c:pt>
                <c:pt idx="42">
                  <c:v>0.68617292</c:v>
                </c:pt>
                <c:pt idx="43">
                  <c:v>0.78024189</c:v>
                </c:pt>
                <c:pt idx="44">
                  <c:v>-0.8715564</c:v>
                </c:pt>
                <c:pt idx="45">
                  <c:v>1.50563174</c:v>
                </c:pt>
                <c:pt idx="46">
                  <c:v>-0.9016485</c:v>
                </c:pt>
                <c:pt idx="47">
                  <c:v>2.60933423</c:v>
                </c:pt>
                <c:pt idx="48">
                  <c:v>0.92068108</c:v>
                </c:pt>
                <c:pt idx="49">
                  <c:v>-0.9485557</c:v>
                </c:pt>
                <c:pt idx="50">
                  <c:v>0.24255395</c:v>
                </c:pt>
                <c:pt idx="51">
                  <c:v>4.06044301</c:v>
                </c:pt>
                <c:pt idx="52">
                  <c:v>0.65378246</c:v>
                </c:pt>
                <c:pt idx="53">
                  <c:v>-0.2890163</c:v>
                </c:pt>
                <c:pt idx="54">
                  <c:v>-1.2496678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62876048"/>
        <c:axId val="11999504"/>
      </c:scatterChart>
      <c:valAx>
        <c:axId val="628760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1999504"/>
        <c:crosses val="autoZero"/>
        <c:crossBetween val="midCat"/>
      </c:valAx>
      <c:valAx>
        <c:axId val="119995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287604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paste_data_here!$E$222:$E$276</c:f>
              <c:numCache>
                <c:formatCode>General</c:formatCode>
                <c:ptCount val="55"/>
                <c:pt idx="0">
                  <c:v>-0.212650779959502</c:v>
                </c:pt>
                <c:pt idx="1">
                  <c:v>1.26454698791714</c:v>
                </c:pt>
                <c:pt idx="2">
                  <c:v>1.29466244837387</c:v>
                </c:pt>
                <c:pt idx="3">
                  <c:v>-0.62845548735062</c:v>
                </c:pt>
                <c:pt idx="4">
                  <c:v>1.26191438524467</c:v>
                </c:pt>
                <c:pt idx="5">
                  <c:v>0.985105395329211</c:v>
                </c:pt>
                <c:pt idx="6">
                  <c:v>-0.652504126501192</c:v>
                </c:pt>
                <c:pt idx="7">
                  <c:v>0.0160817091169017</c:v>
                </c:pt>
                <c:pt idx="8">
                  <c:v>-0.115829467438566</c:v>
                </c:pt>
                <c:pt idx="9">
                  <c:v>0.64606448018232</c:v>
                </c:pt>
                <c:pt idx="10">
                  <c:v>2.4822672344231</c:v>
                </c:pt>
                <c:pt idx="11">
                  <c:v>-0.427035545054076</c:v>
                </c:pt>
                <c:pt idx="12">
                  <c:v>-0.00586763908320928</c:v>
                </c:pt>
                <c:pt idx="13">
                  <c:v>0.548201689787562</c:v>
                </c:pt>
                <c:pt idx="14">
                  <c:v>4.07692642951117</c:v>
                </c:pt>
                <c:pt idx="15">
                  <c:v>1.83791303171035</c:v>
                </c:pt>
                <c:pt idx="16">
                  <c:v>-0.827042865205247</c:v>
                </c:pt>
                <c:pt idx="17">
                  <c:v>1.60164848994915</c:v>
                </c:pt>
                <c:pt idx="18">
                  <c:v>0.4543389814608</c:v>
                </c:pt>
                <c:pt idx="19">
                  <c:v>0.93073154723013</c:v>
                </c:pt>
                <c:pt idx="20">
                  <c:v>2.27599891697051</c:v>
                </c:pt>
                <c:pt idx="21">
                  <c:v>0.510705658186964</c:v>
                </c:pt>
                <c:pt idx="22">
                  <c:v>-0.980608219416203</c:v>
                </c:pt>
                <c:pt idx="23">
                  <c:v>-0.623407945157184</c:v>
                </c:pt>
                <c:pt idx="24">
                  <c:v>5.49456048203918</c:v>
                </c:pt>
                <c:pt idx="25">
                  <c:v>-0.512410173371081</c:v>
                </c:pt>
                <c:pt idx="26">
                  <c:v>-0.717614764030171</c:v>
                </c:pt>
                <c:pt idx="27">
                  <c:v>0.415760709573315</c:v>
                </c:pt>
                <c:pt idx="28">
                  <c:v>-0.000505980727345097</c:v>
                </c:pt>
                <c:pt idx="29">
                  <c:v>-1.95206258677631</c:v>
                </c:pt>
                <c:pt idx="30">
                  <c:v>-0.54363984025695</c:v>
                </c:pt>
                <c:pt idx="31">
                  <c:v>-0.0511057695419317</c:v>
                </c:pt>
                <c:pt idx="32">
                  <c:v>-0.600766266379306</c:v>
                </c:pt>
                <c:pt idx="33">
                  <c:v>-0.284134027467341</c:v>
                </c:pt>
                <c:pt idx="34">
                  <c:v>-0.167437369293413</c:v>
                </c:pt>
                <c:pt idx="35">
                  <c:v>0.0946798939531919</c:v>
                </c:pt>
                <c:pt idx="37">
                  <c:v>-0.991124278002634</c:v>
                </c:pt>
                <c:pt idx="38">
                  <c:v>-1.83656489585036</c:v>
                </c:pt>
                <c:pt idx="39">
                  <c:v>-0.23114286000299</c:v>
                </c:pt>
                <c:pt idx="40">
                  <c:v>-0.678920196543077</c:v>
                </c:pt>
                <c:pt idx="41">
                  <c:v>1.78419897423368</c:v>
                </c:pt>
                <c:pt idx="42">
                  <c:v>0.888929644361953</c:v>
                </c:pt>
                <c:pt idx="43">
                  <c:v>0.0967996911850405</c:v>
                </c:pt>
                <c:pt idx="44">
                  <c:v>0.155845231820032</c:v>
                </c:pt>
                <c:pt idx="45">
                  <c:v>3.34104172549081</c:v>
                </c:pt>
                <c:pt idx="46">
                  <c:v>-0.944499371539415</c:v>
                </c:pt>
                <c:pt idx="47">
                  <c:v>5.62916236282482</c:v>
                </c:pt>
                <c:pt idx="48">
                  <c:v>0.909479669644316</c:v>
                </c:pt>
                <c:pt idx="49">
                  <c:v>-0.751959601155226</c:v>
                </c:pt>
                <c:pt idx="50">
                  <c:v>-1.44491937528745</c:v>
                </c:pt>
                <c:pt idx="51">
                  <c:v>3.61401166018612</c:v>
                </c:pt>
                <c:pt idx="52">
                  <c:v>0.56766614057268</c:v>
                </c:pt>
                <c:pt idx="53">
                  <c:v>-0.00585103830622019</c:v>
                </c:pt>
                <c:pt idx="54">
                  <c:v>0.0315833692042156</c:v>
                </c:pt>
              </c:numCache>
            </c:numRef>
          </c:xVal>
          <c:yVal>
            <c:numRef>
              <c:f>paste_data_here!$H$222:$H$276</c:f>
              <c:numCache>
                <c:formatCode>General</c:formatCode>
                <c:ptCount val="55"/>
                <c:pt idx="0">
                  <c:v>0.22474227</c:v>
                </c:pt>
                <c:pt idx="1">
                  <c:v>1.07636668</c:v>
                </c:pt>
                <c:pt idx="2">
                  <c:v>0.97455964</c:v>
                </c:pt>
                <c:pt idx="3">
                  <c:v>-0.5642264</c:v>
                </c:pt>
                <c:pt idx="4">
                  <c:v>1.07534366</c:v>
                </c:pt>
                <c:pt idx="5">
                  <c:v>0.94195848</c:v>
                </c:pt>
                <c:pt idx="6">
                  <c:v>-0.386398</c:v>
                </c:pt>
                <c:pt idx="7">
                  <c:v>0.216884</c:v>
                </c:pt>
                <c:pt idx="8">
                  <c:v>-0.4094731</c:v>
                </c:pt>
                <c:pt idx="9">
                  <c:v>0.61247928</c:v>
                </c:pt>
                <c:pt idx="10">
                  <c:v>2.06826684</c:v>
                </c:pt>
                <c:pt idx="11">
                  <c:v>-0.2587707</c:v>
                </c:pt>
                <c:pt idx="12">
                  <c:v>0.45679174</c:v>
                </c:pt>
                <c:pt idx="13">
                  <c:v>0.80361463</c:v>
                </c:pt>
                <c:pt idx="14">
                  <c:v>3.57841147</c:v>
                </c:pt>
                <c:pt idx="15">
                  <c:v>2.20763685</c:v>
                </c:pt>
                <c:pt idx="16">
                  <c:v>-0.4975804</c:v>
                </c:pt>
                <c:pt idx="17">
                  <c:v>1.33636855</c:v>
                </c:pt>
                <c:pt idx="18">
                  <c:v>0.31481074</c:v>
                </c:pt>
                <c:pt idx="19">
                  <c:v>1.67859077</c:v>
                </c:pt>
                <c:pt idx="20">
                  <c:v>0.72265744</c:v>
                </c:pt>
                <c:pt idx="21">
                  <c:v>1.19301296</c:v>
                </c:pt>
                <c:pt idx="22">
                  <c:v>-0.5252627</c:v>
                </c:pt>
                <c:pt idx="23">
                  <c:v>-0.5313685</c:v>
                </c:pt>
                <c:pt idx="24">
                  <c:v>4.31147004</c:v>
                </c:pt>
                <c:pt idx="25">
                  <c:v>-0.3696155</c:v>
                </c:pt>
                <c:pt idx="26">
                  <c:v>0.40346311</c:v>
                </c:pt>
                <c:pt idx="27">
                  <c:v>0.39978233</c:v>
                </c:pt>
                <c:pt idx="28">
                  <c:v>0.2569651</c:v>
                </c:pt>
                <c:pt idx="29">
                  <c:v>0.21913553</c:v>
                </c:pt>
                <c:pt idx="30">
                  <c:v>-0.5559973</c:v>
                </c:pt>
                <c:pt idx="31">
                  <c:v>0.67370949</c:v>
                </c:pt>
                <c:pt idx="32">
                  <c:v>-0.5887872</c:v>
                </c:pt>
                <c:pt idx="33">
                  <c:v>-0.2319321</c:v>
                </c:pt>
                <c:pt idx="34">
                  <c:v>1.01523068</c:v>
                </c:pt>
                <c:pt idx="35">
                  <c:v>-0.2957142</c:v>
                </c:pt>
                <c:pt idx="37">
                  <c:v>0.08250122</c:v>
                </c:pt>
                <c:pt idx="38">
                  <c:v>1.21197074</c:v>
                </c:pt>
                <c:pt idx="39">
                  <c:v>0.0651321</c:v>
                </c:pt>
                <c:pt idx="40">
                  <c:v>-0.9095634</c:v>
                </c:pt>
                <c:pt idx="41">
                  <c:v>1.87793717</c:v>
                </c:pt>
                <c:pt idx="42">
                  <c:v>0.74678273</c:v>
                </c:pt>
                <c:pt idx="43">
                  <c:v>1.02854741</c:v>
                </c:pt>
                <c:pt idx="44">
                  <c:v>-0.4372654</c:v>
                </c:pt>
                <c:pt idx="45">
                  <c:v>2.07956653</c:v>
                </c:pt>
                <c:pt idx="46">
                  <c:v>-0.4323226</c:v>
                </c:pt>
                <c:pt idx="47">
                  <c:v>3.09013295</c:v>
                </c:pt>
                <c:pt idx="48">
                  <c:v>1.04130092</c:v>
                </c:pt>
                <c:pt idx="49">
                  <c:v>-0.3078848</c:v>
                </c:pt>
                <c:pt idx="50">
                  <c:v>0.67427013</c:v>
                </c:pt>
                <c:pt idx="51">
                  <c:v>4.61512052</c:v>
                </c:pt>
                <c:pt idx="52">
                  <c:v>0.89195706</c:v>
                </c:pt>
                <c:pt idx="53">
                  <c:v>-0.0502412</c:v>
                </c:pt>
                <c:pt idx="54">
                  <c:v>-1.149169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79792619"/>
        <c:axId val="93981078"/>
      </c:scatterChart>
      <c:valAx>
        <c:axId val="7979261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3981078"/>
        <c:crosses val="autoZero"/>
        <c:crossBetween val="midCat"/>
      </c:valAx>
      <c:valAx>
        <c:axId val="939810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979261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317520</xdr:colOff>
      <xdr:row>5</xdr:row>
      <xdr:rowOff>76320</xdr:rowOff>
    </xdr:from>
    <xdr:to>
      <xdr:col>4</xdr:col>
      <xdr:colOff>722160</xdr:colOff>
      <xdr:row>18</xdr:row>
      <xdr:rowOff>176040</xdr:rowOff>
    </xdr:to>
    <xdr:graphicFrame>
      <xdr:nvGraphicFramePr>
        <xdr:cNvPr id="0" name="Chart 1"/>
        <xdr:cNvGraphicFramePr/>
      </xdr:nvGraphicFramePr>
      <xdr:xfrm>
        <a:off x="317520" y="1917720"/>
        <a:ext cx="515700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762120</xdr:colOff>
      <xdr:row>5</xdr:row>
      <xdr:rowOff>101520</xdr:rowOff>
    </xdr:from>
    <xdr:to>
      <xdr:col>9</xdr:col>
      <xdr:colOff>480960</xdr:colOff>
      <xdr:row>18</xdr:row>
      <xdr:rowOff>201600</xdr:rowOff>
    </xdr:to>
    <xdr:graphicFrame>
      <xdr:nvGraphicFramePr>
        <xdr:cNvPr id="1" name="Chart 2"/>
        <xdr:cNvGraphicFramePr/>
      </xdr:nvGraphicFramePr>
      <xdr:xfrm>
        <a:off x="5514480" y="1942920"/>
        <a:ext cx="52063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609480</xdr:colOff>
      <xdr:row>5</xdr:row>
      <xdr:rowOff>88920</xdr:rowOff>
    </xdr:from>
    <xdr:to>
      <xdr:col>15</xdr:col>
      <xdr:colOff>281880</xdr:colOff>
      <xdr:row>18</xdr:row>
      <xdr:rowOff>188640</xdr:rowOff>
    </xdr:to>
    <xdr:graphicFrame>
      <xdr:nvGraphicFramePr>
        <xdr:cNvPr id="2" name="Chart 3"/>
        <xdr:cNvGraphicFramePr/>
      </xdr:nvGraphicFramePr>
      <xdr:xfrm>
        <a:off x="10849320" y="1930320"/>
        <a:ext cx="512280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939960</xdr:colOff>
      <xdr:row>19</xdr:row>
      <xdr:rowOff>101520</xdr:rowOff>
    </xdr:from>
    <xdr:to>
      <xdr:col>6</xdr:col>
      <xdr:colOff>595440</xdr:colOff>
      <xdr:row>32</xdr:row>
      <xdr:rowOff>201600</xdr:rowOff>
    </xdr:to>
    <xdr:graphicFrame>
      <xdr:nvGraphicFramePr>
        <xdr:cNvPr id="3" name="Chart 4"/>
        <xdr:cNvGraphicFramePr/>
      </xdr:nvGraphicFramePr>
      <xdr:xfrm>
        <a:off x="2127960" y="4788000"/>
        <a:ext cx="559584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673200</xdr:colOff>
      <xdr:row>19</xdr:row>
      <xdr:rowOff>50760</xdr:rowOff>
    </xdr:from>
    <xdr:to>
      <xdr:col>12</xdr:col>
      <xdr:colOff>53640</xdr:colOff>
      <xdr:row>32</xdr:row>
      <xdr:rowOff>150480</xdr:rowOff>
    </xdr:to>
    <xdr:graphicFrame>
      <xdr:nvGraphicFramePr>
        <xdr:cNvPr id="4" name="Chart 5"/>
        <xdr:cNvGraphicFramePr/>
      </xdr:nvGraphicFramePr>
      <xdr:xfrm>
        <a:off x="7801560" y="4737240"/>
        <a:ext cx="518940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463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0.55078125" defaultRowHeight="16" zeroHeight="false" outlineLevelRow="0" outlineLevelCol="0"/>
  <cols>
    <col collapsed="false" customWidth="true" hidden="false" outlineLevel="0" max="2" min="2" style="0" width="8.49"/>
    <col collapsed="false" customWidth="true" hidden="false" outlineLevel="0" max="3" min="3" style="0" width="8.83"/>
    <col collapsed="false" customWidth="true" hidden="false" outlineLevel="0" max="4" min="4" style="0" width="9.05"/>
    <col collapsed="false" customWidth="true" hidden="false" outlineLevel="0" max="5" min="5" style="1" width="19.83"/>
    <col collapsed="false" customWidth="true" hidden="false" outlineLevel="0" max="6" min="6" style="1" width="24.23"/>
    <col collapsed="false" customWidth="true" hidden="false" outlineLevel="0" max="8" min="7" style="1" width="14.67"/>
  </cols>
  <sheetData>
    <row r="1" customFormat="false" ht="16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D1" s="2" t="s">
        <v>28</v>
      </c>
      <c r="AE1" s="1" t="n">
        <v>0.0016874553918552</v>
      </c>
    </row>
    <row r="2" customFormat="false" ht="16" hidden="false" customHeight="false" outlineLevel="0" collapsed="false">
      <c r="A2" s="4" t="s">
        <v>29</v>
      </c>
      <c r="B2" s="0" t="n">
        <v>-2.4704788</v>
      </c>
      <c r="C2" s="0" t="n">
        <v>0.72472024</v>
      </c>
      <c r="D2" s="0" t="n">
        <v>0.002500875</v>
      </c>
      <c r="E2" s="4" t="n">
        <f aca="false">(B2+C2*D2*1000) * $AE$2 + $AE$1</f>
        <v>-0.836640153182061</v>
      </c>
      <c r="F2" s="4" t="n">
        <f aca="false">B2*$AE$2+$AE$1</f>
        <v>-3.14562543673328</v>
      </c>
      <c r="G2" s="1" t="n">
        <v>-3.904184406</v>
      </c>
      <c r="H2" s="5" t="n">
        <v>-0.6311118</v>
      </c>
      <c r="I2" s="2" t="n">
        <f aca="false">_xlfn.RANK.AVG(E2,E$2:E$56)</f>
        <v>26</v>
      </c>
      <c r="J2" s="2" t="n">
        <f aca="false">_xlfn.RANK.AVG(H2,H$2:H$56)</f>
        <v>24</v>
      </c>
      <c r="K2" s="2" t="n">
        <f aca="false">ABS(H2-E2)</f>
        <v>0.205528353182061</v>
      </c>
      <c r="L2" s="2" t="n">
        <f aca="false">K2^2</f>
        <v>0.0422419039617301</v>
      </c>
      <c r="M2" s="2" t="n">
        <f aca="false">_xlfn.RANK.AVG(E57,E$57:E$111)</f>
        <v>31</v>
      </c>
      <c r="N2" s="2" t="n">
        <f aca="false">_xlfn.RANK.AVG(H57,H$57:H$111)</f>
        <v>33</v>
      </c>
      <c r="O2" s="2" t="n">
        <f aca="false">ABS(E57-H57)</f>
        <v>0.229321475248902</v>
      </c>
      <c r="P2" s="2" t="n">
        <f aca="false">O2^2</f>
        <v>0.0525883390103328</v>
      </c>
      <c r="Q2" s="2" t="n">
        <f aca="false">_xlfn.RANK.AVG(E112,E$112:E$166)</f>
        <v>32</v>
      </c>
      <c r="R2" s="2" t="n">
        <f aca="false">_xlfn.RANK.AVG(H112,H$112:H$166)</f>
        <v>32</v>
      </c>
      <c r="S2" s="2" t="n">
        <f aca="false">ABS(H112-E112)</f>
        <v>0.302890006394146</v>
      </c>
      <c r="T2" s="2" t="n">
        <f aca="false">S2^2</f>
        <v>0.0917423559734459</v>
      </c>
      <c r="U2" s="2" t="n">
        <f aca="false">_xlfn.RANK.AVG(E167,E$167:E$221)</f>
        <v>32</v>
      </c>
      <c r="V2" s="2" t="n">
        <f aca="false">_xlfn.RANK.AVG(H167,H$167:H$221)</f>
        <v>32</v>
      </c>
      <c r="W2" s="2" t="n">
        <f aca="false">ABS(H167-E167)</f>
        <v>0.352501294508904</v>
      </c>
      <c r="X2" s="2" t="n">
        <f aca="false">W2^2</f>
        <v>0.124257162630453</v>
      </c>
      <c r="Y2" s="2" t="n">
        <f aca="false">_xlfn.RANK.AVG(E222,E$222:E$276)</f>
        <v>35</v>
      </c>
      <c r="Z2" s="2" t="n">
        <f aca="false">_xlfn.RANK.AVG(H222,H$222:H$276)</f>
        <v>32</v>
      </c>
      <c r="AA2" s="2" t="n">
        <f aca="false">ABS(E222-H222)</f>
        <v>0.437393049959502</v>
      </c>
      <c r="AB2" s="2" t="n">
        <f aca="false">AA2^2</f>
        <v>0.191312680152876</v>
      </c>
      <c r="AD2" s="2" t="s">
        <v>30</v>
      </c>
      <c r="AE2" s="1" t="n">
        <v>1.27396879184923</v>
      </c>
    </row>
    <row r="3" customFormat="false" ht="16" hidden="false" customHeight="false" outlineLevel="0" collapsed="false">
      <c r="A3" s="4" t="s">
        <v>31</v>
      </c>
      <c r="B3" s="0" t="n">
        <v>-3.817167</v>
      </c>
      <c r="C3" s="0" t="n">
        <v>1.4336386</v>
      </c>
      <c r="D3" s="0" t="n">
        <v>0.002872325</v>
      </c>
      <c r="E3" s="4" t="n">
        <f aca="false">(B3+C3*D3*1000) * $AE$2 + $AE$1</f>
        <v>0.384781326303434</v>
      </c>
      <c r="F3" s="4" t="n">
        <f aca="false">B3*$AE$2+$AE$1</f>
        <v>-4.86126417588489</v>
      </c>
      <c r="G3" s="1" t="n">
        <v>-4.533251572</v>
      </c>
      <c r="H3" s="5" t="n">
        <v>0.20945022</v>
      </c>
      <c r="I3" s="2" t="n">
        <f aca="false">_xlfn.RANK.AVG(E3,E$2:E$56)</f>
        <v>7</v>
      </c>
      <c r="J3" s="2" t="n">
        <f aca="false">_xlfn.RANK.AVG(H3,H$2:H$56)</f>
        <v>7</v>
      </c>
      <c r="K3" s="2" t="n">
        <f aca="false">ABS(H3-E3)</f>
        <v>0.175331106303434</v>
      </c>
      <c r="L3" s="2" t="n">
        <f aca="false">K3^2</f>
        <v>0.030740996837586</v>
      </c>
      <c r="M3" s="2" t="n">
        <f aca="false">_xlfn.RANK.AVG(E58,E$57:E$111)</f>
        <v>8</v>
      </c>
      <c r="N3" s="2" t="n">
        <f aca="false">_xlfn.RANK.AVG(H58,H$57:H$111)</f>
        <v>9</v>
      </c>
      <c r="O3" s="2" t="n">
        <f aca="false">ABS(E58-H58)</f>
        <v>0.203741169933538</v>
      </c>
      <c r="P3" s="2" t="n">
        <f aca="false">O3^2</f>
        <v>0.0415104643258869</v>
      </c>
      <c r="Q3" s="2" t="n">
        <f aca="false">_xlfn.RANK.AVG(E113,E$112:E$166)</f>
        <v>11</v>
      </c>
      <c r="R3" s="2" t="n">
        <f aca="false">_xlfn.RANK.AVG(H113,H$112:H$166)</f>
        <v>11</v>
      </c>
      <c r="S3" s="2" t="n">
        <f aca="false">ABS(H113-E113)</f>
        <v>0.206511978874649</v>
      </c>
      <c r="T3" s="2" t="n">
        <f aca="false">S3^2</f>
        <v>0.0426471974187234</v>
      </c>
      <c r="U3" s="2" t="n">
        <f aca="false">_xlfn.RANK.AVG(E168,E$167:E$221)</f>
        <v>11</v>
      </c>
      <c r="V3" s="2" t="n">
        <f aca="false">_xlfn.RANK.AVG(H168,H$167:H$221)</f>
        <v>13</v>
      </c>
      <c r="W3" s="2" t="n">
        <f aca="false">ABS(H168-E168)</f>
        <v>0.20244339817627</v>
      </c>
      <c r="X3" s="2" t="n">
        <f aca="false">W3^2</f>
        <v>0.0409833294651559</v>
      </c>
      <c r="Y3" s="2" t="n">
        <f aca="false">_xlfn.RANK.AVG(E223,E$222:E$276)</f>
        <v>12</v>
      </c>
      <c r="Z3" s="2" t="n">
        <f aca="false">_xlfn.RANK.AVG(H223,H$222:H$276)</f>
        <v>13</v>
      </c>
      <c r="AA3" s="2" t="n">
        <f aca="false">ABS(E223-H223)</f>
        <v>0.188180307917142</v>
      </c>
      <c r="AB3" s="2" t="n">
        <f aca="false">AA3^2</f>
        <v>0.0354118282877904</v>
      </c>
    </row>
    <row r="4" customFormat="false" ht="16" hidden="false" customHeight="false" outlineLevel="0" collapsed="false">
      <c r="A4" s="4" t="s">
        <v>32</v>
      </c>
      <c r="B4" s="0" t="n">
        <v>-6.894295</v>
      </c>
      <c r="C4" s="0" t="n">
        <v>2.318586</v>
      </c>
      <c r="D4" s="0" t="n">
        <v>0.003001651</v>
      </c>
      <c r="E4" s="4" t="n">
        <f aca="false">(B4+C4*D4*1000) * $AE$2 + $AE$1</f>
        <v>0.0848661332901008</v>
      </c>
      <c r="F4" s="4" t="n">
        <f aca="false">B4*$AE$2+$AE$1</f>
        <v>-8.78142921641033</v>
      </c>
      <c r="G4" s="1" t="n">
        <v>-6.791007754</v>
      </c>
      <c r="H4" s="5" t="n">
        <v>0.04114194</v>
      </c>
      <c r="I4" s="2" t="n">
        <f aca="false">_xlfn.RANK.AVG(E4,E$2:E$56)</f>
        <v>10</v>
      </c>
      <c r="J4" s="2" t="n">
        <f aca="false">_xlfn.RANK.AVG(H4,H$2:H$56)</f>
        <v>11</v>
      </c>
      <c r="K4" s="2" t="n">
        <f aca="false">ABS(H4-E4)</f>
        <v>0.0437241932901008</v>
      </c>
      <c r="L4" s="2" t="n">
        <f aca="false">K4^2</f>
        <v>0.00191180507887009</v>
      </c>
      <c r="M4" s="2" t="n">
        <f aca="false">_xlfn.RANK.AVG(E59,E$57:E$111)</f>
        <v>13</v>
      </c>
      <c r="N4" s="2" t="n">
        <f aca="false">_xlfn.RANK.AVG(H59,H$57:H$111)</f>
        <v>13</v>
      </c>
      <c r="O4" s="2" t="n">
        <f aca="false">ABS(E59-H59)</f>
        <v>0.116290150274234</v>
      </c>
      <c r="P4" s="2" t="n">
        <f aca="false">O4^2</f>
        <v>0.0135233990508039</v>
      </c>
      <c r="Q4" s="2" t="n">
        <f aca="false">_xlfn.RANK.AVG(E114,E$112:E$166)</f>
        <v>14</v>
      </c>
      <c r="R4" s="2" t="n">
        <f aca="false">_xlfn.RANK.AVG(H114,H$112:H$166)</f>
        <v>17</v>
      </c>
      <c r="S4" s="2" t="n">
        <f aca="false">ABS(H114-E114)</f>
        <v>0.133845093866874</v>
      </c>
      <c r="T4" s="2" t="n">
        <f aca="false">S4^2</f>
        <v>0.0179145091522324</v>
      </c>
      <c r="U4" s="2" t="n">
        <f aca="false">_xlfn.RANK.AVG(E169,E$167:E$221)</f>
        <v>12</v>
      </c>
      <c r="V4" s="2" t="n">
        <f aca="false">_xlfn.RANK.AVG(H169,H$167:H$221)</f>
        <v>16</v>
      </c>
      <c r="W4" s="2" t="n">
        <f aca="false">ABS(H169-E169)</f>
        <v>0.254246661325446</v>
      </c>
      <c r="X4" s="2" t="n">
        <f aca="false">W4^2</f>
        <v>0.0646413647951361</v>
      </c>
      <c r="Y4" s="2" t="n">
        <f aca="false">_xlfn.RANK.AVG(E224,E$222:E$276)</f>
        <v>11</v>
      </c>
      <c r="Z4" s="2" t="n">
        <f aca="false">_xlfn.RANK.AVG(H224,H$222:H$276)</f>
        <v>18</v>
      </c>
      <c r="AA4" s="2" t="n">
        <f aca="false">ABS(E224-H224)</f>
        <v>0.320102808373868</v>
      </c>
      <c r="AB4" s="2" t="n">
        <f aca="false">AA4^2</f>
        <v>0.102465807928837</v>
      </c>
    </row>
    <row r="5" customFormat="false" ht="16" hidden="false" customHeight="false" outlineLevel="0" collapsed="false">
      <c r="A5" s="4" t="s">
        <v>33</v>
      </c>
      <c r="B5" s="0" t="n">
        <v>-2.6583772</v>
      </c>
      <c r="C5" s="0" t="n">
        <v>0.602106</v>
      </c>
      <c r="D5" s="0" t="n">
        <v>0.003129792</v>
      </c>
      <c r="E5" s="4" t="n">
        <f aca="false">(B5+C5*D5*1000) * $AE$2 + $AE$1</f>
        <v>-0.984250570640798</v>
      </c>
      <c r="F5" s="4" t="n">
        <f aca="false">B5*$AE$2+$AE$1</f>
        <v>-3.38500213437168</v>
      </c>
      <c r="G5" s="1" t="n">
        <v>-3.879724155</v>
      </c>
      <c r="H5" s="5" t="n">
        <v>-0.9931718</v>
      </c>
      <c r="I5" s="2" t="n">
        <f aca="false">_xlfn.RANK.AVG(E5,E$2:E$56)</f>
        <v>31</v>
      </c>
      <c r="J5" s="2" t="n">
        <f aca="false">_xlfn.RANK.AVG(H5,H$2:H$56)</f>
        <v>39</v>
      </c>
      <c r="K5" s="2" t="n">
        <f aca="false">ABS(H5-E5)</f>
        <v>0.00892122935920248</v>
      </c>
      <c r="L5" s="2" t="n">
        <f aca="false">K5^2</f>
        <v>7.95883332794962E-005</v>
      </c>
      <c r="M5" s="2" t="n">
        <f aca="false">_xlfn.RANK.AVG(E60,E$57:E$111)</f>
        <v>36</v>
      </c>
      <c r="N5" s="2" t="n">
        <f aca="false">_xlfn.RANK.AVG(H60,H$57:H$111)</f>
        <v>44</v>
      </c>
      <c r="O5" s="2" t="n">
        <f aca="false">ABS(E60-H60)</f>
        <v>0.00146113549726257</v>
      </c>
      <c r="P5" s="2" t="n">
        <f aca="false">O5^2</f>
        <v>2.13491694136073E-006</v>
      </c>
      <c r="Q5" s="2" t="n">
        <f aca="false">_xlfn.RANK.AVG(E115,E$112:E$166)</f>
        <v>39</v>
      </c>
      <c r="R5" s="2" t="n">
        <f aca="false">_xlfn.RANK.AVG(H115,H$112:H$166)</f>
        <v>45</v>
      </c>
      <c r="S5" s="2" t="n">
        <f aca="false">ABS(H115-E115)</f>
        <v>0.0101774665005913</v>
      </c>
      <c r="T5" s="2" t="n">
        <f aca="false">S5^2</f>
        <v>0.000103580824370657</v>
      </c>
      <c r="U5" s="2" t="n">
        <f aca="false">_xlfn.RANK.AVG(E170,E$167:E$221)</f>
        <v>42</v>
      </c>
      <c r="V5" s="2" t="n">
        <f aca="false">_xlfn.RANK.AVG(H170,H$167:H$221)</f>
        <v>47</v>
      </c>
      <c r="W5" s="2" t="n">
        <f aca="false">ABS(H170-E170)</f>
        <v>0.0268674829227749</v>
      </c>
      <c r="X5" s="2" t="n">
        <f aca="false">W5^2</f>
        <v>0.000721861638605599</v>
      </c>
      <c r="Y5" s="2" t="n">
        <f aca="false">_xlfn.RANK.AVG(E225,E$222:E$276)</f>
        <v>43</v>
      </c>
      <c r="Z5" s="2" t="n">
        <f aca="false">_xlfn.RANK.AVG(H225,H$222:H$276)</f>
        <v>51</v>
      </c>
      <c r="AA5" s="2" t="n">
        <f aca="false">ABS(E225-H225)</f>
        <v>0.0642290873506196</v>
      </c>
      <c r="AB5" s="2" t="n">
        <f aca="false">AA5^2</f>
        <v>0.00412537566189352</v>
      </c>
    </row>
    <row r="6" customFormat="false" ht="16" hidden="false" customHeight="false" outlineLevel="0" collapsed="false">
      <c r="A6" s="4" t="s">
        <v>34</v>
      </c>
      <c r="B6" s="0" t="n">
        <v>-4.3911734</v>
      </c>
      <c r="C6" s="0" t="n">
        <v>1.6302572</v>
      </c>
      <c r="D6" s="0" t="n">
        <v>0.002366584</v>
      </c>
      <c r="E6" s="4" t="n">
        <f aca="false">(B6+C6*D6*1000) * $AE$2 + $AE$1</f>
        <v>-0.67737968995461</v>
      </c>
      <c r="F6" s="4" t="n">
        <f aca="false">B6*$AE$2+$AE$1</f>
        <v>-5.59253041580662</v>
      </c>
      <c r="G6" s="1" t="n">
        <v>-4.645220585</v>
      </c>
      <c r="H6" s="5" t="n">
        <v>-0.6102777</v>
      </c>
      <c r="I6" s="2" t="n">
        <f aca="false">_xlfn.RANK.AVG(E6,E$2:E$56)</f>
        <v>21</v>
      </c>
      <c r="J6" s="2" t="n">
        <f aca="false">_xlfn.RANK.AVG(H6,H$2:H$56)</f>
        <v>23</v>
      </c>
      <c r="K6" s="2" t="n">
        <f aca="false">ABS(H6-E6)</f>
        <v>0.0671019899546096</v>
      </c>
      <c r="L6" s="2" t="n">
        <f aca="false">K6^2</f>
        <v>0.00450267705586853</v>
      </c>
      <c r="M6" s="2" t="n">
        <f aca="false">_xlfn.RANK.AVG(E61,E$57:E$111)</f>
        <v>7</v>
      </c>
      <c r="N6" s="2" t="n">
        <f aca="false">_xlfn.RANK.AVG(H61,H$57:H$111)</f>
        <v>8</v>
      </c>
      <c r="O6" s="2" t="n">
        <f aca="false">ABS(E61-H61)</f>
        <v>0.252885302945115</v>
      </c>
      <c r="P6" s="2" t="n">
        <f aca="false">O6^2</f>
        <v>0.0639509764456424</v>
      </c>
      <c r="Q6" s="2" t="n">
        <f aca="false">_xlfn.RANK.AVG(E116,E$112:E$166)</f>
        <v>10</v>
      </c>
      <c r="R6" s="2" t="n">
        <f aca="false">_xlfn.RANK.AVG(H116,H$112:H$166)</f>
        <v>10</v>
      </c>
      <c r="S6" s="2" t="n">
        <f aca="false">ABS(H116-E116)</f>
        <v>0.173124360948568</v>
      </c>
      <c r="T6" s="2" t="n">
        <f aca="false">S6^2</f>
        <v>0.0299720443538501</v>
      </c>
      <c r="U6" s="2" t="n">
        <f aca="false">_xlfn.RANK.AVG(E171,E$167:E$221)</f>
        <v>10</v>
      </c>
      <c r="V6" s="2" t="n">
        <f aca="false">_xlfn.RANK.AVG(H171,H$167:H$221)</f>
        <v>10</v>
      </c>
      <c r="W6" s="2" t="n">
        <f aca="false">ABS(H171-E171)</f>
        <v>0.185179532885235</v>
      </c>
      <c r="X6" s="2" t="n">
        <f aca="false">W6^2</f>
        <v>0.0342914593995938</v>
      </c>
      <c r="Y6" s="2" t="n">
        <f aca="false">_xlfn.RANK.AVG(E226,E$222:E$276)</f>
        <v>13</v>
      </c>
      <c r="Z6" s="2" t="n">
        <f aca="false">_xlfn.RANK.AVG(H226,H$222:H$276)</f>
        <v>14</v>
      </c>
      <c r="AA6" s="2" t="n">
        <f aca="false">ABS(E226-H226)</f>
        <v>0.18657072524467</v>
      </c>
      <c r="AB6" s="2" t="n">
        <f aca="false">AA6^2</f>
        <v>0.0348086355183221</v>
      </c>
    </row>
    <row r="7" customFormat="false" ht="16" hidden="false" customHeight="false" outlineLevel="0" collapsed="false">
      <c r="A7" s="4" t="s">
        <v>35</v>
      </c>
      <c r="B7" s="0" t="n">
        <v>-4.3104634</v>
      </c>
      <c r="C7" s="0" t="n">
        <v>1.4912766</v>
      </c>
      <c r="D7" s="0" t="n">
        <v>0.003001651</v>
      </c>
      <c r="E7" s="4" t="n">
        <f aca="false">(B7+C7*D7*1000) * $AE$2 + $AE$1</f>
        <v>0.212947786218347</v>
      </c>
      <c r="F7" s="4" t="n">
        <f aca="false">B7*$AE$2+$AE$1</f>
        <v>-5.48970839461647</v>
      </c>
      <c r="G7" s="1" t="n">
        <v>-5.598175044</v>
      </c>
      <c r="H7" s="5" t="n">
        <v>0.1806535</v>
      </c>
      <c r="I7" s="2" t="n">
        <f aca="false">_xlfn.RANK.AVG(E7,E$2:E$56)</f>
        <v>8</v>
      </c>
      <c r="J7" s="2" t="n">
        <f aca="false">_xlfn.RANK.AVG(H7,H$2:H$56)</f>
        <v>9</v>
      </c>
      <c r="K7" s="2" t="n">
        <f aca="false">ABS(H7-E7)</f>
        <v>0.0322942862183473</v>
      </c>
      <c r="L7" s="2" t="n">
        <f aca="false">K7^2</f>
        <v>0.00104292092235254</v>
      </c>
      <c r="M7" s="2" t="n">
        <f aca="false">_xlfn.RANK.AVG(E62,E$57:E$111)</f>
        <v>11</v>
      </c>
      <c r="N7" s="2" t="n">
        <f aca="false">_xlfn.RANK.AVG(H62,H$57:H$111)</f>
        <v>12</v>
      </c>
      <c r="O7" s="2" t="n">
        <f aca="false">ABS(E62-H62)</f>
        <v>0.0493809102180734</v>
      </c>
      <c r="P7" s="2" t="n">
        <f aca="false">O7^2</f>
        <v>0.00243847429396543</v>
      </c>
      <c r="Q7" s="2" t="n">
        <f aca="false">_xlfn.RANK.AVG(E117,E$112:E$166)</f>
        <v>15</v>
      </c>
      <c r="R7" s="2" t="n">
        <f aca="false">_xlfn.RANK.AVG(H117,H$112:H$166)</f>
        <v>14</v>
      </c>
      <c r="S7" s="2" t="n">
        <f aca="false">ABS(H117-E117)</f>
        <v>0.0465321340384453</v>
      </c>
      <c r="T7" s="2" t="n">
        <f aca="false">S7^2</f>
        <v>0.00216523949817184</v>
      </c>
      <c r="U7" s="2" t="n">
        <f aca="false">_xlfn.RANK.AVG(E172,E$167:E$221)</f>
        <v>15</v>
      </c>
      <c r="V7" s="2" t="n">
        <f aca="false">_xlfn.RANK.AVG(H172,H$167:H$221)</f>
        <v>15</v>
      </c>
      <c r="W7" s="2" t="n">
        <f aca="false">ABS(H172-E172)</f>
        <v>0.0390900309530993</v>
      </c>
      <c r="X7" s="2" t="n">
        <f aca="false">W7^2</f>
        <v>0.00152803051991426</v>
      </c>
      <c r="Y7" s="2" t="n">
        <f aca="false">_xlfn.RANK.AVG(E227,E$222:E$276)</f>
        <v>14</v>
      </c>
      <c r="Z7" s="2" t="n">
        <f aca="false">_xlfn.RANK.AVG(H227,H$222:H$276)</f>
        <v>19</v>
      </c>
      <c r="AA7" s="2" t="n">
        <f aca="false">ABS(E227-H227)</f>
        <v>0.0431469153292113</v>
      </c>
      <c r="AB7" s="2" t="n">
        <f aca="false">AA7^2</f>
        <v>0.00186165630242613</v>
      </c>
    </row>
    <row r="8" customFormat="false" ht="16" hidden="false" customHeight="false" outlineLevel="0" collapsed="false">
      <c r="A8" s="4" t="s">
        <v>36</v>
      </c>
      <c r="B8" s="0" t="n">
        <v>-3.4763536</v>
      </c>
      <c r="C8" s="0" t="n">
        <v>0.86855865</v>
      </c>
      <c r="D8" s="0" t="n">
        <v>0.003001651</v>
      </c>
      <c r="E8" s="4" t="n">
        <f aca="false">(B8+C8*D8*1000) * $AE$2 + $AE$1</f>
        <v>-1.10570183953907</v>
      </c>
      <c r="F8" s="4" t="n">
        <f aca="false">B8*$AE$2+$AE$1</f>
        <v>-4.42707854044087</v>
      </c>
      <c r="G8" s="1" t="n">
        <v>-4.098867268</v>
      </c>
      <c r="H8" s="5" t="n">
        <v>-0.8347107</v>
      </c>
      <c r="I8" s="2" t="n">
        <f aca="false">_xlfn.RANK.AVG(E8,E$2:E$56)</f>
        <v>34</v>
      </c>
      <c r="J8" s="2" t="n">
        <f aca="false">_xlfn.RANK.AVG(H8,H$2:H$56)</f>
        <v>31</v>
      </c>
      <c r="K8" s="2" t="n">
        <f aca="false">ABS(H8-E8)</f>
        <v>0.270991139539073</v>
      </c>
      <c r="L8" s="2" t="n">
        <f aca="false">K8^2</f>
        <v>0.0734361977086851</v>
      </c>
      <c r="M8" s="2" t="n">
        <f aca="false">_xlfn.RANK.AVG(E63,E$57:E$111)</f>
        <v>39</v>
      </c>
      <c r="N8" s="2" t="n">
        <f aca="false">_xlfn.RANK.AVG(H63,H$57:H$111)</f>
        <v>37</v>
      </c>
      <c r="O8" s="2" t="n">
        <f aca="false">ABS(E63-H63)</f>
        <v>0.271033143285594</v>
      </c>
      <c r="P8" s="2" t="n">
        <f aca="false">O8^2</f>
        <v>0.0734589647592692</v>
      </c>
      <c r="Q8" s="2" t="n">
        <f aca="false">_xlfn.RANK.AVG(E118,E$112:E$166)</f>
        <v>38</v>
      </c>
      <c r="R8" s="2" t="n">
        <f aca="false">_xlfn.RANK.AVG(H118,H$112:H$166)</f>
        <v>38</v>
      </c>
      <c r="S8" s="2" t="n">
        <f aca="false">ABS(H118-E118)</f>
        <v>0.272750292491727</v>
      </c>
      <c r="T8" s="2" t="n">
        <f aca="false">S8^2</f>
        <v>0.0743927220543224</v>
      </c>
      <c r="U8" s="2" t="n">
        <f aca="false">_xlfn.RANK.AVG(E173,E$167:E$221)</f>
        <v>39</v>
      </c>
      <c r="V8" s="2" t="n">
        <f aca="false">_xlfn.RANK.AVG(H173,H$167:H$221)</f>
        <v>40</v>
      </c>
      <c r="W8" s="2" t="n">
        <f aca="false">ABS(H173-E173)</f>
        <v>0.267023415007108</v>
      </c>
      <c r="X8" s="2" t="n">
        <f aca="false">W8^2</f>
        <v>0.0713015041620584</v>
      </c>
      <c r="Y8" s="2" t="n">
        <f aca="false">_xlfn.RANK.AVG(E228,E$222:E$276)</f>
        <v>44</v>
      </c>
      <c r="Z8" s="2" t="n">
        <f aca="false">_xlfn.RANK.AVG(H228,H$222:H$276)</f>
        <v>43</v>
      </c>
      <c r="AA8" s="2" t="n">
        <f aca="false">ABS(E228-H228)</f>
        <v>0.266106126501192</v>
      </c>
      <c r="AB8" s="2" t="n">
        <f aca="false">AA8^2</f>
        <v>0.0708124705614682</v>
      </c>
    </row>
    <row r="9" customFormat="false" ht="16" hidden="false" customHeight="false" outlineLevel="0" collapsed="false">
      <c r="A9" s="4" t="s">
        <v>37</v>
      </c>
      <c r="B9" s="0" t="n">
        <v>-3.8106828</v>
      </c>
      <c r="C9" s="0" t="n">
        <v>1.0429806</v>
      </c>
      <c r="D9" s="0" t="n">
        <v>0.002831658</v>
      </c>
      <c r="E9" s="4" t="n">
        <f aca="false">(B9+C9*D9*1000) * $AE$2 + $AE$1</f>
        <v>-1.09050948205547</v>
      </c>
      <c r="F9" s="4" t="n">
        <f aca="false">B9*$AE$2+$AE$1</f>
        <v>-4.85300350744479</v>
      </c>
      <c r="G9" s="1" t="n">
        <v>-4.22001475</v>
      </c>
      <c r="H9" s="5" t="n">
        <v>-0.7867987</v>
      </c>
      <c r="I9" s="2" t="n">
        <f aca="false">_xlfn.RANK.AVG(E9,E$2:E$56)</f>
        <v>33</v>
      </c>
      <c r="J9" s="2" t="n">
        <f aca="false">_xlfn.RANK.AVG(H9,H$2:H$56)</f>
        <v>27</v>
      </c>
      <c r="K9" s="2" t="n">
        <f aca="false">ABS(H9-E9)</f>
        <v>0.303710782055472</v>
      </c>
      <c r="L9" s="2" t="n">
        <f aca="false">K9^2</f>
        <v>0.0922402391367463</v>
      </c>
      <c r="M9" s="2" t="n">
        <f aca="false">_xlfn.RANK.AVG(E64,E$57:E$111)</f>
        <v>34</v>
      </c>
      <c r="N9" s="2" t="n">
        <f aca="false">_xlfn.RANK.AVG(H64,H$57:H$111)</f>
        <v>34</v>
      </c>
      <c r="O9" s="2" t="n">
        <f aca="false">ABS(E64-H64)</f>
        <v>0.260963378194904</v>
      </c>
      <c r="P9" s="2" t="n">
        <f aca="false">O9^2</f>
        <v>0.0681018847588963</v>
      </c>
      <c r="Q9" s="2" t="n">
        <f aca="false">_xlfn.RANK.AVG(E119,E$112:E$166)</f>
        <v>29</v>
      </c>
      <c r="R9" s="2" t="n">
        <f aca="false">_xlfn.RANK.AVG(H119,H$112:H$166)</f>
        <v>30</v>
      </c>
      <c r="S9" s="2" t="n">
        <f aca="false">ABS(H119-E119)</f>
        <v>0.221739051077961</v>
      </c>
      <c r="T9" s="2" t="n">
        <f aca="false">S9^2</f>
        <v>0.0491682067729546</v>
      </c>
      <c r="U9" s="2" t="n">
        <f aca="false">_xlfn.RANK.AVG(E174,E$167:E$221)</f>
        <v>27</v>
      </c>
      <c r="V9" s="2" t="n">
        <f aca="false">_xlfn.RANK.AVG(H174,H$167:H$221)</f>
        <v>27</v>
      </c>
      <c r="W9" s="2" t="n">
        <f aca="false">ABS(H174-E174)</f>
        <v>0.204654277357881</v>
      </c>
      <c r="X9" s="2" t="n">
        <f aca="false">W9^2</f>
        <v>0.0418833732408763</v>
      </c>
      <c r="Y9" s="2" t="n">
        <f aca="false">_xlfn.RANK.AVG(E229,E$222:E$276)</f>
        <v>28</v>
      </c>
      <c r="Z9" s="2" t="n">
        <f aca="false">_xlfn.RANK.AVG(H229,H$222:H$276)</f>
        <v>34</v>
      </c>
      <c r="AA9" s="2" t="n">
        <f aca="false">ABS(E229-H229)</f>
        <v>0.200802290883098</v>
      </c>
      <c r="AB9" s="2" t="n">
        <f aca="false">AA9^2</f>
        <v>0.0403215600239004</v>
      </c>
    </row>
    <row r="10" customFormat="false" ht="16" hidden="false" customHeight="false" outlineLevel="0" collapsed="false">
      <c r="A10" s="4" t="s">
        <v>38</v>
      </c>
      <c r="B10" s="0" t="n">
        <v>-3.0195155</v>
      </c>
      <c r="C10" s="0" t="n">
        <v>0.86816984</v>
      </c>
      <c r="D10" s="0" t="n">
        <v>0.002828054</v>
      </c>
      <c r="E10" s="4" t="n">
        <f aca="false">(B10+C10*D10*1000) * $AE$2 + $AE$1</f>
        <v>-0.717193146945488</v>
      </c>
      <c r="F10" s="4" t="n">
        <f aca="false">B10*$AE$2+$AE$1</f>
        <v>-3.84508105811317</v>
      </c>
      <c r="G10" s="1" t="n">
        <v>-3.718889096</v>
      </c>
      <c r="H10" s="5" t="n">
        <v>-0.9467499</v>
      </c>
      <c r="I10" s="2" t="n">
        <f aca="false">_xlfn.RANK.AVG(E10,E$2:E$56)</f>
        <v>23</v>
      </c>
      <c r="J10" s="2" t="n">
        <f aca="false">_xlfn.RANK.AVG(H10,H$2:H$56)</f>
        <v>38</v>
      </c>
      <c r="K10" s="2" t="n">
        <f aca="false">ABS(H10-E10)</f>
        <v>0.229556753054512</v>
      </c>
      <c r="L10" s="2" t="n">
        <f aca="false">K10^2</f>
        <v>0.0526963028729304</v>
      </c>
      <c r="M10" s="2" t="n">
        <f aca="false">_xlfn.RANK.AVG(E65,E$57:E$111)</f>
        <v>25</v>
      </c>
      <c r="N10" s="2" t="n">
        <f aca="false">_xlfn.RANK.AVG(H65,H$57:H$111)</f>
        <v>40</v>
      </c>
      <c r="O10" s="2" t="n">
        <f aca="false">ABS(E65-H65)</f>
        <v>0.242449341202013</v>
      </c>
      <c r="P10" s="2" t="n">
        <f aca="false">O10^2</f>
        <v>0.0587816830492902</v>
      </c>
      <c r="Q10" s="2" t="n">
        <f aca="false">_xlfn.RANK.AVG(E120,E$112:E$166)</f>
        <v>27</v>
      </c>
      <c r="R10" s="2" t="n">
        <f aca="false">_xlfn.RANK.AVG(H120,H$112:H$166)</f>
        <v>39</v>
      </c>
      <c r="S10" s="2" t="n">
        <f aca="false">ABS(H120-E120)</f>
        <v>0.258899107580975</v>
      </c>
      <c r="T10" s="2" t="n">
        <f aca="false">S10^2</f>
        <v>0.0670287479062253</v>
      </c>
      <c r="U10" s="2" t="n">
        <f aca="false">_xlfn.RANK.AVG(E175,E$167:E$221)</f>
        <v>28</v>
      </c>
      <c r="V10" s="2" t="n">
        <f aca="false">_xlfn.RANK.AVG(H175,H$167:H$221)</f>
        <v>39</v>
      </c>
      <c r="W10" s="2" t="n">
        <f aca="false">ABS(H175-E175)</f>
        <v>0.282785111428352</v>
      </c>
      <c r="X10" s="2" t="n">
        <f aca="false">W10^2</f>
        <v>0.0799674192455455</v>
      </c>
      <c r="Y10" s="2" t="n">
        <f aca="false">_xlfn.RANK.AVG(E230,E$222:E$276)</f>
        <v>33</v>
      </c>
      <c r="Z10" s="2" t="n">
        <f aca="false">_xlfn.RANK.AVG(H230,H$222:H$276)</f>
        <v>44</v>
      </c>
      <c r="AA10" s="2" t="n">
        <f aca="false">ABS(E230-H230)</f>
        <v>0.293643632561434</v>
      </c>
      <c r="AB10" s="2" t="n">
        <f aca="false">AA10^2</f>
        <v>0.0862265829438747</v>
      </c>
    </row>
    <row r="11" customFormat="false" ht="16" hidden="false" customHeight="false" outlineLevel="0" collapsed="false">
      <c r="A11" s="4" t="s">
        <v>39</v>
      </c>
      <c r="B11" s="0" t="n">
        <v>-3.9258435</v>
      </c>
      <c r="C11" s="0" t="n">
        <v>1.2770016</v>
      </c>
      <c r="D11" s="0" t="n">
        <v>0.002949417</v>
      </c>
      <c r="E11" s="4" t="n">
        <f aca="false">(B11+C11*D11*1000) * $AE$2 + $AE$1</f>
        <v>-0.201425557432943</v>
      </c>
      <c r="F11" s="4" t="n">
        <f aca="false">B11*$AE$2+$AE$1</f>
        <v>-4.9997146452923</v>
      </c>
      <c r="G11" s="1" t="n">
        <v>-4.722913793</v>
      </c>
      <c r="H11" s="5" t="n">
        <v>-0.1768565</v>
      </c>
      <c r="I11" s="2" t="n">
        <f aca="false">_xlfn.RANK.AVG(E11,E$2:E$56)</f>
        <v>11</v>
      </c>
      <c r="J11" s="2" t="n">
        <f aca="false">_xlfn.RANK.AVG(H11,H$2:H$56)</f>
        <v>13</v>
      </c>
      <c r="K11" s="2" t="n">
        <f aca="false">ABS(H11-E11)</f>
        <v>0.0245690574329435</v>
      </c>
      <c r="L11" s="2" t="n">
        <f aca="false">K11^2</f>
        <v>0.000603638583143275</v>
      </c>
      <c r="M11" s="2" t="n">
        <f aca="false">_xlfn.RANK.AVG(E66,E$57:E$111)</f>
        <v>14</v>
      </c>
      <c r="N11" s="2" t="n">
        <f aca="false">_xlfn.RANK.AVG(H66,H$57:H$111)</f>
        <v>14</v>
      </c>
      <c r="O11" s="2" t="n">
        <f aca="false">ABS(E66-H66)</f>
        <v>0.0142636842359676</v>
      </c>
      <c r="P11" s="2" t="n">
        <f aca="false">O11^2</f>
        <v>0.000203452687983391</v>
      </c>
      <c r="Q11" s="2" t="n">
        <f aca="false">_xlfn.RANK.AVG(E121,E$112:E$166)</f>
        <v>16</v>
      </c>
      <c r="R11" s="2" t="n">
        <f aca="false">_xlfn.RANK.AVG(H121,H$112:H$166)</f>
        <v>18</v>
      </c>
      <c r="S11" s="2" t="n">
        <f aca="false">ABS(H121-E121)</f>
        <v>0.0260553781730039</v>
      </c>
      <c r="T11" s="2" t="n">
        <f aca="false">S11^2</f>
        <v>0.000678882731738249</v>
      </c>
      <c r="U11" s="2" t="n">
        <f aca="false">_xlfn.RANK.AVG(E176,E$167:E$221)</f>
        <v>16</v>
      </c>
      <c r="V11" s="2" t="n">
        <f aca="false">_xlfn.RANK.AVG(H176,H$167:H$221)</f>
        <v>19</v>
      </c>
      <c r="W11" s="2" t="n">
        <f aca="false">ABS(H176-E176)</f>
        <v>0.00131705600401</v>
      </c>
      <c r="X11" s="2" t="n">
        <f aca="false">W11^2</f>
        <v>1.73463651769878E-006</v>
      </c>
      <c r="Y11" s="2" t="n">
        <f aca="false">_xlfn.RANK.AVG(E231,E$222:E$276)</f>
        <v>18</v>
      </c>
      <c r="Z11" s="2" t="n">
        <f aca="false">_xlfn.RANK.AVG(H231,H$222:H$276)</f>
        <v>26</v>
      </c>
      <c r="AA11" s="2" t="n">
        <f aca="false">ABS(E231-H231)</f>
        <v>0.03358520018232</v>
      </c>
      <c r="AB11" s="2" t="n">
        <f aca="false">AA11^2</f>
        <v>0.00112796567128651</v>
      </c>
    </row>
    <row r="12" customFormat="false" ht="16" hidden="false" customHeight="false" outlineLevel="0" collapsed="false">
      <c r="A12" s="4" t="s">
        <v>40</v>
      </c>
      <c r="B12" s="0" t="n">
        <v>-6.6021566</v>
      </c>
      <c r="C12" s="0" t="n">
        <v>2.3390837</v>
      </c>
      <c r="D12" s="0" t="n">
        <v>0.002724796</v>
      </c>
      <c r="E12" s="4" t="n">
        <f aca="false">(B12+C12*D12*1000) * $AE$2 + $AE$1</f>
        <v>-0.289580909259378</v>
      </c>
      <c r="F12" s="4" t="n">
        <f aca="false">B12*$AE$2+$AE$1</f>
        <v>-8.40925401190957</v>
      </c>
      <c r="G12" s="1" t="n">
        <v>-8.123687648</v>
      </c>
      <c r="H12" s="5" t="n">
        <v>-0.5337531</v>
      </c>
      <c r="I12" s="2" t="n">
        <f aca="false">_xlfn.RANK.AVG(E12,E$2:E$56)</f>
        <v>12</v>
      </c>
      <c r="J12" s="2" t="n">
        <f aca="false">_xlfn.RANK.AVG(H12,H$2:H$56)</f>
        <v>21</v>
      </c>
      <c r="K12" s="2" t="n">
        <f aca="false">ABS(H12-E12)</f>
        <v>0.244172190740622</v>
      </c>
      <c r="L12" s="2" t="n">
        <f aca="false">K12^2</f>
        <v>0.0596200587310748</v>
      </c>
      <c r="M12" s="2" t="n">
        <f aca="false">_xlfn.RANK.AVG(E67,E$57:E$111)</f>
        <v>15</v>
      </c>
      <c r="N12" s="2" t="n">
        <f aca="false">_xlfn.RANK.AVG(H67,H$57:H$111)</f>
        <v>23</v>
      </c>
      <c r="O12" s="2" t="n">
        <f aca="false">ABS(E67-H67)</f>
        <v>0.267784390255142</v>
      </c>
      <c r="P12" s="2" t="n">
        <f aca="false">O12^2</f>
        <v>0.071708479664318</v>
      </c>
      <c r="Q12" s="2" t="n">
        <f aca="false">_xlfn.RANK.AVG(E122,E$112:E$166)</f>
        <v>7</v>
      </c>
      <c r="R12" s="2" t="n">
        <f aca="false">_xlfn.RANK.AVG(H122,H$112:H$166)</f>
        <v>8</v>
      </c>
      <c r="S12" s="2" t="n">
        <f aca="false">ABS(H122-E122)</f>
        <v>0.356885474785606</v>
      </c>
      <c r="T12" s="2" t="n">
        <f aca="false">S12^2</f>
        <v>0.127367242112947</v>
      </c>
      <c r="U12" s="2" t="n">
        <f aca="false">_xlfn.RANK.AVG(E177,E$167:E$221)</f>
        <v>6</v>
      </c>
      <c r="V12" s="2" t="n">
        <f aca="false">_xlfn.RANK.AVG(H177,H$167:H$221)</f>
        <v>6</v>
      </c>
      <c r="W12" s="2" t="n">
        <f aca="false">ABS(H177-E177)</f>
        <v>0.400616294365955</v>
      </c>
      <c r="X12" s="2" t="n">
        <f aca="false">W12^2</f>
        <v>0.16049341531151</v>
      </c>
      <c r="Y12" s="2" t="n">
        <f aca="false">_xlfn.RANK.AVG(E232,E$222:E$276)</f>
        <v>6</v>
      </c>
      <c r="Z12" s="2" t="n">
        <f aca="false">_xlfn.RANK.AVG(H232,H$222:H$276)</f>
        <v>7</v>
      </c>
      <c r="AA12" s="2" t="n">
        <f aca="false">ABS(E232-H232)</f>
        <v>0.414000394423104</v>
      </c>
      <c r="AB12" s="2" t="n">
        <f aca="false">AA12^2</f>
        <v>0.171396326582485</v>
      </c>
    </row>
    <row r="13" customFormat="false" ht="16" hidden="false" customHeight="false" outlineLevel="0" collapsed="false">
      <c r="A13" s="4" t="s">
        <v>41</v>
      </c>
      <c r="B13" s="0" t="n">
        <v>-3.5543604</v>
      </c>
      <c r="C13" s="0" t="n">
        <v>0.91113</v>
      </c>
      <c r="D13" s="0" t="n">
        <v>0.003094538</v>
      </c>
      <c r="E13" s="4" t="n">
        <f aca="false">(B13+C13*D13*1000) * $AE$2 + $AE$1</f>
        <v>-0.93446811768257</v>
      </c>
      <c r="F13" s="4" t="n">
        <f aca="false">B13*$AE$2+$AE$1</f>
        <v>-4.52645676919289</v>
      </c>
      <c r="G13" s="1" t="n">
        <v>-4.626120782</v>
      </c>
      <c r="H13" s="5" t="n">
        <v>-0.7940731</v>
      </c>
      <c r="I13" s="2" t="n">
        <f aca="false">_xlfn.RANK.AVG(E13,E$2:E$56)</f>
        <v>29</v>
      </c>
      <c r="J13" s="2" t="n">
        <f aca="false">_xlfn.RANK.AVG(H13,H$2:H$56)</f>
        <v>28</v>
      </c>
      <c r="K13" s="2" t="n">
        <f aca="false">ABS(H13-E13)</f>
        <v>0.14039501768257</v>
      </c>
      <c r="L13" s="2" t="n">
        <f aca="false">K13^2</f>
        <v>0.0197107609900891</v>
      </c>
      <c r="M13" s="2" t="n">
        <f aca="false">_xlfn.RANK.AVG(E68,E$57:E$111)</f>
        <v>33</v>
      </c>
      <c r="N13" s="2" t="n">
        <f aca="false">_xlfn.RANK.AVG(H68,H$57:H$111)</f>
        <v>35</v>
      </c>
      <c r="O13" s="2" t="n">
        <f aca="false">ABS(E68-H68)</f>
        <v>0.156173878725642</v>
      </c>
      <c r="P13" s="2" t="n">
        <f aca="false">O13^2</f>
        <v>0.0243902803962116</v>
      </c>
      <c r="Q13" s="2" t="n">
        <f aca="false">_xlfn.RANK.AVG(E123,E$112:E$166)</f>
        <v>34</v>
      </c>
      <c r="R13" s="2" t="n">
        <f aca="false">_xlfn.RANK.AVG(H123,H$112:H$166)</f>
        <v>35</v>
      </c>
      <c r="S13" s="2" t="n">
        <f aca="false">ABS(H123-E123)</f>
        <v>0.144105116439316</v>
      </c>
      <c r="T13" s="2" t="n">
        <f aca="false">S13^2</f>
        <v>0.0207662845839888</v>
      </c>
      <c r="U13" s="2" t="n">
        <f aca="false">_xlfn.RANK.AVG(E178,E$167:E$221)</f>
        <v>35</v>
      </c>
      <c r="V13" s="2" t="n">
        <f aca="false">_xlfn.RANK.AVG(H178,H$167:H$221)</f>
        <v>38</v>
      </c>
      <c r="W13" s="2" t="n">
        <f aca="false">ABS(H178-E178)</f>
        <v>0.1589076309655</v>
      </c>
      <c r="X13" s="2" t="n">
        <f aca="false">W13^2</f>
        <v>0.0252516351790675</v>
      </c>
      <c r="Y13" s="2" t="n">
        <f aca="false">_xlfn.RANK.AVG(E233,E$222:E$276)</f>
        <v>38</v>
      </c>
      <c r="Z13" s="2" t="n">
        <f aca="false">_xlfn.RANK.AVG(H233,H$222:H$276)</f>
        <v>39</v>
      </c>
      <c r="AA13" s="2" t="n">
        <f aca="false">ABS(E233-H233)</f>
        <v>0.168264845054076</v>
      </c>
      <c r="AB13" s="2" t="n">
        <f aca="false">AA13^2</f>
        <v>0.0283130580810721</v>
      </c>
    </row>
    <row r="14" customFormat="false" ht="16" hidden="false" customHeight="false" outlineLevel="0" collapsed="false">
      <c r="A14" s="4" t="s">
        <v>42</v>
      </c>
      <c r="B14" s="0" t="n">
        <v>-3.5588617</v>
      </c>
      <c r="C14" s="0" t="n">
        <v>1.2557839</v>
      </c>
      <c r="D14" s="0" t="n">
        <v>0.002074043</v>
      </c>
      <c r="E14" s="4" t="n">
        <f aca="false">(B14+C14*D14*1000) * $AE$2 + $AE$1</f>
        <v>-1.21407611358871</v>
      </c>
      <c r="F14" s="4" t="n">
        <f aca="false">B14*$AE$2+$AE$1</f>
        <v>-4.53219128491564</v>
      </c>
      <c r="G14" s="1" t="n">
        <v>-4.386634834</v>
      </c>
      <c r="H14" s="5" t="n">
        <v>-0.8404878</v>
      </c>
      <c r="I14" s="2" t="n">
        <f aca="false">_xlfn.RANK.AVG(E14,E$2:E$56)</f>
        <v>40</v>
      </c>
      <c r="J14" s="2" t="n">
        <f aca="false">_xlfn.RANK.AVG(H14,H$2:H$56)</f>
        <v>32</v>
      </c>
      <c r="K14" s="2" t="n">
        <f aca="false">ABS(H14-E14)</f>
        <v>0.373588313588707</v>
      </c>
      <c r="L14" s="2" t="n">
        <f aca="false">K14^2</f>
        <v>0.139568228050054</v>
      </c>
      <c r="M14" s="2" t="n">
        <f aca="false">_xlfn.RANK.AVG(E69,E$57:E$111)</f>
        <v>28</v>
      </c>
      <c r="N14" s="2" t="n">
        <f aca="false">_xlfn.RANK.AVG(H69,H$57:H$111)</f>
        <v>25</v>
      </c>
      <c r="O14" s="2" t="n">
        <f aca="false">ABS(E69-H69)</f>
        <v>0.394755122372296</v>
      </c>
      <c r="P14" s="2" t="n">
        <f aca="false">O14^2</f>
        <v>0.155831606639167</v>
      </c>
      <c r="Q14" s="2" t="n">
        <f aca="false">_xlfn.RANK.AVG(E124,E$112:E$166)</f>
        <v>33</v>
      </c>
      <c r="R14" s="2" t="n">
        <f aca="false">_xlfn.RANK.AVG(H124,H$112:H$166)</f>
        <v>31</v>
      </c>
      <c r="S14" s="2" t="n">
        <f aca="false">ABS(H124-E124)</f>
        <v>0.401567781448536</v>
      </c>
      <c r="T14" s="2" t="n">
        <f aca="false">S14^2</f>
        <v>0.161256683097499</v>
      </c>
      <c r="U14" s="2" t="n">
        <f aca="false">_xlfn.RANK.AVG(E179,E$167:E$221)</f>
        <v>33</v>
      </c>
      <c r="V14" s="2" t="n">
        <f aca="false">_xlfn.RANK.AVG(H179,H$167:H$221)</f>
        <v>30</v>
      </c>
      <c r="W14" s="2" t="n">
        <f aca="false">ABS(H179-E179)</f>
        <v>0.412060190920387</v>
      </c>
      <c r="X14" s="2" t="n">
        <f aca="false">W14^2</f>
        <v>0.169793600941346</v>
      </c>
      <c r="Y14" s="2" t="n">
        <f aca="false">_xlfn.RANK.AVG(E234,E$222:E$276)</f>
        <v>31</v>
      </c>
      <c r="Z14" s="2" t="n">
        <f aca="false">_xlfn.RANK.AVG(H234,H$222:H$276)</f>
        <v>27</v>
      </c>
      <c r="AA14" s="2" t="n">
        <f aca="false">ABS(E234-H234)</f>
        <v>0.462659379083209</v>
      </c>
      <c r="AB14" s="2" t="n">
        <f aca="false">AA14^2</f>
        <v>0.214053701053661</v>
      </c>
    </row>
    <row r="15" customFormat="false" ht="16" hidden="false" customHeight="false" outlineLevel="0" collapsed="false">
      <c r="A15" s="4" t="s">
        <v>43</v>
      </c>
      <c r="B15" s="0" t="n">
        <v>-3.9470174</v>
      </c>
      <c r="C15" s="0" t="n">
        <v>1.1953052</v>
      </c>
      <c r="D15" s="0" t="n">
        <v>0.003001651</v>
      </c>
      <c r="E15" s="4" t="n">
        <f aca="false">(B15+C15*D15*1000) * $AE$2 + $AE$1</f>
        <v>-0.455830856196673</v>
      </c>
      <c r="F15" s="4" t="n">
        <f aca="false">B15*$AE$2+$AE$1</f>
        <v>-5.02668953309403</v>
      </c>
      <c r="G15" s="1" t="n">
        <v>-4.542379552</v>
      </c>
      <c r="H15" s="5" t="n">
        <v>-0.2038312</v>
      </c>
      <c r="I15" s="2" t="n">
        <f aca="false">_xlfn.RANK.AVG(E15,E$2:E$56)</f>
        <v>14</v>
      </c>
      <c r="J15" s="2" t="n">
        <f aca="false">_xlfn.RANK.AVG(H15,H$2:H$56)</f>
        <v>14</v>
      </c>
      <c r="K15" s="2" t="n">
        <f aca="false">ABS(H15-E15)</f>
        <v>0.251999656196673</v>
      </c>
      <c r="L15" s="2" t="n">
        <f aca="false">K15^2</f>
        <v>0.0635038267232412</v>
      </c>
      <c r="M15" s="2" t="n">
        <f aca="false">_xlfn.RANK.AVG(E70,E$57:E$111)</f>
        <v>17</v>
      </c>
      <c r="N15" s="2" t="n">
        <f aca="false">_xlfn.RANK.AVG(H70,H$57:H$111)</f>
        <v>15</v>
      </c>
      <c r="O15" s="2" t="n">
        <f aca="false">ABS(E70-H70)</f>
        <v>0.230533823429018</v>
      </c>
      <c r="P15" s="2" t="n">
        <f aca="false">O15^2</f>
        <v>0.0531458437448018</v>
      </c>
      <c r="Q15" s="2" t="n">
        <f aca="false">_xlfn.RANK.AVG(E125,E$112:E$166)</f>
        <v>20</v>
      </c>
      <c r="R15" s="2" t="n">
        <f aca="false">_xlfn.RANK.AVG(H125,H$112:H$166)</f>
        <v>20</v>
      </c>
      <c r="S15" s="2" t="n">
        <f aca="false">ABS(H125-E125)</f>
        <v>0.224877078541394</v>
      </c>
      <c r="T15" s="2" t="n">
        <f aca="false">S15^2</f>
        <v>0.0505697004533123</v>
      </c>
      <c r="U15" s="2" t="n">
        <f aca="false">_xlfn.RANK.AVG(E180,E$167:E$221)</f>
        <v>22</v>
      </c>
      <c r="V15" s="2" t="n">
        <f aca="false">_xlfn.RANK.AVG(H180,H$167:H$221)</f>
        <v>21</v>
      </c>
      <c r="W15" s="2" t="n">
        <f aca="false">ABS(H180-E180)</f>
        <v>0.225332645049135</v>
      </c>
      <c r="X15" s="2" t="n">
        <f aca="false">W15^2</f>
        <v>0.0507748009248394</v>
      </c>
      <c r="Y15" s="2" t="n">
        <f aca="false">_xlfn.RANK.AVG(E235,E$222:E$276)</f>
        <v>20</v>
      </c>
      <c r="Z15" s="2" t="n">
        <f aca="false">_xlfn.RANK.AVG(H235,H$222:H$276)</f>
        <v>21</v>
      </c>
      <c r="AA15" s="2" t="n">
        <f aca="false">ABS(E235-H235)</f>
        <v>0.255412940212438</v>
      </c>
      <c r="AB15" s="2" t="n">
        <f aca="false">AA15^2</f>
        <v>0.0652357700279624</v>
      </c>
    </row>
    <row r="16" customFormat="false" ht="16" hidden="false" customHeight="false" outlineLevel="0" collapsed="false">
      <c r="A16" s="4" t="s">
        <v>44</v>
      </c>
      <c r="B16" s="0" t="n">
        <v>-7.317782</v>
      </c>
      <c r="C16" s="0" t="n">
        <v>3.0829515</v>
      </c>
      <c r="D16" s="0" t="n">
        <v>0.002679887</v>
      </c>
      <c r="E16" s="4" t="n">
        <f aca="false">(B16+C16*D16*1000) * $AE$2 + $AE$1</f>
        <v>1.20454285890725</v>
      </c>
      <c r="F16" s="4" t="n">
        <f aca="false">B16*$AE$2+$AE$1</f>
        <v>-9.32093843816419</v>
      </c>
      <c r="G16" s="1" t="n">
        <v>-9.063190375</v>
      </c>
      <c r="H16" s="5" t="n">
        <v>0.76959883</v>
      </c>
      <c r="I16" s="2" t="n">
        <f aca="false">_xlfn.RANK.AVG(E16,E$2:E$56)</f>
        <v>3</v>
      </c>
      <c r="J16" s="2" t="n">
        <f aca="false">_xlfn.RANK.AVG(H16,H$2:H$56)</f>
        <v>3</v>
      </c>
      <c r="K16" s="2" t="n">
        <f aca="false">ABS(H16-E16)</f>
        <v>0.434944028907251</v>
      </c>
      <c r="L16" s="2" t="n">
        <f aca="false">K16^2</f>
        <v>0.189176308282072</v>
      </c>
      <c r="M16" s="2" t="n">
        <f aca="false">_xlfn.RANK.AVG(E71,E$57:E$111)</f>
        <v>3</v>
      </c>
      <c r="N16" s="2" t="n">
        <f aca="false">_xlfn.RANK.AVG(H71,H$57:H$111)</f>
        <v>2</v>
      </c>
      <c r="O16" s="2" t="n">
        <f aca="false">ABS(E71-H71)</f>
        <v>0.585739143985864</v>
      </c>
      <c r="P16" s="2" t="n">
        <f aca="false">O16^2</f>
        <v>0.343090344797292</v>
      </c>
      <c r="Q16" s="2" t="n">
        <f aca="false">_xlfn.RANK.AVG(E126,E$112:E$166)</f>
        <v>3</v>
      </c>
      <c r="R16" s="2" t="n">
        <f aca="false">_xlfn.RANK.AVG(H126,H$112:H$166)</f>
        <v>2</v>
      </c>
      <c r="S16" s="2" t="n">
        <f aca="false">ABS(H126-E126)</f>
        <v>0.577434566365497</v>
      </c>
      <c r="T16" s="2" t="n">
        <f aca="false">S16^2</f>
        <v>0.333430678433709</v>
      </c>
      <c r="U16" s="2" t="n">
        <f aca="false">_xlfn.RANK.AVG(E181,E$167:E$221)</f>
        <v>3</v>
      </c>
      <c r="V16" s="2" t="n">
        <f aca="false">_xlfn.RANK.AVG(H181,H$167:H$221)</f>
        <v>3</v>
      </c>
      <c r="W16" s="2" t="n">
        <f aca="false">ABS(H181-E181)</f>
        <v>0.550189122576446</v>
      </c>
      <c r="X16" s="2" t="n">
        <f aca="false">W16^2</f>
        <v>0.30270807060144</v>
      </c>
      <c r="Y16" s="2" t="n">
        <f aca="false">_xlfn.RANK.AVG(E236,E$222:E$276)</f>
        <v>3</v>
      </c>
      <c r="Z16" s="2" t="n">
        <f aca="false">_xlfn.RANK.AVG(H236,H$222:H$276)</f>
        <v>3</v>
      </c>
      <c r="AA16" s="2" t="n">
        <f aca="false">ABS(E236-H236)</f>
        <v>0.498514959511175</v>
      </c>
      <c r="AB16" s="2" t="n">
        <f aca="false">AA16^2</f>
        <v>0.248517164856428</v>
      </c>
    </row>
    <row r="17" customFormat="false" ht="16" hidden="false" customHeight="false" outlineLevel="0" collapsed="false">
      <c r="A17" s="4" t="s">
        <v>45</v>
      </c>
      <c r="B17" s="0" t="n">
        <v>-3.9620807</v>
      </c>
      <c r="C17" s="0" t="n">
        <v>1.5029624</v>
      </c>
      <c r="D17" s="0" t="n">
        <v>0.002957267</v>
      </c>
      <c r="E17" s="4" t="n">
        <f aca="false">(B17+C17*D17*1000) * $AE$2 + $AE$1</f>
        <v>0.61647983443699</v>
      </c>
      <c r="F17" s="4" t="n">
        <f aca="false">B17*$AE$2+$AE$1</f>
        <v>-5.0458797071963</v>
      </c>
      <c r="G17" s="1" t="n">
        <v>-5.756978247</v>
      </c>
      <c r="H17" s="5" t="n">
        <v>0.72532391</v>
      </c>
      <c r="I17" s="2" t="n">
        <f aca="false">_xlfn.RANK.AVG(E17,E$2:E$56)</f>
        <v>5</v>
      </c>
      <c r="J17" s="2" t="n">
        <f aca="false">_xlfn.RANK.AVG(H17,H$2:H$56)</f>
        <v>4</v>
      </c>
      <c r="K17" s="2" t="n">
        <f aca="false">ABS(H17-E17)</f>
        <v>0.10884407556301</v>
      </c>
      <c r="L17" s="2" t="n">
        <f aca="false">K17^2</f>
        <v>0.0118470327851663</v>
      </c>
      <c r="M17" s="2" t="n">
        <f aca="false">_xlfn.RANK.AVG(E72,E$57:E$111)</f>
        <v>6</v>
      </c>
      <c r="N17" s="2" t="n">
        <f aca="false">_xlfn.RANK.AVG(H72,H$57:H$111)</f>
        <v>5</v>
      </c>
      <c r="O17" s="2" t="n">
        <f aca="false">ABS(E72-H72)</f>
        <v>0.137578176696128</v>
      </c>
      <c r="P17" s="2" t="n">
        <f aca="false">O17^2</f>
        <v>0.0189277547030309</v>
      </c>
      <c r="Q17" s="2" t="n">
        <f aca="false">_xlfn.RANK.AVG(E127,E$112:E$166)</f>
        <v>9</v>
      </c>
      <c r="R17" s="2" t="n">
        <f aca="false">_xlfn.RANK.AVG(H127,H$112:H$166)</f>
        <v>5</v>
      </c>
      <c r="S17" s="2" t="n">
        <f aca="false">ABS(H127-E127)</f>
        <v>0.169861658357373</v>
      </c>
      <c r="T17" s="2" t="n">
        <f aca="false">S17^2</f>
        <v>0.0288529829799169</v>
      </c>
      <c r="U17" s="2" t="n">
        <f aca="false">_xlfn.RANK.AVG(E182,E$167:E$221)</f>
        <v>8</v>
      </c>
      <c r="V17" s="2" t="n">
        <f aca="false">_xlfn.RANK.AVG(H182,H$167:H$221)</f>
        <v>5</v>
      </c>
      <c r="W17" s="2" t="n">
        <f aca="false">ABS(H182-E182)</f>
        <v>0.282658016039648</v>
      </c>
      <c r="X17" s="2" t="n">
        <f aca="false">W17^2</f>
        <v>0.07989555403147</v>
      </c>
      <c r="Y17" s="2" t="n">
        <f aca="false">_xlfn.RANK.AVG(E237,E$222:E$276)</f>
        <v>8</v>
      </c>
      <c r="Z17" s="2" t="n">
        <f aca="false">_xlfn.RANK.AVG(H237,H$222:H$276)</f>
        <v>5</v>
      </c>
      <c r="AA17" s="2" t="n">
        <f aca="false">ABS(E237-H237)</f>
        <v>0.36972381828965</v>
      </c>
      <c r="AB17" s="2" t="n">
        <f aca="false">AA17^2</f>
        <v>0.136695701810678</v>
      </c>
    </row>
    <row r="18" customFormat="false" ht="16" hidden="false" customHeight="false" outlineLevel="0" collapsed="false">
      <c r="A18" s="4" t="s">
        <v>46</v>
      </c>
      <c r="B18" s="0" t="n">
        <v>-3.0753596</v>
      </c>
      <c r="C18" s="0" t="n">
        <v>0.7108445</v>
      </c>
      <c r="D18" s="0" t="n">
        <v>0.003001651</v>
      </c>
      <c r="E18" s="4" t="n">
        <f aca="false">(B18+C18*D18*1000) * $AE$2 + $AE$1</f>
        <v>-1.19794843693574</v>
      </c>
      <c r="F18" s="4" t="n">
        <f aca="false">B18*$AE$2+$AE$1</f>
        <v>-3.91622469872208</v>
      </c>
      <c r="G18" s="1" t="n">
        <v>-3.74226288</v>
      </c>
      <c r="H18" s="5" t="n">
        <v>-0.9276045</v>
      </c>
      <c r="I18" s="2" t="n">
        <f aca="false">_xlfn.RANK.AVG(E18,E$2:E$56)</f>
        <v>38</v>
      </c>
      <c r="J18" s="2" t="n">
        <f aca="false">_xlfn.RANK.AVG(H18,H$2:H$56)</f>
        <v>37</v>
      </c>
      <c r="K18" s="2" t="n">
        <f aca="false">ABS(H18-E18)</f>
        <v>0.270343936935742</v>
      </c>
      <c r="L18" s="2" t="n">
        <f aca="false">K18^2</f>
        <v>0.0730858442379166</v>
      </c>
      <c r="M18" s="2" t="n">
        <f aca="false">_xlfn.RANK.AVG(E73,E$57:E$111)</f>
        <v>41</v>
      </c>
      <c r="N18" s="2" t="n">
        <f aca="false">_xlfn.RANK.AVG(H73,H$57:H$111)</f>
        <v>39</v>
      </c>
      <c r="O18" s="2" t="n">
        <f aca="false">ABS(E73-H73)</f>
        <v>0.323511059866596</v>
      </c>
      <c r="P18" s="2" t="n">
        <f aca="false">O18^2</f>
        <v>0.104659405856008</v>
      </c>
      <c r="Q18" s="2" t="n">
        <f aca="false">_xlfn.RANK.AVG(E128,E$112:E$166)</f>
        <v>41</v>
      </c>
      <c r="R18" s="2" t="n">
        <f aca="false">_xlfn.RANK.AVG(H128,H$112:H$166)</f>
        <v>43</v>
      </c>
      <c r="S18" s="2" t="n">
        <f aca="false">ABS(H128-E128)</f>
        <v>0.292452038585524</v>
      </c>
      <c r="T18" s="2" t="n">
        <f aca="false">S18^2</f>
        <v>0.0855281948728285</v>
      </c>
      <c r="U18" s="2" t="n">
        <f aca="false">_xlfn.RANK.AVG(E183,E$167:E$221)</f>
        <v>44</v>
      </c>
      <c r="V18" s="2" t="n">
        <f aca="false">_xlfn.RANK.AVG(H183,H$167:H$221)</f>
        <v>44</v>
      </c>
      <c r="W18" s="2" t="n">
        <f aca="false">ABS(H183-E183)</f>
        <v>0.301585627850703</v>
      </c>
      <c r="X18" s="2" t="n">
        <f aca="false">W18^2</f>
        <v>0.0909538909261027</v>
      </c>
      <c r="Y18" s="2" t="n">
        <f aca="false">_xlfn.RANK.AVG(E238,E$222:E$276)</f>
        <v>48</v>
      </c>
      <c r="Z18" s="2" t="n">
        <f aca="false">_xlfn.RANK.AVG(H238,H$222:H$276)</f>
        <v>47</v>
      </c>
      <c r="AA18" s="2" t="n">
        <f aca="false">ABS(E238-H238)</f>
        <v>0.329462465205247</v>
      </c>
      <c r="AB18" s="2" t="n">
        <f aca="false">AA18^2</f>
        <v>0.108545515979119</v>
      </c>
    </row>
    <row r="19" customFormat="false" ht="16" hidden="false" customHeight="false" outlineLevel="0" collapsed="false">
      <c r="A19" s="4" t="s">
        <v>47</v>
      </c>
      <c r="B19" s="0" t="n">
        <v>-4.887077</v>
      </c>
      <c r="C19" s="0" t="n">
        <v>1.8008099</v>
      </c>
      <c r="D19" s="0" t="n">
        <v>0.002173204</v>
      </c>
      <c r="E19" s="4" t="n">
        <f aca="false">(B19+C19*D19*1000) * $AE$2 + $AE$1</f>
        <v>-1.23858450785206</v>
      </c>
      <c r="F19" s="4" t="n">
        <f aca="false">B19*$AE$2+$AE$1</f>
        <v>-6.2242961259723</v>
      </c>
      <c r="G19" s="1" t="n">
        <v>-4.848835386</v>
      </c>
      <c r="H19" s="5" t="n">
        <v>-1.129484</v>
      </c>
      <c r="I19" s="2" t="n">
        <f aca="false">_xlfn.RANK.AVG(E19,E$2:E$56)</f>
        <v>41</v>
      </c>
      <c r="J19" s="2" t="n">
        <f aca="false">_xlfn.RANK.AVG(H19,H$2:H$56)</f>
        <v>44</v>
      </c>
      <c r="K19" s="2" t="n">
        <f aca="false">ABS(H19-E19)</f>
        <v>0.109100507852065</v>
      </c>
      <c r="L19" s="2" t="n">
        <f aca="false">K19^2</f>
        <v>0.0119029208135785</v>
      </c>
      <c r="M19" s="2" t="n">
        <f aca="false">_xlfn.RANK.AVG(E74,E$57:E$111)</f>
        <v>38</v>
      </c>
      <c r="N19" s="2" t="n">
        <f aca="false">_xlfn.RANK.AVG(H74,H$57:H$111)</f>
        <v>43</v>
      </c>
      <c r="O19" s="2" t="n">
        <f aca="false">ABS(E74-H74)</f>
        <v>0.0344829202802764</v>
      </c>
      <c r="P19" s="2" t="n">
        <f aca="false">O19^2</f>
        <v>0.0011890717910559</v>
      </c>
      <c r="Q19" s="2" t="n">
        <f aca="false">_xlfn.RANK.AVG(E129,E$112:E$166)</f>
        <v>30</v>
      </c>
      <c r="R19" s="2" t="n">
        <f aca="false">_xlfn.RANK.AVG(H129,H$112:H$166)</f>
        <v>37</v>
      </c>
      <c r="S19" s="2" t="n">
        <f aca="false">ABS(H129-E129)</f>
        <v>0.0995611560766254</v>
      </c>
      <c r="T19" s="2" t="n">
        <f aca="false">S19^2</f>
        <v>0.00991242379931417</v>
      </c>
      <c r="U19" s="2" t="n">
        <f aca="false">_xlfn.RANK.AVG(E184,E$167:E$221)</f>
        <v>21</v>
      </c>
      <c r="V19" s="2" t="n">
        <f aca="false">_xlfn.RANK.AVG(H184,H$167:H$221)</f>
        <v>28</v>
      </c>
      <c r="W19" s="2" t="n">
        <f aca="false">ABS(H184-E184)</f>
        <v>0.267932259513056</v>
      </c>
      <c r="X19" s="2" t="n">
        <f aca="false">W19^2</f>
        <v>0.0717876956877715</v>
      </c>
      <c r="Y19" s="2" t="n">
        <f aca="false">_xlfn.RANK.AVG(E239,E$222:E$276)</f>
        <v>10</v>
      </c>
      <c r="Z19" s="2" t="n">
        <f aca="false">_xlfn.RANK.AVG(H239,H$222:H$276)</f>
        <v>10</v>
      </c>
      <c r="AA19" s="2" t="n">
        <f aca="false">ABS(E239-H239)</f>
        <v>0.265279939949154</v>
      </c>
      <c r="AB19" s="2" t="n">
        <f aca="false">AA19^2</f>
        <v>0.0703734465394268</v>
      </c>
    </row>
    <row r="20" customFormat="false" ht="16" hidden="false" customHeight="false" outlineLevel="0" collapsed="false">
      <c r="A20" s="4" t="s">
        <v>48</v>
      </c>
      <c r="B20" s="0" t="n">
        <v>-3.4969656</v>
      </c>
      <c r="C20" s="0" t="n">
        <v>1.1678166</v>
      </c>
      <c r="D20" s="0" t="n">
        <v>0.002420428</v>
      </c>
      <c r="E20" s="4" t="n">
        <f aca="false">(B20+C20*D20*1000) * $AE$2 + $AE$1</f>
        <v>-0.852317017815566</v>
      </c>
      <c r="F20" s="4" t="n">
        <f aca="false">B20*$AE$2+$AE$1</f>
        <v>-4.45333758517846</v>
      </c>
      <c r="G20" s="1" t="n">
        <v>-4.373288726</v>
      </c>
      <c r="H20" s="5" t="n">
        <v>-0.9187939</v>
      </c>
      <c r="I20" s="2" t="n">
        <f aca="false">_xlfn.RANK.AVG(E20,E$2:E$56)</f>
        <v>27</v>
      </c>
      <c r="J20" s="2" t="n">
        <f aca="false">_xlfn.RANK.AVG(H20,H$2:H$56)</f>
        <v>36</v>
      </c>
      <c r="K20" s="2" t="n">
        <f aca="false">ABS(H20-E20)</f>
        <v>0.0664768821844346</v>
      </c>
      <c r="L20" s="2" t="n">
        <f aca="false">K20^2</f>
        <v>0.0044191758649632</v>
      </c>
      <c r="M20" s="2" t="n">
        <f aca="false">_xlfn.RANK.AVG(E75,E$57:E$111)</f>
        <v>27</v>
      </c>
      <c r="N20" s="2" t="n">
        <f aca="false">_xlfn.RANK.AVG(H75,H$57:H$111)</f>
        <v>38</v>
      </c>
      <c r="O20" s="2" t="n">
        <f aca="false">ABS(E75-H75)</f>
        <v>0.0901590081777122</v>
      </c>
      <c r="P20" s="2" t="n">
        <f aca="false">O20^2</f>
        <v>0.00812864675558877</v>
      </c>
      <c r="Q20" s="2" t="n">
        <f aca="false">_xlfn.RANK.AVG(E130,E$112:E$166)</f>
        <v>28</v>
      </c>
      <c r="R20" s="2" t="n">
        <f aca="false">_xlfn.RANK.AVG(H130,H$112:H$166)</f>
        <v>36</v>
      </c>
      <c r="S20" s="2" t="n">
        <f aca="false">ABS(H130-E130)</f>
        <v>0.106397880594294</v>
      </c>
      <c r="T20" s="2" t="n">
        <f aca="false">S20^2</f>
        <v>0.0113205089949576</v>
      </c>
      <c r="U20" s="2" t="n">
        <f aca="false">_xlfn.RANK.AVG(E185,E$167:E$221)</f>
        <v>29</v>
      </c>
      <c r="V20" s="2" t="n">
        <f aca="false">_xlfn.RANK.AVG(H185,H$167:H$221)</f>
        <v>37</v>
      </c>
      <c r="W20" s="2" t="n">
        <f aca="false">ABS(H185-E185)</f>
        <v>0.129111531045337</v>
      </c>
      <c r="X20" s="2" t="n">
        <f aca="false">W20^2</f>
        <v>0.0166697874488711</v>
      </c>
      <c r="Y20" s="2" t="n">
        <f aca="false">_xlfn.RANK.AVG(E240,E$222:E$276)</f>
        <v>22</v>
      </c>
      <c r="Z20" s="2" t="n">
        <f aca="false">_xlfn.RANK.AVG(H240,H$222:H$276)</f>
        <v>30</v>
      </c>
      <c r="AA20" s="2" t="n">
        <f aca="false">ABS(E240-H240)</f>
        <v>0.1395282414608</v>
      </c>
      <c r="AB20" s="2" t="n">
        <f aca="false">AA20^2</f>
        <v>0.0194681301651433</v>
      </c>
    </row>
    <row r="21" customFormat="false" ht="16" hidden="false" customHeight="false" outlineLevel="0" collapsed="false">
      <c r="A21" s="4" t="s">
        <v>49</v>
      </c>
      <c r="B21" s="0" t="n">
        <v>-6.292356</v>
      </c>
      <c r="C21" s="0" t="n">
        <v>2.0457454</v>
      </c>
      <c r="D21" s="0" t="n">
        <v>0.002631925</v>
      </c>
      <c r="E21" s="4" t="n">
        <f aca="false">(B21+C21*D21*1000) * $AE$2 + $AE$1</f>
        <v>-1.15521320779695</v>
      </c>
      <c r="F21" s="4" t="n">
        <f aca="false">B21*$AE$2+$AE$1</f>
        <v>-8.0145777158134</v>
      </c>
      <c r="G21" s="1" t="n">
        <v>-9.039015198</v>
      </c>
      <c r="H21" s="5" t="n">
        <v>-0.829196</v>
      </c>
      <c r="I21" s="2" t="n">
        <f aca="false">_xlfn.RANK.AVG(E21,E$2:E$56)</f>
        <v>37</v>
      </c>
      <c r="J21" s="2" t="n">
        <f aca="false">_xlfn.RANK.AVG(H21,H$2:H$56)</f>
        <v>30</v>
      </c>
      <c r="K21" s="2" t="n">
        <f aca="false">ABS(H21-E21)</f>
        <v>0.326017207796951</v>
      </c>
      <c r="L21" s="2" t="n">
        <f aca="false">K21^2</f>
        <v>0.10628721977972</v>
      </c>
      <c r="M21" s="2" t="n">
        <f aca="false">_xlfn.RANK.AVG(E76,E$57:E$111)</f>
        <v>29</v>
      </c>
      <c r="N21" s="2" t="n">
        <f aca="false">_xlfn.RANK.AVG(H76,H$57:H$111)</f>
        <v>28</v>
      </c>
      <c r="O21" s="2" t="n">
        <f aca="false">ABS(E76-H76)</f>
        <v>0.315488151039924</v>
      </c>
      <c r="P21" s="2" t="n">
        <f aca="false">O21^2</f>
        <v>0.0995327734465899</v>
      </c>
      <c r="Q21" s="2" t="n">
        <f aca="false">_xlfn.RANK.AVG(E131,E$112:E$166)</f>
        <v>17</v>
      </c>
      <c r="R21" s="2" t="n">
        <f aca="false">_xlfn.RANK.AVG(H131,H$112:H$166)</f>
        <v>15</v>
      </c>
      <c r="S21" s="2" t="n">
        <f aca="false">ABS(H131-E131)</f>
        <v>0.403073731412963</v>
      </c>
      <c r="T21" s="2" t="n">
        <f aca="false">S21^2</f>
        <v>0.162468432955169</v>
      </c>
      <c r="U21" s="2" t="n">
        <f aca="false">_xlfn.RANK.AVG(E186,E$167:E$221)</f>
        <v>17</v>
      </c>
      <c r="V21" s="2" t="n">
        <f aca="false">_xlfn.RANK.AVG(H186,H$167:H$221)</f>
        <v>9</v>
      </c>
      <c r="W21" s="2" t="n">
        <f aca="false">ABS(H186-E186)</f>
        <v>0.56046243482506</v>
      </c>
      <c r="X21" s="2" t="n">
        <f aca="false">W21^2</f>
        <v>0.314118140850034</v>
      </c>
      <c r="Y21" s="2" t="n">
        <f aca="false">_xlfn.RANK.AVG(E241,E$222:E$276)</f>
        <v>15</v>
      </c>
      <c r="Z21" s="2" t="n">
        <f aca="false">_xlfn.RANK.AVG(H241,H$222:H$276)</f>
        <v>9</v>
      </c>
      <c r="AA21" s="2" t="n">
        <f aca="false">ABS(E241-H241)</f>
        <v>0.74785922276987</v>
      </c>
      <c r="AB21" s="2" t="n">
        <f aca="false">AA21^2</f>
        <v>0.559293417081954</v>
      </c>
    </row>
    <row r="22" customFormat="false" ht="16" hidden="false" customHeight="false" outlineLevel="0" collapsed="false">
      <c r="A22" s="4" t="s">
        <v>50</v>
      </c>
      <c r="B22" s="0" t="n">
        <v>-6.5688643</v>
      </c>
      <c r="C22" s="0" t="n">
        <v>2.2822514</v>
      </c>
      <c r="D22" s="0" t="n">
        <v>0.002679528</v>
      </c>
      <c r="E22" s="4" t="n">
        <f aca="false">(B22+C22*D22*1000) * $AE$2 + $AE$1</f>
        <v>-0.576067291291122</v>
      </c>
      <c r="F22" s="4" t="n">
        <f aca="false">B22*$AE$2+$AE$1</f>
        <v>-8.36684066070068</v>
      </c>
      <c r="G22" s="1" t="n">
        <v>-5.375266411</v>
      </c>
      <c r="H22" s="5" t="n">
        <v>-0.9157909</v>
      </c>
      <c r="I22" s="2" t="n">
        <f aca="false">_xlfn.RANK.AVG(E22,E$2:E$56)</f>
        <v>17</v>
      </c>
      <c r="J22" s="2" t="n">
        <f aca="false">_xlfn.RANK.AVG(H22,H$2:H$56)</f>
        <v>35</v>
      </c>
      <c r="K22" s="2" t="n">
        <f aca="false">ABS(H22-E22)</f>
        <v>0.339723608708878</v>
      </c>
      <c r="L22" s="2" t="n">
        <f aca="false">K22^2</f>
        <v>0.115412130314183</v>
      </c>
      <c r="M22" s="2" t="n">
        <f aca="false">_xlfn.RANK.AVG(E77,E$57:E$111)</f>
        <v>12</v>
      </c>
      <c r="N22" s="2" t="n">
        <f aca="false">_xlfn.RANK.AVG(H77,H$57:H$111)</f>
        <v>27</v>
      </c>
      <c r="O22" s="2" t="n">
        <f aca="false">ABS(E77-H77)</f>
        <v>0.778455337599815</v>
      </c>
      <c r="P22" s="2" t="n">
        <f aca="false">O22^2</f>
        <v>0.605992712637642</v>
      </c>
      <c r="Q22" s="2" t="n">
        <f aca="false">_xlfn.RANK.AVG(E132,E$112:E$166)</f>
        <v>8</v>
      </c>
      <c r="R22" s="2" t="n">
        <f aca="false">_xlfn.RANK.AVG(H132,H$112:H$166)</f>
        <v>22</v>
      </c>
      <c r="S22" s="2" t="n">
        <f aca="false">ABS(H132-E132)</f>
        <v>1.15717374894807</v>
      </c>
      <c r="T22" s="2" t="n">
        <f aca="false">S22^2</f>
        <v>1.33905108525454</v>
      </c>
      <c r="U22" s="2" t="n">
        <f aca="false">_xlfn.RANK.AVG(E187,E$167:E$221)</f>
        <v>7</v>
      </c>
      <c r="V22" s="2" t="n">
        <f aca="false">_xlfn.RANK.AVG(H187,H$167:H$221)</f>
        <v>20</v>
      </c>
      <c r="W22" s="2" t="n">
        <f aca="false">ABS(H187-E187)</f>
        <v>1.42390576300475</v>
      </c>
      <c r="X22" s="2" t="n">
        <f aca="false">W22^2</f>
        <v>2.02750762191814</v>
      </c>
      <c r="Y22" s="2" t="n">
        <f aca="false">_xlfn.RANK.AVG(E242,E$222:E$276)</f>
        <v>7</v>
      </c>
      <c r="Z22" s="2" t="n">
        <f aca="false">_xlfn.RANK.AVG(H242,H$222:H$276)</f>
        <v>23</v>
      </c>
      <c r="AA22" s="2" t="n">
        <f aca="false">ABS(E242-H242)</f>
        <v>1.55334147697051</v>
      </c>
      <c r="AB22" s="2" t="n">
        <f aca="false">AA22^2</f>
        <v>2.41286974407693</v>
      </c>
    </row>
    <row r="23" customFormat="false" ht="16" hidden="false" customHeight="false" outlineLevel="0" collapsed="false">
      <c r="A23" s="4" t="s">
        <v>51</v>
      </c>
      <c r="B23" s="0" t="n">
        <v>-5.7150927</v>
      </c>
      <c r="C23" s="0" t="n">
        <v>1.8524318</v>
      </c>
      <c r="D23" s="0" t="n">
        <v>0.002835673</v>
      </c>
      <c r="E23" s="4" t="n">
        <f aca="false">(B23+C23*D23*1000) * $AE$2 + $AE$1</f>
        <v>-0.587143290290617</v>
      </c>
      <c r="F23" s="4" t="n">
        <f aca="false">B23*$AE$2+$AE$1</f>
        <v>-7.2791622869335</v>
      </c>
      <c r="G23" s="1" t="n">
        <v>-9.781815337</v>
      </c>
      <c r="H23" s="5" t="n">
        <v>-0.4261782</v>
      </c>
      <c r="I23" s="2" t="n">
        <f aca="false">_xlfn.RANK.AVG(E23,E$2:E$56)</f>
        <v>19</v>
      </c>
      <c r="J23" s="2" t="n">
        <f aca="false">_xlfn.RANK.AVG(H23,H$2:H$56)</f>
        <v>17</v>
      </c>
      <c r="K23" s="2" t="n">
        <f aca="false">ABS(H23-E23)</f>
        <v>0.160965090290617</v>
      </c>
      <c r="L23" s="2" t="n">
        <f aca="false">K23^2</f>
        <v>0.0259097602922663</v>
      </c>
      <c r="M23" s="2" t="n">
        <f aca="false">_xlfn.RANK.AVG(E78,E$57:E$111)</f>
        <v>21</v>
      </c>
      <c r="N23" s="2" t="n">
        <f aca="false">_xlfn.RANK.AVG(H78,H$57:H$111)</f>
        <v>21</v>
      </c>
      <c r="O23" s="2" t="n">
        <f aca="false">ABS(E78-H78)</f>
        <v>0.199457640958477</v>
      </c>
      <c r="P23" s="2" t="n">
        <f aca="false">O23^2</f>
        <v>0.0397833505367209</v>
      </c>
      <c r="Q23" s="2" t="n">
        <f aca="false">_xlfn.RANK.AVG(E133,E$112:E$166)</f>
        <v>18</v>
      </c>
      <c r="R23" s="2" t="n">
        <f aca="false">_xlfn.RANK.AVG(H133,H$112:H$166)</f>
        <v>16</v>
      </c>
      <c r="S23" s="2" t="n">
        <f aca="false">ABS(H133-E133)</f>
        <v>0.397297918659389</v>
      </c>
      <c r="T23" s="2" t="n">
        <f aca="false">S23^2</f>
        <v>0.157845636171082</v>
      </c>
      <c r="U23" s="2" t="n">
        <f aca="false">_xlfn.RANK.AVG(E188,E$167:E$221)</f>
        <v>19</v>
      </c>
      <c r="V23" s="2" t="n">
        <f aca="false">_xlfn.RANK.AVG(H188,H$167:H$221)</f>
        <v>12</v>
      </c>
      <c r="W23" s="2" t="n">
        <f aca="false">ABS(H188-E188)</f>
        <v>0.554747739318232</v>
      </c>
      <c r="X23" s="2" t="n">
        <f aca="false">W23^2</f>
        <v>0.307745054278689</v>
      </c>
      <c r="Y23" s="2" t="n">
        <f aca="false">_xlfn.RANK.AVG(E243,E$222:E$276)</f>
        <v>21</v>
      </c>
      <c r="Z23" s="2" t="n">
        <f aca="false">_xlfn.RANK.AVG(H243,H$222:H$276)</f>
        <v>12</v>
      </c>
      <c r="AA23" s="2" t="n">
        <f aca="false">ABS(E243-H243)</f>
        <v>0.682307301813036</v>
      </c>
      <c r="AB23" s="2" t="n">
        <f aca="false">AA23^2</f>
        <v>0.465543254107385</v>
      </c>
    </row>
    <row r="24" customFormat="false" ht="16" hidden="false" customHeight="false" outlineLevel="0" collapsed="false">
      <c r="A24" s="4" t="s">
        <v>52</v>
      </c>
      <c r="B24" s="0" t="n">
        <v>-2.9950993</v>
      </c>
      <c r="C24" s="0" t="n">
        <v>0.6085306</v>
      </c>
      <c r="D24" s="0" t="n">
        <v>0.002746347</v>
      </c>
      <c r="E24" s="4" t="n">
        <f aca="false">(B24+C24*D24*1000) * $AE$2 + $AE$1</f>
        <v>-1.68487283433555</v>
      </c>
      <c r="F24" s="4" t="n">
        <f aca="false">B24*$AE$2+$AE$1</f>
        <v>-3.81397558129762</v>
      </c>
      <c r="G24" s="1" t="n">
        <v>-4.106972556</v>
      </c>
      <c r="H24" s="5" t="n">
        <v>-1.4163413</v>
      </c>
      <c r="I24" s="2" t="n">
        <f aca="false">_xlfn.RANK.AVG(E24,E$2:E$56)</f>
        <v>49</v>
      </c>
      <c r="J24" s="2" t="n">
        <f aca="false">_xlfn.RANK.AVG(H24,H$2:H$56)</f>
        <v>51</v>
      </c>
      <c r="K24" s="2" t="n">
        <f aca="false">ABS(H24-E24)</f>
        <v>0.268531534335551</v>
      </c>
      <c r="L24" s="2" t="n">
        <f aca="false">K24^2</f>
        <v>0.0721091849326053</v>
      </c>
      <c r="M24" s="2" t="n">
        <f aca="false">_xlfn.RANK.AVG(E79,E$57:E$111)</f>
        <v>50</v>
      </c>
      <c r="N24" s="2" t="n">
        <f aca="false">_xlfn.RANK.AVG(H79,H$57:H$111)</f>
        <v>51</v>
      </c>
      <c r="O24" s="2" t="n">
        <f aca="false">ABS(E79-H79)</f>
        <v>0.308258370547006</v>
      </c>
      <c r="P24" s="2" t="n">
        <f aca="false">O24^2</f>
        <v>0.0950232230122952</v>
      </c>
      <c r="Q24" s="2" t="n">
        <f aca="false">_xlfn.RANK.AVG(E134,E$112:E$166)</f>
        <v>49</v>
      </c>
      <c r="R24" s="2" t="n">
        <f aca="false">_xlfn.RANK.AVG(H134,H$112:H$166)</f>
        <v>50</v>
      </c>
      <c r="S24" s="2" t="n">
        <f aca="false">ABS(H134-E134)</f>
        <v>0.359652403737768</v>
      </c>
      <c r="T24" s="2" t="n">
        <f aca="false">S24^2</f>
        <v>0.129349851514354</v>
      </c>
      <c r="U24" s="2" t="n">
        <f aca="false">_xlfn.RANK.AVG(E189,E$167:E$221)</f>
        <v>49</v>
      </c>
      <c r="V24" s="2" t="n">
        <f aca="false">_xlfn.RANK.AVG(H189,H$167:H$221)</f>
        <v>49</v>
      </c>
      <c r="W24" s="2" t="n">
        <f aca="false">ABS(H189-E189)</f>
        <v>0.477944906598102</v>
      </c>
      <c r="X24" s="2" t="n">
        <f aca="false">W24^2</f>
        <v>0.228431333743068</v>
      </c>
      <c r="Y24" s="2" t="n">
        <f aca="false">_xlfn.RANK.AVG(E244,E$222:E$276)</f>
        <v>50</v>
      </c>
      <c r="Z24" s="2" t="n">
        <f aca="false">_xlfn.RANK.AVG(H244,H$222:H$276)</f>
        <v>48</v>
      </c>
      <c r="AA24" s="2" t="n">
        <f aca="false">ABS(E244-H244)</f>
        <v>0.455345519416203</v>
      </c>
      <c r="AB24" s="2" t="n">
        <f aca="false">AA24^2</f>
        <v>0.207339542052411</v>
      </c>
    </row>
    <row r="25" customFormat="false" ht="16" hidden="false" customHeight="false" outlineLevel="0" collapsed="false">
      <c r="A25" s="4" t="s">
        <v>53</v>
      </c>
      <c r="B25" s="0" t="n">
        <v>-3.5179534</v>
      </c>
      <c r="C25" s="0" t="n">
        <v>0.8874674</v>
      </c>
      <c r="D25" s="0" t="n">
        <v>0.003193358</v>
      </c>
      <c r="E25" s="4" t="n">
        <f aca="false">(B25+C25*D25*1000) * $AE$2 + $AE$1</f>
        <v>-0.869646402494118</v>
      </c>
      <c r="F25" s="4" t="n">
        <f aca="false">B25*$AE$2+$AE$1</f>
        <v>-4.48007538738804</v>
      </c>
      <c r="G25" s="1" t="n">
        <v>-4.456636869</v>
      </c>
      <c r="H25" s="5" t="n">
        <v>-0.8141855</v>
      </c>
      <c r="I25" s="2" t="n">
        <f aca="false">_xlfn.RANK.AVG(E25,E$2:E$56)</f>
        <v>28</v>
      </c>
      <c r="J25" s="2" t="n">
        <f aca="false">_xlfn.RANK.AVG(H25,H$2:H$56)</f>
        <v>29</v>
      </c>
      <c r="K25" s="2" t="n">
        <f aca="false">ABS(H25-E25)</f>
        <v>0.0554609024941184</v>
      </c>
      <c r="L25" s="2" t="n">
        <f aca="false">K25^2</f>
        <v>0.00307591170546211</v>
      </c>
      <c r="M25" s="2" t="n">
        <f aca="false">_xlfn.RANK.AVG(E80,E$57:E$111)</f>
        <v>32</v>
      </c>
      <c r="N25" s="2" t="n">
        <f aca="false">_xlfn.RANK.AVG(H80,H$57:H$111)</f>
        <v>36</v>
      </c>
      <c r="O25" s="2" t="n">
        <f aca="false">ABS(E80-H80)</f>
        <v>0.091778099079913</v>
      </c>
      <c r="P25" s="2" t="n">
        <f aca="false">O25^2</f>
        <v>0.00842321947072232</v>
      </c>
      <c r="Q25" s="2" t="n">
        <f aca="false">_xlfn.RANK.AVG(E135,E$112:E$166)</f>
        <v>36</v>
      </c>
      <c r="R25" s="2" t="n">
        <f aca="false">_xlfn.RANK.AVG(H135,H$112:H$166)</f>
        <v>42</v>
      </c>
      <c r="S25" s="2" t="n">
        <f aca="false">ABS(H135-E135)</f>
        <v>0.0514079638635421</v>
      </c>
      <c r="T25" s="2" t="n">
        <f aca="false">S25^2</f>
        <v>0.00264277874859525</v>
      </c>
      <c r="U25" s="2" t="n">
        <f aca="false">_xlfn.RANK.AVG(E190,E$167:E$221)</f>
        <v>37</v>
      </c>
      <c r="V25" s="2" t="n">
        <f aca="false">_xlfn.RANK.AVG(H190,H$167:H$221)</f>
        <v>43</v>
      </c>
      <c r="W25" s="2" t="n">
        <f aca="false">ABS(H190-E190)</f>
        <v>0.0834185404751753</v>
      </c>
      <c r="X25" s="2" t="n">
        <f aca="false">W25^2</f>
        <v>0.00695865289500846</v>
      </c>
      <c r="Y25" s="2" t="n">
        <f aca="false">_xlfn.RANK.AVG(E245,E$222:E$276)</f>
        <v>42</v>
      </c>
      <c r="Z25" s="2" t="n">
        <f aca="false">_xlfn.RANK.AVG(H245,H$222:H$276)</f>
        <v>49</v>
      </c>
      <c r="AA25" s="2" t="n">
        <f aca="false">ABS(E245-H245)</f>
        <v>0.0920394451571835</v>
      </c>
      <c r="AB25" s="2" t="n">
        <f aca="false">AA25^2</f>
        <v>0.0084712594648422</v>
      </c>
    </row>
    <row r="26" customFormat="false" ht="16" hidden="false" customHeight="false" outlineLevel="0" collapsed="false">
      <c r="A26" s="4" t="s">
        <v>54</v>
      </c>
      <c r="B26" s="0" t="n">
        <v>-7.0778556</v>
      </c>
      <c r="C26" s="0" t="n">
        <v>3.111036</v>
      </c>
      <c r="D26" s="0" t="n">
        <v>0.002687811</v>
      </c>
      <c r="E26" s="4" t="n">
        <f aca="false">(B26+C26*D26*1000) * $AE$2 + $AE$1</f>
        <v>1.63749036958291</v>
      </c>
      <c r="F26" s="4" t="n">
        <f aca="false">B26*$AE$2+$AE$1</f>
        <v>-9.01527969222345</v>
      </c>
      <c r="G26" s="1" t="n">
        <v>-10.36235166</v>
      </c>
      <c r="H26" s="5" t="n">
        <v>0.82549037</v>
      </c>
      <c r="I26" s="2" t="n">
        <f aca="false">_xlfn.RANK.AVG(E26,E$2:E$56)</f>
        <v>2</v>
      </c>
      <c r="J26" s="2" t="n">
        <f aca="false">_xlfn.RANK.AVG(H26,H$2:H$56)</f>
        <v>2</v>
      </c>
      <c r="K26" s="2" t="n">
        <f aca="false">ABS(H26-E26)</f>
        <v>0.811999999582912</v>
      </c>
      <c r="L26" s="2" t="n">
        <f aca="false">K26^2</f>
        <v>0.659343999322649</v>
      </c>
      <c r="M26" s="2" t="n">
        <f aca="false">_xlfn.RANK.AVG(E81,E$57:E$111)</f>
        <v>2</v>
      </c>
      <c r="N26" s="2" t="n">
        <f aca="false">_xlfn.RANK.AVG(H81,H$57:H$111)</f>
        <v>4</v>
      </c>
      <c r="O26" s="2" t="n">
        <f aca="false">ABS(E81-H81)</f>
        <v>1.17824366468018</v>
      </c>
      <c r="P26" s="2" t="n">
        <f aca="false">O26^2</f>
        <v>1.38825813335899</v>
      </c>
      <c r="Q26" s="2" t="n">
        <f aca="false">_xlfn.RANK.AVG(E136,E$112:E$166)</f>
        <v>2</v>
      </c>
      <c r="R26" s="2" t="n">
        <f aca="false">_xlfn.RANK.AVG(H136,H$112:H$166)</f>
        <v>3</v>
      </c>
      <c r="S26" s="2" t="n">
        <f aca="false">ABS(H136-E136)</f>
        <v>1.3112239937226</v>
      </c>
      <c r="T26" s="2" t="n">
        <f aca="false">S26^2</f>
        <v>1.71930836171384</v>
      </c>
      <c r="U26" s="2" t="n">
        <f aca="false">_xlfn.RANK.AVG(E191,E$167:E$221)</f>
        <v>2</v>
      </c>
      <c r="V26" s="2" t="n">
        <f aca="false">_xlfn.RANK.AVG(H191,H$167:H$221)</f>
        <v>2</v>
      </c>
      <c r="W26" s="2" t="n">
        <f aca="false">ABS(H191-E191)</f>
        <v>1.32533227526018</v>
      </c>
      <c r="X26" s="2" t="n">
        <f aca="false">W26^2</f>
        <v>1.75650563984633</v>
      </c>
      <c r="Y26" s="2" t="n">
        <f aca="false">_xlfn.RANK.AVG(E246,E$222:E$276)</f>
        <v>2</v>
      </c>
      <c r="Z26" s="2" t="n">
        <f aca="false">_xlfn.RANK.AVG(H246,H$222:H$276)</f>
        <v>2</v>
      </c>
      <c r="AA26" s="2" t="n">
        <f aca="false">ABS(E246-H246)</f>
        <v>1.18309044203918</v>
      </c>
      <c r="AB26" s="2" t="n">
        <f aca="false">AA26^2</f>
        <v>1.39970299404445</v>
      </c>
    </row>
    <row r="27" customFormat="false" ht="16" hidden="false" customHeight="false" outlineLevel="0" collapsed="false">
      <c r="A27" s="4" t="s">
        <v>55</v>
      </c>
      <c r="B27" s="0" t="n">
        <v>-3.3954859</v>
      </c>
      <c r="C27" s="0" t="n">
        <v>0.93692774</v>
      </c>
      <c r="D27" s="0" t="n">
        <v>0.002542071</v>
      </c>
      <c r="E27" s="4" t="n">
        <f aca="false">(B27+C27*D27*1000) * $AE$2 + $AE$1</f>
        <v>-1.28979721370083</v>
      </c>
      <c r="F27" s="4" t="n">
        <f aca="false">B27*$AE$2+$AE$1</f>
        <v>-4.32405561437224</v>
      </c>
      <c r="G27" s="1" t="n">
        <v>-4.195258357</v>
      </c>
      <c r="H27" s="5" t="n">
        <v>-1.1394343</v>
      </c>
      <c r="I27" s="2" t="n">
        <f aca="false">_xlfn.RANK.AVG(E27,E$2:E$56)</f>
        <v>44</v>
      </c>
      <c r="J27" s="2" t="n">
        <f aca="false">_xlfn.RANK.AVG(H27,H$2:H$56)</f>
        <v>45</v>
      </c>
      <c r="K27" s="2" t="n">
        <f aca="false">ABS(H27-E27)</f>
        <v>0.150362913700828</v>
      </c>
      <c r="L27" s="2" t="n">
        <f aca="false">K27^2</f>
        <v>0.0226090058166028</v>
      </c>
      <c r="M27" s="2" t="n">
        <f aca="false">_xlfn.RANK.AVG(E82,E$57:E$111)</f>
        <v>44</v>
      </c>
      <c r="N27" s="2" t="n">
        <f aca="false">_xlfn.RANK.AVG(H82,H$57:H$111)</f>
        <v>45</v>
      </c>
      <c r="O27" s="2" t="n">
        <f aca="false">ABS(E82-H82)</f>
        <v>0.153008074761609</v>
      </c>
      <c r="P27" s="2" t="n">
        <f aca="false">O27^2</f>
        <v>0.0234114709422542</v>
      </c>
      <c r="Q27" s="2" t="n">
        <f aca="false">_xlfn.RANK.AVG(E137,E$112:E$166)</f>
        <v>43</v>
      </c>
      <c r="R27" s="2" t="n">
        <f aca="false">_xlfn.RANK.AVG(H137,H$112:H$166)</f>
        <v>46</v>
      </c>
      <c r="S27" s="2" t="n">
        <f aca="false">ABS(H137-E137)</f>
        <v>0.151241446672189</v>
      </c>
      <c r="T27" s="2" t="n">
        <f aca="false">S27^2</f>
        <v>0.0228739751914966</v>
      </c>
      <c r="U27" s="2" t="n">
        <f aca="false">_xlfn.RANK.AVG(E192,E$167:E$221)</f>
        <v>46</v>
      </c>
      <c r="V27" s="2" t="n">
        <f aca="false">_xlfn.RANK.AVG(H192,H$167:H$221)</f>
        <v>48</v>
      </c>
      <c r="W27" s="2" t="n">
        <f aca="false">ABS(H192-E192)</f>
        <v>0.151210417308451</v>
      </c>
      <c r="X27" s="2" t="n">
        <f aca="false">W27^2</f>
        <v>0.022864590302596</v>
      </c>
      <c r="Y27" s="2" t="n">
        <f aca="false">_xlfn.RANK.AVG(E247,E$222:E$276)</f>
        <v>39</v>
      </c>
      <c r="Z27" s="2" t="n">
        <f aca="false">_xlfn.RANK.AVG(H247,H$222:H$276)</f>
        <v>42</v>
      </c>
      <c r="AA27" s="2" t="n">
        <f aca="false">ABS(E247-H247)</f>
        <v>0.142794673371081</v>
      </c>
      <c r="AB27" s="2" t="n">
        <f aca="false">AA27^2</f>
        <v>0.0203903187431536</v>
      </c>
    </row>
    <row r="28" customFormat="false" ht="16" hidden="false" customHeight="false" outlineLevel="0" collapsed="false">
      <c r="A28" s="4" t="s">
        <v>56</v>
      </c>
      <c r="B28" s="0" t="n">
        <v>-2.611877</v>
      </c>
      <c r="C28" s="0" t="n">
        <v>0.3954286</v>
      </c>
      <c r="D28" s="0" t="n">
        <v>0.003376553</v>
      </c>
      <c r="E28" s="4" t="n">
        <f aca="false">(B28+C28*D28*1000) * $AE$2 + $AE$1</f>
        <v>-1.62477751239672</v>
      </c>
      <c r="F28" s="4" t="n">
        <f aca="false">B28*$AE$2+$AE$1</f>
        <v>-3.32576233075694</v>
      </c>
      <c r="G28" s="1" t="n">
        <v>-4.053719144</v>
      </c>
      <c r="H28" s="5" t="n">
        <v>-1.1612327</v>
      </c>
      <c r="I28" s="2" t="n">
        <f aca="false">_xlfn.RANK.AVG(E28,E$2:E$56)</f>
        <v>48</v>
      </c>
      <c r="J28" s="2" t="n">
        <f aca="false">_xlfn.RANK.AVG(H28,H$2:H$56)</f>
        <v>46</v>
      </c>
      <c r="K28" s="2" t="n">
        <f aca="false">ABS(H28-E28)</f>
        <v>0.463544812396717</v>
      </c>
      <c r="L28" s="2" t="n">
        <f aca="false">K28^2</f>
        <v>0.214873793099907</v>
      </c>
      <c r="M28" s="2" t="n">
        <f aca="false">_xlfn.RANK.AVG(E83,E$57:E$111)</f>
        <v>49</v>
      </c>
      <c r="N28" s="2" t="n">
        <f aca="false">_xlfn.RANK.AVG(H83,H$57:H$111)</f>
        <v>46</v>
      </c>
      <c r="O28" s="2" t="n">
        <f aca="false">ABS(E83-H83)</f>
        <v>0.506112154624141</v>
      </c>
      <c r="P28" s="2" t="n">
        <f aca="false">O28^2</f>
        <v>0.25614951305829</v>
      </c>
      <c r="Q28" s="2" t="n">
        <f aca="false">_xlfn.RANK.AVG(E138,E$112:E$166)</f>
        <v>48</v>
      </c>
      <c r="R28" s="2" t="n">
        <f aca="false">_xlfn.RANK.AVG(H138,H$112:H$166)</f>
        <v>40</v>
      </c>
      <c r="S28" s="2" t="n">
        <f aca="false">ABS(H138-E138)</f>
        <v>0.652584628943668</v>
      </c>
      <c r="T28" s="2" t="n">
        <f aca="false">S28^2</f>
        <v>0.425866697933545</v>
      </c>
      <c r="U28" s="2" t="n">
        <f aca="false">_xlfn.RANK.AVG(E193,E$167:E$221)</f>
        <v>47</v>
      </c>
      <c r="V28" s="2" t="n">
        <f aca="false">_xlfn.RANK.AVG(H193,H$167:H$221)</f>
        <v>34</v>
      </c>
      <c r="W28" s="2" t="n">
        <f aca="false">ABS(H193-E193)</f>
        <v>0.832148243350153</v>
      </c>
      <c r="X28" s="2" t="n">
        <f aca="false">W28^2</f>
        <v>0.692470698910745</v>
      </c>
      <c r="Y28" s="2" t="n">
        <f aca="false">_xlfn.RANK.AVG(E248,E$222:E$276)</f>
        <v>46</v>
      </c>
      <c r="Z28" s="2" t="n">
        <f aca="false">_xlfn.RANK.AVG(H248,H$222:H$276)</f>
        <v>28</v>
      </c>
      <c r="AA28" s="2" t="n">
        <f aca="false">ABS(E248-H248)</f>
        <v>1.12107787403017</v>
      </c>
      <c r="AB28" s="2" t="n">
        <f aca="false">AA28^2</f>
        <v>1.25681559964001</v>
      </c>
    </row>
    <row r="29" customFormat="false" ht="16" hidden="false" customHeight="false" outlineLevel="0" collapsed="false">
      <c r="A29" s="4" t="s">
        <v>57</v>
      </c>
      <c r="B29" s="0" t="n">
        <v>-3.265663</v>
      </c>
      <c r="C29" s="0" t="n">
        <v>1.0346636</v>
      </c>
      <c r="D29" s="0" t="n">
        <v>0.002543558</v>
      </c>
      <c r="E29" s="4" t="n">
        <f aca="false">(B29+C29*D29*1000) * $AE$2 + $AE$1</f>
        <v>-0.805927381222911</v>
      </c>
      <c r="F29" s="4" t="n">
        <f aca="false">B29*$AE$2+$AE$1</f>
        <v>-4.15866529130488</v>
      </c>
      <c r="G29" s="1" t="n">
        <v>-3.978125394</v>
      </c>
      <c r="H29" s="5" t="n">
        <v>-0.7708925</v>
      </c>
      <c r="I29" s="2" t="n">
        <f aca="false">_xlfn.RANK.AVG(E29,E$2:E$56)</f>
        <v>24</v>
      </c>
      <c r="J29" s="2" t="n">
        <f aca="false">_xlfn.RANK.AVG(H29,H$2:H$56)</f>
        <v>26</v>
      </c>
      <c r="K29" s="2" t="n">
        <f aca="false">ABS(H29-E29)</f>
        <v>0.0350348812229109</v>
      </c>
      <c r="L29" s="2" t="n">
        <f aca="false">K29^2</f>
        <v>0.00122744290230347</v>
      </c>
      <c r="M29" s="2" t="n">
        <f aca="false">_xlfn.RANK.AVG(E84,E$57:E$111)</f>
        <v>22</v>
      </c>
      <c r="N29" s="2" t="n">
        <f aca="false">_xlfn.RANK.AVG(H84,H$57:H$111)</f>
        <v>29</v>
      </c>
      <c r="O29" s="2" t="n">
        <f aca="false">ABS(E84-H84)</f>
        <v>0.0475151741062357</v>
      </c>
      <c r="P29" s="2" t="n">
        <f aca="false">O29^2</f>
        <v>0.00225769177034589</v>
      </c>
      <c r="Q29" s="2" t="n">
        <f aca="false">_xlfn.RANK.AVG(E139,E$112:E$166)</f>
        <v>19</v>
      </c>
      <c r="R29" s="2" t="n">
        <f aca="false">_xlfn.RANK.AVG(H139,H$112:H$166)</f>
        <v>23</v>
      </c>
      <c r="S29" s="2" t="n">
        <f aca="false">ABS(H139-E139)</f>
        <v>0.0669246906057737</v>
      </c>
      <c r="T29" s="2" t="n">
        <f aca="false">S29^2</f>
        <v>0.00447891421267853</v>
      </c>
      <c r="U29" s="2" t="n">
        <f aca="false">_xlfn.RANK.AVG(E194,E$167:E$221)</f>
        <v>18</v>
      </c>
      <c r="V29" s="2" t="n">
        <f aca="false">_xlfn.RANK.AVG(H194,H$167:H$221)</f>
        <v>23</v>
      </c>
      <c r="W29" s="2" t="n">
        <f aca="false">ABS(H194-E194)</f>
        <v>0.0435698882283644</v>
      </c>
      <c r="X29" s="2" t="n">
        <f aca="false">W29^2</f>
        <v>0.00189833516023217</v>
      </c>
      <c r="Y29" s="2" t="n">
        <f aca="false">_xlfn.RANK.AVG(E249,E$222:E$276)</f>
        <v>23</v>
      </c>
      <c r="Z29" s="2" t="n">
        <f aca="false">_xlfn.RANK.AVG(H249,H$222:H$276)</f>
        <v>29</v>
      </c>
      <c r="AA29" s="2" t="n">
        <f aca="false">ABS(E249-H249)</f>
        <v>0.0159783795733154</v>
      </c>
      <c r="AB29" s="2" t="n">
        <f aca="false">AA29^2</f>
        <v>0.000255308613788944</v>
      </c>
    </row>
    <row r="30" customFormat="false" ht="16" hidden="false" customHeight="false" outlineLevel="0" collapsed="false">
      <c r="A30" s="4" t="s">
        <v>58</v>
      </c>
      <c r="B30" s="0" t="n">
        <v>-3.424747</v>
      </c>
      <c r="C30" s="0" t="n">
        <v>1.1061507</v>
      </c>
      <c r="D30" s="0" t="n">
        <v>0.002418672</v>
      </c>
      <c r="E30" s="4" t="n">
        <f aca="false">(B30+C30*D30*1000) * $AE$2 + $AE$1</f>
        <v>-0.952937202605875</v>
      </c>
      <c r="F30" s="4" t="n">
        <f aca="false">B30*$AE$2+$AE$1</f>
        <v>-4.36133334258742</v>
      </c>
      <c r="G30" s="1" t="n">
        <v>-4.154842446</v>
      </c>
      <c r="H30" s="5" t="n">
        <v>-0.6766835</v>
      </c>
      <c r="I30" s="2" t="n">
        <f aca="false">_xlfn.RANK.AVG(E30,E$2:E$56)</f>
        <v>30</v>
      </c>
      <c r="J30" s="2" t="n">
        <f aca="false">_xlfn.RANK.AVG(H30,H$2:H$56)</f>
        <v>25</v>
      </c>
      <c r="K30" s="2" t="n">
        <f aca="false">ABS(H30-E30)</f>
        <v>0.276253702605875</v>
      </c>
      <c r="L30" s="2" t="n">
        <f aca="false">K30^2</f>
        <v>0.0763161082034552</v>
      </c>
      <c r="M30" s="2" t="n">
        <f aca="false">_xlfn.RANK.AVG(E85,E$57:E$111)</f>
        <v>30</v>
      </c>
      <c r="N30" s="2" t="n">
        <f aca="false">_xlfn.RANK.AVG(H85,H$57:H$111)</f>
        <v>31</v>
      </c>
      <c r="O30" s="2" t="n">
        <f aca="false">ABS(E85-H85)</f>
        <v>0.242512167713284</v>
      </c>
      <c r="P30" s="2" t="n">
        <f aca="false">O30^2</f>
        <v>0.0588121514889958</v>
      </c>
      <c r="Q30" s="2" t="n">
        <f aca="false">_xlfn.RANK.AVG(E140,E$112:E$166)</f>
        <v>26</v>
      </c>
      <c r="R30" s="2" t="n">
        <f aca="false">_xlfn.RANK.AVG(H140,H$112:H$166)</f>
        <v>26</v>
      </c>
      <c r="S30" s="2" t="n">
        <f aca="false">ABS(H140-E140)</f>
        <v>0.243123323952128</v>
      </c>
      <c r="T30" s="2" t="n">
        <f aca="false">S30^2</f>
        <v>0.0591089506495314</v>
      </c>
      <c r="U30" s="2" t="n">
        <f aca="false">_xlfn.RANK.AVG(E195,E$167:E$221)</f>
        <v>26</v>
      </c>
      <c r="V30" s="2" t="n">
        <f aca="false">_xlfn.RANK.AVG(H195,H$167:H$221)</f>
        <v>26</v>
      </c>
      <c r="W30" s="2" t="n">
        <f aca="false">ABS(H195-E195)</f>
        <v>0.249185123518695</v>
      </c>
      <c r="X30" s="2" t="n">
        <f aca="false">W30^2</f>
        <v>0.062093225783027</v>
      </c>
      <c r="Y30" s="2" t="n">
        <f aca="false">_xlfn.RANK.AVG(E250,E$222:E$276)</f>
        <v>29</v>
      </c>
      <c r="Z30" s="2" t="n">
        <f aca="false">_xlfn.RANK.AVG(H250,H$222:H$276)</f>
        <v>31</v>
      </c>
      <c r="AA30" s="2" t="n">
        <f aca="false">ABS(E250-H250)</f>
        <v>0.257471080727345</v>
      </c>
      <c r="AB30" s="2" t="n">
        <f aca="false">AA30^2</f>
        <v>0.0662913574109071</v>
      </c>
    </row>
    <row r="31" customFormat="false" ht="16" hidden="false" customHeight="false" outlineLevel="0" collapsed="false">
      <c r="A31" s="4" t="s">
        <v>59</v>
      </c>
      <c r="B31" s="0" t="n">
        <v>-3.1260953</v>
      </c>
      <c r="C31" s="0" t="n">
        <v>0.4358837</v>
      </c>
      <c r="D31" s="0" t="n">
        <v>0.003285691</v>
      </c>
      <c r="E31" s="4" t="n">
        <f aca="false">(B31+C31*D31*1000) * $AE$2 + $AE$1</f>
        <v>-2.15630885554339</v>
      </c>
      <c r="F31" s="4" t="n">
        <f aca="false">B31*$AE$2+$AE$1</f>
        <v>-3.9808603971547</v>
      </c>
      <c r="G31" s="1" t="n">
        <v>-3.108134753</v>
      </c>
      <c r="H31" s="5" t="n">
        <v>-0.1187835</v>
      </c>
      <c r="I31" s="2" t="n">
        <f aca="false">_xlfn.RANK.AVG(E31,E$2:E$56)</f>
        <v>52</v>
      </c>
      <c r="J31" s="2" t="n">
        <f aca="false">_xlfn.RANK.AVG(H31,H$2:H$56)</f>
        <v>12</v>
      </c>
      <c r="K31" s="2" t="n">
        <f aca="false">ABS(H31-E31)</f>
        <v>2.03752535554339</v>
      </c>
      <c r="L31" s="2" t="n">
        <f aca="false">K31^2</f>
        <v>4.15150957448222</v>
      </c>
      <c r="M31" s="2" t="n">
        <f aca="false">_xlfn.RANK.AVG(E86,E$57:E$111)</f>
        <v>53</v>
      </c>
      <c r="N31" s="2" t="n">
        <f aca="false">_xlfn.RANK.AVG(H86,H$57:H$111)</f>
        <v>16</v>
      </c>
      <c r="O31" s="2" t="n">
        <f aca="false">ABS(E86-H86)</f>
        <v>2.07634353539596</v>
      </c>
      <c r="P31" s="2" t="n">
        <f aca="false">O31^2</f>
        <v>4.31120247698061</v>
      </c>
      <c r="Q31" s="2" t="n">
        <f aca="false">_xlfn.RANK.AVG(E141,E$112:E$166)</f>
        <v>53</v>
      </c>
      <c r="R31" s="2" t="n">
        <f aca="false">_xlfn.RANK.AVG(H141,H$112:H$166)</f>
        <v>21</v>
      </c>
      <c r="S31" s="2" t="n">
        <f aca="false">ABS(H141-E141)</f>
        <v>2.12175303868447</v>
      </c>
      <c r="T31" s="2" t="n">
        <f aca="false">S31^2</f>
        <v>4.5018359571668</v>
      </c>
      <c r="U31" s="2" t="n">
        <f aca="false">_xlfn.RANK.AVG(E196,E$167:E$221)</f>
        <v>53</v>
      </c>
      <c r="V31" s="2" t="n">
        <f aca="false">_xlfn.RANK.AVG(H196,H$167:H$221)</f>
        <v>25</v>
      </c>
      <c r="W31" s="2" t="n">
        <f aca="false">ABS(H196-E196)</f>
        <v>2.14623470239648</v>
      </c>
      <c r="X31" s="2" t="n">
        <f aca="false">W31^2</f>
        <v>4.60632339777091</v>
      </c>
      <c r="Y31" s="2" t="n">
        <f aca="false">_xlfn.RANK.AVG(E251,E$222:E$276)</f>
        <v>54</v>
      </c>
      <c r="Z31" s="2" t="n">
        <f aca="false">_xlfn.RANK.AVG(H251,H$222:H$276)</f>
        <v>33</v>
      </c>
      <c r="AA31" s="2" t="n">
        <f aca="false">ABS(E251-H251)</f>
        <v>2.17119811677631</v>
      </c>
      <c r="AB31" s="2" t="n">
        <f aca="false">AA31^2</f>
        <v>4.71410126229298</v>
      </c>
    </row>
    <row r="32" customFormat="false" ht="16" hidden="false" customHeight="false" outlineLevel="0" collapsed="false">
      <c r="A32" s="4" t="s">
        <v>60</v>
      </c>
      <c r="B32" s="0" t="n">
        <v>-3.2142875</v>
      </c>
      <c r="C32" s="0" t="n">
        <v>0.8184562</v>
      </c>
      <c r="D32" s="0" t="n">
        <v>0.002714072</v>
      </c>
      <c r="E32" s="4" t="n">
        <f aca="false">(B32+C32*D32*1000) * $AE$2 + $AE$1</f>
        <v>-1.26328513494196</v>
      </c>
      <c r="F32" s="4" t="n">
        <f aca="false">B32*$AE$2+$AE$1</f>
        <v>-4.09321450763923</v>
      </c>
      <c r="G32" s="1" t="n">
        <v>-3.986405306</v>
      </c>
      <c r="H32" s="5" t="n">
        <v>-1.255617</v>
      </c>
      <c r="I32" s="2" t="n">
        <f aca="false">_xlfn.RANK.AVG(E32,E$2:E$56)</f>
        <v>43</v>
      </c>
      <c r="J32" s="2" t="n">
        <f aca="false">_xlfn.RANK.AVG(H32,H$2:H$56)</f>
        <v>47</v>
      </c>
      <c r="K32" s="2" t="n">
        <f aca="false">ABS(H32-E32)</f>
        <v>0.00766813494195495</v>
      </c>
      <c r="L32" s="2" t="n">
        <f aca="false">K32^2</f>
        <v>5.88002934880305E-005</v>
      </c>
      <c r="M32" s="2" t="n">
        <f aca="false">_xlfn.RANK.AVG(E87,E$57:E$111)</f>
        <v>42</v>
      </c>
      <c r="N32" s="2" t="n">
        <f aca="false">_xlfn.RANK.AVG(H87,H$57:H$111)</f>
        <v>49</v>
      </c>
      <c r="O32" s="2" t="n">
        <f aca="false">ABS(E87-H87)</f>
        <v>0.00521600327967775</v>
      </c>
      <c r="P32" s="2" t="n">
        <f aca="false">O32^2</f>
        <v>2.7206690213609E-005</v>
      </c>
      <c r="Q32" s="2" t="n">
        <f aca="false">_xlfn.RANK.AVG(E142,E$112:E$166)</f>
        <v>44</v>
      </c>
      <c r="R32" s="2" t="n">
        <f aca="false">_xlfn.RANK.AVG(H142,H$112:H$166)</f>
        <v>52</v>
      </c>
      <c r="S32" s="2" t="n">
        <f aca="false">ABS(H142-E142)</f>
        <v>0.00141039539124521</v>
      </c>
      <c r="T32" s="2" t="n">
        <f aca="false">S32^2</f>
        <v>1.98921515964573E-006</v>
      </c>
      <c r="U32" s="2" t="n">
        <f aca="false">_xlfn.RANK.AVG(E197,E$167:E$221)</f>
        <v>41</v>
      </c>
      <c r="V32" s="2" t="n">
        <f aca="false">_xlfn.RANK.AVG(H197,H$167:H$221)</f>
        <v>46</v>
      </c>
      <c r="W32" s="2" t="n">
        <f aca="false">ABS(H197-E197)</f>
        <v>0.00432631377886961</v>
      </c>
      <c r="X32" s="2" t="n">
        <f aca="false">W32^2</f>
        <v>1.8716990913237E-005</v>
      </c>
      <c r="Y32" s="2" t="n">
        <f aca="false">_xlfn.RANK.AVG(E252,E$222:E$276)</f>
        <v>40</v>
      </c>
      <c r="Z32" s="2" t="n">
        <f aca="false">_xlfn.RANK.AVG(H252,H$222:H$276)</f>
        <v>50</v>
      </c>
      <c r="AA32" s="2" t="n">
        <f aca="false">ABS(E252-H252)</f>
        <v>0.0123574597430502</v>
      </c>
      <c r="AB32" s="2" t="n">
        <f aca="false">AA32^2</f>
        <v>0.000152706811301108</v>
      </c>
    </row>
    <row r="33" customFormat="false" ht="16" hidden="false" customHeight="false" outlineLevel="0" collapsed="false">
      <c r="A33" s="4" t="s">
        <v>61</v>
      </c>
      <c r="B33" s="0" t="n">
        <v>-2.5508926</v>
      </c>
      <c r="C33" s="0" t="n">
        <v>0.5271884</v>
      </c>
      <c r="D33" s="0" t="n">
        <v>0.003029477</v>
      </c>
      <c r="E33" s="4" t="n">
        <f aca="false">(B33+C33*D33*1000) * $AE$2 + $AE$1</f>
        <v>-1.21340801230235</v>
      </c>
      <c r="F33" s="4" t="n">
        <f aca="false">B33*$AE$2+$AE$1</f>
        <v>-3.24807010836729</v>
      </c>
      <c r="G33" s="1" t="n">
        <v>-3.647196137</v>
      </c>
      <c r="H33" s="5" t="n">
        <v>-0.9147919</v>
      </c>
      <c r="I33" s="2" t="n">
        <f aca="false">_xlfn.RANK.AVG(E33,E$2:E$56)</f>
        <v>39</v>
      </c>
      <c r="J33" s="2" t="n">
        <f aca="false">_xlfn.RANK.AVG(H33,H$2:H$56)</f>
        <v>34</v>
      </c>
      <c r="K33" s="2" t="n">
        <f aca="false">ABS(H33-E33)</f>
        <v>0.298616112302353</v>
      </c>
      <c r="L33" s="2" t="n">
        <f aca="false">K33^2</f>
        <v>0.0891715825265712</v>
      </c>
      <c r="M33" s="2" t="n">
        <f aca="false">_xlfn.RANK.AVG(E88,E$57:E$111)</f>
        <v>43</v>
      </c>
      <c r="N33" s="2" t="n">
        <f aca="false">_xlfn.RANK.AVG(H88,H$57:H$111)</f>
        <v>41</v>
      </c>
      <c r="O33" s="2" t="n">
        <f aca="false">ABS(E88-H88)</f>
        <v>0.309027626527936</v>
      </c>
      <c r="P33" s="2" t="n">
        <f aca="false">O33^2</f>
        <v>0.0954980739574892</v>
      </c>
      <c r="Q33" s="2" t="n">
        <f aca="false">_xlfn.RANK.AVG(E143,E$112:E$166)</f>
        <v>42</v>
      </c>
      <c r="R33" s="2" t="n">
        <f aca="false">_xlfn.RANK.AVG(H143,H$112:H$166)</f>
        <v>41</v>
      </c>
      <c r="S33" s="2" t="n">
        <f aca="false">ABS(H143-E143)</f>
        <v>0.371386726349951</v>
      </c>
      <c r="T33" s="2" t="n">
        <f aca="false">S33^2</f>
        <v>0.137928100508934</v>
      </c>
      <c r="U33" s="2" t="n">
        <f aca="false">_xlfn.RANK.AVG(E198,E$167:E$221)</f>
        <v>43</v>
      </c>
      <c r="V33" s="2" t="n">
        <f aca="false">_xlfn.RANK.AVG(H198,H$167:H$221)</f>
        <v>41</v>
      </c>
      <c r="W33" s="2" t="n">
        <f aca="false">ABS(H198-E198)</f>
        <v>0.392973801129519</v>
      </c>
      <c r="X33" s="2" t="n">
        <f aca="false">W33^2</f>
        <v>0.154428408374183</v>
      </c>
      <c r="Y33" s="2" t="n">
        <f aca="false">_xlfn.RANK.AVG(E253,E$222:E$276)</f>
        <v>32</v>
      </c>
      <c r="Z33" s="2" t="n">
        <f aca="false">_xlfn.RANK.AVG(H253,H$222:H$276)</f>
        <v>25</v>
      </c>
      <c r="AA33" s="2" t="n">
        <f aca="false">ABS(E253-H253)</f>
        <v>0.724815259541932</v>
      </c>
      <c r="AB33" s="2" t="n">
        <f aca="false">AA33^2</f>
        <v>0.525357160464838</v>
      </c>
    </row>
    <row r="34" customFormat="false" ht="16" hidden="false" customHeight="false" outlineLevel="0" collapsed="false">
      <c r="A34" s="4" t="s">
        <v>62</v>
      </c>
      <c r="B34" s="0" t="n">
        <v>-3.2058437</v>
      </c>
      <c r="C34" s="0" t="n">
        <v>0.7465096</v>
      </c>
      <c r="D34" s="0" t="n">
        <v>0.003193358</v>
      </c>
      <c r="E34" s="4" t="n">
        <f aca="false">(B34+C34*D34*1000) * $AE$2 + $AE$1</f>
        <v>-1.0454783244803</v>
      </c>
      <c r="F34" s="4" t="n">
        <f aca="false">B34*$AE$2+$AE$1</f>
        <v>-4.08245736995461</v>
      </c>
      <c r="G34" s="1" t="n">
        <v>-4.101369804</v>
      </c>
      <c r="H34" s="5" t="n">
        <v>-1.0384584</v>
      </c>
      <c r="I34" s="2" t="n">
        <f aca="false">_xlfn.RANK.AVG(E34,E$2:E$56)</f>
        <v>32</v>
      </c>
      <c r="J34" s="2" t="n">
        <f aca="false">_xlfn.RANK.AVG(H34,H$2:H$56)</f>
        <v>42</v>
      </c>
      <c r="K34" s="2" t="n">
        <f aca="false">ABS(H34-E34)</f>
        <v>0.00701992448030397</v>
      </c>
      <c r="L34" s="2" t="n">
        <f aca="false">K34^2</f>
        <v>4.9279339709171E-005</v>
      </c>
      <c r="M34" s="2" t="n">
        <f aca="false">_xlfn.RANK.AVG(E89,E$57:E$111)</f>
        <v>37</v>
      </c>
      <c r="N34" s="2" t="n">
        <f aca="false">_xlfn.RANK.AVG(H89,H$57:H$111)</f>
        <v>42</v>
      </c>
      <c r="O34" s="2" t="n">
        <f aca="false">ABS(E89-H89)</f>
        <v>0.0113520823452786</v>
      </c>
      <c r="P34" s="2" t="n">
        <f aca="false">O34^2</f>
        <v>0.000128869773573987</v>
      </c>
      <c r="Q34" s="2" t="n">
        <f aca="false">_xlfn.RANK.AVG(E144,E$112:E$166)</f>
        <v>37</v>
      </c>
      <c r="R34" s="2" t="n">
        <f aca="false">_xlfn.RANK.AVG(H144,H$112:H$166)</f>
        <v>44</v>
      </c>
      <c r="S34" s="2" t="n">
        <f aca="false">ABS(H144-E144)</f>
        <v>0.0054733386923842</v>
      </c>
      <c r="T34" s="2" t="n">
        <f aca="false">S34^2</f>
        <v>2.995743644155E-005</v>
      </c>
      <c r="U34" s="2" t="n">
        <f aca="false">_xlfn.RANK.AVG(E199,E$167:E$221)</f>
        <v>38</v>
      </c>
      <c r="V34" s="2" t="n">
        <f aca="false">_xlfn.RANK.AVG(H199,H$167:H$221)</f>
        <v>45</v>
      </c>
      <c r="W34" s="2" t="n">
        <f aca="false">ABS(H199-E199)</f>
        <v>0.0123966079059852</v>
      </c>
      <c r="X34" s="2" t="n">
        <f aca="false">W34^2</f>
        <v>0.000153675887574734</v>
      </c>
      <c r="Y34" s="2" t="n">
        <f aca="false">_xlfn.RANK.AVG(E254,E$222:E$276)</f>
        <v>41</v>
      </c>
      <c r="Z34" s="2" t="n">
        <f aca="false">_xlfn.RANK.AVG(H254,H$222:H$276)</f>
        <v>52</v>
      </c>
      <c r="AA34" s="2" t="n">
        <f aca="false">ABS(E254-H254)</f>
        <v>0.0119790663793056</v>
      </c>
      <c r="AB34" s="2" t="n">
        <f aca="false">AA34^2</f>
        <v>0.000143498031319809</v>
      </c>
    </row>
    <row r="35" customFormat="false" ht="16" hidden="false" customHeight="false" outlineLevel="0" collapsed="false">
      <c r="A35" s="4" t="s">
        <v>63</v>
      </c>
      <c r="B35" s="0" t="n">
        <v>-4.1811323</v>
      </c>
      <c r="C35" s="0" t="n">
        <v>1.2192808</v>
      </c>
      <c r="D35" s="0" t="n">
        <v>0.002422187</v>
      </c>
      <c r="E35" s="4" t="n">
        <f aca="false">(B35+C35*D35*1000) * $AE$2 + $AE$1</f>
        <v>-1.56249932188561</v>
      </c>
      <c r="F35" s="4" t="n">
        <f aca="false">B35*$AE$2+$AE$1</f>
        <v>-5.32494460940094</v>
      </c>
      <c r="G35" s="1" t="n">
        <v>-4.881891052</v>
      </c>
      <c r="H35" s="5" t="n">
        <v>-1.4101773</v>
      </c>
      <c r="I35" s="2" t="n">
        <f aca="false">_xlfn.RANK.AVG(E35,E$2:E$56)</f>
        <v>47</v>
      </c>
      <c r="J35" s="2" t="n">
        <f aca="false">_xlfn.RANK.AVG(H35,H$2:H$56)</f>
        <v>50</v>
      </c>
      <c r="K35" s="2" t="n">
        <f aca="false">ABS(H35-E35)</f>
        <v>0.152322021885605</v>
      </c>
      <c r="L35" s="2" t="n">
        <f aca="false">K35^2</f>
        <v>0.0232019983513188</v>
      </c>
      <c r="M35" s="2" t="n">
        <f aca="false">_xlfn.RANK.AVG(E90,E$57:E$111)</f>
        <v>47</v>
      </c>
      <c r="N35" s="2" t="n">
        <f aca="false">_xlfn.RANK.AVG(H90,H$57:H$111)</f>
        <v>52</v>
      </c>
      <c r="O35" s="2" t="n">
        <f aca="false">ABS(E90-H90)</f>
        <v>0.137714086700201</v>
      </c>
      <c r="P35" s="2" t="n">
        <f aca="false">O35^2</f>
        <v>0.0189651696756705</v>
      </c>
      <c r="Q35" s="2" t="n">
        <f aca="false">_xlfn.RANK.AVG(E145,E$112:E$166)</f>
        <v>46</v>
      </c>
      <c r="R35" s="2" t="n">
        <f aca="false">_xlfn.RANK.AVG(H145,H$112:H$166)</f>
        <v>51</v>
      </c>
      <c r="S35" s="2" t="n">
        <f aca="false">ABS(H145-E145)</f>
        <v>0.0842264810377493</v>
      </c>
      <c r="T35" s="2" t="n">
        <f aca="false">S35^2</f>
        <v>0.00709410010800235</v>
      </c>
      <c r="U35" s="2" t="n">
        <f aca="false">_xlfn.RANK.AVG(E200,E$167:E$221)</f>
        <v>36</v>
      </c>
      <c r="V35" s="2" t="n">
        <f aca="false">_xlfn.RANK.AVG(H200,H$167:H$221)</f>
        <v>42</v>
      </c>
      <c r="W35" s="2" t="n">
        <f aca="false">ABS(H200-E200)</f>
        <v>0.0517920019349639</v>
      </c>
      <c r="X35" s="2" t="n">
        <f aca="false">W35^2</f>
        <v>0.00268241146443131</v>
      </c>
      <c r="Y35" s="2" t="n">
        <f aca="false">_xlfn.RANK.AVG(E255,E$222:E$276)</f>
        <v>37</v>
      </c>
      <c r="Z35" s="2" t="n">
        <f aca="false">_xlfn.RANK.AVG(H255,H$222:H$276)</f>
        <v>38</v>
      </c>
      <c r="AA35" s="2" t="n">
        <f aca="false">ABS(E255-H255)</f>
        <v>0.0522019274673408</v>
      </c>
      <c r="AB35" s="2" t="n">
        <f aca="false">AA35^2</f>
        <v>0.00272504123130551</v>
      </c>
    </row>
    <row r="36" customFormat="false" ht="16" hidden="false" customHeight="false" outlineLevel="0" collapsed="false">
      <c r="A36" s="4" t="s">
        <v>64</v>
      </c>
      <c r="B36" s="0" t="n">
        <v>-3.8398464</v>
      </c>
      <c r="C36" s="0" t="n">
        <v>0.9384504</v>
      </c>
      <c r="D36" s="0" t="n">
        <v>0.003164657</v>
      </c>
      <c r="E36" s="4" t="n">
        <f aca="false">(B36+C36*D36*1000) * $AE$2 + $AE$1</f>
        <v>-1.10663070651539</v>
      </c>
      <c r="F36" s="4" t="n">
        <f aca="false">B36*$AE$2+$AE$1</f>
        <v>-4.89015702370276</v>
      </c>
      <c r="G36" s="1" t="n">
        <v>-5.466676365</v>
      </c>
      <c r="H36" s="5" t="n">
        <v>-0.2388919</v>
      </c>
      <c r="I36" s="2" t="n">
        <f aca="false">_xlfn.RANK.AVG(E36,E$2:E$56)</f>
        <v>35</v>
      </c>
      <c r="J36" s="2" t="n">
        <f aca="false">_xlfn.RANK.AVG(H36,H$2:H$56)</f>
        <v>16</v>
      </c>
      <c r="K36" s="2" t="n">
        <f aca="false">ABS(H36-E36)</f>
        <v>0.867738806515388</v>
      </c>
      <c r="L36" s="2" t="n">
        <f aca="false">K36^2</f>
        <v>0.752970636332749</v>
      </c>
      <c r="M36" s="2" t="n">
        <f aca="false">_xlfn.RANK.AVG(E91,E$57:E$111)</f>
        <v>40</v>
      </c>
      <c r="N36" s="2" t="n">
        <f aca="false">_xlfn.RANK.AVG(H91,H$57:H$111)</f>
        <v>18</v>
      </c>
      <c r="O36" s="2" t="n">
        <f aca="false">ABS(E91-H91)</f>
        <v>0.895997069580672</v>
      </c>
      <c r="P36" s="2" t="n">
        <f aca="false">O36^2</f>
        <v>0.802810748697152</v>
      </c>
      <c r="Q36" s="2" t="n">
        <f aca="false">_xlfn.RANK.AVG(E146,E$112:E$166)</f>
        <v>40</v>
      </c>
      <c r="R36" s="2" t="n">
        <f aca="false">_xlfn.RANK.AVG(H146,H$112:H$166)</f>
        <v>24</v>
      </c>
      <c r="S36" s="2" t="n">
        <f aca="false">ABS(H146-E146)</f>
        <v>0.92581619984698</v>
      </c>
      <c r="T36" s="2" t="n">
        <f aca="false">S36^2</f>
        <v>0.857135635899103</v>
      </c>
      <c r="U36" s="2" t="n">
        <f aca="false">_xlfn.RANK.AVG(E201,E$167:E$221)</f>
        <v>45</v>
      </c>
      <c r="V36" s="2" t="n">
        <f aca="false">_xlfn.RANK.AVG(H201,H$167:H$221)</f>
        <v>29</v>
      </c>
      <c r="W36" s="2" t="n">
        <f aca="false">ABS(H201-E201)</f>
        <v>0.942370310266507</v>
      </c>
      <c r="X36" s="2" t="n">
        <f aca="false">W36^2</f>
        <v>0.888061801671792</v>
      </c>
      <c r="Y36" s="2" t="n">
        <f aca="false">_xlfn.RANK.AVG(E256,E$222:E$276)</f>
        <v>34</v>
      </c>
      <c r="Z36" s="2" t="n">
        <f aca="false">_xlfn.RANK.AVG(H256,H$222:H$276)</f>
        <v>17</v>
      </c>
      <c r="AA36" s="2" t="n">
        <f aca="false">ABS(E256-H256)</f>
        <v>1.18266804929341</v>
      </c>
      <c r="AB36" s="2" t="n">
        <f aca="false">AA36^2</f>
        <v>1.39870371481949</v>
      </c>
    </row>
    <row r="37" customFormat="false" ht="16" hidden="false" customHeight="false" outlineLevel="0" collapsed="false">
      <c r="A37" s="4" t="s">
        <v>65</v>
      </c>
      <c r="B37" s="0" t="n">
        <v>-3.4546642</v>
      </c>
      <c r="C37" s="0" t="n">
        <v>1.0038306</v>
      </c>
      <c r="D37" s="0" t="n">
        <v>0.002802926</v>
      </c>
      <c r="E37" s="4" t="n">
        <f aca="false">(B37+C37*D37*1000) * $AE$2 + $AE$1</f>
        <v>-0.814928211203012</v>
      </c>
      <c r="F37" s="4" t="n">
        <f aca="false">B37*$AE$2+$AE$1</f>
        <v>-4.39944692172693</v>
      </c>
      <c r="G37" s="1" t="n">
        <v>-4.069213352</v>
      </c>
      <c r="H37" s="5" t="n">
        <v>-1.0526834</v>
      </c>
      <c r="I37" s="2" t="n">
        <f aca="false">_xlfn.RANK.AVG(E37,E$2:E$56)</f>
        <v>25</v>
      </c>
      <c r="J37" s="2" t="n">
        <f aca="false">_xlfn.RANK.AVG(H37,H$2:H$56)</f>
        <v>43</v>
      </c>
      <c r="K37" s="2" t="n">
        <f aca="false">ABS(H37-E37)</f>
        <v>0.237755188796988</v>
      </c>
      <c r="L37" s="2" t="n">
        <f aca="false">K37^2</f>
        <v>0.0565275297998912</v>
      </c>
      <c r="M37" s="2" t="n">
        <f aca="false">_xlfn.RANK.AVG(E92,E$57:E$111)</f>
        <v>18</v>
      </c>
      <c r="N37" s="2" t="n">
        <f aca="false">_xlfn.RANK.AVG(H92,H$57:H$111)</f>
        <v>32</v>
      </c>
      <c r="O37" s="2" t="n">
        <f aca="false">ABS(E92-H92)</f>
        <v>0.34822207063383</v>
      </c>
      <c r="P37" s="2" t="n">
        <f aca="false">O37^2</f>
        <v>0.121258610476512</v>
      </c>
      <c r="Q37" s="2" t="n">
        <f aca="false">_xlfn.RANK.AVG(E147,E$112:E$166)</f>
        <v>21</v>
      </c>
      <c r="R37" s="2" t="n">
        <f aca="false">_xlfn.RANK.AVG(H147,H$112:H$166)</f>
        <v>34</v>
      </c>
      <c r="S37" s="2" t="n">
        <f aca="false">ABS(H147-E147)</f>
        <v>0.363073981694824</v>
      </c>
      <c r="T37" s="2" t="n">
        <f aca="false">S37^2</f>
        <v>0.131822716183734</v>
      </c>
      <c r="U37" s="2" t="n">
        <f aca="false">_xlfn.RANK.AVG(E202,E$167:E$221)</f>
        <v>23</v>
      </c>
      <c r="V37" s="2" t="n">
        <f aca="false">_xlfn.RANK.AVG(H202,H$167:H$221)</f>
        <v>36</v>
      </c>
      <c r="W37" s="2" t="n">
        <f aca="false">ABS(H202-E202)</f>
        <v>0.399658596324613</v>
      </c>
      <c r="X37" s="2" t="n">
        <f aca="false">W37^2</f>
        <v>0.15972699361616</v>
      </c>
      <c r="Y37" s="2" t="n">
        <f aca="false">_xlfn.RANK.AVG(E257,E$222:E$276)</f>
        <v>26</v>
      </c>
      <c r="Z37" s="2" t="n">
        <f aca="false">_xlfn.RANK.AVG(H257,H$222:H$276)</f>
        <v>40</v>
      </c>
      <c r="AA37" s="2" t="n">
        <f aca="false">ABS(E257-H257)</f>
        <v>0.390394093953192</v>
      </c>
      <c r="AB37" s="2" t="n">
        <f aca="false">AA37^2</f>
        <v>0.152407548593534</v>
      </c>
    </row>
    <row r="38" customFormat="false" ht="16" hidden="false" customHeight="false" outlineLevel="0" collapsed="false">
      <c r="A38" s="4"/>
      <c r="B38" s="0" t="n">
        <v>-3.1344752</v>
      </c>
      <c r="C38" s="0" t="n">
        <v>0.43258193</v>
      </c>
      <c r="D38" s="0" t="n">
        <v>0.012019231</v>
      </c>
      <c r="E38" s="4"/>
      <c r="F38" s="4"/>
      <c r="H38" s="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customFormat="false" ht="16" hidden="false" customHeight="false" outlineLevel="0" collapsed="false">
      <c r="A39" s="4" t="s">
        <v>66</v>
      </c>
      <c r="B39" s="0" t="n">
        <v>-3.2113552</v>
      </c>
      <c r="C39" s="0" t="n">
        <v>0.71295506</v>
      </c>
      <c r="D39" s="0" t="n">
        <v>0.003001651</v>
      </c>
      <c r="E39" s="4" t="n">
        <f aca="false">(B39+C39*D39*1000) * $AE$2 + $AE$1</f>
        <v>-1.36313178525629</v>
      </c>
      <c r="F39" s="4" t="n">
        <f aca="false">B39*$AE$2+$AE$1</f>
        <v>-4.08947884895089</v>
      </c>
      <c r="G39" s="1" t="n">
        <v>-4.709884538</v>
      </c>
      <c r="H39" s="5" t="n">
        <v>-0.4812668</v>
      </c>
      <c r="I39" s="2" t="n">
        <f aca="false">_xlfn.RANK.AVG(E39,E$2:E$56)</f>
        <v>45</v>
      </c>
      <c r="J39" s="2" t="n">
        <f aca="false">_xlfn.RANK.AVG(H39,H$2:H$56)</f>
        <v>20</v>
      </c>
      <c r="K39" s="2" t="n">
        <f aca="false">ABS(H39-E39)</f>
        <v>0.881864985256293</v>
      </c>
      <c r="L39" s="2" t="n">
        <f aca="false">K39^2</f>
        <v>0.777685852221083</v>
      </c>
      <c r="M39" s="2" t="n">
        <f aca="false">_xlfn.RANK.AVG(E94,E$57:E$111)</f>
        <v>46</v>
      </c>
      <c r="N39" s="2" t="n">
        <f aca="false">_xlfn.RANK.AVG(H94,H$57:H$111)</f>
        <v>26</v>
      </c>
      <c r="O39" s="2" t="n">
        <f aca="false">ABS(E94-H94)</f>
        <v>0.917794091316514</v>
      </c>
      <c r="P39" s="2" t="n">
        <f aca="false">O39^2</f>
        <v>0.842345994055506</v>
      </c>
      <c r="Q39" s="2" t="n">
        <f aca="false">_xlfn.RANK.AVG(E149,E$112:E$166)</f>
        <v>47</v>
      </c>
      <c r="R39" s="2" t="n">
        <f aca="false">_xlfn.RANK.AVG(H149,H$112:H$166)</f>
        <v>28</v>
      </c>
      <c r="S39" s="2" t="n">
        <f aca="false">ABS(H149-E149)</f>
        <v>0.960851562013545</v>
      </c>
      <c r="T39" s="2" t="n">
        <f aca="false">S39^2</f>
        <v>0.92323572422387</v>
      </c>
      <c r="U39" s="2" t="n">
        <f aca="false">_xlfn.RANK.AVG(E204,E$167:E$221)</f>
        <v>48</v>
      </c>
      <c r="V39" s="2" t="n">
        <f aca="false">_xlfn.RANK.AVG(H204,H$167:H$221)</f>
        <v>31</v>
      </c>
      <c r="W39" s="2" t="n">
        <f aca="false">ABS(H204-E204)</f>
        <v>1.01752840282145</v>
      </c>
      <c r="X39" s="2" t="n">
        <f aca="false">W39^2</f>
        <v>1.03536405054838</v>
      </c>
      <c r="Y39" s="2" t="n">
        <f aca="false">_xlfn.RANK.AVG(E259,E$222:E$276)</f>
        <v>51</v>
      </c>
      <c r="Z39" s="2" t="n">
        <f aca="false">_xlfn.RANK.AVG(H259,H$222:H$276)</f>
        <v>35</v>
      </c>
      <c r="AA39" s="2" t="n">
        <f aca="false">ABS(E259-H259)</f>
        <v>1.07362549800263</v>
      </c>
      <c r="AB39" s="2" t="n">
        <f aca="false">AA39^2</f>
        <v>1.1526717099614</v>
      </c>
    </row>
    <row r="40" customFormat="false" ht="16" hidden="false" customHeight="false" outlineLevel="0" collapsed="false">
      <c r="A40" s="4" t="s">
        <v>67</v>
      </c>
      <c r="B40" s="0" t="n">
        <v>-2.5169668</v>
      </c>
      <c r="C40" s="0" t="n">
        <v>0.2244085</v>
      </c>
      <c r="D40" s="0" t="n">
        <v>0.003047108</v>
      </c>
      <c r="E40" s="4" t="n">
        <f aca="false">(B40+C40*D40*1000) * $AE$2 + $AE$1</f>
        <v>-2.3337137419893</v>
      </c>
      <c r="F40" s="4" t="n">
        <f aca="false">B40*$AE$2+$AE$1</f>
        <v>-3.20484969792877</v>
      </c>
      <c r="G40" s="1" t="n">
        <v>-4.998906464</v>
      </c>
      <c r="H40" s="5" t="n">
        <v>-1.0081319</v>
      </c>
      <c r="I40" s="2" t="n">
        <f aca="false">_xlfn.RANK.AVG(E40,E$2:E$56)</f>
        <v>54</v>
      </c>
      <c r="J40" s="2" t="n">
        <f aca="false">_xlfn.RANK.AVG(H40,H$2:H$56)</f>
        <v>40</v>
      </c>
      <c r="K40" s="2" t="n">
        <f aca="false">ABS(H40-E40)</f>
        <v>1.3255818419893</v>
      </c>
      <c r="L40" s="2" t="n">
        <f aca="false">K40^2</f>
        <v>1.75716721981174</v>
      </c>
      <c r="M40" s="2" t="n">
        <f aca="false">_xlfn.RANK.AVG(E95,E$57:E$111)</f>
        <v>54</v>
      </c>
      <c r="N40" s="2" t="n">
        <f aca="false">_xlfn.RANK.AVG(H95,H$57:H$111)</f>
        <v>19</v>
      </c>
      <c r="O40" s="2" t="n">
        <f aca="false">ABS(E95-H95)</f>
        <v>1.97903294369548</v>
      </c>
      <c r="P40" s="2" t="n">
        <f aca="false">O40^2</f>
        <v>3.916571392232</v>
      </c>
      <c r="Q40" s="2" t="n">
        <f aca="false">_xlfn.RANK.AVG(E150,E$112:E$166)</f>
        <v>54</v>
      </c>
      <c r="R40" s="2" t="n">
        <f aca="false">_xlfn.RANK.AVG(H150,H$112:H$166)</f>
        <v>25</v>
      </c>
      <c r="S40" s="2" t="n">
        <f aca="false">ABS(H150-E150)</f>
        <v>2.01939297539405</v>
      </c>
      <c r="T40" s="2" t="n">
        <f aca="false">S40^2</f>
        <v>4.07794798907082</v>
      </c>
      <c r="U40" s="2" t="n">
        <f aca="false">_xlfn.RANK.AVG(E205,E$167:E$221)</f>
        <v>54</v>
      </c>
      <c r="V40" s="2" t="n">
        <f aca="false">_xlfn.RANK.AVG(H205,H$167:H$221)</f>
        <v>22</v>
      </c>
      <c r="W40" s="2" t="n">
        <f aca="false">ABS(H205-E205)</f>
        <v>2.40984770391461</v>
      </c>
      <c r="X40" s="2" t="n">
        <f aca="false">W40^2</f>
        <v>5.8073659560625</v>
      </c>
      <c r="Y40" s="2" t="n">
        <f aca="false">_xlfn.RANK.AVG(E260,E$222:E$276)</f>
        <v>53</v>
      </c>
      <c r="Z40" s="2" t="n">
        <f aca="false">_xlfn.RANK.AVG(H260,H$222:H$276)</f>
        <v>11</v>
      </c>
      <c r="AA40" s="2" t="n">
        <f aca="false">ABS(E260-H260)</f>
        <v>3.04853563585036</v>
      </c>
      <c r="AB40" s="2" t="n">
        <f aca="false">AA40^2</f>
        <v>9.29356952304958</v>
      </c>
    </row>
    <row r="41" customFormat="false" ht="16" hidden="false" customHeight="false" outlineLevel="0" collapsed="false">
      <c r="A41" s="4" t="s">
        <v>68</v>
      </c>
      <c r="B41" s="0" t="n">
        <v>-3.1646762</v>
      </c>
      <c r="C41" s="0" t="n">
        <v>0.8294202</v>
      </c>
      <c r="D41" s="0" t="n">
        <v>0.003143171</v>
      </c>
      <c r="E41" s="4" t="n">
        <f aca="false">(B41+C41*D41*1000) * $AE$2 + $AE$1</f>
        <v>-0.708762491877648</v>
      </c>
      <c r="F41" s="4" t="n">
        <f aca="false">B41*$AE$2+$AE$1</f>
        <v>-4.03001125971616</v>
      </c>
      <c r="G41" s="1" t="n">
        <v>-4.093109786</v>
      </c>
      <c r="H41" s="5" t="n">
        <v>-0.4347909</v>
      </c>
      <c r="I41" s="2" t="n">
        <f aca="false">_xlfn.RANK.AVG(E41,E$2:E$56)</f>
        <v>22</v>
      </c>
      <c r="J41" s="2" t="n">
        <f aca="false">_xlfn.RANK.AVG(H41,H$2:H$56)</f>
        <v>18</v>
      </c>
      <c r="K41" s="2" t="n">
        <f aca="false">ABS(H41-E41)</f>
        <v>0.273971591877648</v>
      </c>
      <c r="L41" s="2" t="n">
        <f aca="false">K41^2</f>
        <v>0.0750604331559725</v>
      </c>
      <c r="M41" s="2" t="n">
        <f aca="false">_xlfn.RANK.AVG(E96,E$57:E$111)</f>
        <v>26</v>
      </c>
      <c r="N41" s="2" t="n">
        <f aca="false">_xlfn.RANK.AVG(H96,H$57:H$111)</f>
        <v>24</v>
      </c>
      <c r="O41" s="2" t="n">
        <f aca="false">ABS(E96-H96)</f>
        <v>0.267744022653554</v>
      </c>
      <c r="P41" s="2" t="n">
        <f aca="false">O41^2</f>
        <v>0.0716868616667068</v>
      </c>
      <c r="Q41" s="2" t="n">
        <f aca="false">_xlfn.RANK.AVG(E151,E$112:E$166)</f>
        <v>31</v>
      </c>
      <c r="R41" s="2" t="n">
        <f aca="false">_xlfn.RANK.AVG(H151,H$112:H$166)</f>
        <v>29</v>
      </c>
      <c r="S41" s="2" t="n">
        <f aca="false">ABS(H151-E151)</f>
        <v>0.251767473495126</v>
      </c>
      <c r="T41" s="2" t="n">
        <f aca="false">S41^2</f>
        <v>0.0633868607101188</v>
      </c>
      <c r="U41" s="2" t="n">
        <f aca="false">_xlfn.RANK.AVG(E206,E$167:E$221)</f>
        <v>31</v>
      </c>
      <c r="V41" s="2" t="n">
        <f aca="false">_xlfn.RANK.AVG(H206,H$167:H$221)</f>
        <v>33</v>
      </c>
      <c r="W41" s="2" t="n">
        <f aca="false">ABS(H206-E206)</f>
        <v>0.263710590549278</v>
      </c>
      <c r="X41" s="2" t="n">
        <f aca="false">W41^2</f>
        <v>0.069543275567849</v>
      </c>
      <c r="Y41" s="2" t="n">
        <f aca="false">_xlfn.RANK.AVG(E261,E$222:E$276)</f>
        <v>36</v>
      </c>
      <c r="Z41" s="2" t="n">
        <f aca="false">_xlfn.RANK.AVG(H261,H$222:H$276)</f>
        <v>36</v>
      </c>
      <c r="AA41" s="2" t="n">
        <f aca="false">ABS(E261-H261)</f>
        <v>0.29627496000299</v>
      </c>
      <c r="AB41" s="2" t="n">
        <f aca="false">AA41^2</f>
        <v>0.0877788519247733</v>
      </c>
    </row>
    <row r="42" customFormat="false" ht="16" hidden="false" customHeight="false" outlineLevel="0" collapsed="false">
      <c r="A42" s="4" t="s">
        <v>69</v>
      </c>
      <c r="B42" s="0" t="n">
        <v>-3.2730074</v>
      </c>
      <c r="C42" s="0" t="n">
        <v>1.1071458</v>
      </c>
      <c r="D42" s="0" t="n">
        <v>0.002067611</v>
      </c>
      <c r="E42" s="4" t="n">
        <f aca="false">(B42+C42*D42*1000) * $AE$2 + $AE$1</f>
        <v>-1.25172020035212</v>
      </c>
      <c r="F42" s="4" t="n">
        <f aca="false">B42*$AE$2+$AE$1</f>
        <v>-4.16802182769973</v>
      </c>
      <c r="G42" s="1" t="n">
        <v>-4.191010099</v>
      </c>
      <c r="H42" s="5" t="n">
        <v>-1.4520069</v>
      </c>
      <c r="I42" s="2" t="n">
        <f aca="false">_xlfn.RANK.AVG(E42,E$2:E$56)</f>
        <v>42</v>
      </c>
      <c r="J42" s="2" t="n">
        <f aca="false">_xlfn.RANK.AVG(H42,H$2:H$56)</f>
        <v>53</v>
      </c>
      <c r="K42" s="2" t="n">
        <f aca="false">ABS(H42-E42)</f>
        <v>0.200286699647875</v>
      </c>
      <c r="L42" s="2" t="n">
        <f aca="false">K42^2</f>
        <v>0.0401147620558382</v>
      </c>
      <c r="M42" s="2" t="n">
        <f aca="false">_xlfn.RANK.AVG(E97,E$57:E$111)</f>
        <v>45</v>
      </c>
      <c r="N42" s="2" t="n">
        <f aca="false">_xlfn.RANK.AVG(H97,H$57:H$111)</f>
        <v>53</v>
      </c>
      <c r="O42" s="2" t="n">
        <f aca="false">ABS(E97-H97)</f>
        <v>0.204347649985398</v>
      </c>
      <c r="P42" s="2" t="n">
        <f aca="false">O42^2</f>
        <v>0.0417579620545548</v>
      </c>
      <c r="Q42" s="2" t="n">
        <f aca="false">_xlfn.RANK.AVG(E152,E$112:E$166)</f>
        <v>45</v>
      </c>
      <c r="R42" s="2" t="n">
        <f aca="false">_xlfn.RANK.AVG(H152,H$112:H$166)</f>
        <v>54</v>
      </c>
      <c r="S42" s="2" t="n">
        <f aca="false">ABS(H152-E152)</f>
        <v>0.206897709170494</v>
      </c>
      <c r="T42" s="2" t="n">
        <f aca="false">S42^2</f>
        <v>0.0428066620599984</v>
      </c>
      <c r="U42" s="2" t="n">
        <f aca="false">_xlfn.RANK.AVG(E207,E$167:E$221)</f>
        <v>40</v>
      </c>
      <c r="V42" s="2" t="n">
        <f aca="false">_xlfn.RANK.AVG(H207,H$167:H$221)</f>
        <v>53</v>
      </c>
      <c r="W42" s="2" t="n">
        <f aca="false">ABS(H207-E207)</f>
        <v>0.225663887781895</v>
      </c>
      <c r="X42" s="2" t="n">
        <f aca="false">W42^2</f>
        <v>0.0509241902488399</v>
      </c>
      <c r="Y42" s="2" t="n">
        <f aca="false">_xlfn.RANK.AVG(E262,E$222:E$276)</f>
        <v>45</v>
      </c>
      <c r="Z42" s="2" t="n">
        <f aca="false">_xlfn.RANK.AVG(H262,H$222:H$276)</f>
        <v>53</v>
      </c>
      <c r="AA42" s="2" t="n">
        <f aca="false">ABS(E262-H262)</f>
        <v>0.230643203456923</v>
      </c>
      <c r="AB42" s="2" t="n">
        <f aca="false">AA42^2</f>
        <v>0.0531962873008714</v>
      </c>
    </row>
    <row r="43" customFormat="false" ht="16" hidden="false" customHeight="false" outlineLevel="0" collapsed="false">
      <c r="A43" s="4" t="s">
        <v>70</v>
      </c>
      <c r="B43" s="0" t="n">
        <v>-5.3549147</v>
      </c>
      <c r="C43" s="0" t="n">
        <v>2.1150446</v>
      </c>
      <c r="D43" s="0" t="n">
        <v>0.002114836</v>
      </c>
      <c r="E43" s="4" t="n">
        <f aca="false">(B43+C43*D43*1000) * $AE$2 + $AE$1</f>
        <v>-1.12187943243435</v>
      </c>
      <c r="F43" s="4" t="n">
        <f aca="false">B43*$AE$2+$AE$1</f>
        <v>-6.82030675542283</v>
      </c>
      <c r="G43" s="1" t="n">
        <v>-8.013599363</v>
      </c>
      <c r="H43" s="5" t="n">
        <v>-1.0188773</v>
      </c>
      <c r="I43" s="2" t="n">
        <f aca="false">_xlfn.RANK.AVG(E43,E$2:E$56)</f>
        <v>36</v>
      </c>
      <c r="J43" s="2" t="n">
        <f aca="false">_xlfn.RANK.AVG(H43,H$2:H$56)</f>
        <v>41</v>
      </c>
      <c r="K43" s="2" t="n">
        <f aca="false">ABS(H43-E43)</f>
        <v>0.103002132434346</v>
      </c>
      <c r="L43" s="2" t="n">
        <f aca="false">K43^2</f>
        <v>0.0106094392860226</v>
      </c>
      <c r="M43" s="2" t="n">
        <f aca="false">_xlfn.RANK.AVG(E98,E$57:E$111)</f>
        <v>16</v>
      </c>
      <c r="N43" s="2" t="n">
        <f aca="false">_xlfn.RANK.AVG(H98,H$57:H$111)</f>
        <v>20</v>
      </c>
      <c r="O43" s="2" t="n">
        <f aca="false">ABS(E98-H98)</f>
        <v>0.085205200104101</v>
      </c>
      <c r="P43" s="2" t="n">
        <f aca="false">O43^2</f>
        <v>0.00725992612477989</v>
      </c>
      <c r="Q43" s="2" t="n">
        <f aca="false">_xlfn.RANK.AVG(E153,E$112:E$166)</f>
        <v>6</v>
      </c>
      <c r="R43" s="2" t="n">
        <f aca="false">_xlfn.RANK.AVG(H153,H$112:H$166)</f>
        <v>6</v>
      </c>
      <c r="S43" s="2" t="n">
        <f aca="false">ABS(H153-E153)</f>
        <v>0.0798008867284206</v>
      </c>
      <c r="T43" s="2" t="n">
        <f aca="false">S43^2</f>
        <v>0.00636818152264221</v>
      </c>
      <c r="U43" s="2" t="n">
        <f aca="false">_xlfn.RANK.AVG(E208,E$167:E$221)</f>
        <v>9</v>
      </c>
      <c r="V43" s="2" t="n">
        <f aca="false">_xlfn.RANK.AVG(H208,H$167:H$221)</f>
        <v>8</v>
      </c>
      <c r="W43" s="2" t="n">
        <f aca="false">ABS(H208-E208)</f>
        <v>0.0370459399509462</v>
      </c>
      <c r="X43" s="2" t="n">
        <f aca="false">W43^2</f>
        <v>0.00137240166684911</v>
      </c>
      <c r="Y43" s="2" t="n">
        <f aca="false">_xlfn.RANK.AVG(E263,E$222:E$276)</f>
        <v>9</v>
      </c>
      <c r="Z43" s="2" t="n">
        <f aca="false">_xlfn.RANK.AVG(H263,H$222:H$276)</f>
        <v>8</v>
      </c>
      <c r="AA43" s="2" t="n">
        <f aca="false">ABS(E263-H263)</f>
        <v>0.0937381957663204</v>
      </c>
      <c r="AB43" s="2" t="n">
        <f aca="false">AA43^2</f>
        <v>0.008786849345525</v>
      </c>
    </row>
    <row r="44" customFormat="false" ht="16" hidden="false" customHeight="false" outlineLevel="0" collapsed="false">
      <c r="A44" s="4" t="s">
        <v>71</v>
      </c>
      <c r="B44" s="0" t="n">
        <v>-5.37457</v>
      </c>
      <c r="C44" s="0" t="n">
        <v>2.0680985</v>
      </c>
      <c r="D44" s="0" t="n">
        <v>0.002421601</v>
      </c>
      <c r="E44" s="4" t="n">
        <f aca="false">(B44+C44*D44*1000) * $AE$2 + $AE$1</f>
        <v>-0.465171917930467</v>
      </c>
      <c r="F44" s="4" t="n">
        <f aca="false">B44*$AE$2+$AE$1</f>
        <v>-6.84534699421726</v>
      </c>
      <c r="G44" s="1" t="n">
        <v>-6.241201142</v>
      </c>
      <c r="H44" s="5" t="n">
        <v>-0.4422328</v>
      </c>
      <c r="I44" s="2" t="n">
        <f aca="false">_xlfn.RANK.AVG(E44,E$2:E$56)</f>
        <v>15</v>
      </c>
      <c r="J44" s="2" t="n">
        <f aca="false">_xlfn.RANK.AVG(H44,H$2:H$56)</f>
        <v>19</v>
      </c>
      <c r="K44" s="2" t="n">
        <f aca="false">ABS(H44-E44)</f>
        <v>0.0229391179304671</v>
      </c>
      <c r="L44" s="2" t="n">
        <f aca="false">K44^2</f>
        <v>0.000526203131427877</v>
      </c>
      <c r="M44" s="2" t="n">
        <f aca="false">_xlfn.RANK.AVG(E99,E$57:E$111)</f>
        <v>9</v>
      </c>
      <c r="N44" s="2" t="n">
        <f aca="false">_xlfn.RANK.AVG(H99,H$57:H$111)</f>
        <v>10</v>
      </c>
      <c r="O44" s="2" t="n">
        <f aca="false">ABS(E99-H99)</f>
        <v>0.135988338123971</v>
      </c>
      <c r="P44" s="2" t="n">
        <f aca="false">O44^2</f>
        <v>0.0184928281057195</v>
      </c>
      <c r="Q44" s="2" t="n">
        <f aca="false">_xlfn.RANK.AVG(E154,E$112:E$166)</f>
        <v>12</v>
      </c>
      <c r="R44" s="2" t="n">
        <f aca="false">_xlfn.RANK.AVG(H154,H$112:H$166)</f>
        <v>12</v>
      </c>
      <c r="S44" s="2" t="n">
        <f aca="false">ABS(H154-E154)</f>
        <v>0.150183243900817</v>
      </c>
      <c r="T44" s="2" t="n">
        <f aca="false">S44^2</f>
        <v>0.0225550067485723</v>
      </c>
      <c r="U44" s="2" t="n">
        <f aca="false">_xlfn.RANK.AVG(E209,E$167:E$221)</f>
        <v>13</v>
      </c>
      <c r="V44" s="2" t="n">
        <f aca="false">_xlfn.RANK.AVG(H209,H$167:H$221)</f>
        <v>17</v>
      </c>
      <c r="W44" s="2" t="n">
        <f aca="false">ABS(H209-E209)</f>
        <v>0.146442789133784</v>
      </c>
      <c r="X44" s="2" t="n">
        <f aca="false">W44^2</f>
        <v>0.021445490489282</v>
      </c>
      <c r="Y44" s="2" t="n">
        <f aca="false">_xlfn.RANK.AVG(E264,E$222:E$276)</f>
        <v>17</v>
      </c>
      <c r="Z44" s="2" t="n">
        <f aca="false">_xlfn.RANK.AVG(H264,H$222:H$276)</f>
        <v>22</v>
      </c>
      <c r="AA44" s="2" t="n">
        <f aca="false">ABS(E264-H264)</f>
        <v>0.142146914361953</v>
      </c>
      <c r="AB44" s="2" t="n">
        <f aca="false">AA44^2</f>
        <v>0.0202057452626243</v>
      </c>
    </row>
    <row r="45" customFormat="false" ht="16" hidden="false" customHeight="false" outlineLevel="0" collapsed="false">
      <c r="A45" s="4" t="s">
        <v>72</v>
      </c>
      <c r="B45" s="0" t="n">
        <v>-4.431019</v>
      </c>
      <c r="C45" s="0" t="n">
        <v>1.523595</v>
      </c>
      <c r="D45" s="0" t="n">
        <v>0.002644453</v>
      </c>
      <c r="E45" s="4" t="n">
        <f aca="false">(B45+C45*D45*1000) * $AE$2 + $AE$1</f>
        <v>-0.510376187177102</v>
      </c>
      <c r="F45" s="4" t="n">
        <f aca="false">B45*$AE$2+$AE$1</f>
        <v>-5.64329246669913</v>
      </c>
      <c r="G45" s="1" t="n">
        <v>-7.245099881</v>
      </c>
      <c r="H45" s="5" t="n">
        <v>0.18232156</v>
      </c>
      <c r="I45" s="2" t="n">
        <f aca="false">_xlfn.RANK.AVG(E45,E$2:E$56)</f>
        <v>16</v>
      </c>
      <c r="J45" s="2" t="n">
        <f aca="false">_xlfn.RANK.AVG(H45,H$2:H$56)</f>
        <v>8</v>
      </c>
      <c r="K45" s="2" t="n">
        <f aca="false">ABS(H45-E45)</f>
        <v>0.692697747177102</v>
      </c>
      <c r="L45" s="2" t="n">
        <f aca="false">K45^2</f>
        <v>0.479830168944233</v>
      </c>
      <c r="M45" s="2" t="n">
        <f aca="false">_xlfn.RANK.AVG(E100,E$57:E$111)</f>
        <v>19</v>
      </c>
      <c r="N45" s="2" t="n">
        <f aca="false">_xlfn.RANK.AVG(H100,H$57:H$111)</f>
        <v>11</v>
      </c>
      <c r="O45" s="2" t="n">
        <f aca="false">ABS(E100-H100)</f>
        <v>0.727925109197021</v>
      </c>
      <c r="P45" s="2" t="n">
        <f aca="false">O45^2</f>
        <v>0.529874964599495</v>
      </c>
      <c r="Q45" s="2" t="n">
        <f aca="false">_xlfn.RANK.AVG(E155,E$112:E$166)</f>
        <v>24</v>
      </c>
      <c r="R45" s="2" t="n">
        <f aca="false">_xlfn.RANK.AVG(H155,H$112:H$166)</f>
        <v>13</v>
      </c>
      <c r="S45" s="2" t="n">
        <f aca="false">ABS(H155-E155)</f>
        <v>0.781640316627457</v>
      </c>
      <c r="T45" s="2" t="n">
        <f aca="false">S45^2</f>
        <v>0.610961584577472</v>
      </c>
      <c r="U45" s="2" t="n">
        <f aca="false">_xlfn.RANK.AVG(E210,E$167:E$221)</f>
        <v>24</v>
      </c>
      <c r="V45" s="2" t="n">
        <f aca="false">_xlfn.RANK.AVG(H210,H$167:H$221)</f>
        <v>14</v>
      </c>
      <c r="W45" s="2" t="n">
        <f aca="false">ABS(H210-E210)</f>
        <v>0.848315681011529</v>
      </c>
      <c r="X45" s="2" t="n">
        <f aca="false">W45^2</f>
        <v>0.719639494650054</v>
      </c>
      <c r="Y45" s="2" t="n">
        <f aca="false">_xlfn.RANK.AVG(E265,E$222:E$276)</f>
        <v>25</v>
      </c>
      <c r="Z45" s="2" t="n">
        <f aca="false">_xlfn.RANK.AVG(H265,H$222:H$276)</f>
        <v>16</v>
      </c>
      <c r="AA45" s="2" t="n">
        <f aca="false">ABS(E265-H265)</f>
        <v>0.93174771881496</v>
      </c>
      <c r="AB45" s="2" t="n">
        <f aca="false">AA45^2</f>
        <v>0.868153811516881</v>
      </c>
    </row>
    <row r="46" customFormat="false" ht="16" hidden="false" customHeight="false" outlineLevel="0" collapsed="false">
      <c r="A46" s="4" t="s">
        <v>73</v>
      </c>
      <c r="B46" s="0" t="n">
        <v>-5.0380692</v>
      </c>
      <c r="C46" s="0" t="n">
        <v>1.9586428</v>
      </c>
      <c r="D46" s="0" t="n">
        <v>0.00201959</v>
      </c>
      <c r="E46" s="4" t="n">
        <f aca="false">(B46+C46*D46*1000) * $AE$2 + $AE$1</f>
        <v>-1.37727392981162</v>
      </c>
      <c r="F46" s="4" t="n">
        <f aca="false">B46*$AE$2+$AE$1</f>
        <v>-6.41665547658496</v>
      </c>
      <c r="G46" s="1" t="n">
        <v>-4.542301019</v>
      </c>
      <c r="H46" s="5" t="n">
        <v>-1.3943265</v>
      </c>
      <c r="I46" s="2" t="n">
        <f aca="false">_xlfn.RANK.AVG(E46,E$2:E$56)</f>
        <v>46</v>
      </c>
      <c r="J46" s="2" t="n">
        <f aca="false">_xlfn.RANK.AVG(H46,H$2:H$56)</f>
        <v>49</v>
      </c>
      <c r="K46" s="2" t="n">
        <f aca="false">ABS(H46-E46)</f>
        <v>0.017052570188381</v>
      </c>
      <c r="L46" s="2" t="n">
        <f aca="false">K46^2</f>
        <v>0.000290790150029661</v>
      </c>
      <c r="M46" s="2" t="n">
        <f aca="false">_xlfn.RANK.AVG(E101,E$57:E$111)</f>
        <v>35</v>
      </c>
      <c r="N46" s="2" t="n">
        <f aca="false">_xlfn.RANK.AVG(H101,H$57:H$111)</f>
        <v>47</v>
      </c>
      <c r="O46" s="2" t="n">
        <f aca="false">ABS(E101-H101)</f>
        <v>0.196067478184577</v>
      </c>
      <c r="P46" s="2" t="n">
        <f aca="false">O46^2</f>
        <v>0.0384424560016597</v>
      </c>
      <c r="Q46" s="2" t="n">
        <f aca="false">_xlfn.RANK.AVG(E156,E$112:E$166)</f>
        <v>35</v>
      </c>
      <c r="R46" s="2" t="n">
        <f aca="false">_xlfn.RANK.AVG(H156,H$112:H$166)</f>
        <v>47</v>
      </c>
      <c r="S46" s="2" t="n">
        <f aca="false">ABS(H156-E156)</f>
        <v>0.264021081822956</v>
      </c>
      <c r="T46" s="2" t="n">
        <f aca="false">S46^2</f>
        <v>0.0697071316469642</v>
      </c>
      <c r="U46" s="2" t="n">
        <f aca="false">_xlfn.RANK.AVG(E211,E$167:E$221)</f>
        <v>34</v>
      </c>
      <c r="V46" s="2" t="n">
        <f aca="false">_xlfn.RANK.AVG(H211,H$167:H$221)</f>
        <v>50</v>
      </c>
      <c r="W46" s="2" t="n">
        <f aca="false">ABS(H211-E211)</f>
        <v>0.339229203292828</v>
      </c>
      <c r="X46" s="2" t="n">
        <f aca="false">W46^2</f>
        <v>0.115076452366687</v>
      </c>
      <c r="Y46" s="2" t="n">
        <f aca="false">_xlfn.RANK.AVG(E266,E$222:E$276)</f>
        <v>24</v>
      </c>
      <c r="Z46" s="2" t="n">
        <f aca="false">_xlfn.RANK.AVG(H266,H$222:H$276)</f>
        <v>46</v>
      </c>
      <c r="AA46" s="2" t="n">
        <f aca="false">ABS(E266-H266)</f>
        <v>0.593110631820032</v>
      </c>
      <c r="AB46" s="2" t="n">
        <f aca="false">AA46^2</f>
        <v>0.351780221577958</v>
      </c>
    </row>
    <row r="47" customFormat="false" ht="16" hidden="false" customHeight="false" outlineLevel="0" collapsed="false">
      <c r="A47" s="4" t="s">
        <v>74</v>
      </c>
      <c r="B47" s="0" t="n">
        <v>-5.0187073</v>
      </c>
      <c r="C47" s="0" t="n">
        <v>2.0868466</v>
      </c>
      <c r="D47" s="0" t="n">
        <v>0.002687811</v>
      </c>
      <c r="E47" s="4" t="n">
        <f aca="false">(B47+C47*D47*1000) * $AE$2 + $AE$1</f>
        <v>0.753764672125147</v>
      </c>
      <c r="F47" s="4" t="n">
        <f aca="false">B47*$AE$2+$AE$1</f>
        <v>-6.39198902023406</v>
      </c>
      <c r="G47" s="1" t="n">
        <v>-5.698094906</v>
      </c>
      <c r="H47" s="5" t="n">
        <v>0.12927234</v>
      </c>
      <c r="I47" s="2" t="n">
        <f aca="false">_xlfn.RANK.AVG(E47,E$2:E$56)</f>
        <v>4</v>
      </c>
      <c r="J47" s="2" t="n">
        <f aca="false">_xlfn.RANK.AVG(H47,H$2:H$56)</f>
        <v>10</v>
      </c>
      <c r="K47" s="2" t="n">
        <f aca="false">ABS(H47-E47)</f>
        <v>0.624492332125147</v>
      </c>
      <c r="L47" s="2" t="n">
        <f aca="false">K47^2</f>
        <v>0.389990672883104</v>
      </c>
      <c r="M47" s="2" t="n">
        <f aca="false">_xlfn.RANK.AVG(E102,E$57:E$111)</f>
        <v>4</v>
      </c>
      <c r="N47" s="2" t="n">
        <f aca="false">_xlfn.RANK.AVG(H102,H$57:H$111)</f>
        <v>7</v>
      </c>
      <c r="O47" s="2" t="n">
        <f aca="false">ABS(E102-H102)</f>
        <v>0.898994349071822</v>
      </c>
      <c r="P47" s="2" t="n">
        <f aca="false">O47^2</f>
        <v>0.808190839663068</v>
      </c>
      <c r="Q47" s="2" t="n">
        <f aca="false">_xlfn.RANK.AVG(E157,E$112:E$166)</f>
        <v>5</v>
      </c>
      <c r="R47" s="2" t="n">
        <f aca="false">_xlfn.RANK.AVG(H157,H$112:H$166)</f>
        <v>7</v>
      </c>
      <c r="S47" s="2" t="n">
        <f aca="false">ABS(H157-E157)</f>
        <v>1.05625796222508</v>
      </c>
      <c r="T47" s="2" t="n">
        <f aca="false">S47^2</f>
        <v>1.11568088276387</v>
      </c>
      <c r="U47" s="2" t="n">
        <f aca="false">_xlfn.RANK.AVG(E212,E$167:E$221)</f>
        <v>5</v>
      </c>
      <c r="V47" s="2" t="n">
        <f aca="false">_xlfn.RANK.AVG(H212,H$167:H$221)</f>
        <v>7</v>
      </c>
      <c r="W47" s="2" t="n">
        <f aca="false">ABS(H212-E212)</f>
        <v>1.17137975643569</v>
      </c>
      <c r="X47" s="2" t="n">
        <f aca="false">W47^2</f>
        <v>1.37213053378734</v>
      </c>
      <c r="Y47" s="2" t="n">
        <f aca="false">_xlfn.RANK.AVG(E267,E$222:E$276)</f>
        <v>5</v>
      </c>
      <c r="Z47" s="2" t="n">
        <f aca="false">_xlfn.RANK.AVG(H267,H$222:H$276)</f>
        <v>6</v>
      </c>
      <c r="AA47" s="2" t="n">
        <f aca="false">ABS(E267-H267)</f>
        <v>1.26147519549081</v>
      </c>
      <c r="AB47" s="2" t="n">
        <f aca="false">AA47^2</f>
        <v>1.59131966883858</v>
      </c>
    </row>
    <row r="48" customFormat="false" ht="16" hidden="false" customHeight="false" outlineLevel="0" collapsed="false">
      <c r="A48" s="4" t="s">
        <v>75</v>
      </c>
      <c r="B48" s="0" t="n">
        <v>-5.279704</v>
      </c>
      <c r="C48" s="0" t="n">
        <v>1.4207603</v>
      </c>
      <c r="D48" s="0" t="n">
        <v>0.002480466</v>
      </c>
      <c r="E48" s="4" t="n">
        <f aca="false">(B48+C48*D48*1000) * $AE$2 + $AE$1</f>
        <v>-2.23483658722595</v>
      </c>
      <c r="F48" s="4" t="n">
        <f aca="false">B48*$AE$2+$AE$1</f>
        <v>-6.72449067080969</v>
      </c>
      <c r="G48" s="1" t="n">
        <v>-4.657760161</v>
      </c>
      <c r="H48" s="5" t="n">
        <v>-1.3767401</v>
      </c>
      <c r="I48" s="2" t="n">
        <f aca="false">_xlfn.RANK.AVG(E48,E$2:E$56)</f>
        <v>53</v>
      </c>
      <c r="J48" s="2" t="n">
        <f aca="false">_xlfn.RANK.AVG(H48,H$2:H$56)</f>
        <v>48</v>
      </c>
      <c r="K48" s="2" t="n">
        <f aca="false">ABS(H48-E48)</f>
        <v>0.858096487225953</v>
      </c>
      <c r="L48" s="2" t="n">
        <f aca="false">K48^2</f>
        <v>0.736329581389521</v>
      </c>
      <c r="M48" s="2" t="n">
        <f aca="false">_xlfn.RANK.AVG(E103,E$57:E$111)</f>
        <v>52</v>
      </c>
      <c r="N48" s="2" t="n">
        <f aca="false">_xlfn.RANK.AVG(H103,H$57:H$111)</f>
        <v>50</v>
      </c>
      <c r="O48" s="2" t="n">
        <f aca="false">ABS(E103-H103)</f>
        <v>0.799503984567396</v>
      </c>
      <c r="P48" s="2" t="n">
        <f aca="false">O48^2</f>
        <v>0.639206621339143</v>
      </c>
      <c r="Q48" s="2" t="n">
        <f aca="false">_xlfn.RANK.AVG(E158,E$112:E$166)</f>
        <v>52</v>
      </c>
      <c r="R48" s="2" t="n">
        <f aca="false">_xlfn.RANK.AVG(H158,H$112:H$166)</f>
        <v>49</v>
      </c>
      <c r="S48" s="2" t="n">
        <f aca="false">ABS(H158-E158)</f>
        <v>0.731633211446591</v>
      </c>
      <c r="T48" s="2" t="n">
        <f aca="false">S48^2</f>
        <v>0.535287156091652</v>
      </c>
      <c r="U48" s="2" t="n">
        <f aca="false">_xlfn.RANK.AVG(E213,E$167:E$221)</f>
        <v>52</v>
      </c>
      <c r="V48" s="2" t="n">
        <f aca="false">_xlfn.RANK.AVG(H213,H$167:H$221)</f>
        <v>51</v>
      </c>
      <c r="W48" s="2" t="n">
        <f aca="false">ABS(H213-E213)</f>
        <v>0.6975294667432</v>
      </c>
      <c r="X48" s="2" t="n">
        <f aca="false">W48^2</f>
        <v>0.486547356975052</v>
      </c>
      <c r="Y48" s="2" t="n">
        <f aca="false">_xlfn.RANK.AVG(E268,E$222:E$276)</f>
        <v>49</v>
      </c>
      <c r="Z48" s="2" t="n">
        <f aca="false">_xlfn.RANK.AVG(H268,H$222:H$276)</f>
        <v>45</v>
      </c>
      <c r="AA48" s="2" t="n">
        <f aca="false">ABS(E268-H268)</f>
        <v>0.512176771539415</v>
      </c>
      <c r="AB48" s="2" t="n">
        <f aca="false">AA48^2</f>
        <v>0.262325045304538</v>
      </c>
    </row>
    <row r="49" customFormat="false" ht="16" hidden="false" customHeight="false" outlineLevel="0" collapsed="false">
      <c r="A49" s="4" t="s">
        <v>76</v>
      </c>
      <c r="B49" s="0" t="n">
        <v>-9.647654</v>
      </c>
      <c r="C49" s="0" t="n">
        <v>4.4747586</v>
      </c>
      <c r="D49" s="0" t="n">
        <v>0.002792126</v>
      </c>
      <c r="E49" s="4" t="n">
        <f aca="false">(B49+C49*D49*1000) * $AE$2 + $AE$1</f>
        <v>3.6279578718116</v>
      </c>
      <c r="F49" s="4" t="n">
        <f aca="false">B49*$AE$2+$AE$1</f>
        <v>-12.2891226551675</v>
      </c>
      <c r="G49" s="1" t="n">
        <v>-6.154521054</v>
      </c>
      <c r="H49" s="5" t="n">
        <v>1.97685495</v>
      </c>
      <c r="I49" s="2" t="n">
        <f aca="false">_xlfn.RANK.AVG(E49,E$2:E$56)</f>
        <v>1</v>
      </c>
      <c r="J49" s="2" t="n">
        <f aca="false">_xlfn.RANK.AVG(H49,H$2:H$56)</f>
        <v>1</v>
      </c>
      <c r="K49" s="2" t="n">
        <f aca="false">ABS(H49-E49)</f>
        <v>1.6511029218116</v>
      </c>
      <c r="L49" s="2" t="n">
        <f aca="false">K49^2</f>
        <v>2.72614085841479</v>
      </c>
      <c r="M49" s="2" t="n">
        <f aca="false">_xlfn.RANK.AVG(E104,E$57:E$111)</f>
        <v>1</v>
      </c>
      <c r="N49" s="2" t="n">
        <f aca="false">_xlfn.RANK.AVG(H104,H$57:H$111)</f>
        <v>1</v>
      </c>
      <c r="O49" s="2" t="n">
        <f aca="false">ABS(E104-H104)</f>
        <v>1.76269059916486</v>
      </c>
      <c r="P49" s="2" t="n">
        <f aca="false">O49^2</f>
        <v>3.10707814838416</v>
      </c>
      <c r="Q49" s="2" t="n">
        <f aca="false">_xlfn.RANK.AVG(E159,E$112:E$166)</f>
        <v>1</v>
      </c>
      <c r="R49" s="2" t="n">
        <f aca="false">_xlfn.RANK.AVG(H159,H$112:H$166)</f>
        <v>4</v>
      </c>
      <c r="S49" s="2" t="n">
        <f aca="false">ABS(H159-E159)</f>
        <v>1.87577490468434</v>
      </c>
      <c r="T49" s="2" t="n">
        <f aca="false">S49^2</f>
        <v>3.51853149304355</v>
      </c>
      <c r="U49" s="2" t="n">
        <f aca="false">_xlfn.RANK.AVG(E214,E$167:E$221)</f>
        <v>1</v>
      </c>
      <c r="V49" s="2" t="n">
        <f aca="false">_xlfn.RANK.AVG(H214,H$167:H$221)</f>
        <v>4</v>
      </c>
      <c r="W49" s="2" t="n">
        <f aca="false">ABS(H214-E214)</f>
        <v>2.21306467151323</v>
      </c>
      <c r="X49" s="2" t="n">
        <f aca="false">W49^2</f>
        <v>4.89765524029995</v>
      </c>
      <c r="Y49" s="2" t="n">
        <f aca="false">_xlfn.RANK.AVG(E269,E$222:E$276)</f>
        <v>1</v>
      </c>
      <c r="Z49" s="2" t="n">
        <f aca="false">_xlfn.RANK.AVG(H269,H$222:H$276)</f>
        <v>4</v>
      </c>
      <c r="AA49" s="2" t="n">
        <f aca="false">ABS(E269-H269)</f>
        <v>2.53902941282482</v>
      </c>
      <c r="AB49" s="2" t="n">
        <f aca="false">AA49^2</f>
        <v>6.44667035918954</v>
      </c>
    </row>
    <row r="50" customFormat="false" ht="16" hidden="false" customHeight="false" outlineLevel="0" collapsed="false">
      <c r="A50" s="4" t="s">
        <v>77</v>
      </c>
      <c r="B50" s="0" t="n">
        <v>-4.3633204</v>
      </c>
      <c r="C50" s="0" t="n">
        <v>1.4879974</v>
      </c>
      <c r="D50" s="0" t="n">
        <v>0.003193358</v>
      </c>
      <c r="E50" s="4" t="n">
        <f aca="false">(B50+C50*D50*1000) * $AE$2 + $AE$1</f>
        <v>0.496481648137515</v>
      </c>
      <c r="F50" s="4" t="n">
        <f aca="false">B50*$AE$2+$AE$1</f>
        <v>-5.55704656304724</v>
      </c>
      <c r="G50" s="1" t="n">
        <v>-5.835403773</v>
      </c>
      <c r="H50" s="5" t="n">
        <v>0.60753482</v>
      </c>
      <c r="I50" s="2" t="n">
        <f aca="false">_xlfn.RANK.AVG(E50,E$2:E$56)</f>
        <v>6</v>
      </c>
      <c r="J50" s="2" t="n">
        <f aca="false">_xlfn.RANK.AVG(H50,H$2:H$56)</f>
        <v>5</v>
      </c>
      <c r="K50" s="2" t="n">
        <f aca="false">ABS(H50-E50)</f>
        <v>0.111053171862485</v>
      </c>
      <c r="L50" s="2" t="n">
        <f aca="false">K50^2</f>
        <v>0.0123328069807187</v>
      </c>
      <c r="M50" s="2" t="n">
        <f aca="false">_xlfn.RANK.AVG(E105,E$57:E$111)</f>
        <v>10</v>
      </c>
      <c r="N50" s="2" t="n">
        <f aca="false">_xlfn.RANK.AVG(H105,H$57:H$111)</f>
        <v>6</v>
      </c>
      <c r="O50" s="2" t="n">
        <f aca="false">ABS(E105-H105)</f>
        <v>0.113330306218576</v>
      </c>
      <c r="P50" s="2" t="n">
        <f aca="false">O50^2</f>
        <v>0.0128437583075963</v>
      </c>
      <c r="Q50" s="2" t="n">
        <f aca="false">_xlfn.RANK.AVG(E160,E$112:E$166)</f>
        <v>13</v>
      </c>
      <c r="R50" s="2" t="n">
        <f aca="false">_xlfn.RANK.AVG(H160,H$112:H$166)</f>
        <v>9</v>
      </c>
      <c r="S50" s="2" t="n">
        <f aca="false">ABS(H160-E160)</f>
        <v>0.113071926602113</v>
      </c>
      <c r="T50" s="2" t="n">
        <f aca="false">S50^2</f>
        <v>0.0127852605855137</v>
      </c>
      <c r="U50" s="2" t="n">
        <f aca="false">_xlfn.RANK.AVG(E215,E$167:E$221)</f>
        <v>14</v>
      </c>
      <c r="V50" s="2" t="n">
        <f aca="false">_xlfn.RANK.AVG(H215,H$167:H$221)</f>
        <v>11</v>
      </c>
      <c r="W50" s="2" t="n">
        <f aca="false">ABS(H215-E215)</f>
        <v>0.119646980691911</v>
      </c>
      <c r="X50" s="2" t="n">
        <f aca="false">W50^2</f>
        <v>0.0143153999886906</v>
      </c>
      <c r="Y50" s="2" t="n">
        <f aca="false">_xlfn.RANK.AVG(E270,E$222:E$276)</f>
        <v>16</v>
      </c>
      <c r="Z50" s="2" t="n">
        <f aca="false">_xlfn.RANK.AVG(H270,H$222:H$276)</f>
        <v>15</v>
      </c>
      <c r="AA50" s="2" t="n">
        <f aca="false">ABS(E270-H270)</f>
        <v>0.131821250355684</v>
      </c>
      <c r="AB50" s="2" t="n">
        <f aca="false">AA50^2</f>
        <v>0.0173768420453359</v>
      </c>
    </row>
    <row r="51" customFormat="false" ht="16" hidden="false" customHeight="false" outlineLevel="0" collapsed="false">
      <c r="A51" s="4" t="s">
        <v>78</v>
      </c>
      <c r="B51" s="0" t="n">
        <v>-3.4981835</v>
      </c>
      <c r="C51" s="0" t="n">
        <v>0.8520725</v>
      </c>
      <c r="D51" s="0" t="n">
        <v>0.002420428</v>
      </c>
      <c r="E51" s="4" t="n">
        <f aca="false">(B51+C51*D51*1000) * $AE$2 + $AE$1</f>
        <v>-1.8274812202641</v>
      </c>
      <c r="F51" s="4" t="n">
        <f aca="false">B51*$AE$2+$AE$1</f>
        <v>-4.45488915177006</v>
      </c>
      <c r="G51" s="1" t="n">
        <v>-4.212714541</v>
      </c>
      <c r="H51" s="5" t="n">
        <v>-1.4271164</v>
      </c>
      <c r="I51" s="2" t="n">
        <f aca="false">_xlfn.RANK.AVG(E51,E$2:E$56)</f>
        <v>50</v>
      </c>
      <c r="J51" s="2" t="n">
        <f aca="false">_xlfn.RANK.AVG(H51,H$2:H$56)</f>
        <v>52</v>
      </c>
      <c r="K51" s="2" t="n">
        <f aca="false">ABS(H51-E51)</f>
        <v>0.400364820264097</v>
      </c>
      <c r="L51" s="2" t="n">
        <f aca="false">K51^2</f>
        <v>0.160291989305103</v>
      </c>
      <c r="M51" s="2" t="n">
        <f aca="false">_xlfn.RANK.AVG(E106,E$57:E$111)</f>
        <v>48</v>
      </c>
      <c r="N51" s="2" t="n">
        <f aca="false">_xlfn.RANK.AVG(H106,H$57:H$111)</f>
        <v>48</v>
      </c>
      <c r="O51" s="2" t="n">
        <f aca="false">ABS(E106-H106)</f>
        <v>0.420673302133335</v>
      </c>
      <c r="P51" s="2" t="n">
        <f aca="false">O51^2</f>
        <v>0.176966027127764</v>
      </c>
      <c r="Q51" s="2" t="n">
        <f aca="false">_xlfn.RANK.AVG(E161,E$112:E$166)</f>
        <v>50</v>
      </c>
      <c r="R51" s="2" t="n">
        <f aca="false">_xlfn.RANK.AVG(H161,H$112:H$166)</f>
        <v>48</v>
      </c>
      <c r="S51" s="2" t="n">
        <f aca="false">ABS(H161-E161)</f>
        <v>0.431404563908739</v>
      </c>
      <c r="T51" s="2" t="n">
        <f aca="false">S51^2</f>
        <v>0.186109897761289</v>
      </c>
      <c r="U51" s="2" t="n">
        <f aca="false">_xlfn.RANK.AVG(E216,E$167:E$221)</f>
        <v>50</v>
      </c>
      <c r="V51" s="2" t="n">
        <f aca="false">_xlfn.RANK.AVG(H216,H$167:H$221)</f>
        <v>52</v>
      </c>
      <c r="W51" s="2" t="n">
        <f aca="false">ABS(H216-E216)</f>
        <v>0.432529691231713</v>
      </c>
      <c r="X51" s="2" t="n">
        <f aca="false">W51^2</f>
        <v>0.187081933797001</v>
      </c>
      <c r="Y51" s="2" t="n">
        <f aca="false">_xlfn.RANK.AVG(E271,E$222:E$276)</f>
        <v>47</v>
      </c>
      <c r="Z51" s="2" t="n">
        <f aca="false">_xlfn.RANK.AVG(H271,H$222:H$276)</f>
        <v>41</v>
      </c>
      <c r="AA51" s="2" t="n">
        <f aca="false">ABS(E271-H271)</f>
        <v>0.444074801155226</v>
      </c>
      <c r="AB51" s="2" t="n">
        <f aca="false">AA51^2</f>
        <v>0.197202429021054</v>
      </c>
    </row>
    <row r="52" customFormat="false" ht="16" hidden="false" customHeight="false" outlineLevel="0" collapsed="false">
      <c r="A52" s="4" t="s">
        <v>79</v>
      </c>
      <c r="B52" s="0" t="n">
        <v>-2.5334175</v>
      </c>
      <c r="C52" s="0" t="n">
        <v>0.18284604</v>
      </c>
      <c r="D52" s="0" t="n">
        <v>0.005422111</v>
      </c>
      <c r="E52" s="4" t="n">
        <f aca="false">(B52+C52*D52*1000) * $AE$2 + $AE$1</f>
        <v>-1.96278003387016</v>
      </c>
      <c r="F52" s="4" t="n">
        <f aca="false">B52*$AE$2+$AE$1</f>
        <v>-3.22580737633284</v>
      </c>
      <c r="G52" s="1" t="n">
        <v>-4.536988551</v>
      </c>
      <c r="H52" s="5" t="n">
        <v>-0.8843803</v>
      </c>
      <c r="I52" s="2" t="n">
        <f aca="false">_xlfn.RANK.AVG(E52,E$2:E$56)</f>
        <v>51</v>
      </c>
      <c r="J52" s="2" t="n">
        <f aca="false">_xlfn.RANK.AVG(H52,H$2:H$56)</f>
        <v>33</v>
      </c>
      <c r="K52" s="2" t="n">
        <f aca="false">ABS(H52-E52)</f>
        <v>1.07839973387016</v>
      </c>
      <c r="L52" s="2" t="n">
        <f aca="false">K52^2</f>
        <v>1.16294598601124</v>
      </c>
      <c r="M52" s="2" t="n">
        <f aca="false">_xlfn.RANK.AVG(E107,E$57:E$111)</f>
        <v>51</v>
      </c>
      <c r="N52" s="2" t="n">
        <f aca="false">_xlfn.RANK.AVG(H107,H$57:H$111)</f>
        <v>22</v>
      </c>
      <c r="O52" s="2" t="n">
        <f aca="false">ABS(E107-H107)</f>
        <v>1.43626468504127</v>
      </c>
      <c r="P52" s="2" t="n">
        <f aca="false">O52^2</f>
        <v>2.0628562454967</v>
      </c>
      <c r="Q52" s="2" t="n">
        <f aca="false">_xlfn.RANK.AVG(E162,E$112:E$166)</f>
        <v>51</v>
      </c>
      <c r="R52" s="2" t="n">
        <f aca="false">_xlfn.RANK.AVG(H162,H$112:H$166)</f>
        <v>27</v>
      </c>
      <c r="S52" s="2" t="n">
        <f aca="false">ABS(H162-E162)</f>
        <v>1.50456185102339</v>
      </c>
      <c r="T52" s="2" t="n">
        <f aca="false">S52^2</f>
        <v>2.26370636355493</v>
      </c>
      <c r="U52" s="2" t="n">
        <f aca="false">_xlfn.RANK.AVG(E217,E$167:E$221)</f>
        <v>51</v>
      </c>
      <c r="V52" s="2" t="n">
        <f aca="false">_xlfn.RANK.AVG(H217,H$167:H$221)</f>
        <v>24</v>
      </c>
      <c r="W52" s="2" t="n">
        <f aca="false">ABS(H217-E217)</f>
        <v>1.80628398223793</v>
      </c>
      <c r="X52" s="2" t="n">
        <f aca="false">W52^2</f>
        <v>3.2626618244893</v>
      </c>
      <c r="Y52" s="2" t="n">
        <f aca="false">_xlfn.RANK.AVG(E272,E$222:E$276)</f>
        <v>52</v>
      </c>
      <c r="Z52" s="2" t="n">
        <f aca="false">_xlfn.RANK.AVG(H272,H$222:H$276)</f>
        <v>24</v>
      </c>
      <c r="AA52" s="2" t="n">
        <f aca="false">ABS(E272-H272)</f>
        <v>2.11918950528745</v>
      </c>
      <c r="AB52" s="2" t="n">
        <f aca="false">AA52^2</f>
        <v>4.49096415932047</v>
      </c>
    </row>
    <row r="53" customFormat="false" ht="16" hidden="false" customHeight="false" outlineLevel="0" collapsed="false">
      <c r="A53" s="4" t="s">
        <v>80</v>
      </c>
      <c r="B53" s="0" t="n">
        <v>-5.5771604</v>
      </c>
      <c r="C53" s="0" t="n">
        <v>1.8772825</v>
      </c>
      <c r="D53" s="0" t="n">
        <v>0.003013046</v>
      </c>
      <c r="E53" s="4" t="n">
        <f aca="false">(B53+C53*D53*1000) * $AE$2 + $AE$1</f>
        <v>0.102557918817545</v>
      </c>
      <c r="F53" s="4" t="n">
        <f aca="false">B53*$AE$2+$AE$1</f>
        <v>-7.10344084134551</v>
      </c>
      <c r="G53" s="1" t="n">
        <v>-7.970700763</v>
      </c>
      <c r="H53" s="5" t="n">
        <v>0.39521273</v>
      </c>
      <c r="I53" s="2" t="n">
        <f aca="false">_xlfn.RANK.AVG(E53,E$2:E$56)</f>
        <v>9</v>
      </c>
      <c r="J53" s="2" t="n">
        <f aca="false">_xlfn.RANK.AVG(H53,H$2:H$56)</f>
        <v>6</v>
      </c>
      <c r="K53" s="2" t="n">
        <f aca="false">ABS(H53-E53)</f>
        <v>0.292654811182455</v>
      </c>
      <c r="L53" s="2" t="n">
        <f aca="false">K53^2</f>
        <v>0.0856468385082386</v>
      </c>
      <c r="M53" s="2" t="n">
        <f aca="false">_xlfn.RANK.AVG(E108,E$57:E$111)</f>
        <v>5</v>
      </c>
      <c r="N53" s="2" t="n">
        <f aca="false">_xlfn.RANK.AVG(H108,H$57:H$111)</f>
        <v>3</v>
      </c>
      <c r="O53" s="2" t="n">
        <f aca="false">ABS(E108-H108)</f>
        <v>0.465324513536355</v>
      </c>
      <c r="P53" s="2" t="n">
        <f aca="false">O53^2</f>
        <v>0.216526902897845</v>
      </c>
      <c r="Q53" s="2" t="n">
        <f aca="false">_xlfn.RANK.AVG(E163,E$112:E$166)</f>
        <v>4</v>
      </c>
      <c r="R53" s="2" t="n">
        <f aca="false">_xlfn.RANK.AVG(H163,H$112:H$166)</f>
        <v>1</v>
      </c>
      <c r="S53" s="2" t="n">
        <f aca="false">ABS(H163-E163)</f>
        <v>0.764046059461685</v>
      </c>
      <c r="T53" s="2" t="n">
        <f aca="false">S53^2</f>
        <v>0.583766380978929</v>
      </c>
      <c r="U53" s="2" t="n">
        <f aca="false">_xlfn.RANK.AVG(E218,E$167:E$221)</f>
        <v>4</v>
      </c>
      <c r="V53" s="2" t="n">
        <f aca="false">_xlfn.RANK.AVG(H218,H$167:H$221)</f>
        <v>1</v>
      </c>
      <c r="W53" s="2" t="n">
        <f aca="false">ABS(H218-E218)</f>
        <v>0.906112933605957</v>
      </c>
      <c r="X53" s="2" t="n">
        <f aca="false">W53^2</f>
        <v>0.821040648447994</v>
      </c>
      <c r="Y53" s="2" t="n">
        <f aca="false">_xlfn.RANK.AVG(E273,E$222:E$276)</f>
        <v>4</v>
      </c>
      <c r="Z53" s="2" t="n">
        <f aca="false">_xlfn.RANK.AVG(H273,H$222:H$276)</f>
        <v>1</v>
      </c>
      <c r="AA53" s="2" t="n">
        <f aca="false">ABS(E273-H273)</f>
        <v>1.00110885981388</v>
      </c>
      <c r="AB53" s="2" t="n">
        <f aca="false">AA53^2</f>
        <v>1.00221894919785</v>
      </c>
    </row>
    <row r="54" customFormat="false" ht="16" hidden="false" customHeight="false" outlineLevel="0" collapsed="false">
      <c r="A54" s="4" t="s">
        <v>81</v>
      </c>
      <c r="B54" s="0" t="n">
        <v>-3.3286798</v>
      </c>
      <c r="C54" s="0" t="n">
        <v>1.1240354</v>
      </c>
      <c r="D54" s="0" t="n">
        <v>0.002556564</v>
      </c>
      <c r="E54" s="4" t="n">
        <f aca="false">(B54+C54*D54*1000) * $AE$2 + $AE$1</f>
        <v>-0.577982819267195</v>
      </c>
      <c r="F54" s="4" t="n">
        <f aca="false">B54*$AE$2+$AE$1</f>
        <v>-4.23894672786708</v>
      </c>
      <c r="G54" s="1" t="n">
        <v>-3.780200207</v>
      </c>
      <c r="H54" s="5" t="n">
        <v>-0.222219</v>
      </c>
      <c r="I54" s="2" t="n">
        <f aca="false">_xlfn.RANK.AVG(E54,E$2:E$56)</f>
        <v>18</v>
      </c>
      <c r="J54" s="2" t="n">
        <f aca="false">_xlfn.RANK.AVG(H54,H$2:H$56)</f>
        <v>15</v>
      </c>
      <c r="K54" s="2" t="n">
        <f aca="false">ABS(H54-E54)</f>
        <v>0.355763819267195</v>
      </c>
      <c r="L54" s="2" t="n">
        <f aca="false">K54^2</f>
        <v>0.126567895099581</v>
      </c>
      <c r="M54" s="2" t="n">
        <f aca="false">_xlfn.RANK.AVG(E109,E$57:E$111)</f>
        <v>23</v>
      </c>
      <c r="N54" s="2" t="n">
        <f aca="false">_xlfn.RANK.AVG(H109,H$57:H$111)</f>
        <v>17</v>
      </c>
      <c r="O54" s="2" t="n">
        <f aca="false">ABS(E109-H109)</f>
        <v>0.348730956629432</v>
      </c>
      <c r="P54" s="2" t="n">
        <f aca="false">O54^2</f>
        <v>0.121613280111679</v>
      </c>
      <c r="Q54" s="2" t="n">
        <f aca="false">_xlfn.RANK.AVG(E164,E$112:E$166)</f>
        <v>22</v>
      </c>
      <c r="R54" s="2" t="n">
        <f aca="false">_xlfn.RANK.AVG(H164,H$112:H$166)</f>
        <v>19</v>
      </c>
      <c r="S54" s="2" t="n">
        <f aca="false">ABS(H164-E164)</f>
        <v>0.334335549682203</v>
      </c>
      <c r="T54" s="2" t="n">
        <f aca="false">S54^2</f>
        <v>0.111780259781301</v>
      </c>
      <c r="U54" s="2" t="n">
        <f aca="false">_xlfn.RANK.AVG(E219,E$167:E$221)</f>
        <v>20</v>
      </c>
      <c r="V54" s="2" t="n">
        <f aca="false">_xlfn.RANK.AVG(H219,H$167:H$221)</f>
        <v>18</v>
      </c>
      <c r="W54" s="2" t="n">
        <f aca="false">ABS(H219-E219)</f>
        <v>0.32440763995402</v>
      </c>
      <c r="X54" s="2" t="n">
        <f aca="false">W54^2</f>
        <v>0.105240316860537</v>
      </c>
      <c r="Y54" s="2" t="n">
        <f aca="false">_xlfn.RANK.AVG(E274,E$222:E$276)</f>
        <v>19</v>
      </c>
      <c r="Z54" s="2" t="n">
        <f aca="false">_xlfn.RANK.AVG(H274,H$222:H$276)</f>
        <v>20</v>
      </c>
      <c r="AA54" s="2" t="n">
        <f aca="false">ABS(E274-H274)</f>
        <v>0.32429091942732</v>
      </c>
      <c r="AB54" s="2" t="n">
        <f aca="false">AA54^2</f>
        <v>0.105164600423017</v>
      </c>
    </row>
    <row r="55" customFormat="false" ht="16" hidden="false" customHeight="false" outlineLevel="0" collapsed="false">
      <c r="A55" s="4" t="s">
        <v>82</v>
      </c>
      <c r="B55" s="0" t="n">
        <v>-3.6979177</v>
      </c>
      <c r="C55" s="0" t="n">
        <v>1.0084698</v>
      </c>
      <c r="D55" s="0" t="n">
        <v>0.003193358</v>
      </c>
      <c r="E55" s="4" t="n">
        <f aca="false">(B55+C55*D55*1000) * $AE$2 + $AE$1</f>
        <v>-0.60664869015142</v>
      </c>
      <c r="F55" s="4" t="n">
        <f aca="false">B55*$AE$2+$AE$1</f>
        <v>-4.70934428923503</v>
      </c>
      <c r="G55" s="1" t="n">
        <v>-4.461549487</v>
      </c>
      <c r="H55" s="5" t="n">
        <v>-0.6033065</v>
      </c>
      <c r="I55" s="2" t="n">
        <f aca="false">_xlfn.RANK.AVG(E55,E$2:E$56)</f>
        <v>20</v>
      </c>
      <c r="J55" s="2" t="n">
        <f aca="false">_xlfn.RANK.AVG(H55,H$2:H$56)</f>
        <v>22</v>
      </c>
      <c r="K55" s="2" t="n">
        <f aca="false">ABS(H55-E55)</f>
        <v>0.0033421901514199</v>
      </c>
      <c r="L55" s="2" t="n">
        <f aca="false">K55^2</f>
        <v>1.11702350082482E-005</v>
      </c>
      <c r="M55" s="2" t="n">
        <f aca="false">_xlfn.RANK.AVG(E110,E$57:E$111)</f>
        <v>24</v>
      </c>
      <c r="N55" s="2" t="n">
        <f aca="false">_xlfn.RANK.AVG(H110,H$57:H$111)</f>
        <v>30</v>
      </c>
      <c r="O55" s="2" t="n">
        <f aca="false">ABS(E110-H110)</f>
        <v>0.0164469437033091</v>
      </c>
      <c r="P55" s="2" t="n">
        <f aca="false">O55^2</f>
        <v>0.00027050195717982</v>
      </c>
      <c r="Q55" s="2" t="n">
        <f aca="false">_xlfn.RANK.AVG(E165,E$112:E$166)</f>
        <v>25</v>
      </c>
      <c r="R55" s="2" t="n">
        <f aca="false">_xlfn.RANK.AVG(H165,H$112:H$166)</f>
        <v>33</v>
      </c>
      <c r="S55" s="2" t="n">
        <f aca="false">ABS(H165-E165)</f>
        <v>0.0213949062907896</v>
      </c>
      <c r="T55" s="2" t="n">
        <f aca="false">S55^2</f>
        <v>0.000457742015191666</v>
      </c>
      <c r="U55" s="2" t="n">
        <f aca="false">_xlfn.RANK.AVG(E220,E$167:E$221)</f>
        <v>30</v>
      </c>
      <c r="V55" s="2" t="n">
        <f aca="false">_xlfn.RANK.AVG(H220,H$167:H$221)</f>
        <v>35</v>
      </c>
      <c r="W55" s="2" t="n">
        <f aca="false">ABS(H220-E220)</f>
        <v>0.0383190987187004</v>
      </c>
      <c r="X55" s="2" t="n">
        <f aca="false">W55^2</f>
        <v>0.00146835332661351</v>
      </c>
      <c r="Y55" s="2" t="n">
        <f aca="false">_xlfn.RANK.AVG(E275,E$222:E$276)</f>
        <v>30</v>
      </c>
      <c r="Z55" s="2" t="n">
        <f aca="false">_xlfn.RANK.AVG(H275,H$222:H$276)</f>
        <v>37</v>
      </c>
      <c r="AA55" s="2" t="n">
        <f aca="false">ABS(E275-H275)</f>
        <v>0.0443901616937798</v>
      </c>
      <c r="AB55" s="2" t="n">
        <f aca="false">AA55^2</f>
        <v>0.00197048645519992</v>
      </c>
    </row>
    <row r="56" customFormat="false" ht="16" hidden="false" customHeight="false" outlineLevel="0" collapsed="false">
      <c r="A56" s="4" t="s">
        <v>83</v>
      </c>
      <c r="B56" s="0" t="n">
        <v>-2.460796</v>
      </c>
      <c r="C56" s="0" t="n">
        <v>0.69335777</v>
      </c>
      <c r="D56" s="0" t="n">
        <v>0.003036284</v>
      </c>
      <c r="E56" s="4" t="n">
        <f aca="false">(B56+C56*D56*1000) * $AE$2 + $AE$1</f>
        <v>-0.451291126447051</v>
      </c>
      <c r="F56" s="4" t="n">
        <f aca="false">B56*$AE$2+$AE$1</f>
        <v>-3.13328985171556</v>
      </c>
      <c r="G56" s="1" t="n">
        <v>-4.255434613</v>
      </c>
      <c r="H56" s="5" t="n">
        <v>-1.6265841</v>
      </c>
      <c r="I56" s="2" t="n">
        <f aca="false">_xlfn.RANK.AVG(E56,E$2:E$56)</f>
        <v>13</v>
      </c>
      <c r="J56" s="2" t="n">
        <f aca="false">_xlfn.RANK.AVG(H56,H$2:H$56)</f>
        <v>54</v>
      </c>
      <c r="K56" s="2" t="n">
        <f aca="false">ABS(H56-E56)</f>
        <v>1.17529297355295</v>
      </c>
      <c r="L56" s="2" t="n">
        <f aca="false">K56^2</f>
        <v>1.38131357368293</v>
      </c>
      <c r="M56" s="2" t="n">
        <f aca="false">_xlfn.RANK.AVG(E111,E$57:E$111)</f>
        <v>20</v>
      </c>
      <c r="N56" s="2" t="n">
        <f aca="false">_xlfn.RANK.AVG(H111,H$57:H$111)</f>
        <v>54</v>
      </c>
      <c r="O56" s="2" t="n">
        <f aca="false">ABS(E111-H111)</f>
        <v>1.17103181235576</v>
      </c>
      <c r="P56" s="2" t="n">
        <f aca="false">O56^2</f>
        <v>1.3713155055492</v>
      </c>
      <c r="Q56" s="2" t="n">
        <f aca="false">_xlfn.RANK.AVG(E166,E$112:E$166)</f>
        <v>23</v>
      </c>
      <c r="R56" s="2" t="n">
        <f aca="false">_xlfn.RANK.AVG(H166,H$112:H$166)</f>
        <v>53</v>
      </c>
      <c r="S56" s="2" t="n">
        <f aca="false">ABS(H166-E166)</f>
        <v>1.17442771962712</v>
      </c>
      <c r="T56" s="2" t="n">
        <f aca="false">S56^2</f>
        <v>1.37928046862855</v>
      </c>
      <c r="U56" s="2" t="n">
        <f aca="false">_xlfn.RANK.AVG(E221,E$167:E$221)</f>
        <v>25</v>
      </c>
      <c r="V56" s="2" t="n">
        <f aca="false">_xlfn.RANK.AVG(H221,H$167:H$221)</f>
        <v>54</v>
      </c>
      <c r="W56" s="2" t="n">
        <f aca="false">ABS(H221-E221)</f>
        <v>1.17696509665545</v>
      </c>
      <c r="X56" s="2" t="n">
        <f aca="false">W56^2</f>
        <v>1.38524683874518</v>
      </c>
      <c r="Y56" s="2" t="n">
        <f aca="false">_xlfn.RANK.AVG(E276,E$222:E$276)</f>
        <v>27</v>
      </c>
      <c r="Z56" s="2" t="n">
        <f aca="false">_xlfn.RANK.AVG(H276,H$222:H$276)</f>
        <v>54</v>
      </c>
      <c r="AA56" s="2" t="n">
        <f aca="false">ABS(E276-H276)</f>
        <v>1.18075236920422</v>
      </c>
      <c r="AB56" s="2" t="n">
        <f aca="false">AA56^2</f>
        <v>1.39417615738137</v>
      </c>
    </row>
    <row r="57" customFormat="false" ht="16" hidden="false" customHeight="false" outlineLevel="0" collapsed="false">
      <c r="A57" s="6" t="s">
        <v>29</v>
      </c>
      <c r="B57" s="0" t="n">
        <v>-2.4704785</v>
      </c>
      <c r="C57" s="0" t="n">
        <v>0.72472024</v>
      </c>
      <c r="D57" s="0" t="n">
        <v>0.002563051</v>
      </c>
      <c r="E57" s="4" t="n">
        <f aca="false">(B57+C57*D57*1000) * $AE$2 + $AE$1</f>
        <v>-0.779234475248902</v>
      </c>
      <c r="F57" s="4" t="n">
        <f aca="false">B57*$AE$2+$AE$1</f>
        <v>-3.14562505454264</v>
      </c>
      <c r="G57" s="1" t="n">
        <v>-3.904184406</v>
      </c>
      <c r="H57" s="7" t="n">
        <v>-0.549913</v>
      </c>
    </row>
    <row r="58" customFormat="false" ht="16" hidden="false" customHeight="false" outlineLevel="0" collapsed="false">
      <c r="A58" s="6" t="s">
        <v>31</v>
      </c>
      <c r="B58" s="0" t="n">
        <v>-3.817167</v>
      </c>
      <c r="C58" s="0" t="n">
        <v>1.4336386</v>
      </c>
      <c r="D58" s="0" t="n">
        <v>0.003047387</v>
      </c>
      <c r="E58" s="4" t="n">
        <f aca="false">(B58+C58*D58*1000) * $AE$2 + $AE$1</f>
        <v>0.704516459933538</v>
      </c>
      <c r="F58" s="4" t="n">
        <f aca="false">B58*$AE$2+$AE$1</f>
        <v>-4.86126417588489</v>
      </c>
      <c r="G58" s="1" t="n">
        <v>-4.533251572</v>
      </c>
      <c r="H58" s="7" t="n">
        <v>0.50077529</v>
      </c>
    </row>
    <row r="59" customFormat="false" ht="16" hidden="false" customHeight="false" outlineLevel="0" collapsed="false">
      <c r="A59" s="6" t="s">
        <v>32</v>
      </c>
      <c r="B59" s="0" t="n">
        <v>-6.894295</v>
      </c>
      <c r="C59" s="0" t="n">
        <v>2.318586</v>
      </c>
      <c r="D59" s="0" t="n">
        <v>0.003094538</v>
      </c>
      <c r="E59" s="4" t="n">
        <f aca="false">(B59+C59*D59*1000) * $AE$2 + $AE$1</f>
        <v>0.359236330274234</v>
      </c>
      <c r="F59" s="4" t="n">
        <f aca="false">B59*$AE$2+$AE$1</f>
        <v>-8.78142921641033</v>
      </c>
      <c r="G59" s="1" t="n">
        <v>-6.791007754</v>
      </c>
      <c r="H59" s="7" t="n">
        <v>0.24294618</v>
      </c>
    </row>
    <row r="60" customFormat="false" ht="16" hidden="false" customHeight="false" outlineLevel="0" collapsed="false">
      <c r="A60" s="6" t="s">
        <v>33</v>
      </c>
      <c r="B60" s="0" t="n">
        <v>-2.6583772</v>
      </c>
      <c r="C60" s="0" t="n">
        <v>0.60210603</v>
      </c>
      <c r="D60" s="0" t="n">
        <v>0.003181471</v>
      </c>
      <c r="E60" s="4" t="n">
        <f aca="false">(B60+C60*D60*1000) * $AE$2 + $AE$1</f>
        <v>-0.944609335497263</v>
      </c>
      <c r="F60" s="4" t="n">
        <f aca="false">B60*$AE$2+$AE$1</f>
        <v>-3.38500213437168</v>
      </c>
      <c r="G60" s="1" t="n">
        <v>-3.879724155</v>
      </c>
      <c r="H60" s="7" t="n">
        <v>-0.9431482</v>
      </c>
    </row>
    <row r="61" customFormat="false" ht="16" hidden="false" customHeight="false" outlineLevel="0" collapsed="false">
      <c r="A61" s="6" t="s">
        <v>34</v>
      </c>
      <c r="B61" s="0" t="n">
        <v>-4.3911734</v>
      </c>
      <c r="C61" s="0" t="n">
        <v>1.6302571</v>
      </c>
      <c r="D61" s="0" t="n">
        <v>0.003133323</v>
      </c>
      <c r="E61" s="4" t="n">
        <f aca="false">(B61+C61*D61*1000) * $AE$2 + $AE$1</f>
        <v>0.915057682945115</v>
      </c>
      <c r="F61" s="4" t="n">
        <f aca="false">B61*$AE$2+$AE$1</f>
        <v>-5.59253041580662</v>
      </c>
      <c r="G61" s="1" t="n">
        <v>-4.645220585</v>
      </c>
      <c r="H61" s="7" t="n">
        <v>0.66217238</v>
      </c>
    </row>
    <row r="62" customFormat="false" ht="16" hidden="false" customHeight="false" outlineLevel="0" collapsed="false">
      <c r="A62" s="6" t="s">
        <v>35</v>
      </c>
      <c r="B62" s="0" t="n">
        <v>-4.3104634</v>
      </c>
      <c r="C62" s="0" t="n">
        <v>1.4912766</v>
      </c>
      <c r="D62" s="0" t="n">
        <v>0.003094538</v>
      </c>
      <c r="E62" s="4" t="n">
        <f aca="false">(B62+C62*D62*1000) * $AE$2 + $AE$1</f>
        <v>0.389418210218073</v>
      </c>
      <c r="F62" s="4" t="n">
        <f aca="false">B62*$AE$2+$AE$1</f>
        <v>-5.48970839461647</v>
      </c>
      <c r="G62" s="1" t="n">
        <v>-5.598175044</v>
      </c>
      <c r="H62" s="7" t="n">
        <v>0.3400373</v>
      </c>
    </row>
    <row r="63" customFormat="false" ht="16" hidden="false" customHeight="false" outlineLevel="0" collapsed="false">
      <c r="A63" s="6" t="s">
        <v>36</v>
      </c>
      <c r="B63" s="0" t="n">
        <v>-3.476354</v>
      </c>
      <c r="C63" s="0" t="n">
        <v>0.8685587</v>
      </c>
      <c r="D63" s="0" t="n">
        <v>0.003094538</v>
      </c>
      <c r="E63" s="4" t="n">
        <f aca="false">(B63+C63*D63*1000) * $AE$2 + $AE$1</f>
        <v>-1.00292114328559</v>
      </c>
      <c r="F63" s="4" t="n">
        <f aca="false">B63*$AE$2+$AE$1</f>
        <v>-4.42707905002838</v>
      </c>
      <c r="G63" s="1" t="n">
        <v>-4.098867268</v>
      </c>
      <c r="H63" s="7" t="n">
        <v>-0.731888</v>
      </c>
    </row>
    <row r="64" customFormat="false" ht="16" hidden="false" customHeight="false" outlineLevel="0" collapsed="false">
      <c r="A64" s="6" t="s">
        <v>37</v>
      </c>
      <c r="B64" s="0" t="n">
        <v>-3.8106828</v>
      </c>
      <c r="C64" s="0" t="n">
        <v>1.0429806</v>
      </c>
      <c r="D64" s="0" t="n">
        <v>0.003001651</v>
      </c>
      <c r="E64" s="4" t="n">
        <f aca="false">(B64+C64*D64*1000) * $AE$2 + $AE$1</f>
        <v>-0.864635578194904</v>
      </c>
      <c r="F64" s="4" t="n">
        <f aca="false">B64*$AE$2+$AE$1</f>
        <v>-4.85300350744479</v>
      </c>
      <c r="G64" s="1" t="n">
        <v>-4.22001475</v>
      </c>
      <c r="H64" s="7" t="n">
        <v>-0.6036722</v>
      </c>
    </row>
    <row r="65" customFormat="false" ht="16" hidden="false" customHeight="false" outlineLevel="0" collapsed="false">
      <c r="A65" s="6" t="s">
        <v>38</v>
      </c>
      <c r="B65" s="0" t="n">
        <v>-3.0195155</v>
      </c>
      <c r="C65" s="0" t="n">
        <v>0.86816984</v>
      </c>
      <c r="D65" s="0" t="n">
        <v>0.002953424</v>
      </c>
      <c r="E65" s="4" t="n">
        <f aca="false">(B65+C65*D65*1000) * $AE$2 + $AE$1</f>
        <v>-0.578531258797987</v>
      </c>
      <c r="F65" s="4" t="n">
        <f aca="false">B65*$AE$2+$AE$1</f>
        <v>-3.84508105811317</v>
      </c>
      <c r="G65" s="1" t="n">
        <v>-3.718889096</v>
      </c>
      <c r="H65" s="7" t="n">
        <v>-0.8209806</v>
      </c>
    </row>
    <row r="66" customFormat="false" ht="16" hidden="false" customHeight="false" outlineLevel="0" collapsed="false">
      <c r="A66" s="6" t="s">
        <v>39</v>
      </c>
      <c r="B66" s="0" t="n">
        <v>-3.9258435</v>
      </c>
      <c r="C66" s="0" t="n">
        <v>1.2770016</v>
      </c>
      <c r="D66" s="0" t="n">
        <v>0.003202562</v>
      </c>
      <c r="E66" s="4" t="n">
        <f aca="false">(B66+C66*D66*1000) * $AE$2 + $AE$1</f>
        <v>0.210405964235968</v>
      </c>
      <c r="F66" s="4" t="n">
        <f aca="false">B66*$AE$2+$AE$1</f>
        <v>-4.9997146452923</v>
      </c>
      <c r="G66" s="1" t="n">
        <v>-4.722913793</v>
      </c>
      <c r="H66" s="7" t="n">
        <v>0.19614228</v>
      </c>
    </row>
    <row r="67" customFormat="false" ht="16" hidden="false" customHeight="false" outlineLevel="0" collapsed="false">
      <c r="A67" s="6" t="s">
        <v>40</v>
      </c>
      <c r="B67" s="0" t="n">
        <v>-6.6021566</v>
      </c>
      <c r="C67" s="0" t="n">
        <v>2.339084</v>
      </c>
      <c r="D67" s="0" t="n">
        <v>0.002800336</v>
      </c>
      <c r="E67" s="4" t="n">
        <f aca="false">(B67+C67*D67*1000) * $AE$2 + $AE$1</f>
        <v>-0.0644767097448584</v>
      </c>
      <c r="F67" s="4" t="n">
        <f aca="false">B67*$AE$2+$AE$1</f>
        <v>-8.40925401190957</v>
      </c>
      <c r="G67" s="1" t="n">
        <v>-8.123687648</v>
      </c>
      <c r="H67" s="7" t="n">
        <v>-0.3322611</v>
      </c>
    </row>
    <row r="68" customFormat="false" ht="16" hidden="false" customHeight="false" outlineLevel="0" collapsed="false">
      <c r="A68" s="6" t="s">
        <v>41</v>
      </c>
      <c r="B68" s="0" t="n">
        <v>-3.5543604</v>
      </c>
      <c r="C68" s="0" t="n">
        <v>0.9111301</v>
      </c>
      <c r="D68" s="0" t="n">
        <v>0.003193358</v>
      </c>
      <c r="E68" s="4" t="n">
        <f aca="false">(B68+C68*D68*1000) * $AE$2 + $AE$1</f>
        <v>-0.819762278725642</v>
      </c>
      <c r="F68" s="4" t="n">
        <f aca="false">B68*$AE$2+$AE$1</f>
        <v>-4.52645676919289</v>
      </c>
      <c r="G68" s="1" t="n">
        <v>-4.626120782</v>
      </c>
      <c r="H68" s="7" t="n">
        <v>-0.6635884</v>
      </c>
    </row>
    <row r="69" customFormat="false" ht="16" hidden="false" customHeight="false" outlineLevel="0" collapsed="false">
      <c r="A69" s="6" t="s">
        <v>42</v>
      </c>
      <c r="B69" s="0" t="n">
        <v>-3.5588617</v>
      </c>
      <c r="C69" s="0" t="n">
        <v>1.2557837</v>
      </c>
      <c r="D69" s="0" t="n">
        <v>0.002363228</v>
      </c>
      <c r="E69" s="4" t="n">
        <f aca="false">(B69+C69*D69*1000) * $AE$2 + $AE$1</f>
        <v>-0.751430022372296</v>
      </c>
      <c r="F69" s="4" t="n">
        <f aca="false">B69*$AE$2+$AE$1</f>
        <v>-4.53219128491564</v>
      </c>
      <c r="G69" s="1" t="n">
        <v>-4.386634834</v>
      </c>
      <c r="H69" s="7" t="n">
        <v>-0.3566749</v>
      </c>
    </row>
    <row r="70" customFormat="false" ht="16" hidden="false" customHeight="false" outlineLevel="0" collapsed="false">
      <c r="A70" s="6" t="s">
        <v>43</v>
      </c>
      <c r="B70" s="0" t="n">
        <v>-3.947018</v>
      </c>
      <c r="C70" s="0" t="n">
        <v>1.1953052</v>
      </c>
      <c r="D70" s="0" t="n">
        <v>0.003193358</v>
      </c>
      <c r="E70" s="4" t="n">
        <f aca="false">(B70+C70*D70*1000) * $AE$2 + $AE$1</f>
        <v>-0.163903743429018</v>
      </c>
      <c r="F70" s="4" t="n">
        <f aca="false">B70*$AE$2+$AE$1</f>
        <v>-5.02669029747531</v>
      </c>
      <c r="G70" s="1" t="n">
        <v>-4.542379552</v>
      </c>
      <c r="H70" s="7" t="n">
        <v>0.06663008</v>
      </c>
    </row>
    <row r="71" customFormat="false" ht="16" hidden="false" customHeight="false" outlineLevel="0" collapsed="false">
      <c r="A71" s="6" t="s">
        <v>44</v>
      </c>
      <c r="B71" s="0" t="n">
        <v>-7.3177824</v>
      </c>
      <c r="C71" s="0" t="n">
        <v>3.0829518</v>
      </c>
      <c r="D71" s="0" t="n">
        <v>0.003001651</v>
      </c>
      <c r="E71" s="4" t="n">
        <f aca="false">(B71+C71*D71*1000) * $AE$2 + $AE$1</f>
        <v>2.46829863398586</v>
      </c>
      <c r="F71" s="4" t="n">
        <f aca="false">B71*$AE$2+$AE$1</f>
        <v>-9.3209389477517</v>
      </c>
      <c r="G71" s="1" t="n">
        <v>-9.063190375</v>
      </c>
      <c r="H71" s="7" t="n">
        <v>1.88255949</v>
      </c>
    </row>
    <row r="72" customFormat="false" ht="16" hidden="false" customHeight="false" outlineLevel="0" collapsed="false">
      <c r="A72" s="6" t="s">
        <v>45</v>
      </c>
      <c r="B72" s="0" t="n">
        <v>-3.9620805</v>
      </c>
      <c r="C72" s="0" t="n">
        <v>1.5029624</v>
      </c>
      <c r="D72" s="0" t="n">
        <v>0.003143171</v>
      </c>
      <c r="E72" s="4" t="n">
        <f aca="false">(B72+C72*D72*1000) * $AE$2 + $AE$1</f>
        <v>0.972435533303872</v>
      </c>
      <c r="F72" s="4" t="n">
        <f aca="false">B72*$AE$2+$AE$1</f>
        <v>-5.04587945240254</v>
      </c>
      <c r="G72" s="1" t="n">
        <v>-5.756978247</v>
      </c>
      <c r="H72" s="7" t="n">
        <v>1.11001371</v>
      </c>
    </row>
    <row r="73" customFormat="false" ht="16" hidden="false" customHeight="false" outlineLevel="0" collapsed="false">
      <c r="A73" s="6" t="s">
        <v>46</v>
      </c>
      <c r="B73" s="0" t="n">
        <v>-3.0753596</v>
      </c>
      <c r="C73" s="0" t="n">
        <v>0.7108446</v>
      </c>
      <c r="D73" s="0" t="n">
        <v>0.003094538</v>
      </c>
      <c r="E73" s="4" t="n">
        <f aca="false">(B73+C73*D73*1000) * $AE$2 + $AE$1</f>
        <v>-1.1138301598666</v>
      </c>
      <c r="F73" s="4" t="n">
        <f aca="false">B73*$AE$2+$AE$1</f>
        <v>-3.91622469872208</v>
      </c>
      <c r="G73" s="1" t="n">
        <v>-3.74226288</v>
      </c>
      <c r="H73" s="7" t="n">
        <v>-0.7903191</v>
      </c>
    </row>
    <row r="74" customFormat="false" ht="16" hidden="false" customHeight="false" outlineLevel="0" collapsed="false">
      <c r="A74" s="6" t="s">
        <v>47</v>
      </c>
      <c r="B74" s="0" t="n">
        <v>-4.887077</v>
      </c>
      <c r="C74" s="0" t="n">
        <v>1.8008099</v>
      </c>
      <c r="D74" s="0" t="n">
        <v>0.002288068</v>
      </c>
      <c r="E74" s="4" t="n">
        <f aca="false">(B74+C74*D74*1000) * $AE$2 + $AE$1</f>
        <v>-0.975066320280276</v>
      </c>
      <c r="F74" s="4" t="n">
        <f aca="false">B74*$AE$2+$AE$1</f>
        <v>-6.2242961259723</v>
      </c>
      <c r="G74" s="1" t="n">
        <v>-4.848835386</v>
      </c>
      <c r="H74" s="7" t="n">
        <v>-0.9405834</v>
      </c>
    </row>
    <row r="75" customFormat="false" ht="16" hidden="false" customHeight="false" outlineLevel="0" collapsed="false">
      <c r="A75" s="6" t="s">
        <v>48</v>
      </c>
      <c r="B75" s="0" t="n">
        <v>-3.4969654</v>
      </c>
      <c r="C75" s="0" t="n">
        <v>1.1678168</v>
      </c>
      <c r="D75" s="0" t="n">
        <v>0.002543558</v>
      </c>
      <c r="E75" s="4" t="n">
        <f aca="false">(B75+C75*D75*1000) * $AE$2 + $AE$1</f>
        <v>-0.669127991822288</v>
      </c>
      <c r="F75" s="4" t="n">
        <f aca="false">B75*$AE$2+$AE$1</f>
        <v>-4.4533373303847</v>
      </c>
      <c r="G75" s="1" t="n">
        <v>-4.373288726</v>
      </c>
      <c r="H75" s="7" t="n">
        <v>-0.759287</v>
      </c>
    </row>
    <row r="76" customFormat="false" ht="16" hidden="false" customHeight="false" outlineLevel="0" collapsed="false">
      <c r="A76" s="6" t="s">
        <v>49</v>
      </c>
      <c r="B76" s="0" t="n">
        <v>-6.2923565</v>
      </c>
      <c r="C76" s="0" t="n">
        <v>2.0457454</v>
      </c>
      <c r="D76" s="0" t="n">
        <v>0.002780481</v>
      </c>
      <c r="E76" s="4" t="n">
        <f aca="false">(B76+C76*D76*1000) * $AE$2 + $AE$1</f>
        <v>-0.768044851039924</v>
      </c>
      <c r="F76" s="4" t="n">
        <f aca="false">B76*$AE$2+$AE$1</f>
        <v>-8.0145783527978</v>
      </c>
      <c r="G76" s="1" t="n">
        <v>-9.039015198</v>
      </c>
      <c r="H76" s="7" t="n">
        <v>-0.4525567</v>
      </c>
    </row>
    <row r="77" customFormat="false" ht="16" hidden="false" customHeight="false" outlineLevel="0" collapsed="false">
      <c r="A77" s="6" t="s">
        <v>50</v>
      </c>
      <c r="B77" s="0" t="n">
        <v>-6.5688634</v>
      </c>
      <c r="C77" s="0" t="n">
        <v>2.2822516</v>
      </c>
      <c r="D77" s="0" t="n">
        <v>0.003001651</v>
      </c>
      <c r="E77" s="4" t="n">
        <f aca="false">(B77+C77*D77*1000) * $AE$2 + $AE$1</f>
        <v>0.360512737599815</v>
      </c>
      <c r="F77" s="4" t="n">
        <f aca="false">B77*$AE$2+$AE$1</f>
        <v>-8.36683951412877</v>
      </c>
      <c r="G77" s="1" t="n">
        <v>-5.375266411</v>
      </c>
      <c r="H77" s="7" t="n">
        <v>-0.4179426</v>
      </c>
    </row>
    <row r="78" customFormat="false" ht="16" hidden="false" customHeight="false" outlineLevel="0" collapsed="false">
      <c r="A78" s="6" t="s">
        <v>51</v>
      </c>
      <c r="B78" s="0" t="n">
        <v>-5.7150927</v>
      </c>
      <c r="C78" s="0" t="n">
        <v>1.8524318</v>
      </c>
      <c r="D78" s="0" t="n">
        <v>0.002904866</v>
      </c>
      <c r="E78" s="4" t="n">
        <f aca="false">(B78+C78*D78*1000) * $AE$2 + $AE$1</f>
        <v>-0.423851940958477</v>
      </c>
      <c r="F78" s="4" t="n">
        <f aca="false">B78*$AE$2+$AE$1</f>
        <v>-7.2791622869335</v>
      </c>
      <c r="G78" s="1" t="n">
        <v>-9.781815337</v>
      </c>
      <c r="H78" s="7" t="n">
        <v>-0.2243943</v>
      </c>
    </row>
    <row r="79" customFormat="false" ht="16" hidden="false" customHeight="false" outlineLevel="0" collapsed="false">
      <c r="A79" s="6" t="s">
        <v>52</v>
      </c>
      <c r="B79" s="0" t="n">
        <v>-2.9950993</v>
      </c>
      <c r="C79" s="0" t="n">
        <v>0.60853064</v>
      </c>
      <c r="D79" s="0" t="n">
        <v>0.002895613</v>
      </c>
      <c r="E79" s="4" t="n">
        <f aca="false">(B79+C79*D79*1000) * $AE$2 + $AE$1</f>
        <v>-1.56915437054701</v>
      </c>
      <c r="F79" s="4" t="n">
        <f aca="false">B79*$AE$2+$AE$1</f>
        <v>-3.81397558129762</v>
      </c>
      <c r="G79" s="1" t="n">
        <v>-4.106972556</v>
      </c>
      <c r="H79" s="7" t="n">
        <v>-1.260896</v>
      </c>
    </row>
    <row r="80" customFormat="false" ht="16" hidden="false" customHeight="false" outlineLevel="0" collapsed="false">
      <c r="A80" s="6" t="s">
        <v>53</v>
      </c>
      <c r="B80" s="0" t="n">
        <v>-3.5179534</v>
      </c>
      <c r="C80" s="0" t="n">
        <v>0.88746744</v>
      </c>
      <c r="D80" s="0" t="n">
        <v>0.003245173</v>
      </c>
      <c r="E80" s="4" t="n">
        <f aca="false">(B80+C80*D80*1000) * $AE$2 + $AE$1</f>
        <v>-0.811063899079913</v>
      </c>
      <c r="F80" s="4" t="n">
        <f aca="false">B80*$AE$2+$AE$1</f>
        <v>-4.48007538738804</v>
      </c>
      <c r="G80" s="1" t="n">
        <v>-4.456636869</v>
      </c>
      <c r="H80" s="7" t="n">
        <v>-0.7192858</v>
      </c>
    </row>
    <row r="81" customFormat="false" ht="16" hidden="false" customHeight="false" outlineLevel="0" collapsed="false">
      <c r="A81" s="6" t="s">
        <v>54</v>
      </c>
      <c r="B81" s="0" t="n">
        <v>-7.0778556</v>
      </c>
      <c r="C81" s="0" t="n">
        <v>3.1110365</v>
      </c>
      <c r="D81" s="0" t="n">
        <v>0.003001651</v>
      </c>
      <c r="E81" s="4" t="n">
        <f aca="false">(B81+C81*D81*1000) * $AE$2 + $AE$1</f>
        <v>2.88135405468018</v>
      </c>
      <c r="F81" s="4" t="n">
        <f aca="false">B81*$AE$2+$AE$1</f>
        <v>-9.01527969222345</v>
      </c>
      <c r="G81" s="1" t="n">
        <v>-10.36235166</v>
      </c>
      <c r="H81" s="7" t="n">
        <v>1.70311039</v>
      </c>
    </row>
    <row r="82" customFormat="false" ht="16" hidden="false" customHeight="false" outlineLevel="0" collapsed="false">
      <c r="A82" s="6" t="s">
        <v>55</v>
      </c>
      <c r="B82" s="0" t="n">
        <v>-3.3954856</v>
      </c>
      <c r="C82" s="0" t="n">
        <v>0.93692774</v>
      </c>
      <c r="D82" s="0" t="n">
        <v>0.002617321</v>
      </c>
      <c r="E82" s="4" t="n">
        <f aca="false">(B82+C82*D82*1000) * $AE$2 + $AE$1</f>
        <v>-1.19997717476161</v>
      </c>
      <c r="F82" s="4" t="n">
        <f aca="false">B82*$AE$2+$AE$1</f>
        <v>-4.3240552321816</v>
      </c>
      <c r="G82" s="1" t="n">
        <v>-4.195258357</v>
      </c>
      <c r="H82" s="7" t="n">
        <v>-1.0469691</v>
      </c>
    </row>
    <row r="83" customFormat="false" ht="16" hidden="false" customHeight="false" outlineLevel="0" collapsed="false">
      <c r="A83" s="6" t="s">
        <v>56</v>
      </c>
      <c r="B83" s="0" t="n">
        <v>-2.611877</v>
      </c>
      <c r="C83" s="0" t="n">
        <v>0.3954286</v>
      </c>
      <c r="D83" s="0" t="n">
        <v>0.003510373</v>
      </c>
      <c r="E83" s="4" t="n">
        <f aca="false">(B83+C83*D83*1000) * $AE$2 + $AE$1</f>
        <v>-1.55736385462414</v>
      </c>
      <c r="F83" s="4" t="n">
        <f aca="false">B83*$AE$2+$AE$1</f>
        <v>-3.32576233075694</v>
      </c>
      <c r="G83" s="1" t="n">
        <v>-4.053719144</v>
      </c>
      <c r="H83" s="7" t="n">
        <v>-1.0512517</v>
      </c>
    </row>
    <row r="84" customFormat="false" ht="16" hidden="false" customHeight="false" outlineLevel="0" collapsed="false">
      <c r="A84" s="6" t="s">
        <v>57</v>
      </c>
      <c r="B84" s="0" t="n">
        <v>-3.2656631</v>
      </c>
      <c r="C84" s="0" t="n">
        <v>1.0346634</v>
      </c>
      <c r="D84" s="0" t="n">
        <v>0.002831658</v>
      </c>
      <c r="E84" s="4" t="n">
        <f aca="false">(B84+C84*D84*1000) * $AE$2 + $AE$1</f>
        <v>-0.426175225893764</v>
      </c>
      <c r="F84" s="4" t="n">
        <f aca="false">B84*$AE$2+$AE$1</f>
        <v>-4.15866541870176</v>
      </c>
      <c r="G84" s="1" t="n">
        <v>-3.978125394</v>
      </c>
      <c r="H84" s="7" t="n">
        <v>-0.4736904</v>
      </c>
    </row>
    <row r="85" customFormat="false" ht="16" hidden="false" customHeight="false" outlineLevel="0" collapsed="false">
      <c r="A85" s="6" t="s">
        <v>58</v>
      </c>
      <c r="B85" s="0" t="n">
        <v>-3.424747</v>
      </c>
      <c r="C85" s="0" t="n">
        <v>1.1061507</v>
      </c>
      <c r="D85" s="0" t="n">
        <v>0.002543558</v>
      </c>
      <c r="E85" s="4" t="n">
        <f aca="false">(B85+C85*D85*1000) * $AE$2 + $AE$1</f>
        <v>-0.776947667713284</v>
      </c>
      <c r="F85" s="4" t="n">
        <f aca="false">B85*$AE$2+$AE$1</f>
        <v>-4.36133334258742</v>
      </c>
      <c r="G85" s="1" t="n">
        <v>-4.154842446</v>
      </c>
      <c r="H85" s="7" t="n">
        <v>-0.5344355</v>
      </c>
    </row>
    <row r="86" customFormat="false" ht="16" hidden="false" customHeight="false" outlineLevel="0" collapsed="false">
      <c r="A86" s="6" t="s">
        <v>59</v>
      </c>
      <c r="B86" s="0" t="n">
        <v>-3.1260953</v>
      </c>
      <c r="C86" s="0" t="n">
        <v>0.4358837</v>
      </c>
      <c r="D86" s="0" t="n">
        <v>0.003398817</v>
      </c>
      <c r="E86" s="4" t="n">
        <f aca="false">(B86+C86*D86*1000) * $AE$2 + $AE$1</f>
        <v>-2.09348973539596</v>
      </c>
      <c r="F86" s="4" t="n">
        <f aca="false">B86*$AE$2+$AE$1</f>
        <v>-3.9808603971547</v>
      </c>
      <c r="G86" s="1" t="n">
        <v>-3.108134753</v>
      </c>
      <c r="H86" s="7" t="n">
        <v>-0.0171462</v>
      </c>
    </row>
    <row r="87" customFormat="false" ht="16" hidden="false" customHeight="false" outlineLevel="0" collapsed="false">
      <c r="A87" s="6" t="s">
        <v>60</v>
      </c>
      <c r="B87" s="0" t="n">
        <v>-3.2142873</v>
      </c>
      <c r="C87" s="0" t="n">
        <v>0.81845623</v>
      </c>
      <c r="D87" s="0" t="n">
        <v>0.002789011</v>
      </c>
      <c r="E87" s="4" t="n">
        <f aca="false">(B87+C87*D87*1000) * $AE$2 + $AE$1</f>
        <v>-1.18514680327968</v>
      </c>
      <c r="F87" s="4" t="n">
        <f aca="false">B87*$AE$2+$AE$1</f>
        <v>-4.09321425284547</v>
      </c>
      <c r="G87" s="1" t="n">
        <v>-3.986405306</v>
      </c>
      <c r="H87" s="7" t="n">
        <v>-1.1799308</v>
      </c>
    </row>
    <row r="88" customFormat="false" ht="16" hidden="false" customHeight="false" outlineLevel="0" collapsed="false">
      <c r="A88" s="6" t="s">
        <v>61</v>
      </c>
      <c r="B88" s="0" t="n">
        <v>-2.5508926</v>
      </c>
      <c r="C88" s="0" t="n">
        <v>0.5271884</v>
      </c>
      <c r="D88" s="0" t="n">
        <v>0.003068708</v>
      </c>
      <c r="E88" s="4" t="n">
        <f aca="false">(B88+C88*D88*1000) * $AE$2 + $AE$1</f>
        <v>-1.18705962652794</v>
      </c>
      <c r="F88" s="4" t="n">
        <f aca="false">B88*$AE$2+$AE$1</f>
        <v>-3.24807010836729</v>
      </c>
      <c r="G88" s="1" t="n">
        <v>-3.647196137</v>
      </c>
      <c r="H88" s="7" t="n">
        <v>-0.878032</v>
      </c>
    </row>
    <row r="89" customFormat="false" ht="16" hidden="false" customHeight="false" outlineLevel="0" collapsed="false">
      <c r="A89" s="6" t="s">
        <v>62</v>
      </c>
      <c r="B89" s="0" t="n">
        <v>-3.2058437</v>
      </c>
      <c r="C89" s="0" t="n">
        <v>0.7465096</v>
      </c>
      <c r="D89" s="0" t="n">
        <v>0.003298697</v>
      </c>
      <c r="E89" s="4" t="n">
        <f aca="false">(B89+C89*D89*1000) * $AE$2 + $AE$1</f>
        <v>-0.945297782345279</v>
      </c>
      <c r="F89" s="4" t="n">
        <f aca="false">B89*$AE$2+$AE$1</f>
        <v>-4.08245736995461</v>
      </c>
      <c r="G89" s="1" t="n">
        <v>-4.101369804</v>
      </c>
      <c r="H89" s="7" t="n">
        <v>-0.9339457</v>
      </c>
    </row>
    <row r="90" customFormat="false" ht="16" hidden="false" customHeight="false" outlineLevel="0" collapsed="false">
      <c r="A90" s="6" t="s">
        <v>63</v>
      </c>
      <c r="B90" s="0" t="n">
        <v>-4.1811323</v>
      </c>
      <c r="C90" s="0" t="n">
        <v>1.2192808</v>
      </c>
      <c r="D90" s="0" t="n">
        <v>0.002478622</v>
      </c>
      <c r="E90" s="4" t="n">
        <f aca="false">(B90+C90*D90*1000) * $AE$2 + $AE$1</f>
        <v>-1.4748373867002</v>
      </c>
      <c r="F90" s="4" t="n">
        <f aca="false">B90*$AE$2+$AE$1</f>
        <v>-5.32494460940094</v>
      </c>
      <c r="G90" s="1" t="n">
        <v>-4.881891052</v>
      </c>
      <c r="H90" s="7" t="n">
        <v>-1.3371233</v>
      </c>
    </row>
    <row r="91" customFormat="false" ht="16" hidden="false" customHeight="false" outlineLevel="0" collapsed="false">
      <c r="A91" s="6" t="s">
        <v>64</v>
      </c>
      <c r="B91" s="0" t="n">
        <v>-3.8398464</v>
      </c>
      <c r="C91" s="0" t="n">
        <v>0.9384504</v>
      </c>
      <c r="D91" s="0" t="n">
        <v>0.003218953</v>
      </c>
      <c r="E91" s="4" t="n">
        <f aca="false">(B91+C91*D91*1000) * $AE$2 + $AE$1</f>
        <v>-1.04171676958067</v>
      </c>
      <c r="F91" s="4" t="n">
        <f aca="false">B91*$AE$2+$AE$1</f>
        <v>-4.89015702370276</v>
      </c>
      <c r="G91" s="1" t="n">
        <v>-5.466676365</v>
      </c>
      <c r="H91" s="7" t="n">
        <v>-0.1457197</v>
      </c>
    </row>
    <row r="92" customFormat="false" ht="16" hidden="false" customHeight="false" outlineLevel="0" collapsed="false">
      <c r="A92" s="6" t="s">
        <v>65</v>
      </c>
      <c r="B92" s="0" t="n">
        <v>-3.4546642</v>
      </c>
      <c r="C92" s="0" t="n">
        <v>1.0038306</v>
      </c>
      <c r="D92" s="0" t="n">
        <v>0.003287851</v>
      </c>
      <c r="E92" s="4" t="n">
        <f aca="false">(B92+C92*D92*1000) * $AE$2 + $AE$1</f>
        <v>-0.19478242936617</v>
      </c>
      <c r="F92" s="4" t="n">
        <f aca="false">B92*$AE$2+$AE$1</f>
        <v>-4.39944692172693</v>
      </c>
      <c r="G92" s="1" t="n">
        <v>-4.069213352</v>
      </c>
      <c r="H92" s="7" t="n">
        <v>-0.5430045</v>
      </c>
    </row>
    <row r="93" customFormat="false" ht="16" hidden="false" customHeight="false" outlineLevel="0" collapsed="false">
      <c r="A93" s="6"/>
      <c r="B93" s="0" t="n">
        <v>-3.1344752</v>
      </c>
      <c r="C93" s="0" t="n">
        <v>0.43258193</v>
      </c>
      <c r="D93" s="0" t="n">
        <v>0.012360939</v>
      </c>
      <c r="E93" s="4"/>
      <c r="F93" s="4"/>
      <c r="H93" s="7"/>
    </row>
    <row r="94" customFormat="false" ht="16" hidden="false" customHeight="false" outlineLevel="0" collapsed="false">
      <c r="A94" s="6" t="s">
        <v>66</v>
      </c>
      <c r="B94" s="0" t="n">
        <v>-3.2113552</v>
      </c>
      <c r="C94" s="0" t="n">
        <v>0.7129551</v>
      </c>
      <c r="D94" s="0" t="n">
        <v>0.003094538</v>
      </c>
      <c r="E94" s="4" t="n">
        <f aca="false">(B94+C94*D94*1000) * $AE$2 + $AE$1</f>
        <v>-1.27876399131651</v>
      </c>
      <c r="F94" s="4" t="n">
        <f aca="false">B94*$AE$2+$AE$1</f>
        <v>-4.08947884895089</v>
      </c>
      <c r="G94" s="1" t="n">
        <v>-4.709884538</v>
      </c>
      <c r="H94" s="7" t="n">
        <v>-0.3609699</v>
      </c>
    </row>
    <row r="95" customFormat="false" ht="16" hidden="false" customHeight="false" outlineLevel="0" collapsed="false">
      <c r="A95" s="6" t="s">
        <v>67</v>
      </c>
      <c r="B95" s="0" t="n">
        <v>-2.5169668</v>
      </c>
      <c r="C95" s="0" t="n">
        <v>0.2244085</v>
      </c>
      <c r="D95" s="0" t="n">
        <v>0.003698088</v>
      </c>
      <c r="E95" s="4" t="n">
        <f aca="false">(B95+C95*D95*1000) * $AE$2 + $AE$1</f>
        <v>-2.14760544369548</v>
      </c>
      <c r="F95" s="4" t="n">
        <f aca="false">B95*$AE$2+$AE$1</f>
        <v>-3.20484969792877</v>
      </c>
      <c r="G95" s="1" t="n">
        <v>-4.998906464</v>
      </c>
      <c r="H95" s="7" t="n">
        <v>-0.1685725</v>
      </c>
    </row>
    <row r="96" customFormat="false" ht="16" hidden="false" customHeight="false" outlineLevel="0" collapsed="false">
      <c r="A96" s="6" t="s">
        <v>68</v>
      </c>
      <c r="B96" s="0" t="n">
        <v>-3.1646762</v>
      </c>
      <c r="C96" s="0" t="n">
        <v>0.8294202</v>
      </c>
      <c r="D96" s="0" t="n">
        <v>0.003245173</v>
      </c>
      <c r="E96" s="4" t="n">
        <f aca="false">(B96+C96*D96*1000) * $AE$2 + $AE$1</f>
        <v>-0.600981522653554</v>
      </c>
      <c r="F96" s="4" t="n">
        <f aca="false">B96*$AE$2+$AE$1</f>
        <v>-4.03001125971616</v>
      </c>
      <c r="G96" s="1" t="n">
        <v>-4.093109786</v>
      </c>
      <c r="H96" s="7" t="n">
        <v>-0.3332375</v>
      </c>
    </row>
    <row r="97" customFormat="false" ht="16" hidden="false" customHeight="false" outlineLevel="0" collapsed="false">
      <c r="A97" s="6" t="s">
        <v>69</v>
      </c>
      <c r="B97" s="0" t="n">
        <v>-3.2730074</v>
      </c>
      <c r="C97" s="0" t="n">
        <v>1.1071459</v>
      </c>
      <c r="D97" s="0" t="n">
        <v>0.002094899</v>
      </c>
      <c r="E97" s="4" t="n">
        <f aca="false">(B97+C97*D97*1000) * $AE$2 + $AE$1</f>
        <v>-1.2132310500146</v>
      </c>
      <c r="F97" s="4" t="n">
        <f aca="false">B97*$AE$2+$AE$1</f>
        <v>-4.16802182769973</v>
      </c>
      <c r="G97" s="1" t="n">
        <v>-4.191010099</v>
      </c>
      <c r="H97" s="7" t="n">
        <v>-1.4175787</v>
      </c>
    </row>
    <row r="98" customFormat="false" ht="16" hidden="false" customHeight="false" outlineLevel="0" collapsed="false">
      <c r="A98" s="6" t="s">
        <v>70</v>
      </c>
      <c r="B98" s="0" t="n">
        <v>-5.3549147</v>
      </c>
      <c r="C98" s="0" t="n">
        <v>2.1150446</v>
      </c>
      <c r="D98" s="0" t="n">
        <v>0.002480466</v>
      </c>
      <c r="E98" s="4" t="n">
        <f aca="false">(B98+C98*D98*1000) * $AE$2 + $AE$1</f>
        <v>-0.136689099895899</v>
      </c>
      <c r="F98" s="4" t="n">
        <f aca="false">B98*$AE$2+$AE$1</f>
        <v>-6.82030675542283</v>
      </c>
      <c r="G98" s="1" t="n">
        <v>-8.013599363</v>
      </c>
      <c r="H98" s="7" t="n">
        <v>-0.2218943</v>
      </c>
    </row>
    <row r="99" customFormat="false" ht="16" hidden="false" customHeight="false" outlineLevel="0" collapsed="false">
      <c r="A99" s="6" t="s">
        <v>71</v>
      </c>
      <c r="B99" s="0" t="n">
        <v>-5.374569</v>
      </c>
      <c r="C99" s="0" t="n">
        <v>2.0680983</v>
      </c>
      <c r="D99" s="0" t="n">
        <v>0.002830055</v>
      </c>
      <c r="E99" s="4" t="n">
        <f aca="false">(B99+C99*D99*1000) * $AE$2 + $AE$1</f>
        <v>0.610979508123971</v>
      </c>
      <c r="F99" s="4" t="n">
        <f aca="false">B99*$AE$2+$AE$1</f>
        <v>-6.84534572024847</v>
      </c>
      <c r="G99" s="1" t="n">
        <v>-6.241201142</v>
      </c>
      <c r="H99" s="7" t="n">
        <v>0.47499117</v>
      </c>
    </row>
    <row r="100" customFormat="false" ht="16" hidden="false" customHeight="false" outlineLevel="0" collapsed="false">
      <c r="A100" s="6" t="s">
        <v>72</v>
      </c>
      <c r="B100" s="0" t="n">
        <v>-4.4310184</v>
      </c>
      <c r="C100" s="0" t="n">
        <v>1.5235951</v>
      </c>
      <c r="D100" s="0" t="n">
        <v>0.002716284</v>
      </c>
      <c r="E100" s="4" t="n">
        <f aca="false">(B100+C100*D100*1000) * $AE$2 + $AE$1</f>
        <v>-0.370950209197021</v>
      </c>
      <c r="F100" s="4" t="n">
        <f aca="false">B100*$AE$2+$AE$1</f>
        <v>-5.64329170231785</v>
      </c>
      <c r="G100" s="1" t="n">
        <v>-7.245099881</v>
      </c>
      <c r="H100" s="7" t="n">
        <v>0.3569749</v>
      </c>
    </row>
    <row r="101" customFormat="false" ht="16" hidden="false" customHeight="false" outlineLevel="0" collapsed="false">
      <c r="A101" s="6" t="s">
        <v>73</v>
      </c>
      <c r="B101" s="0" t="n">
        <v>-5.0380692</v>
      </c>
      <c r="C101" s="0" t="n">
        <v>1.9586427</v>
      </c>
      <c r="D101" s="0" t="n">
        <v>0.002208237</v>
      </c>
      <c r="E101" s="4" t="n">
        <f aca="false">(B101+C101*D101*1000) * $AE$2 + $AE$1</f>
        <v>-0.906552821815423</v>
      </c>
      <c r="F101" s="4" t="n">
        <f aca="false">B101*$AE$2+$AE$1</f>
        <v>-6.41665547658496</v>
      </c>
      <c r="G101" s="1" t="n">
        <v>-4.542301019</v>
      </c>
      <c r="H101" s="7" t="n">
        <v>-1.1026203</v>
      </c>
    </row>
    <row r="102" customFormat="false" ht="16" hidden="false" customHeight="false" outlineLevel="0" collapsed="false">
      <c r="A102" s="6" t="s">
        <v>74</v>
      </c>
      <c r="B102" s="0" t="n">
        <v>-5.0187078</v>
      </c>
      <c r="C102" s="0" t="n">
        <v>2.086847</v>
      </c>
      <c r="D102" s="0" t="n">
        <v>0.003001651</v>
      </c>
      <c r="E102" s="4" t="n">
        <f aca="false">(B102+C102*D102*1000) * $AE$2 + $AE$1</f>
        <v>1.58813350907182</v>
      </c>
      <c r="F102" s="4" t="n">
        <f aca="false">B102*$AE$2+$AE$1</f>
        <v>-6.39198965721845</v>
      </c>
      <c r="G102" s="1" t="n">
        <v>-5.698094906</v>
      </c>
      <c r="H102" s="7" t="n">
        <v>0.68913916</v>
      </c>
    </row>
    <row r="103" customFormat="false" ht="16" hidden="false" customHeight="false" outlineLevel="0" collapsed="false">
      <c r="A103" s="6" t="s">
        <v>75</v>
      </c>
      <c r="B103" s="0" t="n">
        <v>-5.2797046</v>
      </c>
      <c r="C103" s="0" t="n">
        <v>1.4207604</v>
      </c>
      <c r="D103" s="0" t="n">
        <v>0.002609944</v>
      </c>
      <c r="E103" s="4" t="n">
        <f aca="false">(B103+C103*D103*1000) * $AE$2 + $AE$1</f>
        <v>-2.0004812845674</v>
      </c>
      <c r="F103" s="4" t="n">
        <f aca="false">B103*$AE$2+$AE$1</f>
        <v>-6.72449143519097</v>
      </c>
      <c r="G103" s="1" t="n">
        <v>-4.657760161</v>
      </c>
      <c r="H103" s="7" t="n">
        <v>-1.2009773</v>
      </c>
    </row>
    <row r="104" customFormat="false" ht="16" hidden="false" customHeight="false" outlineLevel="0" collapsed="false">
      <c r="A104" s="6" t="s">
        <v>76</v>
      </c>
      <c r="B104" s="0" t="n">
        <v>-9.647653</v>
      </c>
      <c r="C104" s="0" t="n">
        <v>4.4747586</v>
      </c>
      <c r="D104" s="0" t="n">
        <v>0.002831658</v>
      </c>
      <c r="E104" s="4" t="n">
        <f aca="false">(B104+C104*D104*1000) * $AE$2 + $AE$1</f>
        <v>3.85331932916486</v>
      </c>
      <c r="F104" s="4" t="n">
        <f aca="false">B104*$AE$2+$AE$1</f>
        <v>-12.2891213811987</v>
      </c>
      <c r="G104" s="1" t="n">
        <v>-6.154521054</v>
      </c>
      <c r="H104" s="7" t="n">
        <v>2.09062873</v>
      </c>
    </row>
    <row r="105" customFormat="false" ht="16" hidden="false" customHeight="false" outlineLevel="0" collapsed="false">
      <c r="A105" s="6" t="s">
        <v>77</v>
      </c>
      <c r="B105" s="0" t="n">
        <v>-4.36332</v>
      </c>
      <c r="C105" s="0" t="n">
        <v>1.4879973</v>
      </c>
      <c r="D105" s="0" t="n">
        <v>0.003245173</v>
      </c>
      <c r="E105" s="4" t="n">
        <f aca="false">(B105+C105*D105*1000) * $AE$2 + $AE$1</f>
        <v>0.594705483781424</v>
      </c>
      <c r="F105" s="4" t="n">
        <f aca="false">B105*$AE$2+$AE$1</f>
        <v>-5.55704605345973</v>
      </c>
      <c r="G105" s="1" t="n">
        <v>-5.835403773</v>
      </c>
      <c r="H105" s="7" t="n">
        <v>0.70803579</v>
      </c>
    </row>
    <row r="106" customFormat="false" ht="16" hidden="false" customHeight="false" outlineLevel="0" collapsed="false">
      <c r="A106" s="6" t="s">
        <v>78</v>
      </c>
      <c r="B106" s="0" t="n">
        <v>-3.4981835</v>
      </c>
      <c r="C106" s="0" t="n">
        <v>0.8520725</v>
      </c>
      <c r="D106" s="0" t="n">
        <v>0.002679887</v>
      </c>
      <c r="E106" s="4" t="n">
        <f aca="false">(B106+C106*D106*1000) * $AE$2 + $AE$1</f>
        <v>-1.54583490213333</v>
      </c>
      <c r="F106" s="4" t="n">
        <f aca="false">B106*$AE$2+$AE$1</f>
        <v>-4.45488915177006</v>
      </c>
      <c r="G106" s="1" t="n">
        <v>-4.212714541</v>
      </c>
      <c r="H106" s="7" t="n">
        <v>-1.1251616</v>
      </c>
    </row>
    <row r="107" customFormat="false" ht="16" hidden="false" customHeight="false" outlineLevel="0" collapsed="false">
      <c r="A107" s="6" t="s">
        <v>79</v>
      </c>
      <c r="B107" s="0" t="n">
        <v>-2.5334175</v>
      </c>
      <c r="C107" s="0" t="n">
        <v>0.18284607</v>
      </c>
      <c r="D107" s="0" t="n">
        <v>0.006334727</v>
      </c>
      <c r="E107" s="4" t="n">
        <f aca="false">(B107+C107*D107*1000) * $AE$2 + $AE$1</f>
        <v>-1.75019488504127</v>
      </c>
      <c r="F107" s="4" t="n">
        <f aca="false">B107*$AE$2+$AE$1</f>
        <v>-3.22580737633284</v>
      </c>
      <c r="G107" s="1" t="n">
        <v>-4.536988551</v>
      </c>
      <c r="H107" s="7" t="n">
        <v>-0.3139302</v>
      </c>
    </row>
    <row r="108" customFormat="false" ht="16" hidden="false" customHeight="false" outlineLevel="0" collapsed="false">
      <c r="A108" s="6" t="s">
        <v>80</v>
      </c>
      <c r="B108" s="0" t="n">
        <v>-5.57716</v>
      </c>
      <c r="C108" s="0" t="n">
        <v>1.8772826</v>
      </c>
      <c r="D108" s="0" t="n">
        <v>0.003531697</v>
      </c>
      <c r="E108" s="4" t="n">
        <f aca="false">(B108+C108*D108*1000) * $AE$2 + $AE$1</f>
        <v>1.34296425646365</v>
      </c>
      <c r="F108" s="4" t="n">
        <f aca="false">B108*$AE$2+$AE$1</f>
        <v>-7.103440331758</v>
      </c>
      <c r="G108" s="1" t="n">
        <v>-7.970700763</v>
      </c>
      <c r="H108" s="7" t="n">
        <v>1.80828877</v>
      </c>
    </row>
    <row r="109" customFormat="false" ht="16" hidden="false" customHeight="false" outlineLevel="0" collapsed="false">
      <c r="A109" s="6" t="s">
        <v>81</v>
      </c>
      <c r="B109" s="0" t="n">
        <v>-3.3286796</v>
      </c>
      <c r="C109" s="0" t="n">
        <v>1.1240351</v>
      </c>
      <c r="D109" s="0" t="n">
        <v>0.002662336</v>
      </c>
      <c r="E109" s="4" t="n">
        <f aca="false">(B109+C109*D109*1000) * $AE$2 + $AE$1</f>
        <v>-0.426519556629432</v>
      </c>
      <c r="F109" s="4" t="n">
        <f aca="false">B109*$AE$2+$AE$1</f>
        <v>-4.23894647307332</v>
      </c>
      <c r="G109" s="1" t="n">
        <v>-3.780200207</v>
      </c>
      <c r="H109" s="7" t="n">
        <v>-0.0777886</v>
      </c>
    </row>
    <row r="110" customFormat="false" ht="16" hidden="false" customHeight="false" outlineLevel="0" collapsed="false">
      <c r="A110" s="6" t="s">
        <v>82</v>
      </c>
      <c r="B110" s="0" t="n">
        <v>-3.6979177</v>
      </c>
      <c r="C110" s="0" t="n">
        <v>1.0084698</v>
      </c>
      <c r="D110" s="0" t="n">
        <v>0.003298697</v>
      </c>
      <c r="E110" s="4" t="n">
        <f aca="false">(B110+C110*D110*1000) * $AE$2 + $AE$1</f>
        <v>-0.471313456296691</v>
      </c>
      <c r="F110" s="4" t="n">
        <f aca="false">B110*$AE$2+$AE$1</f>
        <v>-4.70934428923503</v>
      </c>
      <c r="G110" s="1" t="n">
        <v>-4.461549487</v>
      </c>
      <c r="H110" s="7" t="n">
        <v>-0.4877604</v>
      </c>
    </row>
    <row r="111" customFormat="false" ht="16" hidden="false" customHeight="false" outlineLevel="0" collapsed="false">
      <c r="A111" s="6" t="s">
        <v>83</v>
      </c>
      <c r="B111" s="0" t="n">
        <v>-2.4607959</v>
      </c>
      <c r="C111" s="0" t="n">
        <v>0.69335777</v>
      </c>
      <c r="D111" s="0" t="n">
        <v>0.003125879</v>
      </c>
      <c r="E111" s="4" t="n">
        <f aca="false">(B111+C111*D111*1000) * $AE$2 + $AE$1</f>
        <v>-0.372150287644245</v>
      </c>
      <c r="F111" s="4" t="n">
        <f aca="false">B111*$AE$2+$AE$1</f>
        <v>-3.13328972431868</v>
      </c>
      <c r="G111" s="1" t="n">
        <v>-4.255434613</v>
      </c>
      <c r="H111" s="7" t="n">
        <v>-1.5431821</v>
      </c>
    </row>
    <row r="112" customFormat="false" ht="16" hidden="false" customHeight="false" outlineLevel="0" collapsed="false">
      <c r="A112" s="8" t="s">
        <v>29</v>
      </c>
      <c r="B112" s="0" t="n">
        <v>-2.4704785</v>
      </c>
      <c r="C112" s="0" t="n">
        <v>0.7247202</v>
      </c>
      <c r="D112" s="0" t="n">
        <v>0.002784585</v>
      </c>
      <c r="E112" s="4" t="n">
        <f aca="false">(B112+C112*D112*1000) * $AE$2 + $AE$1</f>
        <v>-0.574698706394146</v>
      </c>
      <c r="F112" s="4" t="n">
        <f aca="false">B112*$AE$2+$AE$1</f>
        <v>-3.14562505454264</v>
      </c>
      <c r="G112" s="1" t="n">
        <v>-3.904184406</v>
      </c>
      <c r="H112" s="9" t="n">
        <v>-0.2718087</v>
      </c>
    </row>
    <row r="113" customFormat="false" ht="16" hidden="false" customHeight="false" outlineLevel="0" collapsed="false">
      <c r="A113" s="8" t="s">
        <v>31</v>
      </c>
      <c r="B113" s="0" t="n">
        <v>-3.8171668</v>
      </c>
      <c r="C113" s="0" t="n">
        <v>1.4336383</v>
      </c>
      <c r="D113" s="0" t="n">
        <v>0.003143171</v>
      </c>
      <c r="E113" s="4" t="n">
        <f aca="false">(B113+C113*D113*1000) * $AE$2 + $AE$1</f>
        <v>0.879456448874649</v>
      </c>
      <c r="F113" s="4" t="n">
        <f aca="false">B113*$AE$2+$AE$1</f>
        <v>-4.86126392109114</v>
      </c>
      <c r="G113" s="1" t="n">
        <v>-4.533251572</v>
      </c>
      <c r="H113" s="9" t="n">
        <v>0.67294447</v>
      </c>
    </row>
    <row r="114" customFormat="false" ht="16" hidden="false" customHeight="false" outlineLevel="0" collapsed="false">
      <c r="A114" s="8" t="s">
        <v>32</v>
      </c>
      <c r="B114" s="0" t="n">
        <v>-6.8942957</v>
      </c>
      <c r="C114" s="0" t="n">
        <v>2.3185863</v>
      </c>
      <c r="D114" s="0" t="n">
        <v>0.003173092</v>
      </c>
      <c r="E114" s="4" t="n">
        <f aca="false">(B114+C114*D114*1000) * $AE$2 + $AE$1</f>
        <v>0.591269943866874</v>
      </c>
      <c r="F114" s="4" t="n">
        <f aca="false">B114*$AE$2+$AE$1</f>
        <v>-8.78143010818849</v>
      </c>
      <c r="G114" s="1" t="n">
        <v>-6.791007754</v>
      </c>
      <c r="H114" s="9" t="n">
        <v>0.45742485</v>
      </c>
    </row>
    <row r="115" customFormat="false" ht="16" hidden="false" customHeight="false" outlineLevel="0" collapsed="false">
      <c r="A115" s="8" t="s">
        <v>33</v>
      </c>
      <c r="B115" s="0" t="n">
        <v>-2.6583772</v>
      </c>
      <c r="C115" s="0" t="n">
        <v>0.6021059</v>
      </c>
      <c r="D115" s="0" t="n">
        <v>0.003235722</v>
      </c>
      <c r="E115" s="4" t="n">
        <f aca="false">(B115+C115*D115*1000) * $AE$2 + $AE$1</f>
        <v>-0.902995866500591</v>
      </c>
      <c r="F115" s="4" t="n">
        <f aca="false">B115*$AE$2+$AE$1</f>
        <v>-3.38500213437168</v>
      </c>
      <c r="G115" s="1" t="n">
        <v>-3.879724155</v>
      </c>
      <c r="H115" s="9" t="n">
        <v>-0.8928184</v>
      </c>
    </row>
    <row r="116" customFormat="false" ht="16" hidden="false" customHeight="false" outlineLevel="0" collapsed="false">
      <c r="A116" s="8" t="s">
        <v>34</v>
      </c>
      <c r="B116" s="0" t="n">
        <v>-4.3911734</v>
      </c>
      <c r="C116" s="0" t="n">
        <v>1.6302574</v>
      </c>
      <c r="D116" s="0" t="n">
        <v>0.003144654</v>
      </c>
      <c r="E116" s="4" t="n">
        <f aca="false">(B116+C116*D116*1000) * $AE$2 + $AE$1</f>
        <v>0.938592200948568</v>
      </c>
      <c r="F116" s="4" t="n">
        <f aca="false">B116*$AE$2+$AE$1</f>
        <v>-5.59253041580662</v>
      </c>
      <c r="G116" s="1" t="n">
        <v>-4.645220585</v>
      </c>
      <c r="H116" s="9" t="n">
        <v>0.76546784</v>
      </c>
    </row>
    <row r="117" customFormat="false" ht="16" hidden="false" customHeight="false" outlineLevel="0" collapsed="false">
      <c r="A117" s="8" t="s">
        <v>35</v>
      </c>
      <c r="B117" s="0" t="n">
        <v>-4.3104634</v>
      </c>
      <c r="C117" s="0" t="n">
        <v>1.4912766</v>
      </c>
      <c r="D117" s="0" t="n">
        <v>0.003193358</v>
      </c>
      <c r="E117" s="4" t="n">
        <f aca="false">(B117+C117*D117*1000) * $AE$2 + $AE$1</f>
        <v>0.577160384038445</v>
      </c>
      <c r="F117" s="4" t="n">
        <f aca="false">B117*$AE$2+$AE$1</f>
        <v>-5.48970839461647</v>
      </c>
      <c r="G117" s="1" t="n">
        <v>-5.598175044</v>
      </c>
      <c r="H117" s="9" t="n">
        <v>0.53062825</v>
      </c>
    </row>
    <row r="118" customFormat="false" ht="16" hidden="false" customHeight="false" outlineLevel="0" collapsed="false">
      <c r="A118" s="8" t="s">
        <v>36</v>
      </c>
      <c r="B118" s="0" t="n">
        <v>-3.476354</v>
      </c>
      <c r="C118" s="0" t="n">
        <v>0.8685583</v>
      </c>
      <c r="D118" s="0" t="n">
        <v>0.003193358</v>
      </c>
      <c r="E118" s="4" t="n">
        <f aca="false">(B118+C118*D118*1000) * $AE$2 + $AE$1</f>
        <v>-0.893576792491727</v>
      </c>
      <c r="F118" s="4" t="n">
        <f aca="false">B118*$AE$2+$AE$1</f>
        <v>-4.42707905002838</v>
      </c>
      <c r="G118" s="1" t="n">
        <v>-4.098867268</v>
      </c>
      <c r="H118" s="9" t="n">
        <v>-0.6208265</v>
      </c>
    </row>
    <row r="119" customFormat="false" ht="16" hidden="false" customHeight="false" outlineLevel="0" collapsed="false">
      <c r="A119" s="8" t="s">
        <v>37</v>
      </c>
      <c r="B119" s="0" t="n">
        <v>-3.8106828</v>
      </c>
      <c r="C119" s="0" t="n">
        <v>1.0429804</v>
      </c>
      <c r="D119" s="0" t="n">
        <v>0.003298697</v>
      </c>
      <c r="E119" s="4" t="n">
        <f aca="false">(B119+C119*D119*1000) * $AE$2 + $AE$1</f>
        <v>-0.469944051077961</v>
      </c>
      <c r="F119" s="4" t="n">
        <f aca="false">B119*$AE$2+$AE$1</f>
        <v>-4.85300350744479</v>
      </c>
      <c r="G119" s="1" t="n">
        <v>-4.22001475</v>
      </c>
      <c r="H119" s="9" t="n">
        <v>-0.248205</v>
      </c>
    </row>
    <row r="120" customFormat="false" ht="16" hidden="false" customHeight="false" outlineLevel="0" collapsed="false">
      <c r="A120" s="8" t="s">
        <v>38</v>
      </c>
      <c r="B120" s="0" t="n">
        <v>-3.0195153</v>
      </c>
      <c r="C120" s="0" t="n">
        <v>0.86816984</v>
      </c>
      <c r="D120" s="0" t="n">
        <v>0.003100006</v>
      </c>
      <c r="E120" s="4" t="n">
        <f aca="false">(B120+C120*D120*1000) * $AE$2 + $AE$1</f>
        <v>-0.416408192419025</v>
      </c>
      <c r="F120" s="4" t="n">
        <f aca="false">B120*$AE$2+$AE$1</f>
        <v>-3.84508080331941</v>
      </c>
      <c r="G120" s="1" t="n">
        <v>-3.718889096</v>
      </c>
      <c r="H120" s="9" t="n">
        <v>-0.6753073</v>
      </c>
    </row>
    <row r="121" customFormat="false" ht="16" hidden="false" customHeight="false" outlineLevel="0" collapsed="false">
      <c r="A121" s="8" t="s">
        <v>39</v>
      </c>
      <c r="B121" s="0" t="n">
        <v>-3.9258435</v>
      </c>
      <c r="C121" s="0" t="n">
        <v>1.2770016</v>
      </c>
      <c r="D121" s="0" t="n">
        <v>0.003298697</v>
      </c>
      <c r="E121" s="4" t="n">
        <f aca="false">(B121+C121*D121*1000) * $AE$2 + $AE$1</f>
        <v>0.366804168173004</v>
      </c>
      <c r="F121" s="4" t="n">
        <f aca="false">B121*$AE$2+$AE$1</f>
        <v>-4.9997146452923</v>
      </c>
      <c r="G121" s="1" t="n">
        <v>-4.722913793</v>
      </c>
      <c r="H121" s="9" t="n">
        <v>0.34074879</v>
      </c>
    </row>
    <row r="122" customFormat="false" ht="16" hidden="false" customHeight="false" outlineLevel="0" collapsed="false">
      <c r="A122" s="8" t="s">
        <v>40</v>
      </c>
      <c r="B122" s="0" t="n">
        <v>-6.6021566</v>
      </c>
      <c r="C122" s="0" t="n">
        <v>2.3390844</v>
      </c>
      <c r="D122" s="0" t="n">
        <v>0.003245173</v>
      </c>
      <c r="E122" s="4" t="n">
        <f aca="false">(B122+C122*D122*1000) * $AE$2 + $AE$1</f>
        <v>1.26110362478561</v>
      </c>
      <c r="F122" s="4" t="n">
        <f aca="false">B122*$AE$2+$AE$1</f>
        <v>-8.40925401190957</v>
      </c>
      <c r="G122" s="1" t="n">
        <v>-8.123687648</v>
      </c>
      <c r="H122" s="9" t="n">
        <v>0.90421815</v>
      </c>
    </row>
    <row r="123" customFormat="false" ht="16" hidden="false" customHeight="false" outlineLevel="0" collapsed="false">
      <c r="A123" s="8" t="s">
        <v>41</v>
      </c>
      <c r="B123" s="0" t="n">
        <v>-3.5543604</v>
      </c>
      <c r="C123" s="0" t="n">
        <v>0.91113</v>
      </c>
      <c r="D123" s="0" t="n">
        <v>0.003298697</v>
      </c>
      <c r="E123" s="4" t="n">
        <f aca="false">(B123+C123*D123*1000) * $AE$2 + $AE$1</f>
        <v>-0.697490316439316</v>
      </c>
      <c r="F123" s="4" t="n">
        <f aca="false">B123*$AE$2+$AE$1</f>
        <v>-4.52645676919289</v>
      </c>
      <c r="G123" s="1" t="n">
        <v>-4.626120782</v>
      </c>
      <c r="H123" s="9" t="n">
        <v>-0.5533852</v>
      </c>
    </row>
    <row r="124" customFormat="false" ht="16" hidden="false" customHeight="false" outlineLevel="0" collapsed="false">
      <c r="A124" s="8" t="s">
        <v>42</v>
      </c>
      <c r="B124" s="0" t="n">
        <v>-3.5588617</v>
      </c>
      <c r="C124" s="0" t="n">
        <v>1.2557838</v>
      </c>
      <c r="D124" s="0" t="n">
        <v>0.002422187</v>
      </c>
      <c r="E124" s="4" t="n">
        <f aca="false">(B124+C124*D124*1000) * $AE$2 + $AE$1</f>
        <v>-0.657105381448536</v>
      </c>
      <c r="F124" s="4" t="n">
        <f aca="false">B124*$AE$2+$AE$1</f>
        <v>-4.53219128491564</v>
      </c>
      <c r="G124" s="1" t="n">
        <v>-4.386634834</v>
      </c>
      <c r="H124" s="9" t="n">
        <v>-0.2555376</v>
      </c>
    </row>
    <row r="125" customFormat="false" ht="16" hidden="false" customHeight="false" outlineLevel="0" collapsed="false">
      <c r="A125" s="8" t="s">
        <v>43</v>
      </c>
      <c r="B125" s="0" t="n">
        <v>-3.9470177</v>
      </c>
      <c r="C125" s="0" t="n">
        <v>1.1953052</v>
      </c>
      <c r="D125" s="0" t="n">
        <v>0.003298697</v>
      </c>
      <c r="E125" s="4" t="n">
        <f aca="false">(B125+C125*D125*1000) * $AE$2 + $AE$1</f>
        <v>-0.00349507854139395</v>
      </c>
      <c r="F125" s="4" t="n">
        <f aca="false">B125*$AE$2+$AE$1</f>
        <v>-5.02668991528467</v>
      </c>
      <c r="G125" s="1" t="n">
        <v>-4.542379552</v>
      </c>
      <c r="H125" s="9" t="n">
        <v>0.221382</v>
      </c>
    </row>
    <row r="126" customFormat="false" ht="16" hidden="false" customHeight="false" outlineLevel="0" collapsed="false">
      <c r="A126" s="8" t="s">
        <v>44</v>
      </c>
      <c r="B126" s="0" t="n">
        <v>-7.3177824</v>
      </c>
      <c r="C126" s="0" t="n">
        <v>3.082952</v>
      </c>
      <c r="D126" s="0" t="n">
        <v>0.003193358</v>
      </c>
      <c r="E126" s="4" t="n">
        <f aca="false">(B126+C126*D126*1000) * $AE$2 + $AE$1</f>
        <v>3.2212448663655</v>
      </c>
      <c r="F126" s="4" t="n">
        <f aca="false">B126*$AE$2+$AE$1</f>
        <v>-9.3209389477517</v>
      </c>
      <c r="G126" s="1" t="n">
        <v>-9.063190375</v>
      </c>
      <c r="H126" s="9" t="n">
        <v>2.6438103</v>
      </c>
    </row>
    <row r="127" customFormat="false" ht="16" hidden="false" customHeight="false" outlineLevel="0" collapsed="false">
      <c r="A127" s="8" t="s">
        <v>45</v>
      </c>
      <c r="B127" s="0" t="n">
        <v>-3.9620807</v>
      </c>
      <c r="C127" s="0" t="n">
        <v>1.5029624</v>
      </c>
      <c r="D127" s="0" t="n">
        <v>0.003245173</v>
      </c>
      <c r="E127" s="4" t="n">
        <f aca="false">(B127+C127*D127*1000) * $AE$2 + $AE$1</f>
        <v>1.16774128164263</v>
      </c>
      <c r="F127" s="4" t="n">
        <f aca="false">B127*$AE$2+$AE$1</f>
        <v>-5.0458797071963</v>
      </c>
      <c r="G127" s="1" t="n">
        <v>-5.756978247</v>
      </c>
      <c r="H127" s="9" t="n">
        <v>1.33760294</v>
      </c>
    </row>
    <row r="128" customFormat="false" ht="16" hidden="false" customHeight="false" outlineLevel="0" collapsed="false">
      <c r="A128" s="8" t="s">
        <v>46</v>
      </c>
      <c r="B128" s="0" t="n">
        <v>-3.0753598</v>
      </c>
      <c r="C128" s="0" t="n">
        <v>0.7108445</v>
      </c>
      <c r="D128" s="0" t="n">
        <v>0.003193358</v>
      </c>
      <c r="E128" s="4" t="n">
        <f aca="false">(B128+C128*D128*1000) * $AE$2 + $AE$1</f>
        <v>-1.02434003858552</v>
      </c>
      <c r="F128" s="4" t="n">
        <f aca="false">B128*$AE$2+$AE$1</f>
        <v>-3.91622495351583</v>
      </c>
      <c r="G128" s="1" t="n">
        <v>-3.74226288</v>
      </c>
      <c r="H128" s="9" t="n">
        <v>-0.731888</v>
      </c>
    </row>
    <row r="129" customFormat="false" ht="16" hidden="false" customHeight="false" outlineLevel="0" collapsed="false">
      <c r="A129" s="8" t="s">
        <v>47</v>
      </c>
      <c r="B129" s="0" t="n">
        <v>-4.887077</v>
      </c>
      <c r="C129" s="0" t="n">
        <v>1.8008099</v>
      </c>
      <c r="D129" s="0" t="n">
        <v>0.002502189</v>
      </c>
      <c r="E129" s="4" t="n">
        <f aca="false">(B129+C129*D129*1000) * $AE$2 + $AE$1</f>
        <v>-0.483835143923375</v>
      </c>
      <c r="F129" s="4" t="n">
        <f aca="false">B129*$AE$2+$AE$1</f>
        <v>-6.2242961259723</v>
      </c>
      <c r="G129" s="1" t="n">
        <v>-4.848835386</v>
      </c>
      <c r="H129" s="9" t="n">
        <v>-0.5833963</v>
      </c>
    </row>
    <row r="130" customFormat="false" ht="16" hidden="false" customHeight="false" outlineLevel="0" collapsed="false">
      <c r="A130" s="8" t="s">
        <v>48</v>
      </c>
      <c r="B130" s="0" t="n">
        <v>-3.4969656</v>
      </c>
      <c r="C130" s="0" t="n">
        <v>1.1678168</v>
      </c>
      <c r="D130" s="0" t="n">
        <v>0.002679887</v>
      </c>
      <c r="E130" s="4" t="n">
        <f aca="false">(B130+C130*D130*1000) * $AE$2 + $AE$1</f>
        <v>-0.466303119405706</v>
      </c>
      <c r="F130" s="4" t="n">
        <f aca="false">B130*$AE$2+$AE$1</f>
        <v>-4.45333758517846</v>
      </c>
      <c r="G130" s="1" t="n">
        <v>-4.373288726</v>
      </c>
      <c r="H130" s="9" t="n">
        <v>-0.572701</v>
      </c>
    </row>
    <row r="131" customFormat="false" ht="16" hidden="false" customHeight="false" outlineLevel="0" collapsed="false">
      <c r="A131" s="8" t="s">
        <v>49</v>
      </c>
      <c r="B131" s="0" t="n">
        <v>-6.292356</v>
      </c>
      <c r="C131" s="0" t="n">
        <v>2.0457454</v>
      </c>
      <c r="D131" s="0" t="n">
        <v>0.003118665</v>
      </c>
      <c r="E131" s="4" t="n">
        <f aca="false">(B131+C131*D131*1000) * $AE$2 + $AE$1</f>
        <v>0.113336268587037</v>
      </c>
      <c r="F131" s="4" t="n">
        <f aca="false">B131*$AE$2+$AE$1</f>
        <v>-8.0145777158134</v>
      </c>
      <c r="G131" s="1" t="n">
        <v>-9.039015198</v>
      </c>
      <c r="H131" s="9" t="n">
        <v>0.51641</v>
      </c>
    </row>
    <row r="132" customFormat="false" ht="16" hidden="false" customHeight="false" outlineLevel="0" collapsed="false">
      <c r="A132" s="8" t="s">
        <v>50</v>
      </c>
      <c r="B132" s="0" t="n">
        <v>-6.5688643</v>
      </c>
      <c r="C132" s="0" t="n">
        <v>2.2822516</v>
      </c>
      <c r="D132" s="0" t="n">
        <v>0.003298697</v>
      </c>
      <c r="E132" s="4" t="n">
        <f aca="false">(B132+C132*D132*1000) * $AE$2 + $AE$1</f>
        <v>1.22417797894807</v>
      </c>
      <c r="F132" s="4" t="n">
        <f aca="false">B132*$AE$2+$AE$1</f>
        <v>-8.36684066070068</v>
      </c>
      <c r="G132" s="1" t="n">
        <v>-5.375266411</v>
      </c>
      <c r="H132" s="9" t="n">
        <v>0.06700423</v>
      </c>
    </row>
    <row r="133" customFormat="false" ht="16" hidden="false" customHeight="false" outlineLevel="0" collapsed="false">
      <c r="A133" s="8" t="s">
        <v>51</v>
      </c>
      <c r="B133" s="0" t="n">
        <v>-5.7150927</v>
      </c>
      <c r="C133" s="0" t="n">
        <v>1.8524318</v>
      </c>
      <c r="D133" s="0" t="n">
        <v>0.003121586</v>
      </c>
      <c r="E133" s="4" t="n">
        <f aca="false">(B133+C133*D133*1000) * $AE$2 + $AE$1</f>
        <v>0.0875943213406113</v>
      </c>
      <c r="F133" s="4" t="n">
        <f aca="false">B133*$AE$2+$AE$1</f>
        <v>-7.2791622869335</v>
      </c>
      <c r="G133" s="1" t="n">
        <v>-9.781815337</v>
      </c>
      <c r="H133" s="9" t="n">
        <v>0.48489224</v>
      </c>
    </row>
    <row r="134" customFormat="false" ht="16" hidden="false" customHeight="false" outlineLevel="0" collapsed="false">
      <c r="A134" s="8" t="s">
        <v>52</v>
      </c>
      <c r="B134" s="0" t="n">
        <v>-2.9950993</v>
      </c>
      <c r="C134" s="0" t="n">
        <v>0.60853064</v>
      </c>
      <c r="D134" s="0" t="n">
        <v>0.003146138</v>
      </c>
      <c r="E134" s="4" t="n">
        <f aca="false">(B134+C134*D134*1000) * $AE$2 + $AE$1</f>
        <v>-1.37493510373777</v>
      </c>
      <c r="F134" s="4" t="n">
        <f aca="false">B134*$AE$2+$AE$1</f>
        <v>-3.81397558129762</v>
      </c>
      <c r="G134" s="1" t="n">
        <v>-4.106972556</v>
      </c>
      <c r="H134" s="9" t="n">
        <v>-1.0152827</v>
      </c>
    </row>
    <row r="135" customFormat="false" ht="16" hidden="false" customHeight="false" outlineLevel="0" collapsed="false">
      <c r="A135" s="8" t="s">
        <v>53</v>
      </c>
      <c r="B135" s="0" t="n">
        <v>-3.5179534</v>
      </c>
      <c r="C135" s="0" t="n">
        <v>0.8874674</v>
      </c>
      <c r="D135" s="0" t="n">
        <v>0.003298676</v>
      </c>
      <c r="E135" s="4" t="n">
        <f aca="false">(B135+C135*D135*1000) * $AE$2 + $AE$1</f>
        <v>-0.750573263863542</v>
      </c>
      <c r="F135" s="4" t="n">
        <f aca="false">B135*$AE$2+$AE$1</f>
        <v>-4.48007538738804</v>
      </c>
      <c r="G135" s="1" t="n">
        <v>-4.456636869</v>
      </c>
      <c r="H135" s="9" t="n">
        <v>-0.6991653</v>
      </c>
    </row>
    <row r="136" customFormat="false" ht="16" hidden="false" customHeight="false" outlineLevel="0" collapsed="false">
      <c r="A136" s="8" t="s">
        <v>54</v>
      </c>
      <c r="B136" s="0" t="n">
        <v>-7.0778556</v>
      </c>
      <c r="C136" s="0" t="n">
        <v>3.1110365</v>
      </c>
      <c r="D136" s="0" t="n">
        <v>0.003215951</v>
      </c>
      <c r="E136" s="4" t="n">
        <f aca="false">(B136+C136*D136*1000) * $AE$2 + $AE$1</f>
        <v>3.7307028337226</v>
      </c>
      <c r="F136" s="4" t="n">
        <f aca="false">B136*$AE$2+$AE$1</f>
        <v>-9.01527969222345</v>
      </c>
      <c r="G136" s="1" t="n">
        <v>-10.36235166</v>
      </c>
      <c r="H136" s="9" t="n">
        <v>2.41947884</v>
      </c>
    </row>
    <row r="137" customFormat="false" ht="16" hidden="false" customHeight="false" outlineLevel="0" collapsed="false">
      <c r="A137" s="8" t="s">
        <v>55</v>
      </c>
      <c r="B137" s="0" t="n">
        <v>-3.3954856</v>
      </c>
      <c r="C137" s="0" t="n">
        <v>0.93692774</v>
      </c>
      <c r="D137" s="0" t="n">
        <v>0.00271562</v>
      </c>
      <c r="E137" s="4" t="n">
        <f aca="false">(B137+C137*D137*1000) * $AE$2 + $AE$1</f>
        <v>-1.08264584667219</v>
      </c>
      <c r="F137" s="4" t="n">
        <f aca="false">B137*$AE$2+$AE$1</f>
        <v>-4.3240552321816</v>
      </c>
      <c r="G137" s="1" t="n">
        <v>-4.195258357</v>
      </c>
      <c r="H137" s="9" t="n">
        <v>-0.9314044</v>
      </c>
    </row>
    <row r="138" customFormat="false" ht="16" hidden="false" customHeight="false" outlineLevel="0" collapsed="false">
      <c r="A138" s="8" t="s">
        <v>56</v>
      </c>
      <c r="B138" s="0" t="n">
        <v>-2.611877</v>
      </c>
      <c r="C138" s="0" t="n">
        <v>0.39542857</v>
      </c>
      <c r="D138" s="0" t="n">
        <v>0.003950227</v>
      </c>
      <c r="E138" s="4" t="n">
        <f aca="false">(B138+C138*D138*1000) * $AE$2 + $AE$1</f>
        <v>-1.33578152894367</v>
      </c>
      <c r="F138" s="4" t="n">
        <f aca="false">B138*$AE$2+$AE$1</f>
        <v>-3.32576233075694</v>
      </c>
      <c r="G138" s="1" t="n">
        <v>-4.053719144</v>
      </c>
      <c r="H138" s="9" t="n">
        <v>-0.6831969</v>
      </c>
    </row>
    <row r="139" customFormat="false" ht="16" hidden="false" customHeight="false" outlineLevel="0" collapsed="false">
      <c r="A139" s="8" t="s">
        <v>57</v>
      </c>
      <c r="B139" s="0" t="n">
        <v>-3.2656631</v>
      </c>
      <c r="C139" s="0" t="n">
        <v>1.0346634</v>
      </c>
      <c r="D139" s="0" t="n">
        <v>0.003193358</v>
      </c>
      <c r="E139" s="4" t="n">
        <f aca="false">(B139+C139*D139*1000) * $AE$2 + $AE$1</f>
        <v>0.0505919906057737</v>
      </c>
      <c r="F139" s="4" t="n">
        <f aca="false">B139*$AE$2+$AE$1</f>
        <v>-4.15866541870176</v>
      </c>
      <c r="G139" s="1" t="n">
        <v>-3.978125394</v>
      </c>
      <c r="H139" s="9" t="n">
        <v>-0.0163327</v>
      </c>
    </row>
    <row r="140" customFormat="false" ht="16" hidden="false" customHeight="false" outlineLevel="0" collapsed="false">
      <c r="A140" s="8" t="s">
        <v>58</v>
      </c>
      <c r="B140" s="0" t="n">
        <v>-3.424747</v>
      </c>
      <c r="C140" s="0" t="n">
        <v>1.1061507</v>
      </c>
      <c r="D140" s="0" t="n">
        <v>0.002831658</v>
      </c>
      <c r="E140" s="4" t="n">
        <f aca="false">(B140+C140*D140*1000) * $AE$2 + $AE$1</f>
        <v>-0.370956723952128</v>
      </c>
      <c r="F140" s="4" t="n">
        <f aca="false">B140*$AE$2+$AE$1</f>
        <v>-4.36133334258742</v>
      </c>
      <c r="G140" s="1" t="n">
        <v>-4.154842446</v>
      </c>
      <c r="H140" s="9" t="n">
        <v>-0.1278334</v>
      </c>
    </row>
    <row r="141" customFormat="false" ht="16" hidden="false" customHeight="false" outlineLevel="0" collapsed="false">
      <c r="A141" s="8" t="s">
        <v>59</v>
      </c>
      <c r="B141" s="0" t="n">
        <v>-3.1260953</v>
      </c>
      <c r="C141" s="0" t="n">
        <v>0.4358837</v>
      </c>
      <c r="D141" s="0" t="n">
        <v>0.003526093</v>
      </c>
      <c r="E141" s="4" t="n">
        <f aca="false">(B141+C141*D141*1000) * $AE$2 + $AE$1</f>
        <v>-2.02281308868447</v>
      </c>
      <c r="F141" s="4" t="n">
        <f aca="false">B141*$AE$2+$AE$1</f>
        <v>-3.9808603971547</v>
      </c>
      <c r="G141" s="1" t="n">
        <v>-3.108134753</v>
      </c>
      <c r="H141" s="9" t="n">
        <v>0.09893995</v>
      </c>
    </row>
    <row r="142" customFormat="false" ht="16" hidden="false" customHeight="false" outlineLevel="0" collapsed="false">
      <c r="A142" s="8" t="s">
        <v>60</v>
      </c>
      <c r="B142" s="0" t="n">
        <v>-3.2142875</v>
      </c>
      <c r="C142" s="0" t="n">
        <v>0.81845623</v>
      </c>
      <c r="D142" s="0" t="n">
        <v>0.002867384</v>
      </c>
      <c r="E142" s="4" t="n">
        <f aca="false">(B142+C142*D142*1000) * $AE$2 + $AE$1</f>
        <v>-1.10342849539125</v>
      </c>
      <c r="F142" s="4" t="n">
        <f aca="false">B142*$AE$2+$AE$1</f>
        <v>-4.09321450763923</v>
      </c>
      <c r="G142" s="1" t="n">
        <v>-3.986405306</v>
      </c>
      <c r="H142" s="9" t="n">
        <v>-1.1020181</v>
      </c>
    </row>
    <row r="143" customFormat="false" ht="16" hidden="false" customHeight="false" outlineLevel="0" collapsed="false">
      <c r="A143" s="8" t="s">
        <v>61</v>
      </c>
      <c r="B143" s="0" t="n">
        <v>-2.5508926</v>
      </c>
      <c r="C143" s="0" t="n">
        <v>0.5271884</v>
      </c>
      <c r="D143" s="0" t="n">
        <v>0.003245173</v>
      </c>
      <c r="E143" s="4" t="n">
        <f aca="false">(B143+C143*D143*1000) * $AE$2 + $AE$1</f>
        <v>-1.06854192634995</v>
      </c>
      <c r="F143" s="4" t="n">
        <f aca="false">B143*$AE$2+$AE$1</f>
        <v>-3.24807010836729</v>
      </c>
      <c r="G143" s="1" t="n">
        <v>-3.647196137</v>
      </c>
      <c r="H143" s="9" t="n">
        <v>-0.6971552</v>
      </c>
    </row>
    <row r="144" customFormat="false" ht="16" hidden="false" customHeight="false" outlineLevel="0" collapsed="false">
      <c r="A144" s="8" t="s">
        <v>62</v>
      </c>
      <c r="B144" s="0" t="n">
        <v>-3.2058437</v>
      </c>
      <c r="C144" s="0" t="n">
        <v>0.7465096</v>
      </c>
      <c r="D144" s="0" t="n">
        <v>0.003470401</v>
      </c>
      <c r="E144" s="4" t="n">
        <f aca="false">(B144+C144*D144*1000) * $AE$2 + $AE$1</f>
        <v>-0.782002138692384</v>
      </c>
      <c r="F144" s="4" t="n">
        <f aca="false">B144*$AE$2+$AE$1</f>
        <v>-4.08245736995461</v>
      </c>
      <c r="G144" s="1" t="n">
        <v>-4.101369804</v>
      </c>
      <c r="H144" s="9" t="n">
        <v>-0.7765288</v>
      </c>
    </row>
    <row r="145" customFormat="false" ht="16" hidden="false" customHeight="false" outlineLevel="0" collapsed="false">
      <c r="A145" s="8" t="s">
        <v>63</v>
      </c>
      <c r="B145" s="0" t="n">
        <v>-4.1811323</v>
      </c>
      <c r="C145" s="0" t="n">
        <v>1.2192808</v>
      </c>
      <c r="D145" s="0" t="n">
        <v>0.002670584</v>
      </c>
      <c r="E145" s="4" t="n">
        <f aca="false">(B145+C145*D145*1000) * $AE$2 + $AE$1</f>
        <v>-1.17665788103775</v>
      </c>
      <c r="F145" s="4" t="n">
        <f aca="false">B145*$AE$2+$AE$1</f>
        <v>-5.32494460940094</v>
      </c>
      <c r="G145" s="1" t="n">
        <v>-4.881891052</v>
      </c>
      <c r="H145" s="9" t="n">
        <v>-1.0924314</v>
      </c>
    </row>
    <row r="146" customFormat="false" ht="16" hidden="false" customHeight="false" outlineLevel="0" collapsed="false">
      <c r="A146" s="8" t="s">
        <v>64</v>
      </c>
      <c r="B146" s="0" t="n">
        <v>-3.8398466</v>
      </c>
      <c r="C146" s="0" t="n">
        <v>0.93845034</v>
      </c>
      <c r="D146" s="0" t="n">
        <v>0.003278259</v>
      </c>
      <c r="E146" s="4" t="n">
        <f aca="false">(B146+C146*D146*1000) * $AE$2 + $AE$1</f>
        <v>-0.97081359984698</v>
      </c>
      <c r="F146" s="4" t="n">
        <f aca="false">B146*$AE$2+$AE$1</f>
        <v>-4.89015727849652</v>
      </c>
      <c r="G146" s="1" t="n">
        <v>-5.466676365</v>
      </c>
      <c r="H146" s="9" t="n">
        <v>-0.0449974</v>
      </c>
    </row>
    <row r="147" customFormat="false" ht="16" hidden="false" customHeight="false" outlineLevel="0" collapsed="false">
      <c r="A147" s="8" t="s">
        <v>65</v>
      </c>
      <c r="B147" s="0" t="n">
        <v>-3.4546647</v>
      </c>
      <c r="C147" s="0" t="n">
        <v>1.0038304</v>
      </c>
      <c r="D147" s="0" t="n">
        <v>0.003392015</v>
      </c>
      <c r="E147" s="4" t="n">
        <f aca="false">(B147+C147*D147*1000) * $AE$2 + $AE$1</f>
        <v>-0.0615739183051757</v>
      </c>
      <c r="F147" s="4" t="n">
        <f aca="false">B147*$AE$2+$AE$1</f>
        <v>-4.39944755871133</v>
      </c>
      <c r="G147" s="1" t="n">
        <v>-4.069213352</v>
      </c>
      <c r="H147" s="9" t="n">
        <v>-0.4246479</v>
      </c>
    </row>
    <row r="148" customFormat="false" ht="16" hidden="false" customHeight="false" outlineLevel="0" collapsed="false">
      <c r="A148" s="8"/>
      <c r="B148" s="0" t="n">
        <v>-3.1344752</v>
      </c>
      <c r="C148" s="0" t="n">
        <v>0.43258193</v>
      </c>
      <c r="D148" s="0" t="n">
        <v>0.012787724</v>
      </c>
      <c r="E148" s="4"/>
      <c r="F148" s="4"/>
      <c r="H148" s="9"/>
    </row>
    <row r="149" customFormat="false" ht="16" hidden="false" customHeight="false" outlineLevel="0" collapsed="false">
      <c r="A149" s="8" t="s">
        <v>66</v>
      </c>
      <c r="B149" s="0" t="n">
        <v>-3.211355</v>
      </c>
      <c r="C149" s="0" t="n">
        <v>0.712955</v>
      </c>
      <c r="D149" s="0" t="n">
        <v>0.003193358</v>
      </c>
      <c r="E149" s="4" t="n">
        <f aca="false">(B149+C149*D149*1000) * $AE$2 + $AE$1</f>
        <v>-1.18900766201355</v>
      </c>
      <c r="F149" s="4" t="n">
        <f aca="false">B149*$AE$2+$AE$1</f>
        <v>-4.08947859415713</v>
      </c>
      <c r="G149" s="1" t="n">
        <v>-4.709884538</v>
      </c>
      <c r="H149" s="9" t="n">
        <v>-0.2281561</v>
      </c>
    </row>
    <row r="150" customFormat="false" ht="16" hidden="false" customHeight="false" outlineLevel="0" collapsed="false">
      <c r="A150" s="8" t="s">
        <v>67</v>
      </c>
      <c r="B150" s="0" t="n">
        <v>-2.5169668</v>
      </c>
      <c r="C150" s="0" t="n">
        <v>0.2244085</v>
      </c>
      <c r="D150" s="0" t="n">
        <v>0.003739017</v>
      </c>
      <c r="E150" s="4" t="n">
        <f aca="false">(B150+C150*D150*1000) * $AE$2 + $AE$1</f>
        <v>-2.13590427539405</v>
      </c>
      <c r="F150" s="4" t="n">
        <f aca="false">B150*$AE$2+$AE$1</f>
        <v>-3.20484969792877</v>
      </c>
      <c r="G150" s="1" t="n">
        <v>-4.998906464</v>
      </c>
      <c r="H150" s="9" t="n">
        <v>-0.1165113</v>
      </c>
    </row>
    <row r="151" customFormat="false" ht="16" hidden="false" customHeight="false" outlineLevel="0" collapsed="false">
      <c r="A151" s="8" t="s">
        <v>68</v>
      </c>
      <c r="B151" s="0" t="n">
        <v>-3.1646762</v>
      </c>
      <c r="C151" s="0" t="n">
        <v>0.8294202</v>
      </c>
      <c r="D151" s="0" t="n">
        <v>0.003354016</v>
      </c>
      <c r="E151" s="4" t="n">
        <f aca="false">(B151+C151*D151*1000) * $AE$2 + $AE$1</f>
        <v>-0.485971973495126</v>
      </c>
      <c r="F151" s="4" t="n">
        <f aca="false">B151*$AE$2+$AE$1</f>
        <v>-4.03001125971616</v>
      </c>
      <c r="G151" s="1" t="n">
        <v>-4.093109786</v>
      </c>
      <c r="H151" s="9" t="n">
        <v>-0.2342045</v>
      </c>
    </row>
    <row r="152" customFormat="false" ht="16" hidden="false" customHeight="false" outlineLevel="0" collapsed="false">
      <c r="A152" s="8" t="s">
        <v>69</v>
      </c>
      <c r="B152" s="0" t="n">
        <v>-3.2730074</v>
      </c>
      <c r="C152" s="0" t="n">
        <v>1.1071458</v>
      </c>
      <c r="D152" s="0" t="n">
        <v>0.002159128</v>
      </c>
      <c r="E152" s="4" t="n">
        <f aca="false">(B152+C152*D152*1000) * $AE$2 + $AE$1</f>
        <v>-1.12263829082951</v>
      </c>
      <c r="F152" s="4" t="n">
        <f aca="false">B152*$AE$2+$AE$1</f>
        <v>-4.16802182769973</v>
      </c>
      <c r="G152" s="1" t="n">
        <v>-4.191010099</v>
      </c>
      <c r="H152" s="9" t="n">
        <v>-1.329536</v>
      </c>
    </row>
    <row r="153" customFormat="false" ht="16" hidden="false" customHeight="false" outlineLevel="0" collapsed="false">
      <c r="A153" s="8" t="s">
        <v>70</v>
      </c>
      <c r="B153" s="0" t="n">
        <v>-5.3549147</v>
      </c>
      <c r="C153" s="0" t="n">
        <v>2.1150446</v>
      </c>
      <c r="D153" s="0" t="n">
        <v>0.003001651</v>
      </c>
      <c r="E153" s="4" t="n">
        <f aca="false">(B153+C153*D153*1000) * $AE$2 + $AE$1</f>
        <v>1.26764430672842</v>
      </c>
      <c r="F153" s="4" t="n">
        <f aca="false">B153*$AE$2+$AE$1</f>
        <v>-6.82030675542283</v>
      </c>
      <c r="G153" s="1" t="n">
        <v>-8.013599363</v>
      </c>
      <c r="H153" s="9" t="n">
        <v>1.18784342</v>
      </c>
    </row>
    <row r="154" customFormat="false" ht="16" hidden="false" customHeight="false" outlineLevel="0" collapsed="false">
      <c r="A154" s="8" t="s">
        <v>71</v>
      </c>
      <c r="B154" s="0" t="n">
        <v>-5.37457</v>
      </c>
      <c r="C154" s="0" t="n">
        <v>2.0680988</v>
      </c>
      <c r="D154" s="0" t="n">
        <v>0.002872325</v>
      </c>
      <c r="E154" s="4" t="n">
        <f aca="false">(B154+C154*D154*1000) * $AE$2 + $AE$1</f>
        <v>0.722348523900817</v>
      </c>
      <c r="F154" s="4" t="n">
        <f aca="false">B154*$AE$2+$AE$1</f>
        <v>-6.84534699421726</v>
      </c>
      <c r="G154" s="1" t="n">
        <v>-6.241201142</v>
      </c>
      <c r="H154" s="9" t="n">
        <v>0.57216528</v>
      </c>
    </row>
    <row r="155" customFormat="false" ht="16" hidden="false" customHeight="false" outlineLevel="0" collapsed="false">
      <c r="A155" s="8" t="s">
        <v>72</v>
      </c>
      <c r="B155" s="0" t="n">
        <v>-4.4310184</v>
      </c>
      <c r="C155" s="0" t="n">
        <v>1.523595</v>
      </c>
      <c r="D155" s="0" t="n">
        <v>0.002792126</v>
      </c>
      <c r="E155" s="4" t="n">
        <f aca="false">(B155+C155*D155*1000) * $AE$2 + $AE$1</f>
        <v>-0.223740286627457</v>
      </c>
      <c r="F155" s="4" t="n">
        <f aca="false">B155*$AE$2+$AE$1</f>
        <v>-5.64329170231785</v>
      </c>
      <c r="G155" s="1" t="n">
        <v>-7.245099881</v>
      </c>
      <c r="H155" s="9" t="n">
        <v>0.55790003</v>
      </c>
    </row>
    <row r="156" customFormat="false" ht="16" hidden="false" customHeight="false" outlineLevel="0" collapsed="false">
      <c r="A156" s="8" t="s">
        <v>73</v>
      </c>
      <c r="B156" s="0" t="n">
        <v>-5.038069</v>
      </c>
      <c r="C156" s="0" t="n">
        <v>1.9586428</v>
      </c>
      <c r="D156" s="0" t="n">
        <v>0.002278683</v>
      </c>
      <c r="E156" s="4" t="n">
        <f aca="false">(B156+C156*D156*1000) * $AE$2 + $AE$1</f>
        <v>-0.730771918177044</v>
      </c>
      <c r="F156" s="4" t="n">
        <f aca="false">B156*$AE$2+$AE$1</f>
        <v>-6.4166552217912</v>
      </c>
      <c r="G156" s="1" t="n">
        <v>-4.542301019</v>
      </c>
      <c r="H156" s="9" t="n">
        <v>-0.994793</v>
      </c>
    </row>
    <row r="157" customFormat="false" ht="16" hidden="false" customHeight="false" outlineLevel="0" collapsed="false">
      <c r="A157" s="8" t="s">
        <v>74</v>
      </c>
      <c r="B157" s="0" t="n">
        <v>-5.0187073</v>
      </c>
      <c r="C157" s="0" t="n">
        <v>2.0868466</v>
      </c>
      <c r="D157" s="0" t="n">
        <v>0.003215951</v>
      </c>
      <c r="E157" s="4" t="n">
        <f aca="false">(B157+C157*D157*1000) * $AE$2 + $AE$1</f>
        <v>2.15786576222508</v>
      </c>
      <c r="F157" s="4" t="n">
        <f aca="false">B157*$AE$2+$AE$1</f>
        <v>-6.39198902023406</v>
      </c>
      <c r="G157" s="1" t="n">
        <v>-5.698094906</v>
      </c>
      <c r="H157" s="9" t="n">
        <v>1.1016078</v>
      </c>
    </row>
    <row r="158" customFormat="false" ht="16" hidden="false" customHeight="false" outlineLevel="0" collapsed="false">
      <c r="A158" s="8" t="s">
        <v>75</v>
      </c>
      <c r="B158" s="0" t="n">
        <v>-5.2797046</v>
      </c>
      <c r="C158" s="0" t="n">
        <v>1.4207603</v>
      </c>
      <c r="D158" s="0" t="n">
        <v>0.002753683</v>
      </c>
      <c r="E158" s="4" t="n">
        <f aca="false">(B158+C158*D158*1000) * $AE$2 + $AE$1</f>
        <v>-1.74031341144659</v>
      </c>
      <c r="F158" s="4" t="n">
        <f aca="false">B158*$AE$2+$AE$1</f>
        <v>-6.72449143519097</v>
      </c>
      <c r="G158" s="1" t="n">
        <v>-4.657760161</v>
      </c>
      <c r="H158" s="9" t="n">
        <v>-1.0086802</v>
      </c>
    </row>
    <row r="159" customFormat="false" ht="16" hidden="false" customHeight="false" outlineLevel="0" collapsed="false">
      <c r="A159" s="8" t="s">
        <v>76</v>
      </c>
      <c r="B159" s="0" t="n">
        <v>-9.647653</v>
      </c>
      <c r="C159" s="0" t="n">
        <v>4.474758</v>
      </c>
      <c r="D159" s="0" t="n">
        <v>0.002872325</v>
      </c>
      <c r="E159" s="4" t="n">
        <f aca="false">(B159+C159*D159*1000) * $AE$2 + $AE$1</f>
        <v>4.08514761468434</v>
      </c>
      <c r="F159" s="4" t="n">
        <f aca="false">B159*$AE$2+$AE$1</f>
        <v>-12.2891213811987</v>
      </c>
      <c r="G159" s="1" t="n">
        <v>-6.154521054</v>
      </c>
      <c r="H159" s="9" t="n">
        <v>2.20937271</v>
      </c>
    </row>
    <row r="160" customFormat="false" ht="16" hidden="false" customHeight="false" outlineLevel="0" collapsed="false">
      <c r="A160" s="8" t="s">
        <v>77</v>
      </c>
      <c r="B160" s="0" t="n">
        <v>-4.3633204</v>
      </c>
      <c r="C160" s="0" t="n">
        <v>1.4879972</v>
      </c>
      <c r="D160" s="0" t="n">
        <v>0.003298697</v>
      </c>
      <c r="E160" s="4" t="n">
        <f aca="false">(B160+C160*D160*1000) * $AE$2 + $AE$1</f>
        <v>0.696167973397887</v>
      </c>
      <c r="F160" s="4" t="n">
        <f aca="false">B160*$AE$2+$AE$1</f>
        <v>-5.55704656304724</v>
      </c>
      <c r="G160" s="1" t="n">
        <v>-5.835403773</v>
      </c>
      <c r="H160" s="9" t="n">
        <v>0.8092399</v>
      </c>
    </row>
    <row r="161" customFormat="false" ht="16" hidden="false" customHeight="false" outlineLevel="0" collapsed="false">
      <c r="A161" s="8" t="s">
        <v>78</v>
      </c>
      <c r="B161" s="0" t="n">
        <v>-3.4981835</v>
      </c>
      <c r="C161" s="0" t="n">
        <v>0.85207254</v>
      </c>
      <c r="D161" s="0" t="n">
        <v>0.002784352</v>
      </c>
      <c r="E161" s="4" t="n">
        <f aca="false">(B161+C161*D161*1000) * $AE$2 + $AE$1</f>
        <v>-1.43243656390874</v>
      </c>
      <c r="F161" s="4" t="n">
        <f aca="false">B161*$AE$2+$AE$1</f>
        <v>-4.45488915177006</v>
      </c>
      <c r="G161" s="1" t="n">
        <v>-4.212714541</v>
      </c>
      <c r="H161" s="9" t="n">
        <v>-1.001032</v>
      </c>
    </row>
    <row r="162" customFormat="false" ht="16" hidden="false" customHeight="false" outlineLevel="0" collapsed="false">
      <c r="A162" s="8" t="s">
        <v>79</v>
      </c>
      <c r="B162" s="0" t="n">
        <v>-2.5334175</v>
      </c>
      <c r="C162" s="0" t="n">
        <v>0.18284604</v>
      </c>
      <c r="D162" s="0" t="n">
        <v>0.006496459</v>
      </c>
      <c r="E162" s="4" t="n">
        <f aca="false">(B162+C162*D162*1000) * $AE$2 + $AE$1</f>
        <v>-1.71252125102339</v>
      </c>
      <c r="F162" s="4" t="n">
        <f aca="false">B162*$AE$2+$AE$1</f>
        <v>-3.22580737633284</v>
      </c>
      <c r="G162" s="1" t="n">
        <v>-4.536988551</v>
      </c>
      <c r="H162" s="9" t="n">
        <v>-0.2079594</v>
      </c>
    </row>
    <row r="163" customFormat="false" ht="16" hidden="false" customHeight="false" outlineLevel="0" collapsed="false">
      <c r="A163" s="8" t="s">
        <v>80</v>
      </c>
      <c r="B163" s="0" t="n">
        <v>-5.5771604</v>
      </c>
      <c r="C163" s="0" t="n">
        <v>1.8772826</v>
      </c>
      <c r="D163" s="0" t="n">
        <v>0.004112688</v>
      </c>
      <c r="E163" s="4" t="n">
        <f aca="false">(B163+C163*D163*1000) * $AE$2 + $AE$1</f>
        <v>2.73246150053831</v>
      </c>
      <c r="F163" s="4" t="n">
        <f aca="false">B163*$AE$2+$AE$1</f>
        <v>-7.10344084134551</v>
      </c>
      <c r="G163" s="1" t="n">
        <v>-7.970700763</v>
      </c>
      <c r="H163" s="9" t="n">
        <v>3.49650756</v>
      </c>
    </row>
    <row r="164" customFormat="false" ht="16" hidden="false" customHeight="false" outlineLevel="0" collapsed="false">
      <c r="A164" s="8" t="s">
        <v>81</v>
      </c>
      <c r="B164" s="0" t="n">
        <v>-3.3286798</v>
      </c>
      <c r="C164" s="0" t="n">
        <v>1.1240352</v>
      </c>
      <c r="D164" s="0" t="n">
        <v>0.002902421</v>
      </c>
      <c r="E164" s="4" t="n">
        <f aca="false">(B164+C164*D164*1000) * $AE$2 + $AE$1</f>
        <v>-0.0827211696822027</v>
      </c>
      <c r="F164" s="4" t="n">
        <f aca="false">B164*$AE$2+$AE$1</f>
        <v>-4.23894672786708</v>
      </c>
      <c r="G164" s="1" t="n">
        <v>-3.780200207</v>
      </c>
      <c r="H164" s="9" t="n">
        <v>0.25161438</v>
      </c>
    </row>
    <row r="165" customFormat="false" ht="16" hidden="false" customHeight="false" outlineLevel="0" collapsed="false">
      <c r="A165" s="8" t="s">
        <v>82</v>
      </c>
      <c r="B165" s="0" t="n">
        <v>-3.6979177</v>
      </c>
      <c r="C165" s="0" t="n">
        <v>1.0084697</v>
      </c>
      <c r="D165" s="0" t="n">
        <v>0.003411223</v>
      </c>
      <c r="E165" s="4" t="n">
        <f aca="false">(B165+C165*D165*1000) * $AE$2 + $AE$1</f>
        <v>-0.32674509370921</v>
      </c>
      <c r="F165" s="4" t="n">
        <f aca="false">B165*$AE$2+$AE$1</f>
        <v>-4.70934428923503</v>
      </c>
      <c r="G165" s="1" t="n">
        <v>-4.461549487</v>
      </c>
      <c r="H165" s="9" t="n">
        <v>-0.34814</v>
      </c>
    </row>
    <row r="166" customFormat="false" ht="16" hidden="false" customHeight="false" outlineLevel="0" collapsed="false">
      <c r="A166" s="8" t="s">
        <v>83</v>
      </c>
      <c r="B166" s="0" t="n">
        <v>-2.460796</v>
      </c>
      <c r="C166" s="0" t="n">
        <v>0.69335777</v>
      </c>
      <c r="D166" s="0" t="n">
        <v>0.003402402</v>
      </c>
      <c r="E166" s="4" t="n">
        <f aca="false">(B166+C166*D166*1000) * $AE$2 + $AE$1</f>
        <v>-0.127893180372883</v>
      </c>
      <c r="F166" s="4" t="n">
        <f aca="false">B166*$AE$2+$AE$1</f>
        <v>-3.13328985171556</v>
      </c>
      <c r="G166" s="1" t="n">
        <v>-4.255434613</v>
      </c>
      <c r="H166" s="9" t="n">
        <v>-1.3023209</v>
      </c>
    </row>
    <row r="167" customFormat="false" ht="16" hidden="false" customHeight="false" outlineLevel="0" collapsed="false">
      <c r="A167" s="10" t="s">
        <v>29</v>
      </c>
      <c r="B167" s="0" t="n">
        <v>-2.4704785</v>
      </c>
      <c r="C167" s="0" t="n">
        <v>0.72472024</v>
      </c>
      <c r="D167" s="0" t="n">
        <v>0.002937289</v>
      </c>
      <c r="E167" s="4" t="n">
        <f aca="false">(B167+C167*D167*1000) * $AE$2 + $AE$1</f>
        <v>-0.433711394508904</v>
      </c>
      <c r="F167" s="4" t="n">
        <f aca="false">B167*$AE$2+$AE$1</f>
        <v>-3.14562505454264</v>
      </c>
      <c r="G167" s="1" t="n">
        <v>-3.904184406</v>
      </c>
      <c r="H167" s="11" t="n">
        <v>-0.0812101</v>
      </c>
    </row>
    <row r="168" customFormat="false" ht="16" hidden="false" customHeight="false" outlineLevel="0" collapsed="false">
      <c r="A168" s="10" t="s">
        <v>31</v>
      </c>
      <c r="B168" s="0" t="n">
        <v>-3.8171668</v>
      </c>
      <c r="C168" s="0" t="n">
        <v>1.4336386</v>
      </c>
      <c r="D168" s="0" t="n">
        <v>0.003245173</v>
      </c>
      <c r="E168" s="4" t="n">
        <f aca="false">(B168+C168*D168*1000) * $AE$2 + $AE$1</f>
        <v>1.06575520817627</v>
      </c>
      <c r="F168" s="4" t="n">
        <f aca="false">B168*$AE$2+$AE$1</f>
        <v>-4.86126392109114</v>
      </c>
      <c r="G168" s="1" t="n">
        <v>-4.533251572</v>
      </c>
      <c r="H168" s="11" t="n">
        <v>0.86331181</v>
      </c>
    </row>
    <row r="169" customFormat="false" ht="16" hidden="false" customHeight="false" outlineLevel="0" collapsed="false">
      <c r="A169" s="10" t="s">
        <v>32</v>
      </c>
      <c r="B169" s="0" t="n">
        <v>-6.894295</v>
      </c>
      <c r="C169" s="0" t="n">
        <v>2.318586</v>
      </c>
      <c r="D169" s="0" t="n">
        <v>0.003298697</v>
      </c>
      <c r="E169" s="4" t="n">
        <f aca="false">(B169+C169*D169*1000) * $AE$2 + $AE$1</f>
        <v>0.962282451325446</v>
      </c>
      <c r="F169" s="4" t="n">
        <f aca="false">B169*$AE$2+$AE$1</f>
        <v>-8.78142921641033</v>
      </c>
      <c r="G169" s="1" t="n">
        <v>-6.791007754</v>
      </c>
      <c r="H169" s="11" t="n">
        <v>0.70803579</v>
      </c>
    </row>
    <row r="170" customFormat="false" ht="16" hidden="false" customHeight="false" outlineLevel="0" collapsed="false">
      <c r="A170" s="10" t="s">
        <v>33</v>
      </c>
      <c r="B170" s="0" t="n">
        <v>-2.6583772</v>
      </c>
      <c r="C170" s="0" t="n">
        <v>0.602106</v>
      </c>
      <c r="D170" s="0" t="n">
        <v>0.003298697</v>
      </c>
      <c r="E170" s="4" t="n">
        <f aca="false">(B170+C170*D170*1000) * $AE$2 + $AE$1</f>
        <v>-0.854689582922775</v>
      </c>
      <c r="F170" s="4" t="n">
        <f aca="false">B170*$AE$2+$AE$1</f>
        <v>-3.38500213437168</v>
      </c>
      <c r="G170" s="1" t="n">
        <v>-3.879724155</v>
      </c>
      <c r="H170" s="11" t="n">
        <v>-0.8278221</v>
      </c>
    </row>
    <row r="171" customFormat="false" ht="16" hidden="false" customHeight="false" outlineLevel="0" collapsed="false">
      <c r="A171" s="10" t="s">
        <v>34</v>
      </c>
      <c r="B171" s="0" t="n">
        <v>-4.3911734</v>
      </c>
      <c r="C171" s="0" t="n">
        <v>1.6302574</v>
      </c>
      <c r="D171" s="0" t="n">
        <v>0.003246753</v>
      </c>
      <c r="E171" s="4" t="n">
        <f aca="false">(B171+C171*D171*1000) * $AE$2 + $AE$1</f>
        <v>1.15064131288523</v>
      </c>
      <c r="F171" s="4" t="n">
        <f aca="false">B171*$AE$2+$AE$1</f>
        <v>-5.59253041580662</v>
      </c>
      <c r="G171" s="1" t="n">
        <v>-4.645220585</v>
      </c>
      <c r="H171" s="11" t="n">
        <v>0.96546178</v>
      </c>
    </row>
    <row r="172" customFormat="false" ht="16" hidden="false" customHeight="false" outlineLevel="0" collapsed="false">
      <c r="A172" s="10" t="s">
        <v>35</v>
      </c>
      <c r="B172" s="0" t="n">
        <v>-4.3104634</v>
      </c>
      <c r="C172" s="0" t="n">
        <v>1.4912766</v>
      </c>
      <c r="D172" s="0" t="n">
        <v>0.003298153</v>
      </c>
      <c r="E172" s="4" t="n">
        <f aca="false">(B172+C172*D172*1000) * $AE$2 + $AE$1</f>
        <v>0.776254100953099</v>
      </c>
      <c r="F172" s="4" t="n">
        <f aca="false">B172*$AE$2+$AE$1</f>
        <v>-5.48970839461647</v>
      </c>
      <c r="G172" s="1" t="n">
        <v>-5.598175044</v>
      </c>
      <c r="H172" s="11" t="n">
        <v>0.73716407</v>
      </c>
    </row>
    <row r="173" customFormat="false" ht="16" hidden="false" customHeight="false" outlineLevel="0" collapsed="false">
      <c r="A173" s="10" t="s">
        <v>36</v>
      </c>
      <c r="B173" s="0" t="n">
        <v>-3.476354</v>
      </c>
      <c r="C173" s="0" t="n">
        <v>0.86855865</v>
      </c>
      <c r="D173" s="0" t="n">
        <v>0.003298697</v>
      </c>
      <c r="E173" s="4" t="n">
        <f aca="false">(B173+C173*D173*1000) * $AE$2 + $AE$1</f>
        <v>-0.777016015007108</v>
      </c>
      <c r="F173" s="4" t="n">
        <f aca="false">B173*$AE$2+$AE$1</f>
        <v>-4.42707905002838</v>
      </c>
      <c r="G173" s="1" t="n">
        <v>-4.098867268</v>
      </c>
      <c r="H173" s="11" t="n">
        <v>-0.5099926</v>
      </c>
    </row>
    <row r="174" customFormat="false" ht="16" hidden="false" customHeight="false" outlineLevel="0" collapsed="false">
      <c r="A174" s="10" t="s">
        <v>37</v>
      </c>
      <c r="B174" s="0" t="n">
        <v>-3.8106828</v>
      </c>
      <c r="C174" s="0" t="n">
        <v>1.0429806</v>
      </c>
      <c r="D174" s="0" t="n">
        <v>0.003531697</v>
      </c>
      <c r="E174" s="4" t="n">
        <f aca="false">(B174+C174*D174*1000) * $AE$2 + $AE$1</f>
        <v>-0.160350347357881</v>
      </c>
      <c r="F174" s="4" t="n">
        <f aca="false">B174*$AE$2+$AE$1</f>
        <v>-4.85300350744479</v>
      </c>
      <c r="G174" s="1" t="n">
        <v>-4.22001475</v>
      </c>
      <c r="H174" s="11" t="n">
        <v>0.04430393</v>
      </c>
    </row>
    <row r="175" customFormat="false" ht="16" hidden="false" customHeight="false" outlineLevel="0" collapsed="false">
      <c r="A175" s="10" t="s">
        <v>38</v>
      </c>
      <c r="B175" s="0" t="n">
        <v>-3.0195155</v>
      </c>
      <c r="C175" s="0" t="n">
        <v>0.86816984</v>
      </c>
      <c r="D175" s="0" t="n">
        <v>0.003271823</v>
      </c>
      <c r="E175" s="4" t="n">
        <f aca="false">(B175+C175*D175*1000) * $AE$2 + $AE$1</f>
        <v>-0.226375188571648</v>
      </c>
      <c r="F175" s="4" t="n">
        <f aca="false">B175*$AE$2+$AE$1</f>
        <v>-3.84508105811317</v>
      </c>
      <c r="G175" s="1" t="n">
        <v>-3.718889096</v>
      </c>
      <c r="H175" s="11" t="n">
        <v>-0.5091603</v>
      </c>
    </row>
    <row r="176" customFormat="false" ht="16" hidden="false" customHeight="false" outlineLevel="0" collapsed="false">
      <c r="A176" s="10" t="s">
        <v>39</v>
      </c>
      <c r="B176" s="0" t="n">
        <v>-3.9258435</v>
      </c>
      <c r="C176" s="0" t="n">
        <v>1.2770016</v>
      </c>
      <c r="D176" s="0" t="n">
        <v>0.003442875</v>
      </c>
      <c r="E176" s="4" t="n">
        <f aca="false">(B176+C176*D176*1000) * $AE$2 + $AE$1</f>
        <v>0.60136161600401</v>
      </c>
      <c r="F176" s="4" t="n">
        <f aca="false">B176*$AE$2+$AE$1</f>
        <v>-4.9997146452923</v>
      </c>
      <c r="G176" s="1" t="n">
        <v>-4.722913793</v>
      </c>
      <c r="H176" s="11" t="n">
        <v>0.60004456</v>
      </c>
    </row>
    <row r="177" customFormat="false" ht="16" hidden="false" customHeight="false" outlineLevel="0" collapsed="false">
      <c r="A177" s="10" t="s">
        <v>40</v>
      </c>
      <c r="B177" s="0" t="n">
        <v>-6.6021566</v>
      </c>
      <c r="C177" s="0" t="n">
        <v>2.339084</v>
      </c>
      <c r="D177" s="0" t="n">
        <v>0.003532945</v>
      </c>
      <c r="E177" s="4" t="n">
        <f aca="false">(B177+C177*D177*1000) * $AE$2 + $AE$1</f>
        <v>2.11863951436596</v>
      </c>
      <c r="F177" s="4" t="n">
        <f aca="false">B177*$AE$2+$AE$1</f>
        <v>-8.40925401190957</v>
      </c>
      <c r="G177" s="1" t="n">
        <v>-8.123687648</v>
      </c>
      <c r="H177" s="11" t="n">
        <v>1.71802322</v>
      </c>
    </row>
    <row r="178" customFormat="false" ht="16" hidden="false" customHeight="false" outlineLevel="0" collapsed="false">
      <c r="A178" s="10" t="s">
        <v>41</v>
      </c>
      <c r="B178" s="0" t="n">
        <v>-3.5543609</v>
      </c>
      <c r="C178" s="0" t="n">
        <v>0.9111301</v>
      </c>
      <c r="D178" s="0" t="n">
        <v>0.003411223</v>
      </c>
      <c r="E178" s="4" t="n">
        <f aca="false">(B178+C178*D178*1000) * $AE$2 + $AE$1</f>
        <v>-0.5668758309655</v>
      </c>
      <c r="F178" s="4" t="n">
        <f aca="false">B178*$AE$2+$AE$1</f>
        <v>-4.52645740617729</v>
      </c>
      <c r="G178" s="1" t="n">
        <v>-4.626120782</v>
      </c>
      <c r="H178" s="11" t="n">
        <v>-0.4079682</v>
      </c>
    </row>
    <row r="179" customFormat="false" ht="16" hidden="false" customHeight="false" outlineLevel="0" collapsed="false">
      <c r="A179" s="10" t="s">
        <v>42</v>
      </c>
      <c r="B179" s="0" t="n">
        <v>-3.5588617</v>
      </c>
      <c r="C179" s="0" t="n">
        <v>1.2557838</v>
      </c>
      <c r="D179" s="0" t="n">
        <v>0.002543558</v>
      </c>
      <c r="E179" s="4" t="n">
        <f aca="false">(B179+C179*D179*1000) * $AE$2 + $AE$1</f>
        <v>-0.462932490920387</v>
      </c>
      <c r="F179" s="4" t="n">
        <f aca="false">B179*$AE$2+$AE$1</f>
        <v>-4.53219128491564</v>
      </c>
      <c r="G179" s="1" t="n">
        <v>-4.386634834</v>
      </c>
      <c r="H179" s="11" t="n">
        <v>-0.0508723</v>
      </c>
    </row>
    <row r="180" customFormat="false" ht="16" hidden="false" customHeight="false" outlineLevel="0" collapsed="false">
      <c r="A180" s="10" t="s">
        <v>43</v>
      </c>
      <c r="B180" s="0" t="n">
        <v>-3.9470177</v>
      </c>
      <c r="C180" s="0" t="n">
        <v>1.1953052</v>
      </c>
      <c r="D180" s="0" t="n">
        <v>0.003411223</v>
      </c>
      <c r="E180" s="4" t="n">
        <f aca="false">(B180+C180*D180*1000) * $AE$2 + $AE$1</f>
        <v>0.167857434950865</v>
      </c>
      <c r="F180" s="4" t="n">
        <f aca="false">B180*$AE$2+$AE$1</f>
        <v>-5.02668991528467</v>
      </c>
      <c r="G180" s="1" t="n">
        <v>-4.542379552</v>
      </c>
      <c r="H180" s="11" t="n">
        <v>0.39319008</v>
      </c>
    </row>
    <row r="181" customFormat="false" ht="16" hidden="false" customHeight="false" outlineLevel="0" collapsed="false">
      <c r="A181" s="10" t="s">
        <v>44</v>
      </c>
      <c r="B181" s="0" t="n">
        <v>-7.317782</v>
      </c>
      <c r="C181" s="0" t="n">
        <v>3.0829515</v>
      </c>
      <c r="D181" s="0" t="n">
        <v>0.003298697</v>
      </c>
      <c r="E181" s="4" t="n">
        <f aca="false">(B181+C181*D181*1000) * $AE$2 + $AE$1</f>
        <v>3.63497111257645</v>
      </c>
      <c r="F181" s="4" t="n">
        <f aca="false">B181*$AE$2+$AE$1</f>
        <v>-9.32093843816419</v>
      </c>
      <c r="G181" s="1" t="n">
        <v>-9.063190375</v>
      </c>
      <c r="H181" s="11" t="n">
        <v>3.08478199</v>
      </c>
    </row>
    <row r="182" customFormat="false" ht="16" hidden="false" customHeight="false" outlineLevel="0" collapsed="false">
      <c r="A182" s="10" t="s">
        <v>45</v>
      </c>
      <c r="B182" s="0" t="n">
        <v>-3.962081</v>
      </c>
      <c r="C182" s="0" t="n">
        <v>1.5029625</v>
      </c>
      <c r="D182" s="0" t="n">
        <v>0.003470415</v>
      </c>
      <c r="E182" s="4" t="n">
        <f aca="false">(B182+C182*D182*1000) * $AE$2 + $AE$1</f>
        <v>1.59901832396035</v>
      </c>
      <c r="F182" s="4" t="n">
        <f aca="false">B182*$AE$2+$AE$1</f>
        <v>-5.04588008938693</v>
      </c>
      <c r="G182" s="1" t="n">
        <v>-5.756978247</v>
      </c>
      <c r="H182" s="11" t="n">
        <v>1.88167634</v>
      </c>
    </row>
    <row r="183" customFormat="false" ht="16" hidden="false" customHeight="false" outlineLevel="0" collapsed="false">
      <c r="A183" s="10" t="s">
        <v>46</v>
      </c>
      <c r="B183" s="0" t="n">
        <v>-3.0753596</v>
      </c>
      <c r="C183" s="0" t="n">
        <v>0.7108446</v>
      </c>
      <c r="D183" s="0" t="n">
        <v>0.003298697</v>
      </c>
      <c r="E183" s="4" t="n">
        <f aca="false">(B183+C183*D183*1000) * $AE$2 + $AE$1</f>
        <v>-0.928945027850703</v>
      </c>
      <c r="F183" s="4" t="n">
        <f aca="false">B183*$AE$2+$AE$1</f>
        <v>-3.91622469872208</v>
      </c>
      <c r="G183" s="1" t="n">
        <v>-3.74226288</v>
      </c>
      <c r="H183" s="11" t="n">
        <v>-0.6273594</v>
      </c>
    </row>
    <row r="184" customFormat="false" ht="16" hidden="false" customHeight="false" outlineLevel="0" collapsed="false">
      <c r="A184" s="10" t="s">
        <v>47</v>
      </c>
      <c r="B184" s="0" t="n">
        <v>-4.887077</v>
      </c>
      <c r="C184" s="0" t="n">
        <v>1.8008097</v>
      </c>
      <c r="D184" s="0" t="n">
        <v>0.002831658</v>
      </c>
      <c r="E184" s="4" t="n">
        <f aca="false">(B184+C184*D184*1000) * $AE$2 + $AE$1</f>
        <v>0.272023879513056</v>
      </c>
      <c r="F184" s="4" t="n">
        <f aca="false">B184*$AE$2+$AE$1</f>
        <v>-6.2242961259723</v>
      </c>
      <c r="G184" s="1" t="n">
        <v>-4.848835386</v>
      </c>
      <c r="H184" s="11" t="n">
        <v>0.00409162</v>
      </c>
    </row>
    <row r="185" customFormat="false" ht="16" hidden="false" customHeight="false" outlineLevel="0" collapsed="false">
      <c r="A185" s="10" t="s">
        <v>48</v>
      </c>
      <c r="B185" s="0" t="n">
        <v>-3.4969656</v>
      </c>
      <c r="C185" s="0" t="n">
        <v>1.1678168</v>
      </c>
      <c r="D185" s="0" t="n">
        <v>0.002831658</v>
      </c>
      <c r="E185" s="4" t="n">
        <f aca="false">(B185+C185*D185*1000) * $AE$2 + $AE$1</f>
        <v>-0.240503968954663</v>
      </c>
      <c r="F185" s="4" t="n">
        <f aca="false">B185*$AE$2+$AE$1</f>
        <v>-4.45333758517846</v>
      </c>
      <c r="G185" s="1" t="n">
        <v>-4.373288726</v>
      </c>
      <c r="H185" s="11" t="n">
        <v>-0.3696155</v>
      </c>
    </row>
    <row r="186" customFormat="false" ht="16" hidden="false" customHeight="false" outlineLevel="0" collapsed="false">
      <c r="A186" s="10" t="s">
        <v>49</v>
      </c>
      <c r="B186" s="0" t="n">
        <v>-6.292356</v>
      </c>
      <c r="C186" s="0" t="n">
        <v>2.0457454</v>
      </c>
      <c r="D186" s="0" t="n">
        <v>0.003290015</v>
      </c>
      <c r="E186" s="4" t="n">
        <f aca="false">(B186+C186*D186*1000) * $AE$2 + $AE$1</f>
        <v>0.55991134517494</v>
      </c>
      <c r="F186" s="4" t="n">
        <f aca="false">B186*$AE$2+$AE$1</f>
        <v>-8.0145777158134</v>
      </c>
      <c r="G186" s="1" t="n">
        <v>-9.039015198</v>
      </c>
      <c r="H186" s="11" t="n">
        <v>1.12037378</v>
      </c>
    </row>
    <row r="187" customFormat="false" ht="16" hidden="false" customHeight="false" outlineLevel="0" collapsed="false">
      <c r="A187" s="10" t="s">
        <v>50</v>
      </c>
      <c r="B187" s="0" t="n">
        <v>-6.5688643</v>
      </c>
      <c r="C187" s="0" t="n">
        <v>2.2822516</v>
      </c>
      <c r="D187" s="0" t="n">
        <v>0.003531697</v>
      </c>
      <c r="E187" s="4" t="n">
        <f aca="false">(B187+C187*D187*1000) * $AE$2 + $AE$1</f>
        <v>1.90162951300475</v>
      </c>
      <c r="F187" s="4" t="n">
        <f aca="false">B187*$AE$2+$AE$1</f>
        <v>-8.36684066070068</v>
      </c>
      <c r="G187" s="1" t="n">
        <v>-5.375266411</v>
      </c>
      <c r="H187" s="11" t="n">
        <v>0.47772375</v>
      </c>
    </row>
    <row r="188" customFormat="false" ht="16" hidden="false" customHeight="false" outlineLevel="0" collapsed="false">
      <c r="A188" s="10" t="s">
        <v>51</v>
      </c>
      <c r="B188" s="0" t="n">
        <v>-5.7150927</v>
      </c>
      <c r="C188" s="0" t="n">
        <v>1.8524318</v>
      </c>
      <c r="D188" s="0" t="n">
        <v>0.003225286</v>
      </c>
      <c r="E188" s="4" t="n">
        <f aca="false">(B188+C188*D188*1000) * $AE$2 + $AE$1</f>
        <v>0.332320130681768</v>
      </c>
      <c r="F188" s="4" t="n">
        <f aca="false">B188*$AE$2+$AE$1</f>
        <v>-7.2791622869335</v>
      </c>
      <c r="G188" s="1" t="n">
        <v>-9.781815337</v>
      </c>
      <c r="H188" s="11" t="n">
        <v>0.88706787</v>
      </c>
    </row>
    <row r="189" customFormat="false" ht="16" hidden="false" customHeight="false" outlineLevel="0" collapsed="false">
      <c r="A189" s="10" t="s">
        <v>52</v>
      </c>
      <c r="B189" s="0" t="n">
        <v>-2.9950993</v>
      </c>
      <c r="C189" s="0" t="n">
        <v>0.6085306</v>
      </c>
      <c r="D189" s="0" t="n">
        <v>0.003193358</v>
      </c>
      <c r="E189" s="4" t="n">
        <f aca="false">(B189+C189*D189*1000) * $AE$2 + $AE$1</f>
        <v>-1.3383280065981</v>
      </c>
      <c r="F189" s="4" t="n">
        <f aca="false">B189*$AE$2+$AE$1</f>
        <v>-3.81397558129762</v>
      </c>
      <c r="G189" s="1" t="n">
        <v>-4.106972556</v>
      </c>
      <c r="H189" s="11" t="n">
        <v>-0.8603831</v>
      </c>
    </row>
    <row r="190" customFormat="false" ht="16" hidden="false" customHeight="false" outlineLevel="0" collapsed="false">
      <c r="A190" s="10" t="s">
        <v>53</v>
      </c>
      <c r="B190" s="0" t="n">
        <v>-3.5179534</v>
      </c>
      <c r="C190" s="0" t="n">
        <v>0.8874674</v>
      </c>
      <c r="D190" s="0" t="n">
        <v>0.003354016</v>
      </c>
      <c r="E190" s="4" t="n">
        <f aca="false">(B190+C190*D190*1000) * $AE$2 + $AE$1</f>
        <v>-0.688005540475175</v>
      </c>
      <c r="F190" s="4" t="n">
        <f aca="false">B190*$AE$2+$AE$1</f>
        <v>-4.48007538738804</v>
      </c>
      <c r="G190" s="1" t="n">
        <v>-4.456636869</v>
      </c>
      <c r="H190" s="11" t="n">
        <v>-0.604587</v>
      </c>
    </row>
    <row r="191" customFormat="false" ht="16" hidden="false" customHeight="false" outlineLevel="0" collapsed="false">
      <c r="A191" s="10" t="s">
        <v>54</v>
      </c>
      <c r="B191" s="0" t="n">
        <v>-7.077855</v>
      </c>
      <c r="C191" s="0" t="n">
        <v>3.111036</v>
      </c>
      <c r="D191" s="0" t="n">
        <v>0.003411223</v>
      </c>
      <c r="E191" s="4" t="n">
        <f aca="false">(B191+C191*D191*1000) * $AE$2 + $AE$1</f>
        <v>4.50463532526018</v>
      </c>
      <c r="F191" s="4" t="n">
        <f aca="false">B191*$AE$2+$AE$1</f>
        <v>-9.01527892784218</v>
      </c>
      <c r="G191" s="1" t="n">
        <v>-10.36235166</v>
      </c>
      <c r="H191" s="11" t="n">
        <v>3.17930305</v>
      </c>
    </row>
    <row r="192" customFormat="false" ht="16" hidden="false" customHeight="false" outlineLevel="0" collapsed="false">
      <c r="A192" s="10" t="s">
        <v>55</v>
      </c>
      <c r="B192" s="0" t="n">
        <v>-3.3954856</v>
      </c>
      <c r="C192" s="0" t="n">
        <v>0.93692774</v>
      </c>
      <c r="D192" s="0" t="n">
        <v>0.002796655</v>
      </c>
      <c r="E192" s="4" t="n">
        <f aca="false">(B192+C192*D192*1000) * $AE$2 + $AE$1</f>
        <v>-0.985921117308451</v>
      </c>
      <c r="F192" s="4" t="n">
        <f aca="false">B192*$AE$2+$AE$1</f>
        <v>-4.3240552321816</v>
      </c>
      <c r="G192" s="1" t="n">
        <v>-4.195258357</v>
      </c>
      <c r="H192" s="11" t="n">
        <v>-0.8347107</v>
      </c>
    </row>
    <row r="193" customFormat="false" ht="16" hidden="false" customHeight="false" outlineLevel="0" collapsed="false">
      <c r="A193" s="10" t="s">
        <v>56</v>
      </c>
      <c r="B193" s="0" t="n">
        <v>-2.611877</v>
      </c>
      <c r="C193" s="0" t="n">
        <v>0.39542863</v>
      </c>
      <c r="D193" s="0" t="n">
        <v>0.004481291</v>
      </c>
      <c r="E193" s="4" t="n">
        <f aca="false">(B193+C193*D193*1000) * $AE$2 + $AE$1</f>
        <v>-1.06825044335015</v>
      </c>
      <c r="F193" s="4" t="n">
        <f aca="false">B193*$AE$2+$AE$1</f>
        <v>-3.32576233075694</v>
      </c>
      <c r="G193" s="1" t="n">
        <v>-4.053719144</v>
      </c>
      <c r="H193" s="11" t="n">
        <v>-0.2361022</v>
      </c>
    </row>
    <row r="194" customFormat="false" ht="16" hidden="false" customHeight="false" outlineLevel="0" collapsed="false">
      <c r="A194" s="10" t="s">
        <v>57</v>
      </c>
      <c r="B194" s="0" t="n">
        <v>-3.2656631</v>
      </c>
      <c r="C194" s="0" t="n">
        <v>1.0346636</v>
      </c>
      <c r="D194" s="0" t="n">
        <v>0.003414717</v>
      </c>
      <c r="E194" s="4" t="n">
        <f aca="false">(B194+C194*D194*1000) * $AE$2 + $AE$1</f>
        <v>0.342372551771636</v>
      </c>
      <c r="F194" s="4" t="n">
        <f aca="false">B194*$AE$2+$AE$1</f>
        <v>-4.15866541870176</v>
      </c>
      <c r="G194" s="1" t="n">
        <v>-3.978125394</v>
      </c>
      <c r="H194" s="11" t="n">
        <v>0.38594244</v>
      </c>
    </row>
    <row r="195" customFormat="false" ht="16" hidden="false" customHeight="false" outlineLevel="0" collapsed="false">
      <c r="A195" s="10" t="s">
        <v>58</v>
      </c>
      <c r="B195" s="0" t="n">
        <v>-3.4247468</v>
      </c>
      <c r="C195" s="0" t="n">
        <v>1.1061507</v>
      </c>
      <c r="D195" s="0" t="n">
        <v>0.003001651</v>
      </c>
      <c r="E195" s="4" t="n">
        <f aca="false">(B195+C195*D195*1000) * $AE$2 + $AE$1</f>
        <v>-0.131402083518695</v>
      </c>
      <c r="F195" s="4" t="n">
        <f aca="false">B195*$AE$2+$AE$1</f>
        <v>-4.36133308779366</v>
      </c>
      <c r="G195" s="1" t="n">
        <v>-4.154842446</v>
      </c>
      <c r="H195" s="11" t="n">
        <v>0.11778304</v>
      </c>
    </row>
    <row r="196" customFormat="false" ht="16" hidden="false" customHeight="false" outlineLevel="0" collapsed="false">
      <c r="A196" s="10" t="s">
        <v>59</v>
      </c>
      <c r="B196" s="0" t="n">
        <v>-3.1260953</v>
      </c>
      <c r="C196" s="0" t="n">
        <v>0.4358837</v>
      </c>
      <c r="D196" s="0" t="n">
        <v>0.00359118</v>
      </c>
      <c r="E196" s="4" t="n">
        <f aca="false">(B196+C196*D196*1000) * $AE$2 + $AE$1</f>
        <v>-1.98667013239648</v>
      </c>
      <c r="F196" s="4" t="n">
        <f aca="false">B196*$AE$2+$AE$1</f>
        <v>-3.9808603971547</v>
      </c>
      <c r="G196" s="1" t="n">
        <v>-3.108134753</v>
      </c>
      <c r="H196" s="11" t="n">
        <v>0.15956457</v>
      </c>
    </row>
    <row r="197" customFormat="false" ht="16" hidden="false" customHeight="false" outlineLevel="0" collapsed="false">
      <c r="A197" s="10" t="s">
        <v>60</v>
      </c>
      <c r="B197" s="0" t="n">
        <v>-3.2142875</v>
      </c>
      <c r="C197" s="0" t="n">
        <v>0.8184562</v>
      </c>
      <c r="D197" s="0" t="n">
        <v>0.00314416</v>
      </c>
      <c r="E197" s="4" t="n">
        <f aca="false">(B197+C197*D197*1000) * $AE$2 + $AE$1</f>
        <v>-0.81483768622113</v>
      </c>
      <c r="F197" s="4" t="n">
        <f aca="false">B197*$AE$2+$AE$1</f>
        <v>-4.09321450763923</v>
      </c>
      <c r="G197" s="1" t="n">
        <v>-3.986405306</v>
      </c>
      <c r="H197" s="11" t="n">
        <v>-0.819164</v>
      </c>
    </row>
    <row r="198" customFormat="false" ht="16" hidden="false" customHeight="false" outlineLevel="0" collapsed="false">
      <c r="A198" s="10" t="s">
        <v>61</v>
      </c>
      <c r="B198" s="0" t="n">
        <v>-2.5508926</v>
      </c>
      <c r="C198" s="0" t="n">
        <v>0.5271884</v>
      </c>
      <c r="D198" s="0" t="n">
        <v>0.00345937</v>
      </c>
      <c r="E198" s="4" t="n">
        <f aca="false">(B198+C198*D198*1000) * $AE$2 + $AE$1</f>
        <v>-0.924682601129519</v>
      </c>
      <c r="F198" s="4" t="n">
        <f aca="false">B198*$AE$2+$AE$1</f>
        <v>-3.24807010836729</v>
      </c>
      <c r="G198" s="1" t="n">
        <v>-3.647196137</v>
      </c>
      <c r="H198" s="11" t="n">
        <v>-0.5317088</v>
      </c>
    </row>
    <row r="199" customFormat="false" ht="16" hidden="false" customHeight="false" outlineLevel="0" collapsed="false">
      <c r="A199" s="10" t="s">
        <v>62</v>
      </c>
      <c r="B199" s="0" t="n">
        <v>-3.2058437</v>
      </c>
      <c r="C199" s="0" t="n">
        <v>0.7465096</v>
      </c>
      <c r="D199" s="0" t="n">
        <v>0.003531697</v>
      </c>
      <c r="E199" s="4" t="n">
        <f aca="false">(B199+C199*D199*1000) * $AE$2 + $AE$1</f>
        <v>-0.723707807905985</v>
      </c>
      <c r="F199" s="4" t="n">
        <f aca="false">B199*$AE$2+$AE$1</f>
        <v>-4.08245736995461</v>
      </c>
      <c r="G199" s="1" t="n">
        <v>-4.101369804</v>
      </c>
      <c r="H199" s="11" t="n">
        <v>-0.7113112</v>
      </c>
    </row>
    <row r="200" customFormat="false" ht="16" hidden="false" customHeight="false" outlineLevel="0" collapsed="false">
      <c r="A200" s="10" t="s">
        <v>63</v>
      </c>
      <c r="B200" s="0" t="n">
        <v>-4.1811323</v>
      </c>
      <c r="C200" s="0" t="n">
        <v>1.2192808</v>
      </c>
      <c r="D200" s="0" t="n">
        <v>0.003047387</v>
      </c>
      <c r="E200" s="4" t="n">
        <f aca="false">(B200+C200*D200*1000) * $AE$2 + $AE$1</f>
        <v>-0.591360101934964</v>
      </c>
      <c r="F200" s="4" t="n">
        <f aca="false">B200*$AE$2+$AE$1</f>
        <v>-5.32494460940094</v>
      </c>
      <c r="G200" s="1" t="n">
        <v>-4.881891052</v>
      </c>
      <c r="H200" s="11" t="n">
        <v>-0.5395681</v>
      </c>
    </row>
    <row r="201" customFormat="false" ht="16" hidden="false" customHeight="false" outlineLevel="0" collapsed="false">
      <c r="A201" s="10" t="s">
        <v>64</v>
      </c>
      <c r="B201" s="0" t="n">
        <v>-3.8398464</v>
      </c>
      <c r="C201" s="0" t="n">
        <v>0.9384504</v>
      </c>
      <c r="D201" s="0" t="n">
        <v>0.003298697</v>
      </c>
      <c r="E201" s="4" t="n">
        <f aca="false">(B201+C201*D201*1000) * $AE$2 + $AE$1</f>
        <v>-0.946378310266507</v>
      </c>
      <c r="F201" s="4" t="n">
        <f aca="false">B201*$AE$2+$AE$1</f>
        <v>-4.89015702370276</v>
      </c>
      <c r="G201" s="1" t="n">
        <v>-5.466676365</v>
      </c>
      <c r="H201" s="11" t="n">
        <v>-0.004008</v>
      </c>
    </row>
    <row r="202" customFormat="false" ht="16" hidden="false" customHeight="false" outlineLevel="0" collapsed="false">
      <c r="A202" s="10" t="s">
        <v>65</v>
      </c>
      <c r="B202" s="0" t="n">
        <v>-3.4546647</v>
      </c>
      <c r="C202" s="0" t="n">
        <v>1.0038306</v>
      </c>
      <c r="D202" s="0" t="n">
        <v>0.003470415</v>
      </c>
      <c r="E202" s="4" t="n">
        <f aca="false">(B202+C202*D202*1000) * $AE$2 + $AE$1</f>
        <v>0.0386886963246125</v>
      </c>
      <c r="F202" s="4" t="n">
        <f aca="false">B202*$AE$2+$AE$1</f>
        <v>-4.39944755871133</v>
      </c>
      <c r="G202" s="1" t="n">
        <v>-4.069213352</v>
      </c>
      <c r="H202" s="11" t="n">
        <v>-0.3609699</v>
      </c>
    </row>
    <row r="203" customFormat="false" ht="16" hidden="false" customHeight="false" outlineLevel="0" collapsed="false">
      <c r="A203" s="10"/>
      <c r="B203" s="0" t="n">
        <v>-3.1344752</v>
      </c>
      <c r="C203" s="0" t="n">
        <v>0.43258193</v>
      </c>
      <c r="D203" s="0" t="n">
        <v>0.013661202</v>
      </c>
      <c r="E203" s="4"/>
      <c r="F203" s="4"/>
      <c r="H203" s="11"/>
    </row>
    <row r="204" customFormat="false" ht="16" hidden="false" customHeight="false" outlineLevel="0" collapsed="false">
      <c r="A204" s="10" t="s">
        <v>66</v>
      </c>
      <c r="B204" s="0" t="n">
        <v>-3.2113552</v>
      </c>
      <c r="C204" s="0" t="n">
        <v>0.71295506</v>
      </c>
      <c r="D204" s="0" t="n">
        <v>0.003298697</v>
      </c>
      <c r="E204" s="4" t="n">
        <f aca="false">(B204+C204*D204*1000) * $AE$2 + $AE$1</f>
        <v>-1.09333010282145</v>
      </c>
      <c r="F204" s="4" t="n">
        <f aca="false">B204*$AE$2+$AE$1</f>
        <v>-4.08947884895089</v>
      </c>
      <c r="G204" s="1" t="n">
        <v>-4.709884538</v>
      </c>
      <c r="H204" s="11" t="n">
        <v>-0.0758017</v>
      </c>
    </row>
    <row r="205" customFormat="false" ht="16" hidden="false" customHeight="false" outlineLevel="0" collapsed="false">
      <c r="A205" s="10" t="s">
        <v>67</v>
      </c>
      <c r="B205" s="0" t="n">
        <v>-2.5169668</v>
      </c>
      <c r="C205" s="0" t="n">
        <v>0.2244085</v>
      </c>
      <c r="D205" s="0" t="n">
        <v>0.004140272</v>
      </c>
      <c r="E205" s="4" t="n">
        <f aca="false">(B205+C205*D205*1000) * $AE$2 + $AE$1</f>
        <v>-2.02118971391461</v>
      </c>
      <c r="F205" s="4" t="n">
        <f aca="false">B205*$AE$2+$AE$1</f>
        <v>-3.20484969792877</v>
      </c>
      <c r="G205" s="1" t="n">
        <v>-4.998906464</v>
      </c>
      <c r="H205" s="11" t="n">
        <v>0.38865799</v>
      </c>
    </row>
    <row r="206" customFormat="false" ht="16" hidden="false" customHeight="false" outlineLevel="0" collapsed="false">
      <c r="A206" s="10" t="s">
        <v>68</v>
      </c>
      <c r="B206" s="0" t="n">
        <v>-3.1646764</v>
      </c>
      <c r="C206" s="0" t="n">
        <v>0.8294202</v>
      </c>
      <c r="D206" s="0" t="n">
        <v>0.003470415</v>
      </c>
      <c r="E206" s="4" t="n">
        <f aca="false">(B206+C206*D206*1000) * $AE$2 + $AE$1</f>
        <v>-0.362978590549278</v>
      </c>
      <c r="F206" s="4" t="n">
        <f aca="false">B206*$AE$2+$AE$1</f>
        <v>-4.03001151450992</v>
      </c>
      <c r="G206" s="1" t="n">
        <v>-4.093109786</v>
      </c>
      <c r="H206" s="11" t="n">
        <v>-0.099268</v>
      </c>
    </row>
    <row r="207" customFormat="false" ht="16" hidden="false" customHeight="false" outlineLevel="0" collapsed="false">
      <c r="A207" s="10" t="s">
        <v>69</v>
      </c>
      <c r="B207" s="0" t="n">
        <v>-3.2730072</v>
      </c>
      <c r="C207" s="0" t="n">
        <v>1.1071458</v>
      </c>
      <c r="D207" s="0" t="n">
        <v>0.002390915</v>
      </c>
      <c r="E207" s="4" t="n">
        <f aca="false">(B207+C207*D207*1000) * $AE$2 + $AE$1</f>
        <v>-0.795709612218105</v>
      </c>
      <c r="F207" s="4" t="n">
        <f aca="false">B207*$AE$2+$AE$1</f>
        <v>-4.16802157290598</v>
      </c>
      <c r="G207" s="1" t="n">
        <v>-4.191010099</v>
      </c>
      <c r="H207" s="11" t="n">
        <v>-1.0213735</v>
      </c>
    </row>
    <row r="208" customFormat="false" ht="16" hidden="false" customHeight="false" outlineLevel="0" collapsed="false">
      <c r="A208" s="10" t="s">
        <v>70</v>
      </c>
      <c r="B208" s="0" t="n">
        <v>-5.3549147</v>
      </c>
      <c r="C208" s="0" t="n">
        <v>2.1150446</v>
      </c>
      <c r="D208" s="0" t="n">
        <v>0.003005611</v>
      </c>
      <c r="E208" s="4" t="n">
        <f aca="false">(B208+C208*D208*1000) * $AE$2 + $AE$1</f>
        <v>1.27831452995095</v>
      </c>
      <c r="F208" s="4" t="n">
        <f aca="false">B208*$AE$2+$AE$1</f>
        <v>-6.82030675542283</v>
      </c>
      <c r="G208" s="1" t="n">
        <v>-8.013599363</v>
      </c>
      <c r="H208" s="11" t="n">
        <v>1.24126859</v>
      </c>
    </row>
    <row r="209" customFormat="false" ht="16" hidden="false" customHeight="false" outlineLevel="0" collapsed="false">
      <c r="A209" s="10" t="s">
        <v>71</v>
      </c>
      <c r="B209" s="0" t="n">
        <v>-5.37457</v>
      </c>
      <c r="C209" s="0" t="n">
        <v>2.0680988</v>
      </c>
      <c r="D209" s="0" t="n">
        <v>0.002914177</v>
      </c>
      <c r="E209" s="4" t="n">
        <f aca="false">(B209+C209*D209*1000) * $AE$2 + $AE$1</f>
        <v>0.832615709133784</v>
      </c>
      <c r="F209" s="4" t="n">
        <f aca="false">B209*$AE$2+$AE$1</f>
        <v>-6.84534699421726</v>
      </c>
      <c r="G209" s="1" t="n">
        <v>-6.241201142</v>
      </c>
      <c r="H209" s="11" t="n">
        <v>0.68617292</v>
      </c>
    </row>
    <row r="210" customFormat="false" ht="16" hidden="false" customHeight="false" outlineLevel="0" collapsed="false">
      <c r="A210" s="10" t="s">
        <v>72</v>
      </c>
      <c r="B210" s="0" t="n">
        <v>-4.431019</v>
      </c>
      <c r="C210" s="0" t="n">
        <v>1.523595</v>
      </c>
      <c r="D210" s="0" t="n">
        <v>0.002872325</v>
      </c>
      <c r="E210" s="4" t="n">
        <f aca="false">(B210+C210*D210*1000) * $AE$2 + $AE$1</f>
        <v>-0.0680737910115287</v>
      </c>
      <c r="F210" s="4" t="n">
        <f aca="false">B210*$AE$2+$AE$1</f>
        <v>-5.64329246669913</v>
      </c>
      <c r="G210" s="1" t="n">
        <v>-7.245099881</v>
      </c>
      <c r="H210" s="11" t="n">
        <v>0.78024189</v>
      </c>
    </row>
    <row r="211" customFormat="false" ht="16" hidden="false" customHeight="false" outlineLevel="0" collapsed="false">
      <c r="A211" s="10" t="s">
        <v>73</v>
      </c>
      <c r="B211" s="0" t="n">
        <v>-5.038069</v>
      </c>
      <c r="C211" s="0" t="n">
        <v>1.9586428</v>
      </c>
      <c r="D211" s="0" t="n">
        <v>0.002358212</v>
      </c>
      <c r="E211" s="4" t="n">
        <f aca="false">(B211+C211*D211*1000) * $AE$2 + $AE$1</f>
        <v>-0.532327196707172</v>
      </c>
      <c r="F211" s="4" t="n">
        <f aca="false">B211*$AE$2+$AE$1</f>
        <v>-6.4166552217912</v>
      </c>
      <c r="G211" s="1" t="n">
        <v>-4.542301019</v>
      </c>
      <c r="H211" s="11" t="n">
        <v>-0.8715564</v>
      </c>
    </row>
    <row r="212" customFormat="false" ht="16" hidden="false" customHeight="false" outlineLevel="0" collapsed="false">
      <c r="A212" s="10" t="s">
        <v>74</v>
      </c>
      <c r="B212" s="0" t="n">
        <v>-5.0187073</v>
      </c>
      <c r="C212" s="0" t="n">
        <v>2.0868466</v>
      </c>
      <c r="D212" s="0" t="n">
        <v>0.003411223</v>
      </c>
      <c r="E212" s="4" t="n">
        <f aca="false">(B212+C212*D212*1000) * $AE$2 + $AE$1</f>
        <v>2.67701149643569</v>
      </c>
      <c r="F212" s="4" t="n">
        <f aca="false">B212*$AE$2+$AE$1</f>
        <v>-6.39198902023406</v>
      </c>
      <c r="G212" s="1" t="n">
        <v>-5.698094906</v>
      </c>
      <c r="H212" s="11" t="n">
        <v>1.50563174</v>
      </c>
    </row>
    <row r="213" customFormat="false" ht="16" hidden="false" customHeight="false" outlineLevel="0" collapsed="false">
      <c r="A213" s="10" t="s">
        <v>75</v>
      </c>
      <c r="B213" s="0" t="n">
        <v>-5.2797046</v>
      </c>
      <c r="C213" s="0" t="n">
        <v>1.4207604</v>
      </c>
      <c r="D213" s="0" t="n">
        <v>0.002831658</v>
      </c>
      <c r="E213" s="4" t="n">
        <f aca="false">(B213+C213*D213*1000) * $AE$2 + $AE$1</f>
        <v>-1.5991779667432</v>
      </c>
      <c r="F213" s="4" t="n">
        <f aca="false">B213*$AE$2+$AE$1</f>
        <v>-6.72449143519097</v>
      </c>
      <c r="G213" s="1" t="n">
        <v>-4.657760161</v>
      </c>
      <c r="H213" s="11" t="n">
        <v>-0.9016485</v>
      </c>
    </row>
    <row r="214" customFormat="false" ht="16" hidden="false" customHeight="false" outlineLevel="0" collapsed="false">
      <c r="A214" s="10" t="s">
        <v>76</v>
      </c>
      <c r="B214" s="0" t="n">
        <v>-9.647653</v>
      </c>
      <c r="C214" s="0" t="n">
        <v>4.4747586</v>
      </c>
      <c r="D214" s="0" t="n">
        <v>0.003001651</v>
      </c>
      <c r="E214" s="4" t="n">
        <f aca="false">(B214+C214*D214*1000) * $AE$2 + $AE$1</f>
        <v>4.82239890151323</v>
      </c>
      <c r="F214" s="4" t="n">
        <f aca="false">B214*$AE$2+$AE$1</f>
        <v>-12.2891213811987</v>
      </c>
      <c r="G214" s="1" t="n">
        <v>-6.154521054</v>
      </c>
      <c r="H214" s="11" t="n">
        <v>2.60933423</v>
      </c>
    </row>
    <row r="215" customFormat="false" ht="16" hidden="false" customHeight="false" outlineLevel="0" collapsed="false">
      <c r="A215" s="10" t="s">
        <v>77</v>
      </c>
      <c r="B215" s="0" t="n">
        <v>-4.3633204</v>
      </c>
      <c r="C215" s="0" t="n">
        <v>1.4879972</v>
      </c>
      <c r="D215" s="0" t="n">
        <v>0.003354016</v>
      </c>
      <c r="E215" s="4" t="n">
        <f aca="false">(B215+C215*D215*1000) * $AE$2 + $AE$1</f>
        <v>0.801034099308089</v>
      </c>
      <c r="F215" s="4" t="n">
        <f aca="false">B215*$AE$2+$AE$1</f>
        <v>-5.55704656304724</v>
      </c>
      <c r="G215" s="1" t="n">
        <v>-5.835403773</v>
      </c>
      <c r="H215" s="11" t="n">
        <v>0.92068108</v>
      </c>
    </row>
    <row r="216" customFormat="false" ht="16" hidden="false" customHeight="false" outlineLevel="0" collapsed="false">
      <c r="A216" s="10" t="s">
        <v>78</v>
      </c>
      <c r="B216" s="0" t="n">
        <v>-3.4981835</v>
      </c>
      <c r="C216" s="0" t="n">
        <v>0.8520725</v>
      </c>
      <c r="D216" s="0" t="n">
        <v>0.002831658</v>
      </c>
      <c r="E216" s="4" t="n">
        <f aca="false">(B216+C216*D216*1000) * $AE$2 + $AE$1</f>
        <v>-1.38108539123171</v>
      </c>
      <c r="F216" s="4" t="n">
        <f aca="false">B216*$AE$2+$AE$1</f>
        <v>-4.45488915177006</v>
      </c>
      <c r="G216" s="1" t="n">
        <v>-4.212714541</v>
      </c>
      <c r="H216" s="11" t="n">
        <v>-0.9485557</v>
      </c>
    </row>
    <row r="217" customFormat="false" ht="16" hidden="false" customHeight="false" outlineLevel="0" collapsed="false">
      <c r="A217" s="10" t="s">
        <v>79</v>
      </c>
      <c r="B217" s="0" t="n">
        <v>-2.5334175</v>
      </c>
      <c r="C217" s="0" t="n">
        <v>0.18284604</v>
      </c>
      <c r="D217" s="0" t="n">
        <v>0.007135212</v>
      </c>
      <c r="E217" s="4" t="n">
        <f aca="false">(B217+C217*D217*1000) * $AE$2 + $AE$1</f>
        <v>-1.56373003223793</v>
      </c>
      <c r="F217" s="4" t="n">
        <f aca="false">B217*$AE$2+$AE$1</f>
        <v>-3.22580737633284</v>
      </c>
      <c r="G217" s="1" t="n">
        <v>-4.536988551</v>
      </c>
      <c r="H217" s="11" t="n">
        <v>0.24255395</v>
      </c>
    </row>
    <row r="218" customFormat="false" ht="16" hidden="false" customHeight="false" outlineLevel="0" collapsed="false">
      <c r="A218" s="10" t="s">
        <v>80</v>
      </c>
      <c r="B218" s="0" t="n">
        <v>-5.5771604</v>
      </c>
      <c r="C218" s="0" t="n">
        <v>1.8772826</v>
      </c>
      <c r="D218" s="0" t="n">
        <v>0.004289084</v>
      </c>
      <c r="E218" s="4" t="n">
        <f aca="false">(B218+C218*D218*1000) * $AE$2 + $AE$1</f>
        <v>3.15433007639404</v>
      </c>
      <c r="F218" s="4" t="n">
        <f aca="false">B218*$AE$2+$AE$1</f>
        <v>-7.10344084134551</v>
      </c>
      <c r="G218" s="1" t="n">
        <v>-7.970700763</v>
      </c>
      <c r="H218" s="11" t="n">
        <v>4.06044301</v>
      </c>
    </row>
    <row r="219" customFormat="false" ht="16" hidden="false" customHeight="false" outlineLevel="0" collapsed="false">
      <c r="A219" s="10" t="s">
        <v>81</v>
      </c>
      <c r="B219" s="0" t="n">
        <v>-3.32868</v>
      </c>
      <c r="C219" s="0" t="n">
        <v>1.1240354</v>
      </c>
      <c r="D219" s="0" t="n">
        <v>0.0031902</v>
      </c>
      <c r="E219" s="4" t="n">
        <f aca="false">(B219+C219*D219*1000) * $AE$2 + $AE$1</f>
        <v>0.32937482004598</v>
      </c>
      <c r="F219" s="4" t="n">
        <f aca="false">B219*$AE$2+$AE$1</f>
        <v>-4.23894698266084</v>
      </c>
      <c r="G219" s="1" t="n">
        <v>-3.780200207</v>
      </c>
      <c r="H219" s="11" t="n">
        <v>0.65378246</v>
      </c>
    </row>
    <row r="220" customFormat="false" ht="16" hidden="false" customHeight="false" outlineLevel="0" collapsed="false">
      <c r="A220" s="10" t="s">
        <v>82</v>
      </c>
      <c r="B220" s="0" t="n">
        <v>-3.6979177</v>
      </c>
      <c r="C220" s="0" t="n">
        <v>1.0084698</v>
      </c>
      <c r="D220" s="0" t="n">
        <v>0.003470415</v>
      </c>
      <c r="E220" s="4" t="n">
        <f aca="false">(B220+C220*D220*1000) * $AE$2 + $AE$1</f>
        <v>-0.2506972012813</v>
      </c>
      <c r="F220" s="4" t="n">
        <f aca="false">B220*$AE$2+$AE$1</f>
        <v>-4.70934428923503</v>
      </c>
      <c r="G220" s="1" t="n">
        <v>-4.461549487</v>
      </c>
      <c r="H220" s="11" t="n">
        <v>-0.2890163</v>
      </c>
    </row>
    <row r="221" customFormat="false" ht="16" hidden="false" customHeight="false" outlineLevel="0" collapsed="false">
      <c r="A221" s="10" t="s">
        <v>83</v>
      </c>
      <c r="B221" s="0" t="n">
        <v>-2.460796</v>
      </c>
      <c r="C221" s="0" t="n">
        <v>0.69335777</v>
      </c>
      <c r="D221" s="0" t="n">
        <v>0.003464883</v>
      </c>
      <c r="E221" s="4" t="n">
        <f aca="false">(B221+C221*D221*1000) * $AE$2 + $AE$1</f>
        <v>-0.072702703344548</v>
      </c>
      <c r="F221" s="4" t="n">
        <f aca="false">B221*$AE$2+$AE$1</f>
        <v>-3.13328985171556</v>
      </c>
      <c r="G221" s="1" t="n">
        <v>-4.255434613</v>
      </c>
      <c r="H221" s="11" t="n">
        <v>-1.2496678</v>
      </c>
    </row>
    <row r="222" customFormat="false" ht="16" hidden="false" customHeight="false" outlineLevel="0" collapsed="false">
      <c r="A222" s="12" t="s">
        <v>29</v>
      </c>
      <c r="B222" s="0" t="n">
        <v>-2.4704785</v>
      </c>
      <c r="C222" s="0" t="n">
        <v>0.72472024</v>
      </c>
      <c r="D222" s="0" t="n">
        <v>0.003176721</v>
      </c>
      <c r="E222" s="4" t="n">
        <f aca="false">(B222+C222*D222*1000) * $AE$2 + $AE$1</f>
        <v>-0.212650779959502</v>
      </c>
      <c r="F222" s="4" t="n">
        <f aca="false">B222*$AE$2+$AE$1</f>
        <v>-3.14562505454264</v>
      </c>
      <c r="G222" s="1" t="n">
        <v>-3.904184406</v>
      </c>
      <c r="H222" s="13" t="n">
        <v>0.22474227</v>
      </c>
    </row>
    <row r="223" customFormat="false" ht="16" hidden="false" customHeight="false" outlineLevel="0" collapsed="false">
      <c r="A223" s="12" t="s">
        <v>31</v>
      </c>
      <c r="B223" s="0" t="n">
        <v>-3.817167</v>
      </c>
      <c r="C223" s="0" t="n">
        <v>1.4336386</v>
      </c>
      <c r="D223" s="0" t="n">
        <v>0.003354016</v>
      </c>
      <c r="E223" s="4" t="n">
        <f aca="false">(B223+C223*D223*1000) * $AE$2 + $AE$1</f>
        <v>1.26454698791714</v>
      </c>
      <c r="F223" s="4" t="n">
        <f aca="false">B223*$AE$2+$AE$1</f>
        <v>-4.86126417588489</v>
      </c>
      <c r="G223" s="1" t="n">
        <v>-4.533251572</v>
      </c>
      <c r="H223" s="13" t="n">
        <v>1.07636668</v>
      </c>
    </row>
    <row r="224" customFormat="false" ht="16" hidden="false" customHeight="false" outlineLevel="0" collapsed="false">
      <c r="A224" s="12" t="s">
        <v>32</v>
      </c>
      <c r="B224" s="0" t="n">
        <v>-6.894295</v>
      </c>
      <c r="C224" s="0" t="n">
        <v>2.318586</v>
      </c>
      <c r="D224" s="0" t="n">
        <v>0.003411223</v>
      </c>
      <c r="E224" s="4" t="n">
        <f aca="false">(B224+C224*D224*1000) * $AE$2 + $AE$1</f>
        <v>1.29466244837387</v>
      </c>
      <c r="F224" s="4" t="n">
        <f aca="false">B224*$AE$2+$AE$1</f>
        <v>-8.78142921641033</v>
      </c>
      <c r="G224" s="1" t="n">
        <v>-6.791007754</v>
      </c>
      <c r="H224" s="13" t="n">
        <v>0.97455964</v>
      </c>
    </row>
    <row r="225" customFormat="false" ht="16" hidden="false" customHeight="false" outlineLevel="0" collapsed="false">
      <c r="A225" s="12" t="s">
        <v>33</v>
      </c>
      <c r="B225" s="0" t="n">
        <v>-2.6583772</v>
      </c>
      <c r="C225" s="0" t="n">
        <v>0.602106</v>
      </c>
      <c r="D225" s="0" t="n">
        <v>0.003593632</v>
      </c>
      <c r="E225" s="4" t="n">
        <f aca="false">(B225+C225*D225*1000) * $AE$2 + $AE$1</f>
        <v>-0.62845548735062</v>
      </c>
      <c r="F225" s="4" t="n">
        <f aca="false">B225*$AE$2+$AE$1</f>
        <v>-3.38500213437168</v>
      </c>
      <c r="G225" s="1" t="n">
        <v>-3.879724155</v>
      </c>
      <c r="H225" s="13" t="n">
        <v>-0.5642264</v>
      </c>
    </row>
    <row r="226" customFormat="false" ht="16" hidden="false" customHeight="false" outlineLevel="0" collapsed="false">
      <c r="A226" s="12" t="s">
        <v>34</v>
      </c>
      <c r="B226" s="0" t="n">
        <v>-4.3911734</v>
      </c>
      <c r="C226" s="0" t="n">
        <v>1.6302572</v>
      </c>
      <c r="D226" s="0" t="n">
        <v>0.00330033</v>
      </c>
      <c r="E226" s="4" t="n">
        <f aca="false">(B226+C226*D226*1000) * $AE$2 + $AE$1</f>
        <v>1.26191438524467</v>
      </c>
      <c r="F226" s="4" t="n">
        <f aca="false">B226*$AE$2+$AE$1</f>
        <v>-5.59253041580662</v>
      </c>
      <c r="G226" s="1" t="n">
        <v>-4.645220585</v>
      </c>
      <c r="H226" s="13" t="n">
        <v>1.07534366</v>
      </c>
    </row>
    <row r="227" customFormat="false" ht="16" hidden="false" customHeight="false" outlineLevel="0" collapsed="false">
      <c r="A227" s="12" t="s">
        <v>35</v>
      </c>
      <c r="B227" s="0" t="n">
        <v>-4.3104634</v>
      </c>
      <c r="C227" s="0" t="n">
        <v>1.4912766</v>
      </c>
      <c r="D227" s="0" t="n">
        <v>0.003408084</v>
      </c>
      <c r="E227" s="4" t="n">
        <f aca="false">(B227+C227*D227*1000) * $AE$2 + $AE$1</f>
        <v>0.985105395329211</v>
      </c>
      <c r="F227" s="4" t="n">
        <f aca="false">B227*$AE$2+$AE$1</f>
        <v>-5.48970839461647</v>
      </c>
      <c r="G227" s="1" t="n">
        <v>-5.598175044</v>
      </c>
      <c r="H227" s="13" t="n">
        <v>0.94195848</v>
      </c>
    </row>
    <row r="228" customFormat="false" ht="16" hidden="false" customHeight="false" outlineLevel="0" collapsed="false">
      <c r="A228" s="12" t="s">
        <v>36</v>
      </c>
      <c r="B228" s="0" t="n">
        <v>-3.476354</v>
      </c>
      <c r="C228" s="0" t="n">
        <v>0.86855865</v>
      </c>
      <c r="D228" s="0" t="n">
        <v>0.003411223</v>
      </c>
      <c r="E228" s="4" t="n">
        <f aca="false">(B228+C228*D228*1000) * $AE$2 + $AE$1</f>
        <v>-0.652504126501192</v>
      </c>
      <c r="F228" s="4" t="n">
        <f aca="false">B228*$AE$2+$AE$1</f>
        <v>-4.42707905002838</v>
      </c>
      <c r="G228" s="1" t="n">
        <v>-4.098867268</v>
      </c>
      <c r="H228" s="13" t="n">
        <v>-0.386398</v>
      </c>
    </row>
    <row r="229" customFormat="false" ht="16" hidden="false" customHeight="false" outlineLevel="0" collapsed="false">
      <c r="A229" s="12" t="s">
        <v>37</v>
      </c>
      <c r="B229" s="0" t="n">
        <v>-3.8106828</v>
      </c>
      <c r="C229" s="0" t="n">
        <v>1.0429806</v>
      </c>
      <c r="D229" s="0" t="n">
        <v>0.00366448</v>
      </c>
      <c r="E229" s="4" t="n">
        <f aca="false">(B229+C229*D229*1000) * $AE$2 + $AE$1</f>
        <v>0.0160817091169017</v>
      </c>
      <c r="F229" s="4" t="n">
        <f aca="false">B229*$AE$2+$AE$1</f>
        <v>-4.85300350744479</v>
      </c>
      <c r="G229" s="1" t="n">
        <v>-4.22001475</v>
      </c>
      <c r="H229" s="13" t="n">
        <v>0.216884</v>
      </c>
    </row>
    <row r="230" customFormat="false" ht="16" hidden="false" customHeight="false" outlineLevel="0" collapsed="false">
      <c r="A230" s="12" t="s">
        <v>38</v>
      </c>
      <c r="B230" s="0" t="n">
        <v>-3.0195155</v>
      </c>
      <c r="C230" s="0" t="n">
        <v>0.86816984</v>
      </c>
      <c r="D230" s="0" t="n">
        <v>0.003371772</v>
      </c>
      <c r="E230" s="4" t="n">
        <f aca="false">(B230+C230*D230*1000) * $AE$2 + $AE$1</f>
        <v>-0.115829467438566</v>
      </c>
      <c r="F230" s="4" t="n">
        <f aca="false">B230*$AE$2+$AE$1</f>
        <v>-3.84508105811317</v>
      </c>
      <c r="G230" s="1" t="n">
        <v>-3.718889096</v>
      </c>
      <c r="H230" s="13" t="n">
        <v>-0.4094731</v>
      </c>
    </row>
    <row r="231" customFormat="false" ht="16" hidden="false" customHeight="false" outlineLevel="0" collapsed="false">
      <c r="A231" s="12" t="s">
        <v>39</v>
      </c>
      <c r="B231" s="0" t="n">
        <v>-3.9258435</v>
      </c>
      <c r="C231" s="0" t="n">
        <v>1.2770016</v>
      </c>
      <c r="D231" s="0" t="n">
        <v>0.003470353</v>
      </c>
      <c r="E231" s="4" t="n">
        <f aca="false">(B231+C231*D231*1000) * $AE$2 + $AE$1</f>
        <v>0.64606448018232</v>
      </c>
      <c r="F231" s="4" t="n">
        <f aca="false">B231*$AE$2+$AE$1</f>
        <v>-4.9997146452923</v>
      </c>
      <c r="G231" s="1" t="n">
        <v>-4.722913793</v>
      </c>
      <c r="H231" s="13" t="n">
        <v>0.61247928</v>
      </c>
    </row>
    <row r="232" customFormat="false" ht="16" hidden="false" customHeight="false" outlineLevel="0" collapsed="false">
      <c r="A232" s="12" t="s">
        <v>40</v>
      </c>
      <c r="B232" s="0" t="n">
        <v>-6.6021566</v>
      </c>
      <c r="C232" s="0" t="n">
        <v>2.339084</v>
      </c>
      <c r="D232" s="0" t="n">
        <v>0.003654971</v>
      </c>
      <c r="E232" s="4" t="n">
        <f aca="false">(B232+C232*D232*1000) * $AE$2 + $AE$1</f>
        <v>2.4822672344231</v>
      </c>
      <c r="F232" s="4" t="n">
        <f aca="false">B232*$AE$2+$AE$1</f>
        <v>-8.40925401190957</v>
      </c>
      <c r="G232" s="1" t="n">
        <v>-8.123687648</v>
      </c>
      <c r="H232" s="13" t="n">
        <v>2.06826684</v>
      </c>
    </row>
    <row r="233" customFormat="false" ht="16" hidden="false" customHeight="false" outlineLevel="0" collapsed="false">
      <c r="A233" s="12" t="s">
        <v>41</v>
      </c>
      <c r="B233" s="0" t="n">
        <v>-3.5543606</v>
      </c>
      <c r="C233" s="0" t="n">
        <v>0.91113</v>
      </c>
      <c r="D233" s="0" t="n">
        <v>0.003531697</v>
      </c>
      <c r="E233" s="4" t="n">
        <f aca="false">(B233+C233*D233*1000) * $AE$2 + $AE$1</f>
        <v>-0.427035545054076</v>
      </c>
      <c r="F233" s="4" t="n">
        <f aca="false">B233*$AE$2+$AE$1</f>
        <v>-4.52645702398665</v>
      </c>
      <c r="G233" s="1" t="n">
        <v>-4.626120782</v>
      </c>
      <c r="H233" s="13" t="n">
        <v>-0.2587707</v>
      </c>
    </row>
    <row r="234" customFormat="false" ht="16" hidden="false" customHeight="false" outlineLevel="0" collapsed="false">
      <c r="A234" s="12" t="s">
        <v>42</v>
      </c>
      <c r="B234" s="0" t="n">
        <v>-3.5588617</v>
      </c>
      <c r="C234" s="0" t="n">
        <v>1.2557838</v>
      </c>
      <c r="D234" s="0" t="n">
        <v>0.002829254</v>
      </c>
      <c r="E234" s="4" t="n">
        <f aca="false">(B234+C234*D234*1000) * $AE$2 + $AE$1</f>
        <v>-0.00586763908320928</v>
      </c>
      <c r="F234" s="4" t="n">
        <f aca="false">B234*$AE$2+$AE$1</f>
        <v>-4.53219128491564</v>
      </c>
      <c r="G234" s="1" t="n">
        <v>-4.386634834</v>
      </c>
      <c r="H234" s="13" t="n">
        <v>0.45679174</v>
      </c>
    </row>
    <row r="235" customFormat="false" ht="16" hidden="false" customHeight="false" outlineLevel="0" collapsed="false">
      <c r="A235" s="12" t="s">
        <v>43</v>
      </c>
      <c r="B235" s="0" t="n">
        <v>-3.9470172</v>
      </c>
      <c r="C235" s="0" t="n">
        <v>1.1953052</v>
      </c>
      <c r="D235" s="0" t="n">
        <v>0.003660992</v>
      </c>
      <c r="E235" s="4" t="n">
        <f aca="false">(B235+C235*D235*1000) * $AE$2 + $AE$1</f>
        <v>0.548201689787562</v>
      </c>
      <c r="F235" s="4" t="n">
        <f aca="false">B235*$AE$2+$AE$1</f>
        <v>-5.02668927830028</v>
      </c>
      <c r="G235" s="1" t="n">
        <v>-4.542379552</v>
      </c>
      <c r="H235" s="13" t="n">
        <v>0.80361463</v>
      </c>
    </row>
    <row r="236" customFormat="false" ht="16" hidden="false" customHeight="false" outlineLevel="0" collapsed="false">
      <c r="A236" s="12" t="s">
        <v>44</v>
      </c>
      <c r="B236" s="0" t="n">
        <v>-7.317782</v>
      </c>
      <c r="C236" s="0" t="n">
        <v>3.0829515</v>
      </c>
      <c r="D236" s="0" t="n">
        <v>0.003411223</v>
      </c>
      <c r="E236" s="4" t="n">
        <f aca="false">(B236+C236*D236*1000) * $AE$2 + $AE$1</f>
        <v>4.07692642951117</v>
      </c>
      <c r="F236" s="4" t="n">
        <f aca="false">B236*$AE$2+$AE$1</f>
        <v>-9.32093843816419</v>
      </c>
      <c r="G236" s="1" t="n">
        <v>-9.063190375</v>
      </c>
      <c r="H236" s="13" t="n">
        <v>3.57841147</v>
      </c>
    </row>
    <row r="237" customFormat="false" ht="16" hidden="false" customHeight="false" outlineLevel="0" collapsed="false">
      <c r="A237" s="12" t="s">
        <v>45</v>
      </c>
      <c r="B237" s="0" t="n">
        <v>-3.9620807</v>
      </c>
      <c r="C237" s="0" t="n">
        <v>1.5029624</v>
      </c>
      <c r="D237" s="0" t="n">
        <v>0.003595182</v>
      </c>
      <c r="E237" s="4" t="n">
        <f aca="false">(B237+C237*D237*1000) * $AE$2 + $AE$1</f>
        <v>1.83791303171035</v>
      </c>
      <c r="F237" s="4" t="n">
        <f aca="false">B237*$AE$2+$AE$1</f>
        <v>-5.0458797071963</v>
      </c>
      <c r="G237" s="1" t="n">
        <v>-5.756978247</v>
      </c>
      <c r="H237" s="13" t="n">
        <v>2.20763685</v>
      </c>
    </row>
    <row r="238" customFormat="false" ht="16" hidden="false" customHeight="false" outlineLevel="0" collapsed="false">
      <c r="A238" s="12" t="s">
        <v>46</v>
      </c>
      <c r="B238" s="0" t="n">
        <v>-3.0753598</v>
      </c>
      <c r="C238" s="0" t="n">
        <v>0.7108445</v>
      </c>
      <c r="D238" s="0" t="n">
        <v>0.003411223</v>
      </c>
      <c r="E238" s="4" t="n">
        <f aca="false">(B238+C238*D238*1000) * $AE$2 + $AE$1</f>
        <v>-0.827042865205247</v>
      </c>
      <c r="F238" s="4" t="n">
        <f aca="false">B238*$AE$2+$AE$1</f>
        <v>-3.91622495351583</v>
      </c>
      <c r="G238" s="1" t="n">
        <v>-3.74226288</v>
      </c>
      <c r="H238" s="13" t="n">
        <v>-0.4975804</v>
      </c>
    </row>
    <row r="239" customFormat="false" ht="16" hidden="false" customHeight="false" outlineLevel="0" collapsed="false">
      <c r="A239" s="12" t="s">
        <v>47</v>
      </c>
      <c r="B239" s="0" t="n">
        <v>-4.887077</v>
      </c>
      <c r="C239" s="0" t="n">
        <v>1.8008099</v>
      </c>
      <c r="D239" s="0" t="n">
        <v>0.003411223</v>
      </c>
      <c r="E239" s="4" t="n">
        <f aca="false">(B239+C239*D239*1000) * $AE$2 + $AE$1</f>
        <v>1.60164848994915</v>
      </c>
      <c r="F239" s="4" t="n">
        <f aca="false">B239*$AE$2+$AE$1</f>
        <v>-6.2242961259723</v>
      </c>
      <c r="G239" s="1" t="n">
        <v>-4.848835386</v>
      </c>
      <c r="H239" s="13" t="n">
        <v>1.33636855</v>
      </c>
    </row>
    <row r="240" customFormat="false" ht="16" hidden="false" customHeight="false" outlineLevel="0" collapsed="false">
      <c r="A240" s="12" t="s">
        <v>48</v>
      </c>
      <c r="B240" s="0" t="n">
        <v>-3.4969656</v>
      </c>
      <c r="C240" s="0" t="n">
        <v>1.1678168</v>
      </c>
      <c r="D240" s="0" t="n">
        <v>0.003298697</v>
      </c>
      <c r="E240" s="4" t="n">
        <f aca="false">(B240+C240*D240*1000) * $AE$2 + $AE$1</f>
        <v>0.4543389814608</v>
      </c>
      <c r="F240" s="4" t="n">
        <f aca="false">B240*$AE$2+$AE$1</f>
        <v>-4.45333758517846</v>
      </c>
      <c r="G240" s="1" t="n">
        <v>-4.373288726</v>
      </c>
      <c r="H240" s="13" t="n">
        <v>0.31481074</v>
      </c>
    </row>
    <row r="241" customFormat="false" ht="16" hidden="false" customHeight="false" outlineLevel="0" collapsed="false">
      <c r="A241" s="12" t="s">
        <v>49</v>
      </c>
      <c r="B241" s="0" t="n">
        <v>-6.292356</v>
      </c>
      <c r="C241" s="0" t="n">
        <v>2.0457454</v>
      </c>
      <c r="D241" s="0" t="n">
        <v>0.003432298</v>
      </c>
      <c r="E241" s="4" t="n">
        <f aca="false">(B241+C241*D241*1000) * $AE$2 + $AE$1</f>
        <v>0.93073154723013</v>
      </c>
      <c r="F241" s="4" t="n">
        <f aca="false">B241*$AE$2+$AE$1</f>
        <v>-8.0145777158134</v>
      </c>
      <c r="G241" s="1" t="n">
        <v>-9.039015198</v>
      </c>
      <c r="H241" s="13" t="n">
        <v>1.67859077</v>
      </c>
    </row>
    <row r="242" customFormat="false" ht="16" hidden="false" customHeight="false" outlineLevel="0" collapsed="false">
      <c r="A242" s="12" t="s">
        <v>50</v>
      </c>
      <c r="B242" s="0" t="n">
        <v>-6.568864</v>
      </c>
      <c r="C242" s="0" t="n">
        <v>2.2822516</v>
      </c>
      <c r="D242" s="0" t="n">
        <v>0.003660456</v>
      </c>
      <c r="E242" s="4" t="n">
        <f aca="false">(B242+C242*D242*1000) * $AE$2 + $AE$1</f>
        <v>2.27599891697051</v>
      </c>
      <c r="F242" s="4" t="n">
        <f aca="false">B242*$AE$2+$AE$1</f>
        <v>-8.36684027851005</v>
      </c>
      <c r="G242" s="1" t="n">
        <v>-5.375266411</v>
      </c>
      <c r="H242" s="13" t="n">
        <v>0.72265744</v>
      </c>
    </row>
    <row r="243" customFormat="false" ht="16" hidden="false" customHeight="false" outlineLevel="0" collapsed="false">
      <c r="A243" s="12" t="s">
        <v>51</v>
      </c>
      <c r="B243" s="0" t="n">
        <v>-5.7150927</v>
      </c>
      <c r="C243" s="0" t="n">
        <v>1.8524318</v>
      </c>
      <c r="D243" s="0" t="n">
        <v>0.003300875</v>
      </c>
      <c r="E243" s="4" t="n">
        <f aca="false">(B243+C243*D243*1000) * $AE$2 + $AE$1</f>
        <v>0.510705658186964</v>
      </c>
      <c r="F243" s="4" t="n">
        <f aca="false">B243*$AE$2+$AE$1</f>
        <v>-7.2791622869335</v>
      </c>
      <c r="G243" s="1" t="n">
        <v>-9.781815337</v>
      </c>
      <c r="H243" s="13" t="n">
        <v>1.19301296</v>
      </c>
    </row>
    <row r="244" customFormat="false" ht="16" hidden="false" customHeight="false" outlineLevel="0" collapsed="false">
      <c r="A244" s="12" t="s">
        <v>52</v>
      </c>
      <c r="B244" s="0" t="n">
        <v>-2.9950995</v>
      </c>
      <c r="C244" s="0" t="n">
        <v>0.6085306</v>
      </c>
      <c r="D244" s="0" t="n">
        <v>0.003654784</v>
      </c>
      <c r="E244" s="4" t="n">
        <f aca="false">(B244+C244*D244*1000) * $AE$2 + $AE$1</f>
        <v>-0.980608219416203</v>
      </c>
      <c r="F244" s="4" t="n">
        <f aca="false">B244*$AE$2+$AE$1</f>
        <v>-3.81397583609138</v>
      </c>
      <c r="G244" s="1" t="n">
        <v>-4.106972556</v>
      </c>
      <c r="H244" s="13" t="n">
        <v>-0.5252627</v>
      </c>
    </row>
    <row r="245" customFormat="false" ht="16" hidden="false" customHeight="false" outlineLevel="0" collapsed="false">
      <c r="A245" s="12" t="s">
        <v>53</v>
      </c>
      <c r="B245" s="0" t="n">
        <v>-3.5179534</v>
      </c>
      <c r="C245" s="0" t="n">
        <v>0.8874675</v>
      </c>
      <c r="D245" s="0" t="n">
        <v>0.003411151</v>
      </c>
      <c r="E245" s="4" t="n">
        <f aca="false">(B245+C245*D245*1000) * $AE$2 + $AE$1</f>
        <v>-0.623407945157184</v>
      </c>
      <c r="F245" s="4" t="n">
        <f aca="false">B245*$AE$2+$AE$1</f>
        <v>-4.48007538738804</v>
      </c>
      <c r="G245" s="1" t="n">
        <v>-4.456636869</v>
      </c>
      <c r="H245" s="13" t="n">
        <v>-0.5313685</v>
      </c>
    </row>
    <row r="246" customFormat="false" ht="16" hidden="false" customHeight="false" outlineLevel="0" collapsed="false">
      <c r="A246" s="12" t="s">
        <v>54</v>
      </c>
      <c r="B246" s="0" t="n">
        <v>-7.077855</v>
      </c>
      <c r="C246" s="0" t="n">
        <v>3.111036</v>
      </c>
      <c r="D246" s="0" t="n">
        <v>0.003660992</v>
      </c>
      <c r="E246" s="4" t="n">
        <f aca="false">(B246+C246*D246*1000) * $AE$2 + $AE$1</f>
        <v>5.49456048203918</v>
      </c>
      <c r="F246" s="4" t="n">
        <f aca="false">B246*$AE$2+$AE$1</f>
        <v>-9.01527892784218</v>
      </c>
      <c r="G246" s="1" t="n">
        <v>-10.36235166</v>
      </c>
      <c r="H246" s="13" t="n">
        <v>4.31147004</v>
      </c>
    </row>
    <row r="247" customFormat="false" ht="16" hidden="false" customHeight="false" outlineLevel="0" collapsed="false">
      <c r="A247" s="12" t="s">
        <v>55</v>
      </c>
      <c r="B247" s="0" t="n">
        <v>-3.3954859</v>
      </c>
      <c r="C247" s="0" t="n">
        <v>0.93692774</v>
      </c>
      <c r="D247" s="0" t="n">
        <v>0.003193358</v>
      </c>
      <c r="E247" s="4" t="n">
        <f aca="false">(B247+C247*D247*1000) * $AE$2 + $AE$1</f>
        <v>-0.512410173371081</v>
      </c>
      <c r="F247" s="4" t="n">
        <f aca="false">B247*$AE$2+$AE$1</f>
        <v>-4.32405561437224</v>
      </c>
      <c r="G247" s="1" t="n">
        <v>-4.195258357</v>
      </c>
      <c r="H247" s="13" t="n">
        <v>-0.3696155</v>
      </c>
    </row>
    <row r="248" customFormat="false" ht="16" hidden="false" customHeight="false" outlineLevel="0" collapsed="false">
      <c r="A248" s="12" t="s">
        <v>56</v>
      </c>
      <c r="B248" s="0" t="n">
        <v>-2.611877</v>
      </c>
      <c r="C248" s="0" t="n">
        <v>0.39542863</v>
      </c>
      <c r="D248" s="0" t="n">
        <v>0.005177323</v>
      </c>
      <c r="E248" s="4" t="n">
        <f aca="false">(B248+C248*D248*1000) * $AE$2 + $AE$1</f>
        <v>-0.717614764030171</v>
      </c>
      <c r="F248" s="4" t="n">
        <f aca="false">B248*$AE$2+$AE$1</f>
        <v>-3.32576233075694</v>
      </c>
      <c r="G248" s="1" t="n">
        <v>-4.053719144</v>
      </c>
      <c r="H248" s="13" t="n">
        <v>0.40346311</v>
      </c>
    </row>
    <row r="249" customFormat="false" ht="16" hidden="false" customHeight="false" outlineLevel="0" collapsed="false">
      <c r="A249" s="12" t="s">
        <v>57</v>
      </c>
      <c r="B249" s="0" t="n">
        <v>-3.2656631</v>
      </c>
      <c r="C249" s="0" t="n">
        <v>1.0346636</v>
      </c>
      <c r="D249" s="0" t="n">
        <v>0.003470393</v>
      </c>
      <c r="E249" s="4" t="n">
        <f aca="false">(B249+C249*D249*1000) * $AE$2 + $AE$1</f>
        <v>0.415760709573315</v>
      </c>
      <c r="F249" s="4" t="n">
        <f aca="false">B249*$AE$2+$AE$1</f>
        <v>-4.15866541870176</v>
      </c>
      <c r="G249" s="1" t="n">
        <v>-3.978125394</v>
      </c>
      <c r="H249" s="13" t="n">
        <v>0.39978233</v>
      </c>
    </row>
    <row r="250" customFormat="false" ht="16" hidden="false" customHeight="false" outlineLevel="0" collapsed="false">
      <c r="A250" s="12" t="s">
        <v>58</v>
      </c>
      <c r="B250" s="0" t="n">
        <v>-3.4247468</v>
      </c>
      <c r="C250" s="0" t="n">
        <v>1.1061506</v>
      </c>
      <c r="D250" s="0" t="n">
        <v>0.003094538</v>
      </c>
      <c r="E250" s="4" t="n">
        <f aca="false">(B250+C250*D250*1000) * $AE$2 + $AE$1</f>
        <v>-0.000505980727345097</v>
      </c>
      <c r="F250" s="4" t="n">
        <f aca="false">B250*$AE$2+$AE$1</f>
        <v>-4.36133308779366</v>
      </c>
      <c r="G250" s="1" t="n">
        <v>-4.154842446</v>
      </c>
      <c r="H250" s="13" t="n">
        <v>0.2569651</v>
      </c>
    </row>
    <row r="251" customFormat="false" ht="16" hidden="false" customHeight="false" outlineLevel="0" collapsed="false">
      <c r="A251" s="12" t="s">
        <v>59</v>
      </c>
      <c r="B251" s="0" t="n">
        <v>-3.1260953</v>
      </c>
      <c r="C251" s="0" t="n">
        <v>0.4358837</v>
      </c>
      <c r="D251" s="0" t="n">
        <v>0.003653502</v>
      </c>
      <c r="E251" s="4" t="n">
        <f aca="false">(B251+C251*D251*1000) * $AE$2 + $AE$1</f>
        <v>-1.95206258677631</v>
      </c>
      <c r="F251" s="4" t="n">
        <f aca="false">B251*$AE$2+$AE$1</f>
        <v>-3.9808603971547</v>
      </c>
      <c r="G251" s="1" t="n">
        <v>-3.108134753</v>
      </c>
      <c r="H251" s="13" t="n">
        <v>0.21913553</v>
      </c>
    </row>
    <row r="252" customFormat="false" ht="16" hidden="false" customHeight="false" outlineLevel="0" collapsed="false">
      <c r="A252" s="12" t="s">
        <v>60</v>
      </c>
      <c r="B252" s="0" t="n">
        <v>-3.2142875</v>
      </c>
      <c r="C252" s="0" t="n">
        <v>0.8184562</v>
      </c>
      <c r="D252" s="0" t="n">
        <v>0.003404255</v>
      </c>
      <c r="E252" s="4" t="n">
        <f aca="false">(B252+C252*D252*1000) * $AE$2 + $AE$1</f>
        <v>-0.54363984025695</v>
      </c>
      <c r="F252" s="4" t="n">
        <f aca="false">B252*$AE$2+$AE$1</f>
        <v>-4.09321450763923</v>
      </c>
      <c r="G252" s="1" t="n">
        <v>-3.986405306</v>
      </c>
      <c r="H252" s="13" t="n">
        <v>-0.5559973</v>
      </c>
    </row>
    <row r="253" customFormat="false" ht="16" hidden="false" customHeight="false" outlineLevel="0" collapsed="false">
      <c r="A253" s="12" t="s">
        <v>61</v>
      </c>
      <c r="B253" s="0" t="n">
        <v>-2.5508926</v>
      </c>
      <c r="C253" s="0" t="n">
        <v>0.5271884</v>
      </c>
      <c r="D253" s="0" t="n">
        <v>0.004760068</v>
      </c>
      <c r="E253" s="4" t="n">
        <f aca="false">(B253+C253*D253*1000) * $AE$2 + $AE$1</f>
        <v>-0.0511057695419317</v>
      </c>
      <c r="F253" s="4" t="n">
        <f aca="false">B253*$AE$2+$AE$1</f>
        <v>-3.24807010836729</v>
      </c>
      <c r="G253" s="1" t="n">
        <v>-3.647196137</v>
      </c>
      <c r="H253" s="13" t="n">
        <v>0.67370949</v>
      </c>
    </row>
    <row r="254" customFormat="false" ht="16" hidden="false" customHeight="false" outlineLevel="0" collapsed="false">
      <c r="A254" s="12" t="s">
        <v>62</v>
      </c>
      <c r="B254" s="0" t="n">
        <v>-3.2058437</v>
      </c>
      <c r="C254" s="0" t="n">
        <v>0.7465096</v>
      </c>
      <c r="D254" s="0" t="n">
        <v>0.003660969</v>
      </c>
      <c r="E254" s="4" t="n">
        <f aca="false">(B254+C254*D254*1000) * $AE$2 + $AE$1</f>
        <v>-0.600766266379306</v>
      </c>
      <c r="F254" s="4" t="n">
        <f aca="false">B254*$AE$2+$AE$1</f>
        <v>-4.08245736995461</v>
      </c>
      <c r="G254" s="1" t="n">
        <v>-4.101369804</v>
      </c>
      <c r="H254" s="13" t="n">
        <v>-0.5887872</v>
      </c>
    </row>
    <row r="255" customFormat="false" ht="16" hidden="false" customHeight="false" outlineLevel="0" collapsed="false">
      <c r="A255" s="12" t="s">
        <v>63</v>
      </c>
      <c r="B255" s="0" t="n">
        <v>-4.1811323</v>
      </c>
      <c r="C255" s="0" t="n">
        <v>1.2192808</v>
      </c>
      <c r="D255" s="0" t="n">
        <v>0.003245173</v>
      </c>
      <c r="E255" s="4" t="n">
        <f aca="false">(B255+C255*D255*1000) * $AE$2 + $AE$1</f>
        <v>-0.284134027467341</v>
      </c>
      <c r="F255" s="4" t="n">
        <f aca="false">B255*$AE$2+$AE$1</f>
        <v>-5.32494460940094</v>
      </c>
      <c r="G255" s="1" t="n">
        <v>-4.881891052</v>
      </c>
      <c r="H255" s="13" t="n">
        <v>-0.2319321</v>
      </c>
    </row>
    <row r="256" customFormat="false" ht="16" hidden="false" customHeight="false" outlineLevel="0" collapsed="false">
      <c r="A256" s="12" t="s">
        <v>64</v>
      </c>
      <c r="B256" s="0" t="n">
        <v>-3.8398464</v>
      </c>
      <c r="C256" s="0" t="n">
        <v>0.9384504</v>
      </c>
      <c r="D256" s="0" t="n">
        <v>0.003950227</v>
      </c>
      <c r="E256" s="4" t="n">
        <f aca="false">(B256+C256*D256*1000) * $AE$2 + $AE$1</f>
        <v>-0.167437369293413</v>
      </c>
      <c r="F256" s="4" t="n">
        <f aca="false">B256*$AE$2+$AE$1</f>
        <v>-4.89015702370276</v>
      </c>
      <c r="G256" s="1" t="n">
        <v>-5.466676365</v>
      </c>
      <c r="H256" s="13" t="n">
        <v>1.01523068</v>
      </c>
    </row>
    <row r="257" customFormat="false" ht="16" hidden="false" customHeight="false" outlineLevel="0" collapsed="false">
      <c r="A257" s="12" t="s">
        <v>65</v>
      </c>
      <c r="B257" s="0" t="n">
        <v>-3.4546642</v>
      </c>
      <c r="C257" s="0" t="n">
        <v>1.0038306</v>
      </c>
      <c r="D257" s="0" t="n">
        <v>0.003514197</v>
      </c>
      <c r="E257" s="4" t="n">
        <f aca="false">(B257+C257*D257*1000) * $AE$2 + $AE$1</f>
        <v>0.0946798939531919</v>
      </c>
      <c r="F257" s="4" t="n">
        <f aca="false">B257*$AE$2+$AE$1</f>
        <v>-4.39944692172693</v>
      </c>
      <c r="G257" s="1" t="n">
        <v>-4.069213352</v>
      </c>
      <c r="H257" s="13" t="n">
        <v>-0.2957142</v>
      </c>
    </row>
    <row r="258" customFormat="false" ht="16" hidden="false" customHeight="false" outlineLevel="0" collapsed="false">
      <c r="A258" s="12"/>
      <c r="B258" s="0" t="n">
        <v>-3.1344752</v>
      </c>
      <c r="C258" s="0" t="n">
        <v>0.43258193</v>
      </c>
      <c r="D258" s="0" t="n">
        <v>0.014450867</v>
      </c>
      <c r="E258" s="4"/>
      <c r="F258" s="4"/>
      <c r="H258" s="13"/>
    </row>
    <row r="259" customFormat="false" ht="16" hidden="false" customHeight="false" outlineLevel="0" collapsed="false">
      <c r="A259" s="12" t="s">
        <v>66</v>
      </c>
      <c r="B259" s="0" t="n">
        <v>-3.211355</v>
      </c>
      <c r="C259" s="0" t="n">
        <v>0.7129551</v>
      </c>
      <c r="D259" s="0" t="n">
        <v>0.003411223</v>
      </c>
      <c r="E259" s="4" t="n">
        <f aca="false">(B259+C259*D259*1000) * $AE$2 + $AE$1</f>
        <v>-0.991124278002634</v>
      </c>
      <c r="F259" s="4" t="n">
        <f aca="false">B259*$AE$2+$AE$1</f>
        <v>-4.08947859415713</v>
      </c>
      <c r="G259" s="1" t="n">
        <v>-4.709884538</v>
      </c>
      <c r="H259" s="13" t="n">
        <v>0.08250122</v>
      </c>
    </row>
    <row r="260" customFormat="false" ht="16" hidden="false" customHeight="false" outlineLevel="0" collapsed="false">
      <c r="A260" s="12" t="s">
        <v>67</v>
      </c>
      <c r="B260" s="0" t="n">
        <v>-2.5169668</v>
      </c>
      <c r="C260" s="0" t="n">
        <v>0.2244085</v>
      </c>
      <c r="D260" s="0" t="n">
        <v>0.004786063</v>
      </c>
      <c r="E260" s="4" t="n">
        <f aca="false">(B260+C260*D260*1000) * $AE$2 + $AE$1</f>
        <v>-1.83656489585036</v>
      </c>
      <c r="F260" s="4" t="n">
        <f aca="false">B260*$AE$2+$AE$1</f>
        <v>-3.20484969792877</v>
      </c>
      <c r="G260" s="1" t="n">
        <v>-4.998906464</v>
      </c>
      <c r="H260" s="13" t="n">
        <v>1.21197074</v>
      </c>
    </row>
    <row r="261" customFormat="false" ht="16" hidden="false" customHeight="false" outlineLevel="0" collapsed="false">
      <c r="A261" s="12" t="s">
        <v>68</v>
      </c>
      <c r="B261" s="0" t="n">
        <v>-3.1646764</v>
      </c>
      <c r="C261" s="0" t="n">
        <v>0.8294202</v>
      </c>
      <c r="D261" s="0" t="n">
        <v>0.003595182</v>
      </c>
      <c r="E261" s="4" t="n">
        <f aca="false">(B261+C261*D261*1000) * $AE$2 + $AE$1</f>
        <v>-0.23114286000299</v>
      </c>
      <c r="F261" s="4" t="n">
        <f aca="false">B261*$AE$2+$AE$1</f>
        <v>-4.03001151450992</v>
      </c>
      <c r="G261" s="1" t="n">
        <v>-4.093109786</v>
      </c>
      <c r="H261" s="13" t="n">
        <v>0.0651321</v>
      </c>
    </row>
    <row r="262" customFormat="false" ht="16" hidden="false" customHeight="false" outlineLevel="0" collapsed="false">
      <c r="A262" s="12" t="s">
        <v>69</v>
      </c>
      <c r="B262" s="0" t="n">
        <v>-3.2730074</v>
      </c>
      <c r="C262" s="0" t="n">
        <v>1.1071458</v>
      </c>
      <c r="D262" s="0" t="n">
        <v>0.002473717</v>
      </c>
      <c r="E262" s="4" t="n">
        <f aca="false">(B262+C262*D262*1000) * $AE$2 + $AE$1</f>
        <v>-0.678920196543077</v>
      </c>
      <c r="F262" s="4" t="n">
        <f aca="false">B262*$AE$2+$AE$1</f>
        <v>-4.16802182769973</v>
      </c>
      <c r="G262" s="1" t="n">
        <v>-4.191010099</v>
      </c>
      <c r="H262" s="13" t="n">
        <v>-0.9095634</v>
      </c>
    </row>
    <row r="263" customFormat="false" ht="16" hidden="false" customHeight="false" outlineLevel="0" collapsed="false">
      <c r="A263" s="12" t="s">
        <v>70</v>
      </c>
      <c r="B263" s="0" t="n">
        <v>-5.3549147</v>
      </c>
      <c r="C263" s="0" t="n">
        <v>2.1150446</v>
      </c>
      <c r="D263" s="0" t="n">
        <v>0.003193358</v>
      </c>
      <c r="E263" s="4" t="n">
        <f aca="false">(B263+C263*D263*1000) * $AE$2 + $AE$1</f>
        <v>1.78419897423368</v>
      </c>
      <c r="F263" s="4" t="n">
        <f aca="false">B263*$AE$2+$AE$1</f>
        <v>-6.82030675542283</v>
      </c>
      <c r="G263" s="1" t="n">
        <v>-8.013599363</v>
      </c>
      <c r="H263" s="13" t="n">
        <v>1.87793717</v>
      </c>
    </row>
    <row r="264" customFormat="false" ht="16" hidden="false" customHeight="false" outlineLevel="0" collapsed="false">
      <c r="A264" s="12" t="s">
        <v>71</v>
      </c>
      <c r="B264" s="0" t="n">
        <v>-5.37457</v>
      </c>
      <c r="C264" s="0" t="n">
        <v>2.0680988</v>
      </c>
      <c r="D264" s="0" t="n">
        <v>0.002935551</v>
      </c>
      <c r="E264" s="4" t="n">
        <f aca="false">(B264+C264*D264*1000) * $AE$2 + $AE$1</f>
        <v>0.888929644361953</v>
      </c>
      <c r="F264" s="4" t="n">
        <f aca="false">B264*$AE$2+$AE$1</f>
        <v>-6.84534699421726</v>
      </c>
      <c r="G264" s="1" t="n">
        <v>-6.241201142</v>
      </c>
      <c r="H264" s="13" t="n">
        <v>0.74678273</v>
      </c>
    </row>
    <row r="265" customFormat="false" ht="16" hidden="false" customHeight="false" outlineLevel="0" collapsed="false">
      <c r="A265" s="12" t="s">
        <v>72</v>
      </c>
      <c r="B265" s="0" t="n">
        <v>-4.431019</v>
      </c>
      <c r="C265" s="0" t="n">
        <v>1.523595</v>
      </c>
      <c r="D265" s="0" t="n">
        <v>0.002957267</v>
      </c>
      <c r="E265" s="4" t="n">
        <f aca="false">(B265+C265*D265*1000) * $AE$2 + $AE$1</f>
        <v>0.0967996911850405</v>
      </c>
      <c r="F265" s="4" t="n">
        <f aca="false">B265*$AE$2+$AE$1</f>
        <v>-5.64329246669913</v>
      </c>
      <c r="G265" s="1" t="n">
        <v>-7.245099881</v>
      </c>
      <c r="H265" s="13" t="n">
        <v>1.02854741</v>
      </c>
    </row>
    <row r="266" customFormat="false" ht="16" hidden="false" customHeight="false" outlineLevel="0" collapsed="false">
      <c r="A266" s="12" t="s">
        <v>73</v>
      </c>
      <c r="B266" s="0" t="n">
        <v>-5.038069</v>
      </c>
      <c r="C266" s="0" t="n">
        <v>1.9586428</v>
      </c>
      <c r="D266" s="0" t="n">
        <v>0.002634005</v>
      </c>
      <c r="E266" s="4" t="n">
        <f aca="false">(B266+C266*D266*1000) * $AE$2 + $AE$1</f>
        <v>0.155845231820032</v>
      </c>
      <c r="F266" s="4" t="n">
        <f aca="false">B266*$AE$2+$AE$1</f>
        <v>-6.4166552217912</v>
      </c>
      <c r="G266" s="1" t="n">
        <v>-4.542301019</v>
      </c>
      <c r="H266" s="13" t="n">
        <v>-0.4372654</v>
      </c>
    </row>
    <row r="267" customFormat="false" ht="16" hidden="false" customHeight="false" outlineLevel="0" collapsed="false">
      <c r="A267" s="12" t="s">
        <v>74</v>
      </c>
      <c r="B267" s="0" t="n">
        <v>-5.0187073</v>
      </c>
      <c r="C267" s="0" t="n">
        <v>2.0868466</v>
      </c>
      <c r="D267" s="0" t="n">
        <v>0.003660992</v>
      </c>
      <c r="E267" s="4" t="n">
        <f aca="false">(B267+C267*D267*1000) * $AE$2 + $AE$1</f>
        <v>3.34104172549081</v>
      </c>
      <c r="F267" s="4" t="n">
        <f aca="false">B267*$AE$2+$AE$1</f>
        <v>-6.39198902023406</v>
      </c>
      <c r="G267" s="1" t="n">
        <v>-5.698094906</v>
      </c>
      <c r="H267" s="13" t="n">
        <v>2.07956653</v>
      </c>
    </row>
    <row r="268" customFormat="false" ht="16" hidden="false" customHeight="false" outlineLevel="0" collapsed="false">
      <c r="A268" s="12" t="s">
        <v>75</v>
      </c>
      <c r="B268" s="0" t="n">
        <v>-5.2797046</v>
      </c>
      <c r="C268" s="0" t="n">
        <v>1.4207604</v>
      </c>
      <c r="D268" s="0" t="n">
        <v>0.003193358</v>
      </c>
      <c r="E268" s="4" t="n">
        <f aca="false">(B268+C268*D268*1000) * $AE$2 + $AE$1</f>
        <v>-0.944499371539415</v>
      </c>
      <c r="F268" s="4" t="n">
        <f aca="false">B268*$AE$2+$AE$1</f>
        <v>-6.72449143519097</v>
      </c>
      <c r="G268" s="1" t="n">
        <v>-4.657760161</v>
      </c>
      <c r="H268" s="13" t="n">
        <v>-0.4323226</v>
      </c>
    </row>
    <row r="269" customFormat="false" ht="16" hidden="false" customHeight="false" outlineLevel="0" collapsed="false">
      <c r="A269" s="12" t="s">
        <v>76</v>
      </c>
      <c r="B269" s="0" t="n">
        <v>-9.647653</v>
      </c>
      <c r="C269" s="0" t="n">
        <v>4.4747586</v>
      </c>
      <c r="D269" s="0" t="n">
        <v>0.003143171</v>
      </c>
      <c r="E269" s="4" t="n">
        <f aca="false">(B269+C269*D269*1000) * $AE$2 + $AE$1</f>
        <v>5.62916236282482</v>
      </c>
      <c r="F269" s="4" t="n">
        <f aca="false">B269*$AE$2+$AE$1</f>
        <v>-12.2891213811987</v>
      </c>
      <c r="G269" s="1" t="n">
        <v>-6.154521054</v>
      </c>
      <c r="H269" s="13" t="n">
        <v>3.09013295</v>
      </c>
    </row>
    <row r="270" customFormat="false" ht="16" hidden="false" customHeight="false" outlineLevel="0" collapsed="false">
      <c r="A270" s="12" t="s">
        <v>77</v>
      </c>
      <c r="B270" s="0" t="n">
        <v>-4.3633204</v>
      </c>
      <c r="C270" s="0" t="n">
        <v>1.4879973</v>
      </c>
      <c r="D270" s="0" t="n">
        <v>0.003411223</v>
      </c>
      <c r="E270" s="4" t="n">
        <f aca="false">(B270+C270*D270*1000) * $AE$2 + $AE$1</f>
        <v>0.909479669644316</v>
      </c>
      <c r="F270" s="4" t="n">
        <f aca="false">B270*$AE$2+$AE$1</f>
        <v>-5.55704656304724</v>
      </c>
      <c r="G270" s="1" t="n">
        <v>-5.835403773</v>
      </c>
      <c r="H270" s="13" t="n">
        <v>1.04130092</v>
      </c>
    </row>
    <row r="271" customFormat="false" ht="16" hidden="false" customHeight="false" outlineLevel="0" collapsed="false">
      <c r="A271" s="12" t="s">
        <v>78</v>
      </c>
      <c r="B271" s="0" t="n">
        <v>-3.4981835</v>
      </c>
      <c r="C271" s="0" t="n">
        <v>0.8520725</v>
      </c>
      <c r="D271" s="0" t="n">
        <v>0.003411223</v>
      </c>
      <c r="E271" s="4" t="n">
        <f aca="false">(B271+C271*D271*1000) * $AE$2 + $AE$1</f>
        <v>-0.751959601155226</v>
      </c>
      <c r="F271" s="4" t="n">
        <f aca="false">B271*$AE$2+$AE$1</f>
        <v>-4.45488915177006</v>
      </c>
      <c r="G271" s="1" t="n">
        <v>-4.212714541</v>
      </c>
      <c r="H271" s="13" t="n">
        <v>-0.3078848</v>
      </c>
    </row>
    <row r="272" customFormat="false" ht="16" hidden="false" customHeight="false" outlineLevel="0" collapsed="false">
      <c r="A272" s="12" t="s">
        <v>79</v>
      </c>
      <c r="B272" s="0" t="n">
        <v>-2.5334175</v>
      </c>
      <c r="C272" s="0" t="n">
        <v>0.18284604</v>
      </c>
      <c r="D272" s="0" t="n">
        <v>0.00764526</v>
      </c>
      <c r="E272" s="4" t="n">
        <f aca="false">(B272+C272*D272*1000) * $AE$2 + $AE$1</f>
        <v>-1.44491937528745</v>
      </c>
      <c r="F272" s="4" t="n">
        <f aca="false">B272*$AE$2+$AE$1</f>
        <v>-3.22580737633284</v>
      </c>
      <c r="G272" s="1" t="n">
        <v>-4.536988551</v>
      </c>
      <c r="H272" s="13" t="n">
        <v>0.67427013</v>
      </c>
    </row>
    <row r="273" customFormat="false" ht="16" hidden="false" customHeight="false" outlineLevel="0" collapsed="false">
      <c r="A273" s="12" t="s">
        <v>80</v>
      </c>
      <c r="B273" s="0" t="n">
        <v>-5.5771604</v>
      </c>
      <c r="C273" s="0" t="n">
        <v>1.8772825</v>
      </c>
      <c r="D273" s="0" t="n">
        <v>0.004481291</v>
      </c>
      <c r="E273" s="4" t="n">
        <f aca="false">(B273+C273*D273*1000) * $AE$2 + $AE$1</f>
        <v>3.61401166018612</v>
      </c>
      <c r="F273" s="4" t="n">
        <f aca="false">B273*$AE$2+$AE$1</f>
        <v>-7.10344084134551</v>
      </c>
      <c r="G273" s="1" t="n">
        <v>-7.970700763</v>
      </c>
      <c r="H273" s="13" t="n">
        <v>4.61512052</v>
      </c>
    </row>
    <row r="274" customFormat="false" ht="16" hidden="false" customHeight="false" outlineLevel="0" collapsed="false">
      <c r="A274" s="12" t="s">
        <v>81</v>
      </c>
      <c r="B274" s="0" t="n">
        <v>-3.3286798</v>
      </c>
      <c r="C274" s="0" t="n">
        <v>1.1240354</v>
      </c>
      <c r="D274" s="0" t="n">
        <v>0.003356606</v>
      </c>
      <c r="E274" s="4" t="n">
        <f aca="false">(B274+C274*D274*1000) * $AE$2 + $AE$1</f>
        <v>0.56766614057268</v>
      </c>
      <c r="F274" s="4" t="n">
        <f aca="false">B274*$AE$2+$AE$1</f>
        <v>-4.23894672786708</v>
      </c>
      <c r="G274" s="1" t="n">
        <v>-3.780200207</v>
      </c>
      <c r="H274" s="13" t="n">
        <v>0.89195706</v>
      </c>
    </row>
    <row r="275" customFormat="false" ht="16" hidden="false" customHeight="false" outlineLevel="0" collapsed="false">
      <c r="A275" s="12" t="s">
        <v>82</v>
      </c>
      <c r="B275" s="0" t="n">
        <v>-3.6979172</v>
      </c>
      <c r="C275" s="0" t="n">
        <v>1.0084698</v>
      </c>
      <c r="D275" s="0" t="n">
        <v>0.003660992</v>
      </c>
      <c r="E275" s="4" t="n">
        <f aca="false">(B275+C275*D275*1000) * $AE$2 + $AE$1</f>
        <v>-0.00585103830622019</v>
      </c>
      <c r="F275" s="4" t="n">
        <f aca="false">B275*$AE$2+$AE$1</f>
        <v>-4.70934365225063</v>
      </c>
      <c r="G275" s="1" t="n">
        <v>-4.461549487</v>
      </c>
      <c r="H275" s="13" t="n">
        <v>-0.0502412</v>
      </c>
    </row>
    <row r="276" customFormat="false" ht="16" hidden="false" customHeight="false" outlineLevel="0" collapsed="false">
      <c r="A276" s="12" t="s">
        <v>83</v>
      </c>
      <c r="B276" s="0" t="n">
        <v>-2.460796</v>
      </c>
      <c r="C276" s="0" t="n">
        <v>0.69335777</v>
      </c>
      <c r="D276" s="0" t="n">
        <v>0.003582945</v>
      </c>
      <c r="E276" s="4" t="n">
        <f aca="false">(B276+C276*D276*1000) * $AE$2 + $AE$1</f>
        <v>0.0315833692042156</v>
      </c>
      <c r="F276" s="4" t="n">
        <f aca="false">B276*$AE$2+$AE$1</f>
        <v>-3.13328985171556</v>
      </c>
      <c r="G276" s="1" t="n">
        <v>-4.255434613</v>
      </c>
      <c r="H276" s="13" t="n">
        <v>-1.149169</v>
      </c>
    </row>
    <row r="1046092" customFormat="false" ht="16" hidden="false" customHeight="false" outlineLevel="0" collapsed="false">
      <c r="G1046092" s="2" t="s">
        <v>84</v>
      </c>
    </row>
    <row r="1046093" customFormat="false" ht="16" hidden="false" customHeight="false" outlineLevel="0" collapsed="false">
      <c r="G1046093" s="1" t="n">
        <v>-3.904184406</v>
      </c>
    </row>
    <row r="1046094" customFormat="false" ht="16" hidden="false" customHeight="false" outlineLevel="0" collapsed="false">
      <c r="G1046094" s="1" t="n">
        <v>-4.533251572</v>
      </c>
    </row>
    <row r="1046095" customFormat="false" ht="16" hidden="false" customHeight="false" outlineLevel="0" collapsed="false">
      <c r="G1046095" s="1" t="n">
        <v>-6.791007754</v>
      </c>
    </row>
    <row r="1046096" customFormat="false" ht="16" hidden="false" customHeight="false" outlineLevel="0" collapsed="false">
      <c r="G1046096" s="1" t="n">
        <v>-3.879724155</v>
      </c>
    </row>
    <row r="1046097" customFormat="false" ht="16" hidden="false" customHeight="false" outlineLevel="0" collapsed="false">
      <c r="G1046097" s="1" t="n">
        <v>-4.645220585</v>
      </c>
    </row>
    <row r="1046098" customFormat="false" ht="16" hidden="false" customHeight="false" outlineLevel="0" collapsed="false">
      <c r="G1046098" s="1" t="n">
        <v>-5.598175044</v>
      </c>
    </row>
    <row r="1046099" customFormat="false" ht="16" hidden="false" customHeight="false" outlineLevel="0" collapsed="false">
      <c r="G1046099" s="1" t="n">
        <v>-4.098867268</v>
      </c>
    </row>
    <row r="1046100" customFormat="false" ht="16" hidden="false" customHeight="false" outlineLevel="0" collapsed="false">
      <c r="G1046100" s="1" t="n">
        <v>-4.22001475</v>
      </c>
    </row>
    <row r="1046101" customFormat="false" ht="16" hidden="false" customHeight="false" outlineLevel="0" collapsed="false">
      <c r="G1046101" s="1" t="n">
        <v>-3.718889096</v>
      </c>
    </row>
    <row r="1046102" customFormat="false" ht="16" hidden="false" customHeight="false" outlineLevel="0" collapsed="false">
      <c r="G1046102" s="1" t="n">
        <v>-4.722913793</v>
      </c>
    </row>
    <row r="1046103" customFormat="false" ht="16" hidden="false" customHeight="false" outlineLevel="0" collapsed="false">
      <c r="G1046103" s="1" t="n">
        <v>-8.123687648</v>
      </c>
    </row>
    <row r="1046104" customFormat="false" ht="16" hidden="false" customHeight="false" outlineLevel="0" collapsed="false">
      <c r="G1046104" s="1" t="n">
        <v>-4.626120782</v>
      </c>
    </row>
    <row r="1046105" customFormat="false" ht="16" hidden="false" customHeight="false" outlineLevel="0" collapsed="false">
      <c r="G1046105" s="1" t="n">
        <v>-4.386634834</v>
      </c>
    </row>
    <row r="1046106" customFormat="false" ht="16" hidden="false" customHeight="false" outlineLevel="0" collapsed="false">
      <c r="G1046106" s="1" t="n">
        <v>-4.542379552</v>
      </c>
    </row>
    <row r="1046107" customFormat="false" ht="16" hidden="false" customHeight="false" outlineLevel="0" collapsed="false">
      <c r="G1046107" s="1" t="n">
        <v>-9.063190375</v>
      </c>
    </row>
    <row r="1046108" customFormat="false" ht="16" hidden="false" customHeight="false" outlineLevel="0" collapsed="false">
      <c r="G1046108" s="1" t="n">
        <v>-5.756978247</v>
      </c>
    </row>
    <row r="1046109" customFormat="false" ht="16" hidden="false" customHeight="false" outlineLevel="0" collapsed="false">
      <c r="G1046109" s="1" t="n">
        <v>-3.74226288</v>
      </c>
    </row>
    <row r="1046110" customFormat="false" ht="16" hidden="false" customHeight="false" outlineLevel="0" collapsed="false">
      <c r="G1046110" s="1" t="n">
        <v>-4.848835386</v>
      </c>
    </row>
    <row r="1046111" customFormat="false" ht="16" hidden="false" customHeight="false" outlineLevel="0" collapsed="false">
      <c r="G1046111" s="1" t="n">
        <v>-4.373288726</v>
      </c>
    </row>
    <row r="1046112" customFormat="false" ht="16" hidden="false" customHeight="false" outlineLevel="0" collapsed="false">
      <c r="G1046112" s="1" t="n">
        <v>-9.039015198</v>
      </c>
    </row>
    <row r="1046113" customFormat="false" ht="16" hidden="false" customHeight="false" outlineLevel="0" collapsed="false">
      <c r="G1046113" s="1" t="n">
        <v>-5.375266411</v>
      </c>
    </row>
    <row r="1046114" customFormat="false" ht="16" hidden="false" customHeight="false" outlineLevel="0" collapsed="false">
      <c r="G1046114" s="1" t="n">
        <v>-9.781815337</v>
      </c>
    </row>
    <row r="1046115" customFormat="false" ht="16" hidden="false" customHeight="false" outlineLevel="0" collapsed="false">
      <c r="G1046115" s="1" t="n">
        <v>-4.106972556</v>
      </c>
    </row>
    <row r="1046116" customFormat="false" ht="16" hidden="false" customHeight="false" outlineLevel="0" collapsed="false">
      <c r="G1046116" s="1" t="n">
        <v>-4.456636869</v>
      </c>
    </row>
    <row r="1046117" customFormat="false" ht="16" hidden="false" customHeight="false" outlineLevel="0" collapsed="false">
      <c r="G1046117" s="1" t="n">
        <v>-10.36235166</v>
      </c>
    </row>
    <row r="1046118" customFormat="false" ht="16" hidden="false" customHeight="false" outlineLevel="0" collapsed="false">
      <c r="G1046118" s="1" t="n">
        <v>-4.195258357</v>
      </c>
    </row>
    <row r="1046119" customFormat="false" ht="16" hidden="false" customHeight="false" outlineLevel="0" collapsed="false">
      <c r="G1046119" s="1" t="n">
        <v>-4.053719144</v>
      </c>
    </row>
    <row r="1046120" customFormat="false" ht="16" hidden="false" customHeight="false" outlineLevel="0" collapsed="false">
      <c r="G1046120" s="1" t="n">
        <v>-3.978125394</v>
      </c>
    </row>
    <row r="1046121" customFormat="false" ht="16" hidden="false" customHeight="false" outlineLevel="0" collapsed="false">
      <c r="G1046121" s="1" t="n">
        <v>-4.154842446</v>
      </c>
    </row>
    <row r="1046122" customFormat="false" ht="16" hidden="false" customHeight="false" outlineLevel="0" collapsed="false">
      <c r="G1046122" s="1" t="n">
        <v>-3.108134753</v>
      </c>
    </row>
    <row r="1046123" customFormat="false" ht="16" hidden="false" customHeight="false" outlineLevel="0" collapsed="false">
      <c r="G1046123" s="1" t="n">
        <v>-3.986405306</v>
      </c>
    </row>
    <row r="1046124" customFormat="false" ht="16" hidden="false" customHeight="false" outlineLevel="0" collapsed="false">
      <c r="G1046124" s="1" t="n">
        <v>-3.647196137</v>
      </c>
    </row>
    <row r="1046125" customFormat="false" ht="16" hidden="false" customHeight="false" outlineLevel="0" collapsed="false">
      <c r="G1046125" s="1" t="n">
        <v>-4.101369804</v>
      </c>
    </row>
    <row r="1046126" customFormat="false" ht="16" hidden="false" customHeight="false" outlineLevel="0" collapsed="false">
      <c r="G1046126" s="1" t="n">
        <v>-4.881891052</v>
      </c>
    </row>
    <row r="1046127" customFormat="false" ht="16" hidden="false" customHeight="false" outlineLevel="0" collapsed="false">
      <c r="G1046127" s="1" t="n">
        <v>-5.466676365</v>
      </c>
    </row>
    <row r="1046128" customFormat="false" ht="16" hidden="false" customHeight="false" outlineLevel="0" collapsed="false">
      <c r="G1046128" s="1" t="n">
        <v>-4.069213352</v>
      </c>
    </row>
    <row r="1046129" customFormat="false" ht="16" hidden="false" customHeight="false" outlineLevel="0" collapsed="false">
      <c r="G1046129" s="1" t="n">
        <v>-3.683795378</v>
      </c>
    </row>
    <row r="1046130" customFormat="false" ht="16" hidden="false" customHeight="false" outlineLevel="0" collapsed="false">
      <c r="G1046130" s="1" t="n">
        <v>-4.709884538</v>
      </c>
    </row>
    <row r="1046131" customFormat="false" ht="16" hidden="false" customHeight="false" outlineLevel="0" collapsed="false">
      <c r="G1046131" s="1" t="n">
        <v>-4.998906464</v>
      </c>
    </row>
    <row r="1046132" customFormat="false" ht="16" hidden="false" customHeight="false" outlineLevel="0" collapsed="false">
      <c r="G1046132" s="1" t="n">
        <v>-4.093109786</v>
      </c>
    </row>
    <row r="1046133" customFormat="false" ht="16" hidden="false" customHeight="false" outlineLevel="0" collapsed="false">
      <c r="G1046133" s="1" t="n">
        <v>-4.191010099</v>
      </c>
    </row>
    <row r="1046134" customFormat="false" ht="16" hidden="false" customHeight="false" outlineLevel="0" collapsed="false">
      <c r="G1046134" s="1" t="n">
        <v>-8.013599363</v>
      </c>
    </row>
    <row r="1046135" customFormat="false" ht="16" hidden="false" customHeight="false" outlineLevel="0" collapsed="false">
      <c r="G1046135" s="1" t="n">
        <v>-6.241201142</v>
      </c>
    </row>
    <row r="1046136" customFormat="false" ht="16" hidden="false" customHeight="false" outlineLevel="0" collapsed="false">
      <c r="G1046136" s="1" t="n">
        <v>-7.245099881</v>
      </c>
    </row>
    <row r="1046137" customFormat="false" ht="16" hidden="false" customHeight="false" outlineLevel="0" collapsed="false">
      <c r="G1046137" s="1" t="n">
        <v>-4.542301019</v>
      </c>
    </row>
    <row r="1046138" customFormat="false" ht="16" hidden="false" customHeight="false" outlineLevel="0" collapsed="false">
      <c r="G1046138" s="1" t="n">
        <v>-5.698094906</v>
      </c>
    </row>
    <row r="1046139" customFormat="false" ht="16" hidden="false" customHeight="false" outlineLevel="0" collapsed="false">
      <c r="G1046139" s="1" t="n">
        <v>-4.657760161</v>
      </c>
    </row>
    <row r="1046140" customFormat="false" ht="16" hidden="false" customHeight="false" outlineLevel="0" collapsed="false">
      <c r="G1046140" s="1" t="n">
        <v>-6.154521054</v>
      </c>
    </row>
    <row r="1046141" customFormat="false" ht="16" hidden="false" customHeight="false" outlineLevel="0" collapsed="false">
      <c r="G1046141" s="1" t="n">
        <v>-5.835403773</v>
      </c>
    </row>
    <row r="1046142" customFormat="false" ht="16" hidden="false" customHeight="false" outlineLevel="0" collapsed="false">
      <c r="G1046142" s="1" t="n">
        <v>-4.212714541</v>
      </c>
    </row>
    <row r="1046143" customFormat="false" ht="16" hidden="false" customHeight="false" outlineLevel="0" collapsed="false">
      <c r="G1046143" s="1" t="n">
        <v>-4.536988551</v>
      </c>
    </row>
    <row r="1046144" customFormat="false" ht="16" hidden="false" customHeight="false" outlineLevel="0" collapsed="false">
      <c r="G1046144" s="1" t="n">
        <v>-7.970700763</v>
      </c>
    </row>
    <row r="1046145" customFormat="false" ht="16" hidden="false" customHeight="false" outlineLevel="0" collapsed="false">
      <c r="G1046145" s="1" t="n">
        <v>-3.780200207</v>
      </c>
    </row>
    <row r="1046146" customFormat="false" ht="16" hidden="false" customHeight="false" outlineLevel="0" collapsed="false">
      <c r="G1046146" s="1" t="n">
        <v>-4.461549487</v>
      </c>
    </row>
    <row r="1046147" customFormat="false" ht="16" hidden="false" customHeight="false" outlineLevel="0" collapsed="false">
      <c r="G1046147" s="1" t="n">
        <v>-4.255434613</v>
      </c>
    </row>
    <row r="1046148" customFormat="false" ht="16" hidden="false" customHeight="false" outlineLevel="0" collapsed="false">
      <c r="G1046148" s="1" t="n">
        <v>-3.904184406</v>
      </c>
    </row>
    <row r="1046149" customFormat="false" ht="16" hidden="false" customHeight="false" outlineLevel="0" collapsed="false">
      <c r="G1046149" s="1" t="n">
        <v>-4.533251572</v>
      </c>
    </row>
    <row r="1046150" customFormat="false" ht="16" hidden="false" customHeight="false" outlineLevel="0" collapsed="false">
      <c r="G1046150" s="1" t="n">
        <v>-6.791007754</v>
      </c>
    </row>
    <row r="1046151" customFormat="false" ht="16" hidden="false" customHeight="false" outlineLevel="0" collapsed="false">
      <c r="G1046151" s="1" t="n">
        <v>-3.879724155</v>
      </c>
    </row>
    <row r="1046152" customFormat="false" ht="16" hidden="false" customHeight="false" outlineLevel="0" collapsed="false">
      <c r="G1046152" s="1" t="n">
        <v>-4.645220585</v>
      </c>
    </row>
    <row r="1046153" customFormat="false" ht="16" hidden="false" customHeight="false" outlineLevel="0" collapsed="false">
      <c r="G1046153" s="1" t="n">
        <v>-5.598175044</v>
      </c>
    </row>
    <row r="1046154" customFormat="false" ht="16" hidden="false" customHeight="false" outlineLevel="0" collapsed="false">
      <c r="G1046154" s="1" t="n">
        <v>-4.098867268</v>
      </c>
    </row>
    <row r="1046155" customFormat="false" ht="16" hidden="false" customHeight="false" outlineLevel="0" collapsed="false">
      <c r="G1046155" s="1" t="n">
        <v>-4.22001475</v>
      </c>
    </row>
    <row r="1046156" customFormat="false" ht="16" hidden="false" customHeight="false" outlineLevel="0" collapsed="false">
      <c r="G1046156" s="1" t="n">
        <v>-3.718889096</v>
      </c>
    </row>
    <row r="1046157" customFormat="false" ht="16" hidden="false" customHeight="false" outlineLevel="0" collapsed="false">
      <c r="G1046157" s="1" t="n">
        <v>-4.722913793</v>
      </c>
    </row>
    <row r="1046158" customFormat="false" ht="16" hidden="false" customHeight="false" outlineLevel="0" collapsed="false">
      <c r="G1046158" s="1" t="n">
        <v>-8.123687648</v>
      </c>
    </row>
    <row r="1046159" customFormat="false" ht="16" hidden="false" customHeight="false" outlineLevel="0" collapsed="false">
      <c r="G1046159" s="1" t="n">
        <v>-4.626120782</v>
      </c>
    </row>
    <row r="1046160" customFormat="false" ht="16" hidden="false" customHeight="false" outlineLevel="0" collapsed="false">
      <c r="G1046160" s="1" t="n">
        <v>-4.386634834</v>
      </c>
    </row>
    <row r="1046161" customFormat="false" ht="16" hidden="false" customHeight="false" outlineLevel="0" collapsed="false">
      <c r="G1046161" s="1" t="n">
        <v>-4.542379552</v>
      </c>
    </row>
    <row r="1046162" customFormat="false" ht="16" hidden="false" customHeight="false" outlineLevel="0" collapsed="false">
      <c r="G1046162" s="1" t="n">
        <v>-9.063190375</v>
      </c>
    </row>
    <row r="1046163" customFormat="false" ht="16" hidden="false" customHeight="false" outlineLevel="0" collapsed="false">
      <c r="G1046163" s="1" t="n">
        <v>-5.756978247</v>
      </c>
    </row>
    <row r="1046164" customFormat="false" ht="16" hidden="false" customHeight="false" outlineLevel="0" collapsed="false">
      <c r="G1046164" s="1" t="n">
        <v>-3.74226288</v>
      </c>
    </row>
    <row r="1046165" customFormat="false" ht="16" hidden="false" customHeight="false" outlineLevel="0" collapsed="false">
      <c r="G1046165" s="1" t="n">
        <v>-4.848835386</v>
      </c>
    </row>
    <row r="1046166" customFormat="false" ht="16" hidden="false" customHeight="false" outlineLevel="0" collapsed="false">
      <c r="G1046166" s="1" t="n">
        <v>-4.373288726</v>
      </c>
    </row>
    <row r="1046167" customFormat="false" ht="16" hidden="false" customHeight="false" outlineLevel="0" collapsed="false">
      <c r="G1046167" s="1" t="n">
        <v>-9.039015198</v>
      </c>
    </row>
    <row r="1046168" customFormat="false" ht="16" hidden="false" customHeight="false" outlineLevel="0" collapsed="false">
      <c r="G1046168" s="1" t="n">
        <v>-5.375266411</v>
      </c>
    </row>
    <row r="1046169" customFormat="false" ht="16" hidden="false" customHeight="false" outlineLevel="0" collapsed="false">
      <c r="G1046169" s="1" t="n">
        <v>-9.781815337</v>
      </c>
    </row>
    <row r="1046170" customFormat="false" ht="16" hidden="false" customHeight="false" outlineLevel="0" collapsed="false">
      <c r="G1046170" s="1" t="n">
        <v>-4.106972556</v>
      </c>
    </row>
    <row r="1046171" customFormat="false" ht="16" hidden="false" customHeight="false" outlineLevel="0" collapsed="false">
      <c r="G1046171" s="1" t="n">
        <v>-4.456636869</v>
      </c>
    </row>
    <row r="1046172" customFormat="false" ht="16" hidden="false" customHeight="false" outlineLevel="0" collapsed="false">
      <c r="G1046172" s="1" t="n">
        <v>-10.36235166</v>
      </c>
    </row>
    <row r="1046173" customFormat="false" ht="16" hidden="false" customHeight="false" outlineLevel="0" collapsed="false">
      <c r="G1046173" s="1" t="n">
        <v>-4.195258357</v>
      </c>
    </row>
    <row r="1046174" customFormat="false" ht="16" hidden="false" customHeight="false" outlineLevel="0" collapsed="false">
      <c r="G1046174" s="1" t="n">
        <v>-4.053719144</v>
      </c>
    </row>
    <row r="1046175" customFormat="false" ht="16" hidden="false" customHeight="false" outlineLevel="0" collapsed="false">
      <c r="G1046175" s="1" t="n">
        <v>-3.978125394</v>
      </c>
    </row>
    <row r="1046176" customFormat="false" ht="16" hidden="false" customHeight="false" outlineLevel="0" collapsed="false">
      <c r="G1046176" s="1" t="n">
        <v>-4.154842446</v>
      </c>
    </row>
    <row r="1046177" customFormat="false" ht="16" hidden="false" customHeight="false" outlineLevel="0" collapsed="false">
      <c r="G1046177" s="1" t="n">
        <v>-3.108134753</v>
      </c>
    </row>
    <row r="1046178" customFormat="false" ht="16" hidden="false" customHeight="false" outlineLevel="0" collapsed="false">
      <c r="G1046178" s="1" t="n">
        <v>-3.986405306</v>
      </c>
    </row>
    <row r="1046179" customFormat="false" ht="16" hidden="false" customHeight="false" outlineLevel="0" collapsed="false">
      <c r="G1046179" s="1" t="n">
        <v>-3.647196137</v>
      </c>
    </row>
    <row r="1046180" customFormat="false" ht="16" hidden="false" customHeight="false" outlineLevel="0" collapsed="false">
      <c r="G1046180" s="1" t="n">
        <v>-4.101369804</v>
      </c>
    </row>
    <row r="1046181" customFormat="false" ht="16" hidden="false" customHeight="false" outlineLevel="0" collapsed="false">
      <c r="G1046181" s="1" t="n">
        <v>-4.881891052</v>
      </c>
    </row>
    <row r="1046182" customFormat="false" ht="16" hidden="false" customHeight="false" outlineLevel="0" collapsed="false">
      <c r="G1046182" s="1" t="n">
        <v>-5.466676365</v>
      </c>
    </row>
    <row r="1046183" customFormat="false" ht="16" hidden="false" customHeight="false" outlineLevel="0" collapsed="false">
      <c r="G1046183" s="1" t="n">
        <v>-4.069213352</v>
      </c>
    </row>
    <row r="1046184" customFormat="false" ht="16" hidden="false" customHeight="false" outlineLevel="0" collapsed="false">
      <c r="G1046184" s="1" t="n">
        <v>-3.683795378</v>
      </c>
    </row>
    <row r="1046185" customFormat="false" ht="16" hidden="false" customHeight="false" outlineLevel="0" collapsed="false">
      <c r="G1046185" s="1" t="n">
        <v>-4.709884538</v>
      </c>
    </row>
    <row r="1046186" customFormat="false" ht="16" hidden="false" customHeight="false" outlineLevel="0" collapsed="false">
      <c r="G1046186" s="1" t="n">
        <v>-4.998906464</v>
      </c>
    </row>
    <row r="1046187" customFormat="false" ht="16" hidden="false" customHeight="false" outlineLevel="0" collapsed="false">
      <c r="G1046187" s="1" t="n">
        <v>-4.093109786</v>
      </c>
    </row>
    <row r="1046188" customFormat="false" ht="16" hidden="false" customHeight="false" outlineLevel="0" collapsed="false">
      <c r="G1046188" s="1" t="n">
        <v>-4.191010099</v>
      </c>
    </row>
    <row r="1046189" customFormat="false" ht="16" hidden="false" customHeight="false" outlineLevel="0" collapsed="false">
      <c r="G1046189" s="1" t="n">
        <v>-8.013599363</v>
      </c>
    </row>
    <row r="1046190" customFormat="false" ht="16" hidden="false" customHeight="false" outlineLevel="0" collapsed="false">
      <c r="G1046190" s="1" t="n">
        <v>-6.241201142</v>
      </c>
    </row>
    <row r="1046191" customFormat="false" ht="16" hidden="false" customHeight="false" outlineLevel="0" collapsed="false">
      <c r="G1046191" s="1" t="n">
        <v>-7.245099881</v>
      </c>
    </row>
    <row r="1046192" customFormat="false" ht="16" hidden="false" customHeight="false" outlineLevel="0" collapsed="false">
      <c r="G1046192" s="1" t="n">
        <v>-4.542301019</v>
      </c>
    </row>
    <row r="1046193" customFormat="false" ht="16" hidden="false" customHeight="false" outlineLevel="0" collapsed="false">
      <c r="G1046193" s="1" t="n">
        <v>-5.698094906</v>
      </c>
    </row>
    <row r="1046194" customFormat="false" ht="16" hidden="false" customHeight="false" outlineLevel="0" collapsed="false">
      <c r="G1046194" s="1" t="n">
        <v>-4.657760161</v>
      </c>
    </row>
    <row r="1046195" customFormat="false" ht="16" hidden="false" customHeight="false" outlineLevel="0" collapsed="false">
      <c r="G1046195" s="1" t="n">
        <v>-6.154521054</v>
      </c>
    </row>
    <row r="1046196" customFormat="false" ht="16" hidden="false" customHeight="false" outlineLevel="0" collapsed="false">
      <c r="G1046196" s="1" t="n">
        <v>-5.835403773</v>
      </c>
    </row>
    <row r="1046197" customFormat="false" ht="16" hidden="false" customHeight="false" outlineLevel="0" collapsed="false">
      <c r="G1046197" s="1" t="n">
        <v>-4.212714541</v>
      </c>
    </row>
    <row r="1046198" customFormat="false" ht="16" hidden="false" customHeight="false" outlineLevel="0" collapsed="false">
      <c r="G1046198" s="1" t="n">
        <v>-4.536988551</v>
      </c>
    </row>
    <row r="1046199" customFormat="false" ht="16" hidden="false" customHeight="false" outlineLevel="0" collapsed="false">
      <c r="G1046199" s="1" t="n">
        <v>-7.970700763</v>
      </c>
    </row>
    <row r="1046200" customFormat="false" ht="16" hidden="false" customHeight="false" outlineLevel="0" collapsed="false">
      <c r="G1046200" s="1" t="n">
        <v>-3.780200207</v>
      </c>
    </row>
    <row r="1046201" customFormat="false" ht="16" hidden="false" customHeight="false" outlineLevel="0" collapsed="false">
      <c r="G1046201" s="1" t="n">
        <v>-4.461549487</v>
      </c>
    </row>
    <row r="1046202" customFormat="false" ht="16" hidden="false" customHeight="false" outlineLevel="0" collapsed="false">
      <c r="G1046202" s="1" t="n">
        <v>-4.255434613</v>
      </c>
    </row>
    <row r="1046203" customFormat="false" ht="16" hidden="false" customHeight="false" outlineLevel="0" collapsed="false">
      <c r="G1046203" s="1" t="n">
        <v>-3.904184406</v>
      </c>
    </row>
    <row r="1046204" customFormat="false" ht="16" hidden="false" customHeight="false" outlineLevel="0" collapsed="false">
      <c r="G1046204" s="1" t="n">
        <v>-4.533251572</v>
      </c>
    </row>
    <row r="1046205" customFormat="false" ht="16" hidden="false" customHeight="false" outlineLevel="0" collapsed="false">
      <c r="G1046205" s="1" t="n">
        <v>-6.791007754</v>
      </c>
    </row>
    <row r="1046206" customFormat="false" ht="16" hidden="false" customHeight="false" outlineLevel="0" collapsed="false">
      <c r="G1046206" s="1" t="n">
        <v>-3.879724155</v>
      </c>
    </row>
    <row r="1046207" customFormat="false" ht="16" hidden="false" customHeight="false" outlineLevel="0" collapsed="false">
      <c r="G1046207" s="1" t="n">
        <v>-4.645220585</v>
      </c>
    </row>
    <row r="1046208" customFormat="false" ht="16" hidden="false" customHeight="false" outlineLevel="0" collapsed="false">
      <c r="G1046208" s="1" t="n">
        <v>-5.598175044</v>
      </c>
    </row>
    <row r="1046209" customFormat="false" ht="16" hidden="false" customHeight="false" outlineLevel="0" collapsed="false">
      <c r="G1046209" s="1" t="n">
        <v>-4.098867268</v>
      </c>
    </row>
    <row r="1046210" customFormat="false" ht="16" hidden="false" customHeight="false" outlineLevel="0" collapsed="false">
      <c r="G1046210" s="1" t="n">
        <v>-4.22001475</v>
      </c>
    </row>
    <row r="1046211" customFormat="false" ht="16" hidden="false" customHeight="false" outlineLevel="0" collapsed="false">
      <c r="G1046211" s="1" t="n">
        <v>-3.718889096</v>
      </c>
    </row>
    <row r="1046212" customFormat="false" ht="16" hidden="false" customHeight="false" outlineLevel="0" collapsed="false">
      <c r="G1046212" s="1" t="n">
        <v>-4.722913793</v>
      </c>
    </row>
    <row r="1046213" customFormat="false" ht="16" hidden="false" customHeight="false" outlineLevel="0" collapsed="false">
      <c r="G1046213" s="1" t="n">
        <v>-8.123687648</v>
      </c>
    </row>
    <row r="1046214" customFormat="false" ht="16" hidden="false" customHeight="false" outlineLevel="0" collapsed="false">
      <c r="G1046214" s="1" t="n">
        <v>-4.626120782</v>
      </c>
    </row>
    <row r="1046215" customFormat="false" ht="16" hidden="false" customHeight="false" outlineLevel="0" collapsed="false">
      <c r="G1046215" s="1" t="n">
        <v>-4.386634834</v>
      </c>
    </row>
    <row r="1046216" customFormat="false" ht="16" hidden="false" customHeight="false" outlineLevel="0" collapsed="false">
      <c r="G1046216" s="1" t="n">
        <v>-4.542379552</v>
      </c>
    </row>
    <row r="1046217" customFormat="false" ht="16" hidden="false" customHeight="false" outlineLevel="0" collapsed="false">
      <c r="G1046217" s="1" t="n">
        <v>-9.063190375</v>
      </c>
    </row>
    <row r="1046218" customFormat="false" ht="16" hidden="false" customHeight="false" outlineLevel="0" collapsed="false">
      <c r="G1046218" s="1" t="n">
        <v>-5.756978247</v>
      </c>
    </row>
    <row r="1046219" customFormat="false" ht="16" hidden="false" customHeight="false" outlineLevel="0" collapsed="false">
      <c r="G1046219" s="1" t="n">
        <v>-3.74226288</v>
      </c>
    </row>
    <row r="1046220" customFormat="false" ht="16" hidden="false" customHeight="false" outlineLevel="0" collapsed="false">
      <c r="G1046220" s="1" t="n">
        <v>-4.848835386</v>
      </c>
    </row>
    <row r="1046221" customFormat="false" ht="16" hidden="false" customHeight="false" outlineLevel="0" collapsed="false">
      <c r="G1046221" s="1" t="n">
        <v>-4.373288726</v>
      </c>
    </row>
    <row r="1046222" customFormat="false" ht="16" hidden="false" customHeight="false" outlineLevel="0" collapsed="false">
      <c r="G1046222" s="1" t="n">
        <v>-9.039015198</v>
      </c>
    </row>
    <row r="1046223" customFormat="false" ht="16" hidden="false" customHeight="false" outlineLevel="0" collapsed="false">
      <c r="G1046223" s="1" t="n">
        <v>-5.375266411</v>
      </c>
    </row>
    <row r="1046224" customFormat="false" ht="16" hidden="false" customHeight="false" outlineLevel="0" collapsed="false">
      <c r="G1046224" s="1" t="n">
        <v>-9.781815337</v>
      </c>
    </row>
    <row r="1046225" customFormat="false" ht="16" hidden="false" customHeight="false" outlineLevel="0" collapsed="false">
      <c r="G1046225" s="1" t="n">
        <v>-4.106972556</v>
      </c>
    </row>
    <row r="1046226" customFormat="false" ht="16" hidden="false" customHeight="false" outlineLevel="0" collapsed="false">
      <c r="G1046226" s="1" t="n">
        <v>-4.456636869</v>
      </c>
    </row>
    <row r="1046227" customFormat="false" ht="16" hidden="false" customHeight="false" outlineLevel="0" collapsed="false">
      <c r="G1046227" s="1" t="n">
        <v>-10.36235166</v>
      </c>
    </row>
    <row r="1046228" customFormat="false" ht="16" hidden="false" customHeight="false" outlineLevel="0" collapsed="false">
      <c r="G1046228" s="1" t="n">
        <v>-4.195258357</v>
      </c>
    </row>
    <row r="1046229" customFormat="false" ht="16" hidden="false" customHeight="false" outlineLevel="0" collapsed="false">
      <c r="G1046229" s="1" t="n">
        <v>-4.053719144</v>
      </c>
    </row>
    <row r="1046230" customFormat="false" ht="16" hidden="false" customHeight="false" outlineLevel="0" collapsed="false">
      <c r="G1046230" s="1" t="n">
        <v>-3.978125394</v>
      </c>
    </row>
    <row r="1046231" customFormat="false" ht="16" hidden="false" customHeight="false" outlineLevel="0" collapsed="false">
      <c r="G1046231" s="1" t="n">
        <v>-4.154842446</v>
      </c>
    </row>
    <row r="1046232" customFormat="false" ht="16" hidden="false" customHeight="false" outlineLevel="0" collapsed="false">
      <c r="G1046232" s="1" t="n">
        <v>-3.108134753</v>
      </c>
    </row>
    <row r="1046233" customFormat="false" ht="16" hidden="false" customHeight="false" outlineLevel="0" collapsed="false">
      <c r="G1046233" s="1" t="n">
        <v>-3.986405306</v>
      </c>
    </row>
    <row r="1046234" customFormat="false" ht="16" hidden="false" customHeight="false" outlineLevel="0" collapsed="false">
      <c r="G1046234" s="1" t="n">
        <v>-3.647196137</v>
      </c>
    </row>
    <row r="1046235" customFormat="false" ht="16" hidden="false" customHeight="false" outlineLevel="0" collapsed="false">
      <c r="G1046235" s="1" t="n">
        <v>-4.101369804</v>
      </c>
    </row>
    <row r="1046236" customFormat="false" ht="16" hidden="false" customHeight="false" outlineLevel="0" collapsed="false">
      <c r="G1046236" s="1" t="n">
        <v>-4.881891052</v>
      </c>
    </row>
    <row r="1046237" customFormat="false" ht="16" hidden="false" customHeight="false" outlineLevel="0" collapsed="false">
      <c r="G1046237" s="1" t="n">
        <v>-5.466676365</v>
      </c>
    </row>
    <row r="1046238" customFormat="false" ht="16" hidden="false" customHeight="false" outlineLevel="0" collapsed="false">
      <c r="G1046238" s="1" t="n">
        <v>-4.069213352</v>
      </c>
    </row>
    <row r="1046239" customFormat="false" ht="16" hidden="false" customHeight="false" outlineLevel="0" collapsed="false">
      <c r="G1046239" s="1" t="n">
        <v>-3.683795378</v>
      </c>
    </row>
    <row r="1046240" customFormat="false" ht="16" hidden="false" customHeight="false" outlineLevel="0" collapsed="false">
      <c r="G1046240" s="1" t="n">
        <v>-4.709884538</v>
      </c>
    </row>
    <row r="1046241" customFormat="false" ht="16" hidden="false" customHeight="false" outlineLevel="0" collapsed="false">
      <c r="G1046241" s="1" t="n">
        <v>-4.998906464</v>
      </c>
    </row>
    <row r="1046242" customFormat="false" ht="16" hidden="false" customHeight="false" outlineLevel="0" collapsed="false">
      <c r="G1046242" s="1" t="n">
        <v>-4.093109786</v>
      </c>
    </row>
    <row r="1046243" customFormat="false" ht="16" hidden="false" customHeight="false" outlineLevel="0" collapsed="false">
      <c r="G1046243" s="1" t="n">
        <v>-4.191010099</v>
      </c>
    </row>
    <row r="1046244" customFormat="false" ht="16" hidden="false" customHeight="false" outlineLevel="0" collapsed="false">
      <c r="G1046244" s="1" t="n">
        <v>-8.013599363</v>
      </c>
    </row>
    <row r="1046245" customFormat="false" ht="16" hidden="false" customHeight="false" outlineLevel="0" collapsed="false">
      <c r="G1046245" s="1" t="n">
        <v>-6.241201142</v>
      </c>
    </row>
    <row r="1046246" customFormat="false" ht="16" hidden="false" customHeight="false" outlineLevel="0" collapsed="false">
      <c r="G1046246" s="1" t="n">
        <v>-7.245099881</v>
      </c>
    </row>
    <row r="1046247" customFormat="false" ht="16" hidden="false" customHeight="false" outlineLevel="0" collapsed="false">
      <c r="G1046247" s="1" t="n">
        <v>-4.542301019</v>
      </c>
    </row>
    <row r="1046248" customFormat="false" ht="16" hidden="false" customHeight="false" outlineLevel="0" collapsed="false">
      <c r="G1046248" s="1" t="n">
        <v>-5.698094906</v>
      </c>
    </row>
    <row r="1046249" customFormat="false" ht="16" hidden="false" customHeight="false" outlineLevel="0" collapsed="false">
      <c r="G1046249" s="1" t="n">
        <v>-4.657760161</v>
      </c>
    </row>
    <row r="1046250" customFormat="false" ht="16" hidden="false" customHeight="false" outlineLevel="0" collapsed="false">
      <c r="G1046250" s="1" t="n">
        <v>-6.154521054</v>
      </c>
    </row>
    <row r="1046251" customFormat="false" ht="16" hidden="false" customHeight="false" outlineLevel="0" collapsed="false">
      <c r="G1046251" s="1" t="n">
        <v>-5.835403773</v>
      </c>
    </row>
    <row r="1046252" customFormat="false" ht="16" hidden="false" customHeight="false" outlineLevel="0" collapsed="false">
      <c r="G1046252" s="1" t="n">
        <v>-4.212714541</v>
      </c>
    </row>
    <row r="1046253" customFormat="false" ht="16" hidden="false" customHeight="false" outlineLevel="0" collapsed="false">
      <c r="G1046253" s="1" t="n">
        <v>-4.536988551</v>
      </c>
    </row>
    <row r="1046254" customFormat="false" ht="16" hidden="false" customHeight="false" outlineLevel="0" collapsed="false">
      <c r="G1046254" s="1" t="n">
        <v>-7.970700763</v>
      </c>
    </row>
    <row r="1046255" customFormat="false" ht="16" hidden="false" customHeight="false" outlineLevel="0" collapsed="false">
      <c r="G1046255" s="1" t="n">
        <v>-3.780200207</v>
      </c>
    </row>
    <row r="1046256" customFormat="false" ht="16" hidden="false" customHeight="false" outlineLevel="0" collapsed="false">
      <c r="G1046256" s="1" t="n">
        <v>-4.461549487</v>
      </c>
    </row>
    <row r="1046257" customFormat="false" ht="16" hidden="false" customHeight="false" outlineLevel="0" collapsed="false">
      <c r="G1046257" s="1" t="n">
        <v>-4.255434613</v>
      </c>
    </row>
    <row r="1046258" customFormat="false" ht="16" hidden="false" customHeight="false" outlineLevel="0" collapsed="false">
      <c r="G1046258" s="1" t="n">
        <v>-3.904184406</v>
      </c>
    </row>
    <row r="1046259" customFormat="false" ht="16" hidden="false" customHeight="false" outlineLevel="0" collapsed="false">
      <c r="G1046259" s="1" t="n">
        <v>-4.533251572</v>
      </c>
    </row>
    <row r="1046260" customFormat="false" ht="16" hidden="false" customHeight="false" outlineLevel="0" collapsed="false">
      <c r="G1046260" s="1" t="n">
        <v>-6.791007754</v>
      </c>
    </row>
    <row r="1046261" customFormat="false" ht="16" hidden="false" customHeight="false" outlineLevel="0" collapsed="false">
      <c r="G1046261" s="1" t="n">
        <v>-3.879724155</v>
      </c>
    </row>
    <row r="1046262" customFormat="false" ht="16" hidden="false" customHeight="false" outlineLevel="0" collapsed="false">
      <c r="G1046262" s="1" t="n">
        <v>-4.645220585</v>
      </c>
    </row>
    <row r="1046263" customFormat="false" ht="16" hidden="false" customHeight="false" outlineLevel="0" collapsed="false">
      <c r="G1046263" s="1" t="n">
        <v>-5.598175044</v>
      </c>
    </row>
    <row r="1046264" customFormat="false" ht="16" hidden="false" customHeight="false" outlineLevel="0" collapsed="false">
      <c r="G1046264" s="1" t="n">
        <v>-4.098867268</v>
      </c>
    </row>
    <row r="1046265" customFormat="false" ht="16" hidden="false" customHeight="false" outlineLevel="0" collapsed="false">
      <c r="G1046265" s="1" t="n">
        <v>-4.22001475</v>
      </c>
    </row>
    <row r="1046266" customFormat="false" ht="16" hidden="false" customHeight="false" outlineLevel="0" collapsed="false">
      <c r="G1046266" s="1" t="n">
        <v>-3.718889096</v>
      </c>
    </row>
    <row r="1046267" customFormat="false" ht="16" hidden="false" customHeight="false" outlineLevel="0" collapsed="false">
      <c r="G1046267" s="1" t="n">
        <v>-4.722913793</v>
      </c>
    </row>
    <row r="1046268" customFormat="false" ht="16" hidden="false" customHeight="false" outlineLevel="0" collapsed="false">
      <c r="G1046268" s="1" t="n">
        <v>-8.123687648</v>
      </c>
    </row>
    <row r="1046269" customFormat="false" ht="16" hidden="false" customHeight="false" outlineLevel="0" collapsed="false">
      <c r="G1046269" s="1" t="n">
        <v>-4.626120782</v>
      </c>
    </row>
    <row r="1046270" customFormat="false" ht="16" hidden="false" customHeight="false" outlineLevel="0" collapsed="false">
      <c r="G1046270" s="1" t="n">
        <v>-4.386634834</v>
      </c>
    </row>
    <row r="1046271" customFormat="false" ht="16" hidden="false" customHeight="false" outlineLevel="0" collapsed="false">
      <c r="G1046271" s="1" t="n">
        <v>-4.542379552</v>
      </c>
    </row>
    <row r="1046272" customFormat="false" ht="16" hidden="false" customHeight="false" outlineLevel="0" collapsed="false">
      <c r="G1046272" s="1" t="n">
        <v>-9.063190375</v>
      </c>
    </row>
    <row r="1046273" customFormat="false" ht="16" hidden="false" customHeight="false" outlineLevel="0" collapsed="false">
      <c r="G1046273" s="1" t="n">
        <v>-5.756978247</v>
      </c>
    </row>
    <row r="1046274" customFormat="false" ht="16" hidden="false" customHeight="false" outlineLevel="0" collapsed="false">
      <c r="G1046274" s="1" t="n">
        <v>-3.74226288</v>
      </c>
    </row>
    <row r="1046275" customFormat="false" ht="16" hidden="false" customHeight="false" outlineLevel="0" collapsed="false">
      <c r="G1046275" s="1" t="n">
        <v>-4.848835386</v>
      </c>
    </row>
    <row r="1046276" customFormat="false" ht="16" hidden="false" customHeight="false" outlineLevel="0" collapsed="false">
      <c r="G1046276" s="1" t="n">
        <v>-4.373288726</v>
      </c>
    </row>
    <row r="1046277" customFormat="false" ht="16" hidden="false" customHeight="false" outlineLevel="0" collapsed="false">
      <c r="G1046277" s="1" t="n">
        <v>-9.039015198</v>
      </c>
    </row>
    <row r="1046278" customFormat="false" ht="16" hidden="false" customHeight="false" outlineLevel="0" collapsed="false">
      <c r="G1046278" s="1" t="n">
        <v>-5.375266411</v>
      </c>
    </row>
    <row r="1046279" customFormat="false" ht="16" hidden="false" customHeight="false" outlineLevel="0" collapsed="false">
      <c r="G1046279" s="1" t="n">
        <v>-9.781815337</v>
      </c>
    </row>
    <row r="1046280" customFormat="false" ht="16" hidden="false" customHeight="false" outlineLevel="0" collapsed="false">
      <c r="G1046280" s="1" t="n">
        <v>-4.106972556</v>
      </c>
    </row>
    <row r="1046281" customFormat="false" ht="16" hidden="false" customHeight="false" outlineLevel="0" collapsed="false">
      <c r="G1046281" s="1" t="n">
        <v>-4.456636869</v>
      </c>
    </row>
    <row r="1046282" customFormat="false" ht="16" hidden="false" customHeight="false" outlineLevel="0" collapsed="false">
      <c r="G1046282" s="1" t="n">
        <v>-10.36235166</v>
      </c>
    </row>
    <row r="1046283" customFormat="false" ht="16" hidden="false" customHeight="false" outlineLevel="0" collapsed="false">
      <c r="G1046283" s="1" t="n">
        <v>-4.195258357</v>
      </c>
    </row>
    <row r="1046284" customFormat="false" ht="16" hidden="false" customHeight="false" outlineLevel="0" collapsed="false">
      <c r="G1046284" s="1" t="n">
        <v>-4.053719144</v>
      </c>
    </row>
    <row r="1046285" customFormat="false" ht="16" hidden="false" customHeight="false" outlineLevel="0" collapsed="false">
      <c r="G1046285" s="1" t="n">
        <v>-3.978125394</v>
      </c>
    </row>
    <row r="1046286" customFormat="false" ht="16" hidden="false" customHeight="false" outlineLevel="0" collapsed="false">
      <c r="G1046286" s="1" t="n">
        <v>-4.154842446</v>
      </c>
    </row>
    <row r="1046287" customFormat="false" ht="16" hidden="false" customHeight="false" outlineLevel="0" collapsed="false">
      <c r="G1046287" s="1" t="n">
        <v>-3.108134753</v>
      </c>
    </row>
    <row r="1046288" customFormat="false" ht="16" hidden="false" customHeight="false" outlineLevel="0" collapsed="false">
      <c r="G1046288" s="1" t="n">
        <v>-3.986405306</v>
      </c>
    </row>
    <row r="1046289" customFormat="false" ht="16" hidden="false" customHeight="false" outlineLevel="0" collapsed="false">
      <c r="G1046289" s="1" t="n">
        <v>-3.647196137</v>
      </c>
    </row>
    <row r="1046290" customFormat="false" ht="16" hidden="false" customHeight="false" outlineLevel="0" collapsed="false">
      <c r="G1046290" s="1" t="n">
        <v>-4.101369804</v>
      </c>
    </row>
    <row r="1046291" customFormat="false" ht="16" hidden="false" customHeight="false" outlineLevel="0" collapsed="false">
      <c r="G1046291" s="1" t="n">
        <v>-4.881891052</v>
      </c>
    </row>
    <row r="1046292" customFormat="false" ht="16" hidden="false" customHeight="false" outlineLevel="0" collapsed="false">
      <c r="G1046292" s="1" t="n">
        <v>-5.466676365</v>
      </c>
    </row>
    <row r="1046293" customFormat="false" ht="16" hidden="false" customHeight="false" outlineLevel="0" collapsed="false">
      <c r="G1046293" s="1" t="n">
        <v>-4.069213352</v>
      </c>
    </row>
    <row r="1046294" customFormat="false" ht="16" hidden="false" customHeight="false" outlineLevel="0" collapsed="false">
      <c r="G1046294" s="1" t="n">
        <v>-3.683795378</v>
      </c>
    </row>
    <row r="1046295" customFormat="false" ht="16" hidden="false" customHeight="false" outlineLevel="0" collapsed="false">
      <c r="G1046295" s="1" t="n">
        <v>-4.709884538</v>
      </c>
    </row>
    <row r="1046296" customFormat="false" ht="16" hidden="false" customHeight="false" outlineLevel="0" collapsed="false">
      <c r="G1046296" s="1" t="n">
        <v>-4.998906464</v>
      </c>
    </row>
    <row r="1046297" customFormat="false" ht="16" hidden="false" customHeight="false" outlineLevel="0" collapsed="false">
      <c r="G1046297" s="1" t="n">
        <v>-4.093109786</v>
      </c>
    </row>
    <row r="1046298" customFormat="false" ht="16" hidden="false" customHeight="false" outlineLevel="0" collapsed="false">
      <c r="G1046298" s="1" t="n">
        <v>-4.191010099</v>
      </c>
    </row>
    <row r="1046299" customFormat="false" ht="16" hidden="false" customHeight="false" outlineLevel="0" collapsed="false">
      <c r="G1046299" s="1" t="n">
        <v>-8.013599363</v>
      </c>
    </row>
    <row r="1046300" customFormat="false" ht="16" hidden="false" customHeight="false" outlineLevel="0" collapsed="false">
      <c r="G1046300" s="1" t="n">
        <v>-6.241201142</v>
      </c>
    </row>
    <row r="1046301" customFormat="false" ht="16" hidden="false" customHeight="false" outlineLevel="0" collapsed="false">
      <c r="G1046301" s="1" t="n">
        <v>-7.245099881</v>
      </c>
    </row>
    <row r="1046302" customFormat="false" ht="16" hidden="false" customHeight="false" outlineLevel="0" collapsed="false">
      <c r="G1046302" s="1" t="n">
        <v>-4.542301019</v>
      </c>
    </row>
    <row r="1046303" customFormat="false" ht="16" hidden="false" customHeight="false" outlineLevel="0" collapsed="false">
      <c r="G1046303" s="1" t="n">
        <v>-5.698094906</v>
      </c>
    </row>
    <row r="1046304" customFormat="false" ht="16" hidden="false" customHeight="false" outlineLevel="0" collapsed="false">
      <c r="G1046304" s="1" t="n">
        <v>-4.657760161</v>
      </c>
    </row>
    <row r="1046305" customFormat="false" ht="16" hidden="false" customHeight="false" outlineLevel="0" collapsed="false">
      <c r="G1046305" s="1" t="n">
        <v>-6.154521054</v>
      </c>
    </row>
    <row r="1046306" customFormat="false" ht="16" hidden="false" customHeight="false" outlineLevel="0" collapsed="false">
      <c r="G1046306" s="1" t="n">
        <v>-5.835403773</v>
      </c>
    </row>
    <row r="1046307" customFormat="false" ht="16" hidden="false" customHeight="false" outlineLevel="0" collapsed="false">
      <c r="G1046307" s="1" t="n">
        <v>-4.212714541</v>
      </c>
    </row>
    <row r="1046308" customFormat="false" ht="16" hidden="false" customHeight="false" outlineLevel="0" collapsed="false">
      <c r="G1046308" s="1" t="n">
        <v>-4.536988551</v>
      </c>
    </row>
    <row r="1046309" customFormat="false" ht="16" hidden="false" customHeight="false" outlineLevel="0" collapsed="false">
      <c r="G1046309" s="1" t="n">
        <v>-7.970700763</v>
      </c>
    </row>
    <row r="1046310" customFormat="false" ht="16" hidden="false" customHeight="false" outlineLevel="0" collapsed="false">
      <c r="G1046310" s="1" t="n">
        <v>-3.780200207</v>
      </c>
    </row>
    <row r="1046311" customFormat="false" ht="16" hidden="false" customHeight="false" outlineLevel="0" collapsed="false">
      <c r="G1046311" s="1" t="n">
        <v>-4.461549487</v>
      </c>
    </row>
    <row r="1046312" customFormat="false" ht="16" hidden="false" customHeight="false" outlineLevel="0" collapsed="false">
      <c r="G1046312" s="1" t="n">
        <v>-4.255434613</v>
      </c>
    </row>
    <row r="1046313" customFormat="false" ht="16" hidden="false" customHeight="false" outlineLevel="0" collapsed="false">
      <c r="G1046313" s="1" t="n">
        <v>-3.904184406</v>
      </c>
    </row>
    <row r="1046314" customFormat="false" ht="16" hidden="false" customHeight="false" outlineLevel="0" collapsed="false">
      <c r="G1046314" s="1" t="n">
        <v>-4.533251572</v>
      </c>
    </row>
    <row r="1046315" customFormat="false" ht="16" hidden="false" customHeight="false" outlineLevel="0" collapsed="false">
      <c r="G1046315" s="1" t="n">
        <v>-6.791007754</v>
      </c>
    </row>
    <row r="1046316" customFormat="false" ht="16" hidden="false" customHeight="false" outlineLevel="0" collapsed="false">
      <c r="G1046316" s="1" t="n">
        <v>-3.879724155</v>
      </c>
    </row>
    <row r="1046317" customFormat="false" ht="16" hidden="false" customHeight="false" outlineLevel="0" collapsed="false">
      <c r="G1046317" s="1" t="n">
        <v>-4.645220585</v>
      </c>
    </row>
    <row r="1046318" customFormat="false" ht="16" hidden="false" customHeight="false" outlineLevel="0" collapsed="false">
      <c r="G1046318" s="1" t="n">
        <v>-5.598175044</v>
      </c>
    </row>
    <row r="1046319" customFormat="false" ht="16" hidden="false" customHeight="false" outlineLevel="0" collapsed="false">
      <c r="G1046319" s="1" t="n">
        <v>-4.098867268</v>
      </c>
    </row>
    <row r="1046320" customFormat="false" ht="16" hidden="false" customHeight="false" outlineLevel="0" collapsed="false">
      <c r="G1046320" s="1" t="n">
        <v>-4.22001475</v>
      </c>
    </row>
    <row r="1046321" customFormat="false" ht="16" hidden="false" customHeight="false" outlineLevel="0" collapsed="false">
      <c r="G1046321" s="1" t="n">
        <v>-3.718889096</v>
      </c>
    </row>
    <row r="1046322" customFormat="false" ht="16" hidden="false" customHeight="false" outlineLevel="0" collapsed="false">
      <c r="G1046322" s="1" t="n">
        <v>-4.722913793</v>
      </c>
    </row>
    <row r="1046323" customFormat="false" ht="16" hidden="false" customHeight="false" outlineLevel="0" collapsed="false">
      <c r="G1046323" s="1" t="n">
        <v>-8.123687648</v>
      </c>
    </row>
    <row r="1046324" customFormat="false" ht="16" hidden="false" customHeight="false" outlineLevel="0" collapsed="false">
      <c r="G1046324" s="1" t="n">
        <v>-4.626120782</v>
      </c>
    </row>
    <row r="1046325" customFormat="false" ht="16" hidden="false" customHeight="false" outlineLevel="0" collapsed="false">
      <c r="G1046325" s="1" t="n">
        <v>-4.386634834</v>
      </c>
    </row>
    <row r="1046326" customFormat="false" ht="16" hidden="false" customHeight="false" outlineLevel="0" collapsed="false">
      <c r="G1046326" s="1" t="n">
        <v>-4.542379552</v>
      </c>
    </row>
    <row r="1046327" customFormat="false" ht="16" hidden="false" customHeight="false" outlineLevel="0" collapsed="false">
      <c r="G1046327" s="1" t="n">
        <v>-9.063190375</v>
      </c>
    </row>
    <row r="1046328" customFormat="false" ht="16" hidden="false" customHeight="false" outlineLevel="0" collapsed="false">
      <c r="G1046328" s="1" t="n">
        <v>-5.756978247</v>
      </c>
    </row>
    <row r="1046329" customFormat="false" ht="16" hidden="false" customHeight="false" outlineLevel="0" collapsed="false">
      <c r="G1046329" s="1" t="n">
        <v>-3.74226288</v>
      </c>
    </row>
    <row r="1046330" customFormat="false" ht="16" hidden="false" customHeight="false" outlineLevel="0" collapsed="false">
      <c r="G1046330" s="1" t="n">
        <v>-4.848835386</v>
      </c>
    </row>
    <row r="1046331" customFormat="false" ht="16" hidden="false" customHeight="false" outlineLevel="0" collapsed="false">
      <c r="G1046331" s="1" t="n">
        <v>-4.373288726</v>
      </c>
    </row>
    <row r="1046332" customFormat="false" ht="16" hidden="false" customHeight="false" outlineLevel="0" collapsed="false">
      <c r="G1046332" s="1" t="n">
        <v>-9.039015198</v>
      </c>
    </row>
    <row r="1046333" customFormat="false" ht="16" hidden="false" customHeight="false" outlineLevel="0" collapsed="false">
      <c r="G1046333" s="1" t="n">
        <v>-5.375266411</v>
      </c>
    </row>
    <row r="1046334" customFormat="false" ht="16" hidden="false" customHeight="false" outlineLevel="0" collapsed="false">
      <c r="G1046334" s="1" t="n">
        <v>-9.781815337</v>
      </c>
    </row>
    <row r="1046335" customFormat="false" ht="16" hidden="false" customHeight="false" outlineLevel="0" collapsed="false">
      <c r="G1046335" s="1" t="n">
        <v>-4.106972556</v>
      </c>
    </row>
    <row r="1046336" customFormat="false" ht="16" hidden="false" customHeight="false" outlineLevel="0" collapsed="false">
      <c r="G1046336" s="1" t="n">
        <v>-4.456636869</v>
      </c>
    </row>
    <row r="1046337" customFormat="false" ht="16" hidden="false" customHeight="false" outlineLevel="0" collapsed="false">
      <c r="G1046337" s="1" t="n">
        <v>-10.36235166</v>
      </c>
    </row>
    <row r="1046338" customFormat="false" ht="16" hidden="false" customHeight="false" outlineLevel="0" collapsed="false">
      <c r="G1046338" s="1" t="n">
        <v>-4.195258357</v>
      </c>
    </row>
    <row r="1046339" customFormat="false" ht="16" hidden="false" customHeight="false" outlineLevel="0" collapsed="false">
      <c r="G1046339" s="1" t="n">
        <v>-4.053719144</v>
      </c>
    </row>
    <row r="1046340" customFormat="false" ht="16" hidden="false" customHeight="false" outlineLevel="0" collapsed="false">
      <c r="G1046340" s="1" t="n">
        <v>-3.978125394</v>
      </c>
    </row>
    <row r="1046341" customFormat="false" ht="16" hidden="false" customHeight="false" outlineLevel="0" collapsed="false">
      <c r="G1046341" s="1" t="n">
        <v>-4.154842446</v>
      </c>
    </row>
    <row r="1046342" customFormat="false" ht="16" hidden="false" customHeight="false" outlineLevel="0" collapsed="false">
      <c r="G1046342" s="1" t="n">
        <v>-3.108134753</v>
      </c>
    </row>
    <row r="1046343" customFormat="false" ht="16" hidden="false" customHeight="false" outlineLevel="0" collapsed="false">
      <c r="G1046343" s="1" t="n">
        <v>-3.986405306</v>
      </c>
    </row>
    <row r="1046344" customFormat="false" ht="16" hidden="false" customHeight="false" outlineLevel="0" collapsed="false">
      <c r="G1046344" s="1" t="n">
        <v>-3.647196137</v>
      </c>
    </row>
    <row r="1046345" customFormat="false" ht="16" hidden="false" customHeight="false" outlineLevel="0" collapsed="false">
      <c r="G1046345" s="1" t="n">
        <v>-4.101369804</v>
      </c>
    </row>
    <row r="1046346" customFormat="false" ht="16" hidden="false" customHeight="false" outlineLevel="0" collapsed="false">
      <c r="G1046346" s="1" t="n">
        <v>-4.881891052</v>
      </c>
    </row>
    <row r="1046347" customFormat="false" ht="16" hidden="false" customHeight="false" outlineLevel="0" collapsed="false">
      <c r="G1046347" s="1" t="n">
        <v>-5.466676365</v>
      </c>
    </row>
    <row r="1046348" customFormat="false" ht="16" hidden="false" customHeight="false" outlineLevel="0" collapsed="false">
      <c r="G1046348" s="1" t="n">
        <v>-4.069213352</v>
      </c>
    </row>
    <row r="1046349" customFormat="false" ht="16" hidden="false" customHeight="false" outlineLevel="0" collapsed="false">
      <c r="G1046349" s="1" t="n">
        <v>-3.683795378</v>
      </c>
    </row>
    <row r="1046350" customFormat="false" ht="16" hidden="false" customHeight="false" outlineLevel="0" collapsed="false">
      <c r="G1046350" s="1" t="n">
        <v>-4.709884538</v>
      </c>
    </row>
    <row r="1046351" customFormat="false" ht="16" hidden="false" customHeight="false" outlineLevel="0" collapsed="false">
      <c r="G1046351" s="1" t="n">
        <v>-4.998906464</v>
      </c>
    </row>
    <row r="1046352" customFormat="false" ht="16" hidden="false" customHeight="false" outlineLevel="0" collapsed="false">
      <c r="G1046352" s="1" t="n">
        <v>-4.093109786</v>
      </c>
    </row>
    <row r="1046353" customFormat="false" ht="16" hidden="false" customHeight="false" outlineLevel="0" collapsed="false">
      <c r="G1046353" s="1" t="n">
        <v>-4.191010099</v>
      </c>
    </row>
    <row r="1046354" customFormat="false" ht="16" hidden="false" customHeight="false" outlineLevel="0" collapsed="false">
      <c r="G1046354" s="1" t="n">
        <v>-8.013599363</v>
      </c>
    </row>
    <row r="1046355" customFormat="false" ht="16" hidden="false" customHeight="false" outlineLevel="0" collapsed="false">
      <c r="G1046355" s="1" t="n">
        <v>-6.241201142</v>
      </c>
    </row>
    <row r="1046356" customFormat="false" ht="16" hidden="false" customHeight="false" outlineLevel="0" collapsed="false">
      <c r="G1046356" s="1" t="n">
        <v>-7.245099881</v>
      </c>
    </row>
    <row r="1046357" customFormat="false" ht="16" hidden="false" customHeight="false" outlineLevel="0" collapsed="false">
      <c r="G1046357" s="1" t="n">
        <v>-4.542301019</v>
      </c>
    </row>
    <row r="1046358" customFormat="false" ht="16" hidden="false" customHeight="false" outlineLevel="0" collapsed="false">
      <c r="G1046358" s="1" t="n">
        <v>-5.698094906</v>
      </c>
    </row>
    <row r="1046359" customFormat="false" ht="16" hidden="false" customHeight="false" outlineLevel="0" collapsed="false">
      <c r="G1046359" s="1" t="n">
        <v>-4.657760161</v>
      </c>
    </row>
    <row r="1046360" customFormat="false" ht="16" hidden="false" customHeight="false" outlineLevel="0" collapsed="false">
      <c r="G1046360" s="1" t="n">
        <v>-6.154521054</v>
      </c>
    </row>
    <row r="1046361" customFormat="false" ht="16" hidden="false" customHeight="false" outlineLevel="0" collapsed="false">
      <c r="G1046361" s="1" t="n">
        <v>-5.835403773</v>
      </c>
    </row>
    <row r="1046362" customFormat="false" ht="16" hidden="false" customHeight="false" outlineLevel="0" collapsed="false">
      <c r="G1046362" s="1" t="n">
        <v>-4.212714541</v>
      </c>
    </row>
    <row r="1046363" customFormat="false" ht="16" hidden="false" customHeight="false" outlineLevel="0" collapsed="false">
      <c r="G1046363" s="1" t="n">
        <v>-4.536988551</v>
      </c>
    </row>
    <row r="1046364" customFormat="false" ht="16" hidden="false" customHeight="false" outlineLevel="0" collapsed="false">
      <c r="G1046364" s="1" t="n">
        <v>-7.970700763</v>
      </c>
    </row>
    <row r="1046365" customFormat="false" ht="16" hidden="false" customHeight="false" outlineLevel="0" collapsed="false">
      <c r="G1046365" s="1" t="n">
        <v>-3.780200207</v>
      </c>
    </row>
    <row r="1046366" customFormat="false" ht="16" hidden="false" customHeight="false" outlineLevel="0" collapsed="false">
      <c r="G1046366" s="1" t="n">
        <v>-4.461549487</v>
      </c>
    </row>
    <row r="1046367" customFormat="false" ht="16" hidden="false" customHeight="false" outlineLevel="0" collapsed="false">
      <c r="G1046367" s="1" t="n">
        <v>-4.255434613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2" activeCellId="0" sqref="G42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  <col collapsed="false" customWidth="true" hidden="false" outlineLevel="0" max="10" min="10" style="1" width="9.91"/>
  </cols>
  <sheetData>
    <row r="1" customFormat="false" ht="20" hidden="false" customHeight="true" outlineLevel="0" collapsed="false">
      <c r="A1" s="14" t="s">
        <v>85</v>
      </c>
      <c r="B1" s="15" t="s">
        <v>86</v>
      </c>
      <c r="C1" s="15" t="s">
        <v>87</v>
      </c>
      <c r="D1" s="15" t="s">
        <v>88</v>
      </c>
      <c r="E1" s="15" t="s">
        <v>89</v>
      </c>
      <c r="F1" s="15" t="s">
        <v>90</v>
      </c>
      <c r="G1" s="14" t="s">
        <v>91</v>
      </c>
    </row>
    <row r="2" customFormat="false" ht="40" hidden="false" customHeight="true" outlineLevel="0" collapsed="false">
      <c r="A2" s="16" t="s">
        <v>92</v>
      </c>
      <c r="B2" s="17" t="n">
        <f aca="false">CORREL(paste_data_here!I:I,paste_data_here!J:J)</f>
        <v>0.748351438917477</v>
      </c>
      <c r="C2" s="17" t="n">
        <f aca="false">CORREL(paste_data_here!M:M,paste_data_here!N:N)</f>
        <v>0.732723461025348</v>
      </c>
      <c r="D2" s="17" t="n">
        <f aca="false">CORREL(paste_data_here!Q:Q,paste_data_here!R:R)</f>
        <v>0.793939393939394</v>
      </c>
      <c r="E2" s="17" t="n">
        <f aca="false">CORREL(paste_data_here!U:U,paste_data_here!V:V)</f>
        <v>0.784638841242615</v>
      </c>
      <c r="F2" s="17" t="n">
        <f aca="false">CORREL(paste_data_here!Y:Y,paste_data_here!Z:Z)</f>
        <v>0.741947779683629</v>
      </c>
      <c r="G2" s="18" t="n">
        <f aca="false">AVERAGE(Table1[[#This Row],[T1]:[T5]])</f>
        <v>0.760320182961692</v>
      </c>
      <c r="I2" s="2" t="s">
        <v>93</v>
      </c>
      <c r="J2" s="19" t="n">
        <f aca="false">CORREL(paste_data_here!F:F,paste_data_here!G:G)</f>
        <v>0.750559451770115</v>
      </c>
    </row>
    <row r="3" customFormat="false" ht="33" hidden="false" customHeight="true" outlineLevel="0" collapsed="false">
      <c r="A3" s="16" t="s">
        <v>94</v>
      </c>
      <c r="B3" s="17" t="n">
        <f aca="false">AVERAGE(paste_data_here!L:L)</f>
        <v>0.317885937513538</v>
      </c>
      <c r="C3" s="17" t="n">
        <f aca="false">AVERAGE(paste_data_here!P:P)</f>
        <v>0.427156792949913</v>
      </c>
      <c r="D3" s="17" t="n">
        <f aca="false">AVERAGE(paste_data_here!T:T)</f>
        <v>0.488666969863755</v>
      </c>
      <c r="E3" s="17" t="n">
        <f aca="false">AVERAGE(paste_data_here!X:X)</f>
        <v>0.611370632380893</v>
      </c>
      <c r="F3" s="17" t="n">
        <f aca="false">AVERAGE(paste_data_here!AB:AB)</f>
        <v>0.780873496347145</v>
      </c>
      <c r="G3" s="18" t="n">
        <f aca="false">AVERAGE(Table1[[#This Row],[T1]:[T5]])</f>
        <v>0.525190765811049</v>
      </c>
    </row>
    <row r="4" customFormat="false" ht="36" hidden="false" customHeight="true" outlineLevel="0" collapsed="false">
      <c r="A4" s="16" t="s">
        <v>95</v>
      </c>
      <c r="B4" s="17" t="n">
        <f aca="false">AVERAGE(paste_data_here!K:K)</f>
        <v>0.36900173417513</v>
      </c>
      <c r="C4" s="17" t="n">
        <f aca="false">AVERAGE(paste_data_here!O:O)</f>
        <v>0.433598237223725</v>
      </c>
      <c r="D4" s="17" t="n">
        <f aca="false">AVERAGE(paste_data_here!S:S)</f>
        <v>0.470629176619661</v>
      </c>
      <c r="E4" s="17" t="n">
        <f aca="false">AVERAGE(paste_data_here!W:W)</f>
        <v>0.525374125199324</v>
      </c>
      <c r="F4" s="17" t="n">
        <f aca="false">AVERAGE(paste_data_here!AA:AA)</f>
        <v>0.587067750395984</v>
      </c>
      <c r="G4" s="18" t="n">
        <f aca="false">AVERAGE(Table1[[#This Row],[T1]:[T5]])</f>
        <v>0.477134204722765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2024-06-18T09:46:00Z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