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3"/>
    <sheet name="T1" sheetId="2" state="visible" r:id="rId4"/>
    <sheet name="T2" sheetId="3" state="visible" r:id="rId5"/>
    <sheet name="T3" sheetId="4" state="visible" r:id="rId6"/>
    <sheet name="Metrics" sheetId="5" state="visible" r:id="rId7"/>
    <sheet name="Data_for_report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<sst xmlns="http://schemas.openxmlformats.org/spreadsheetml/2006/main" count="310" uniqueCount="74">
  <si>
    <t xml:space="preserve">smiles</t>
  </si>
  <si>
    <t xml:space="preserve">Temperature (K)</t>
  </si>
  <si>
    <t xml:space="preserve">Viscosity</t>
  </si>
  <si>
    <t xml:space="preserve">Pred_visc</t>
  </si>
  <si>
    <t xml:space="preserve">CCCCCCCCCCCCCC(=O)OC</t>
  </si>
  <si>
    <t xml:space="preserve">CCCCCCCCCCCCCC(=O)OCC</t>
  </si>
  <si>
    <t xml:space="preserve">CCCCCCCCC(=O)OCC</t>
  </si>
  <si>
    <t xml:space="preserve">COCCOCCOCCO</t>
  </si>
  <si>
    <t xml:space="preserve">COC(=O)CCCCCCC(=O)OC</t>
  </si>
  <si>
    <t xml:space="preserve">CCOC(=O)C(C(=O)OCC)c1ccccc1</t>
  </si>
  <si>
    <t xml:space="preserve">CCCCOC(=O)CCCCCCCCC(=O)OCCCC</t>
  </si>
  <si>
    <t xml:space="preserve">CC(C)CCCC(C)CCCC(C)CCCCC(C)CCCC(C)CCCC(C)C</t>
  </si>
  <si>
    <t xml:space="preserve">CCCCCCCCCCCC(=O)OCC</t>
  </si>
  <si>
    <t xml:space="preserve">CCCCOCCOCCOCCCC</t>
  </si>
  <si>
    <t xml:space="preserve">CCCCCCCC(=O)OCC(COC(=O)CCCCCCC)OC(=O)CCCCCCC</t>
  </si>
  <si>
    <t xml:space="preserve">CCCCOCCOCCO</t>
  </si>
  <si>
    <t xml:space="preserve">CCOC(=O)CCC(=O)OCC</t>
  </si>
  <si>
    <t xml:space="preserve">OCCCCCCCCCC=C</t>
  </si>
  <si>
    <t xml:space="preserve">CCCCC(=O)CCCC</t>
  </si>
  <si>
    <t xml:space="preserve">CC(=O)Oc1cccc(C)c1</t>
  </si>
  <si>
    <t xml:space="preserve">CCCCCCCC(=O)OCCCCCC</t>
  </si>
  <si>
    <t xml:space="preserve">CCCCCCCCOCCCCCCCC</t>
  </si>
  <si>
    <t xml:space="preserve">CC(C)COC(=O)CCCCC(=O)OCC(C)C</t>
  </si>
  <si>
    <t xml:space="preserve">CCCCCCCC\C=C/CCCCCCCC(=O)OC</t>
  </si>
  <si>
    <t xml:space="preserve">CC(=O)CO</t>
  </si>
  <si>
    <t xml:space="preserve">CCCC(=O)OC</t>
  </si>
  <si>
    <t xml:space="preserve">CCCCCCCCOC(=O)CCCCC(=O)OCCCCCCCC</t>
  </si>
  <si>
    <t xml:space="preserve">CCCCCCCCOC(C)=O</t>
  </si>
  <si>
    <t xml:space="preserve">COCC(=O)OC</t>
  </si>
  <si>
    <t xml:space="preserve">CCC(C)(C)C(O)=O</t>
  </si>
  <si>
    <t xml:space="preserve">CCCCCCCC(C)=O</t>
  </si>
  <si>
    <t xml:space="preserve">CCCOCC(C)O</t>
  </si>
  <si>
    <t xml:space="preserve">CCOC(=O)C(C)(C)C(=O)OCC</t>
  </si>
  <si>
    <t xml:space="preserve">COC(=O)C1CCC(CC1)C(=O)OC</t>
  </si>
  <si>
    <t xml:space="preserve">CCCCOC(=O)CCCCC(=O)OCCCC</t>
  </si>
  <si>
    <t xml:space="preserve">CCCCCCCCO</t>
  </si>
  <si>
    <t xml:space="preserve">CCCCCCCCCCO</t>
  </si>
  <si>
    <t xml:space="preserve">CCCCCCCCCC(C)=O</t>
  </si>
  <si>
    <t xml:space="preserve">CCCCC(CC)COC(C)=O</t>
  </si>
  <si>
    <t xml:space="preserve">CCCCC(CC)COC(=O)CCCCC(=O)OCC(CC)CCCC</t>
  </si>
  <si>
    <t xml:space="preserve">CCOCCOCCOC(C)=O</t>
  </si>
  <si>
    <t xml:space="preserve">CCCCCCOCCCCCC</t>
  </si>
  <si>
    <t xml:space="preserve">Test Compounds</t>
  </si>
  <si>
    <t xml:space="preserve">CCOC(=O)CCC(C(C)=O)C(=O)OCC</t>
  </si>
  <si>
    <t xml:space="preserve">Unknown</t>
  </si>
  <si>
    <t xml:space="preserve">CCOC(=O)CC(C(C)=O)C(=O)OCC</t>
  </si>
  <si>
    <t xml:space="preserve">CCOC(=O)CC(O)C(=O)OCC</t>
  </si>
  <si>
    <t xml:space="preserve">Smiles</t>
  </si>
  <si>
    <t xml:space="preserve">Temp</t>
  </si>
  <si>
    <t xml:space="preserve">Truth</t>
  </si>
  <si>
    <t xml:space="preserve">Pred</t>
  </si>
  <si>
    <t xml:space="preserve">Rank True</t>
  </si>
  <si>
    <t xml:space="preserve">Rank Pred</t>
  </si>
  <si>
    <t xml:space="preserve">Abs Error</t>
  </si>
  <si>
    <t xml:space="preserve">Sq Error</t>
  </si>
  <si>
    <t xml:space="preserve">temp</t>
  </si>
  <si>
    <t xml:space="preserve">T1</t>
  </si>
  <si>
    <t xml:space="preserve">T2</t>
  </si>
  <si>
    <t xml:space="preserve">T3</t>
  </si>
  <si>
    <t xml:space="preserve">Overall</t>
  </si>
  <si>
    <t xml:space="preserve">SRCC</t>
  </si>
  <si>
    <t xml:space="preserve">MSE</t>
  </si>
  <si>
    <t xml:space="preserve">MAE</t>
  </si>
  <si>
    <t xml:space="preserve">R^2</t>
  </si>
  <si>
    <t xml:space="preserve">Low Temperature</t>
  </si>
  <si>
    <t xml:space="preserve">Medium Temperature</t>
  </si>
  <si>
    <t xml:space="preserve">High Temperature</t>
  </si>
  <si>
    <t xml:space="preserve">Base Model (no arrhenius)</t>
  </si>
  <si>
    <t xml:space="preserve">Chemprop MPNN</t>
  </si>
  <si>
    <t xml:space="preserve">Numerical Descriptor FFN</t>
  </si>
  <si>
    <t xml:space="preserve">Low Temp</t>
  </si>
  <si>
    <t xml:space="preserve">Medium Temp</t>
  </si>
  <si>
    <t xml:space="preserve">High Temp</t>
  </si>
  <si>
    <t xml:space="preserve">Base Model (No Arrhenius)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</si>
</sst>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4"/>
      <color rgb="FF000000"/>
      <name val="Aptos Narrow"/>
      <family val="2"/>
    </font>
    <font>
      <sz val="9"/>
      <color rgb="FF000000"/>
      <name val="Aptos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7474F7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841"/>
      <rgbColor rgb="FF595959"/>
      <rgbColor rgb="FF969696"/>
      <rgbColor rgb="FF003366"/>
      <rgbColor rgb="FF67BA5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T1!$D$1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T1!$C$2:$C$40</c:f>
              <c:numCache>
                <c:formatCode>General</c:formatCode>
                <c:ptCount val="39"/>
                <c:pt idx="0">
                  <c:v>1.5171033012313</c:v>
                </c:pt>
                <c:pt idx="1">
                  <c:v>1.69175495492331</c:v>
                </c:pt>
                <c:pt idx="2">
                  <c:v>0.799307376388336</c:v>
                </c:pt>
                <c:pt idx="3">
                  <c:v>2.10681348847569</c:v>
                </c:pt>
                <c:pt idx="4">
                  <c:v>1.95953124500728</c:v>
                </c:pt>
                <c:pt idx="5">
                  <c:v>3.02626147858881</c:v>
                </c:pt>
                <c:pt idx="6">
                  <c:v>2.32434658477556</c:v>
                </c:pt>
                <c:pt idx="7">
                  <c:v>3.70595778564869</c:v>
                </c:pt>
                <c:pt idx="8">
                  <c:v>1.34129699518916</c:v>
                </c:pt>
                <c:pt idx="9">
                  <c:v>1.02173124433215</c:v>
                </c:pt>
                <c:pt idx="10">
                  <c:v>3.5507661519843</c:v>
                </c:pt>
                <c:pt idx="11">
                  <c:v>1.87610061766181</c:v>
                </c:pt>
                <c:pt idx="12">
                  <c:v>1.18172719537862</c:v>
                </c:pt>
                <c:pt idx="13">
                  <c:v>2.09309786812732</c:v>
                </c:pt>
                <c:pt idx="14">
                  <c:v>0.370873663338545</c:v>
                </c:pt>
                <c:pt idx="15">
                  <c:v>1.2895080924322</c:v>
                </c:pt>
                <c:pt idx="16">
                  <c:v>1.23226867348078</c:v>
                </c:pt>
                <c:pt idx="17">
                  <c:v>1.56171717622269</c:v>
                </c:pt>
                <c:pt idx="18">
                  <c:v>1.97823903617067</c:v>
                </c:pt>
                <c:pt idx="19">
                  <c:v>1.92117824997895</c:v>
                </c:pt>
                <c:pt idx="20">
                  <c:v>1.65898969126335</c:v>
                </c:pt>
                <c:pt idx="21">
                  <c:v>-0.478035800943</c:v>
                </c:pt>
                <c:pt idx="22">
                  <c:v>3.90352701650688</c:v>
                </c:pt>
                <c:pt idx="23">
                  <c:v>0.6270073780554</c:v>
                </c:pt>
                <c:pt idx="24">
                  <c:v>0.00995033085316809</c:v>
                </c:pt>
                <c:pt idx="25">
                  <c:v>1.83577635464483</c:v>
                </c:pt>
                <c:pt idx="26">
                  <c:v>0.227135572583747</c:v>
                </c:pt>
                <c:pt idx="27">
                  <c:v>0.872965607135781</c:v>
                </c:pt>
                <c:pt idx="28">
                  <c:v>0.741937344729377</c:v>
                </c:pt>
                <c:pt idx="29">
                  <c:v>2.06432790386979</c:v>
                </c:pt>
                <c:pt idx="30">
                  <c:v>1.97879213352991</c:v>
                </c:pt>
                <c:pt idx="31">
                  <c:v>2.36743606531366</c:v>
                </c:pt>
                <c:pt idx="32">
                  <c:v>2.88368276974537</c:v>
                </c:pt>
                <c:pt idx="33">
                  <c:v>1.34129699518916</c:v>
                </c:pt>
                <c:pt idx="34">
                  <c:v>0.725130226412996</c:v>
                </c:pt>
                <c:pt idx="35">
                  <c:v>0.375692949774494</c:v>
                </c:pt>
                <c:pt idx="36">
                  <c:v>2.68920711330073</c:v>
                </c:pt>
                <c:pt idx="37">
                  <c:v>1.55603713570699</c:v>
                </c:pt>
                <c:pt idx="38">
                  <c:v>0.751416088683921</c:v>
                </c:pt>
              </c:numCache>
            </c:numRef>
          </c:xVal>
          <c:yVal>
            <c:numRef>
              <c:f>T1!$D$2:$D$40</c:f>
              <c:numCache>
                <c:formatCode>General</c:formatCode>
                <c:ptCount val="39"/>
                <c:pt idx="0">
                  <c:v>1.3245661203791</c:v>
                </c:pt>
                <c:pt idx="1">
                  <c:v>1.656207220508</c:v>
                </c:pt>
                <c:pt idx="2">
                  <c:v>0.8757668799122</c:v>
                </c:pt>
                <c:pt idx="3">
                  <c:v>1.854251192554</c:v>
                </c:pt>
                <c:pt idx="4">
                  <c:v>1.1912879194459</c:v>
                </c:pt>
                <c:pt idx="5">
                  <c:v>3.2196215626142</c:v>
                </c:pt>
                <c:pt idx="6">
                  <c:v>2.2699696212357</c:v>
                </c:pt>
                <c:pt idx="7">
                  <c:v>3.2360494899972</c:v>
                </c:pt>
                <c:pt idx="8">
                  <c:v>1.3823758337266</c:v>
                </c:pt>
                <c:pt idx="9">
                  <c:v>0.7144061845427</c:v>
                </c:pt>
                <c:pt idx="10">
                  <c:v>4.229507615258</c:v>
                </c:pt>
                <c:pt idx="11">
                  <c:v>1.940156431616</c:v>
                </c:pt>
                <c:pt idx="12">
                  <c:v>1.0185581846005</c:v>
                </c:pt>
                <c:pt idx="13">
                  <c:v>2.4138902952846</c:v>
                </c:pt>
                <c:pt idx="14">
                  <c:v>0.2551126792217</c:v>
                </c:pt>
                <c:pt idx="15">
                  <c:v>1.1292567720767</c:v>
                </c:pt>
                <c:pt idx="16">
                  <c:v>1.3115689107844</c:v>
                </c:pt>
                <c:pt idx="17">
                  <c:v>1.2410372480961</c:v>
                </c:pt>
                <c:pt idx="18">
                  <c:v>1.7953870093992</c:v>
                </c:pt>
                <c:pt idx="19">
                  <c:v>2.045830028808</c:v>
                </c:pt>
                <c:pt idx="20">
                  <c:v>2.367091746256</c:v>
                </c:pt>
                <c:pt idx="21">
                  <c:v>-0.34427776836485</c:v>
                </c:pt>
                <c:pt idx="22">
                  <c:v>2.8478147422906</c:v>
                </c:pt>
                <c:pt idx="23">
                  <c:v>0.443589332563199</c:v>
                </c:pt>
                <c:pt idx="24">
                  <c:v>-0.4013614442548</c:v>
                </c:pt>
                <c:pt idx="25">
                  <c:v>0.97978631512</c:v>
                </c:pt>
                <c:pt idx="26">
                  <c:v>0.0932472778176003</c:v>
                </c:pt>
                <c:pt idx="27">
                  <c:v>0.6079926602465</c:v>
                </c:pt>
                <c:pt idx="28">
                  <c:v>1.028924761424</c:v>
                </c:pt>
                <c:pt idx="29">
                  <c:v>1.9711114415051</c:v>
                </c:pt>
                <c:pt idx="30">
                  <c:v>1.8565831958492</c:v>
                </c:pt>
                <c:pt idx="31">
                  <c:v>1.8778211091708</c:v>
                </c:pt>
                <c:pt idx="32">
                  <c:v>2.2238332704977</c:v>
                </c:pt>
                <c:pt idx="33">
                  <c:v>1.3823751392822</c:v>
                </c:pt>
                <c:pt idx="34">
                  <c:v>0.389489763721399</c:v>
                </c:pt>
                <c:pt idx="35">
                  <c:v>0.286641155562399</c:v>
                </c:pt>
                <c:pt idx="36">
                  <c:v>2.872663254475</c:v>
                </c:pt>
                <c:pt idx="37">
                  <c:v>0.428067940740799</c:v>
                </c:pt>
                <c:pt idx="38">
                  <c:v>0.5094067071871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1296495"/>
        <c:axId val="32559412"/>
      </c:scatterChart>
      <c:valAx>
        <c:axId val="112964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559412"/>
        <c:crosses val="autoZero"/>
        <c:crossBetween val="midCat"/>
      </c:valAx>
      <c:valAx>
        <c:axId val="32559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2964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T2!$D$1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T2!$C$2:$C$40</c:f>
              <c:numCache>
                <c:formatCode>General</c:formatCode>
                <c:ptCount val="39"/>
                <c:pt idx="0">
                  <c:v>1.38105566307169</c:v>
                </c:pt>
                <c:pt idx="1">
                  <c:v>1.43078960100644</c:v>
                </c:pt>
                <c:pt idx="2">
                  <c:v>0.556181325486788</c:v>
                </c:pt>
                <c:pt idx="3">
                  <c:v>1.92483242345242</c:v>
                </c:pt>
                <c:pt idx="4">
                  <c:v>1.69083355063809</c:v>
                </c:pt>
                <c:pt idx="5">
                  <c:v>2.6748380668961</c:v>
                </c:pt>
                <c:pt idx="6">
                  <c:v>2.00148000021012</c:v>
                </c:pt>
                <c:pt idx="7">
                  <c:v>3.38506799973227</c:v>
                </c:pt>
                <c:pt idx="8">
                  <c:v>1.08822519578162</c:v>
                </c:pt>
                <c:pt idx="9">
                  <c:v>0.776568788699018</c:v>
                </c:pt>
                <c:pt idx="10">
                  <c:v>2.94470210244121</c:v>
                </c:pt>
                <c:pt idx="11">
                  <c:v>1.54756250871601</c:v>
                </c:pt>
                <c:pt idx="12">
                  <c:v>0.920282753143693</c:v>
                </c:pt>
                <c:pt idx="13">
                  <c:v>1.78674692740451</c:v>
                </c:pt>
                <c:pt idx="14">
                  <c:v>0.212689093410351</c:v>
                </c:pt>
                <c:pt idx="15">
                  <c:v>1.04837107223136</c:v>
                </c:pt>
                <c:pt idx="16">
                  <c:v>0.993251773010283</c:v>
                </c:pt>
                <c:pt idx="17">
                  <c:v>1.31103187661934</c:v>
                </c:pt>
                <c:pt idx="18">
                  <c:v>1.65555784804765</c:v>
                </c:pt>
                <c:pt idx="19">
                  <c:v>1.73501273534217</c:v>
                </c:pt>
                <c:pt idx="20">
                  <c:v>1.43793759427173</c:v>
                </c:pt>
                <c:pt idx="21">
                  <c:v>-0.606969484318893</c:v>
                </c:pt>
                <c:pt idx="22">
                  <c:v>3.68712792107513</c:v>
                </c:pt>
                <c:pt idx="23">
                  <c:v>0.451712359273484</c:v>
                </c:pt>
                <c:pt idx="24">
                  <c:v>-0.116533816255952</c:v>
                </c:pt>
                <c:pt idx="25">
                  <c:v>1.55180879959746</c:v>
                </c:pt>
                <c:pt idx="26">
                  <c:v>0.0760346862759976</c:v>
                </c:pt>
                <c:pt idx="27">
                  <c:v>0.765467842139571</c:v>
                </c:pt>
                <c:pt idx="28">
                  <c:v>0.647103242058538</c:v>
                </c:pt>
                <c:pt idx="29">
                  <c:v>1.83689215933539</c:v>
                </c:pt>
                <c:pt idx="30">
                  <c:v>1.58964328510592</c:v>
                </c:pt>
                <c:pt idx="31">
                  <c:v>2.02022218201987</c:v>
                </c:pt>
                <c:pt idx="32">
                  <c:v>2.46691238641572</c:v>
                </c:pt>
                <c:pt idx="33">
                  <c:v>1.08822519578162</c:v>
                </c:pt>
                <c:pt idx="34">
                  <c:v>0.588897159186146</c:v>
                </c:pt>
                <c:pt idx="35">
                  <c:v>0.273836665629728</c:v>
                </c:pt>
                <c:pt idx="36">
                  <c:v>2.39333945626251</c:v>
                </c:pt>
                <c:pt idx="37">
                  <c:v>1.33236601909434</c:v>
                </c:pt>
                <c:pt idx="38">
                  <c:v>0.565313809050061</c:v>
                </c:pt>
              </c:numCache>
            </c:numRef>
          </c:xVal>
          <c:yVal>
            <c:numRef>
              <c:f>T2!$D$2:$D$40</c:f>
              <c:numCache>
                <c:formatCode>General</c:formatCode>
                <c:ptCount val="39"/>
                <c:pt idx="0">
                  <c:v>1.2178143482495</c:v>
                </c:pt>
                <c:pt idx="1">
                  <c:v>1.42227440837</c:v>
                </c:pt>
                <c:pt idx="2">
                  <c:v>0.6895966667649</c:v>
                </c:pt>
                <c:pt idx="3">
                  <c:v>1.7229820802453</c:v>
                </c:pt>
                <c:pt idx="4">
                  <c:v>0.9669070896953</c:v>
                </c:pt>
                <c:pt idx="5">
                  <c:v>2.7965036803964</c:v>
                </c:pt>
                <c:pt idx="6">
                  <c:v>1.9032051569696</c:v>
                </c:pt>
                <c:pt idx="7">
                  <c:v>2.9676470573391</c:v>
                </c:pt>
                <c:pt idx="8">
                  <c:v>1.168481381932</c:v>
                </c:pt>
                <c:pt idx="9">
                  <c:v>0.5329200837761</c:v>
                </c:pt>
                <c:pt idx="10">
                  <c:v>3.610557115573</c:v>
                </c:pt>
                <c:pt idx="11">
                  <c:v>1.654985584116</c:v>
                </c:pt>
                <c:pt idx="12">
                  <c:v>0.826433476421499</c:v>
                </c:pt>
                <c:pt idx="13">
                  <c:v>2.0966209952472</c:v>
                </c:pt>
                <c:pt idx="14">
                  <c:v>0.1089183560342</c:v>
                </c:pt>
                <c:pt idx="15">
                  <c:v>0.911125819526699</c:v>
                </c:pt>
                <c:pt idx="16">
                  <c:v>1.104579932491</c:v>
                </c:pt>
                <c:pt idx="17">
                  <c:v>0.998462325692501</c:v>
                </c:pt>
                <c:pt idx="18">
                  <c:v>1.538152309038</c:v>
                </c:pt>
                <c:pt idx="19">
                  <c:v>1.856150387574</c:v>
                </c:pt>
                <c:pt idx="20">
                  <c:v>2.1247028442216</c:v>
                </c:pt>
                <c:pt idx="21">
                  <c:v>-0.4402378604587</c:v>
                </c:pt>
                <c:pt idx="22">
                  <c:v>2.6132317215013</c:v>
                </c:pt>
                <c:pt idx="23">
                  <c:v>0.285384900712799</c:v>
                </c:pt>
                <c:pt idx="24">
                  <c:v>-0.51048660820685</c:v>
                </c:pt>
                <c:pt idx="25">
                  <c:v>0.75215784472</c:v>
                </c:pt>
                <c:pt idx="26">
                  <c:v>-0.0420997414495998</c:v>
                </c:pt>
                <c:pt idx="27">
                  <c:v>0.5523412799966</c:v>
                </c:pt>
                <c:pt idx="28">
                  <c:v>0.835650421646</c:v>
                </c:pt>
                <c:pt idx="29">
                  <c:v>1.6895587963551</c:v>
                </c:pt>
                <c:pt idx="30">
                  <c:v>1.5534422812664</c:v>
                </c:pt>
                <c:pt idx="31">
                  <c:v>1.629205427637</c:v>
                </c:pt>
                <c:pt idx="32">
                  <c:v>1.9470433058411</c:v>
                </c:pt>
                <c:pt idx="33">
                  <c:v>1.16848103965</c:v>
                </c:pt>
                <c:pt idx="34">
                  <c:v>0.2952338040092</c:v>
                </c:pt>
                <c:pt idx="35">
                  <c:v>0.188927355707199</c:v>
                </c:pt>
                <c:pt idx="36">
                  <c:v>2.6007594159196</c:v>
                </c:pt>
                <c:pt idx="37">
                  <c:v>0.260889656968399</c:v>
                </c:pt>
                <c:pt idx="38">
                  <c:v>0.344087112465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40525696"/>
        <c:axId val="41564910"/>
      </c:scatterChart>
      <c:valAx>
        <c:axId val="40525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564910"/>
        <c:crosses val="autoZero"/>
        <c:crossBetween val="midCat"/>
      </c:valAx>
      <c:valAx>
        <c:axId val="41564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5256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T3!$D$1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T3!$C$2:$C$40</c:f>
              <c:numCache>
                <c:formatCode>General</c:formatCode>
                <c:ptCount val="39"/>
                <c:pt idx="0">
                  <c:v>1.01740223324257</c:v>
                </c:pt>
                <c:pt idx="1">
                  <c:v>1.09225881469593</c:v>
                </c:pt>
                <c:pt idx="2">
                  <c:v>0.266203040774657</c:v>
                </c:pt>
                <c:pt idx="3">
                  <c:v>1.45067662004916</c:v>
                </c:pt>
                <c:pt idx="4">
                  <c:v>1.32574786125186</c:v>
                </c:pt>
                <c:pt idx="5">
                  <c:v>2.35042242240821</c:v>
                </c:pt>
                <c:pt idx="6">
                  <c:v>1.70456625752568</c:v>
                </c:pt>
                <c:pt idx="7">
                  <c:v>2.82967768922391</c:v>
                </c:pt>
                <c:pt idx="8">
                  <c:v>0.762673243208556</c:v>
                </c:pt>
                <c:pt idx="9">
                  <c:v>0.466246580368023</c:v>
                </c:pt>
                <c:pt idx="10">
                  <c:v>2.43886271128659</c:v>
                </c:pt>
                <c:pt idx="11">
                  <c:v>1.12102588350501</c:v>
                </c:pt>
                <c:pt idx="12">
                  <c:v>0.598286899535985</c:v>
                </c:pt>
                <c:pt idx="13">
                  <c:v>1.36940249344967</c:v>
                </c:pt>
                <c:pt idx="14">
                  <c:v>-0.0640053299759124</c:v>
                </c:pt>
                <c:pt idx="15">
                  <c:v>0.717839793150317</c:v>
                </c:pt>
                <c:pt idx="16">
                  <c:v>0.686122565622981</c:v>
                </c:pt>
                <c:pt idx="17">
                  <c:v>0.97907771997292</c:v>
                </c:pt>
                <c:pt idx="18">
                  <c:v>1.2507609658247</c:v>
                </c:pt>
                <c:pt idx="19">
                  <c:v>1.40560667215226</c:v>
                </c:pt>
                <c:pt idx="20">
                  <c:v>1.03992329231943</c:v>
                </c:pt>
                <c:pt idx="21">
                  <c:v>-0.809680996815897</c:v>
                </c:pt>
                <c:pt idx="22">
                  <c:v>3.28316431475056</c:v>
                </c:pt>
                <c:pt idx="23">
                  <c:v>0.219938420365261</c:v>
                </c:pt>
                <c:pt idx="24">
                  <c:v>-0.414001439130451</c:v>
                </c:pt>
                <c:pt idx="25">
                  <c:v>1.16938135955632</c:v>
                </c:pt>
                <c:pt idx="26">
                  <c:v>-0.18152187662339</c:v>
                </c:pt>
                <c:pt idx="27">
                  <c:v>0.467500499027617</c:v>
                </c:pt>
                <c:pt idx="28">
                  <c:v>0.314810739840034</c:v>
                </c:pt>
                <c:pt idx="29">
                  <c:v>1.46626014275777</c:v>
                </c:pt>
                <c:pt idx="30">
                  <c:v>1.27759494419655</c:v>
                </c:pt>
                <c:pt idx="31">
                  <c:v>1.55835512220478</c:v>
                </c:pt>
                <c:pt idx="32">
                  <c:v>1.9164813383645</c:v>
                </c:pt>
                <c:pt idx="33">
                  <c:v>0.762673243208556</c:v>
                </c:pt>
                <c:pt idx="34">
                  <c:v>0.322807874427155</c:v>
                </c:pt>
                <c:pt idx="35">
                  <c:v>0.0751074724868055</c:v>
                </c:pt>
                <c:pt idx="36">
                  <c:v>1.99047370661909</c:v>
                </c:pt>
                <c:pt idx="37">
                  <c:v>1.02854741421982</c:v>
                </c:pt>
                <c:pt idx="38">
                  <c:v>0.318453731118535</c:v>
                </c:pt>
              </c:numCache>
            </c:numRef>
          </c:xVal>
          <c:yVal>
            <c:numRef>
              <c:f>T3!$D$2:$D$40</c:f>
              <c:numCache>
                <c:formatCode>General</c:formatCode>
                <c:ptCount val="39"/>
                <c:pt idx="0">
                  <c:v>0.8990500765094</c:v>
                </c:pt>
                <c:pt idx="1">
                  <c:v>1.078971376082</c:v>
                </c:pt>
                <c:pt idx="2">
                  <c:v>0.4327188026896</c:v>
                </c:pt>
                <c:pt idx="3">
                  <c:v>1.331284218661</c:v>
                </c:pt>
                <c:pt idx="4">
                  <c:v>0.704289416240201</c:v>
                </c:pt>
                <c:pt idx="5">
                  <c:v>2.4060366685868</c:v>
                </c:pt>
                <c:pt idx="6">
                  <c:v>1.5917826196736</c:v>
                </c:pt>
                <c:pt idx="7">
                  <c:v>2.50134679888</c:v>
                </c:pt>
                <c:pt idx="8">
                  <c:v>0.8545864693752</c:v>
                </c:pt>
                <c:pt idx="9">
                  <c:v>0.282505644213599</c:v>
                </c:pt>
                <c:pt idx="10">
                  <c:v>3.046972715732</c:v>
                </c:pt>
                <c:pt idx="11">
                  <c:v>1.298215782156</c:v>
                </c:pt>
                <c:pt idx="12">
                  <c:v>0.5613400999712</c:v>
                </c:pt>
                <c:pt idx="13">
                  <c:v>1.6746882409379</c:v>
                </c:pt>
                <c:pt idx="14">
                  <c:v>-0.1307660765593</c:v>
                </c:pt>
                <c:pt idx="15">
                  <c:v>0.621213781703199</c:v>
                </c:pt>
                <c:pt idx="16">
                  <c:v>0.8008188769952</c:v>
                </c:pt>
                <c:pt idx="17">
                  <c:v>0.6864510166455</c:v>
                </c:pt>
                <c:pt idx="18">
                  <c:v>1.1606526550668</c:v>
                </c:pt>
                <c:pt idx="19">
                  <c:v>1.526616139548</c:v>
                </c:pt>
                <c:pt idx="20">
                  <c:v>1.6506381577336</c:v>
                </c:pt>
                <c:pt idx="21">
                  <c:v>-0.5893414373177</c:v>
                </c:pt>
                <c:pt idx="22">
                  <c:v>2.1759460921058</c:v>
                </c:pt>
                <c:pt idx="23">
                  <c:v>0.0808808672351988</c:v>
                </c:pt>
                <c:pt idx="24">
                  <c:v>-0.6351276674208</c:v>
                </c:pt>
                <c:pt idx="25">
                  <c:v>0.449441161879999</c:v>
                </c:pt>
                <c:pt idx="26">
                  <c:v>-0.217056665797599</c:v>
                </c:pt>
                <c:pt idx="27">
                  <c:v>0.3404051831312</c:v>
                </c:pt>
                <c:pt idx="28">
                  <c:v>0.585813033464</c:v>
                </c:pt>
                <c:pt idx="29">
                  <c:v>1.3153537180432</c:v>
                </c:pt>
                <c:pt idx="30">
                  <c:v>1.2961778048712</c:v>
                </c:pt>
                <c:pt idx="31">
                  <c:v>1.3299047904276</c:v>
                </c:pt>
                <c:pt idx="32">
                  <c:v>1.5651294006536</c:v>
                </c:pt>
                <c:pt idx="33">
                  <c:v>0.854586195490001</c:v>
                </c:pt>
                <c:pt idx="34">
                  <c:v>0.0753506242077995</c:v>
                </c:pt>
                <c:pt idx="35">
                  <c:v>-0.0098963080512009</c:v>
                </c:pt>
                <c:pt idx="36">
                  <c:v>2.219126982992</c:v>
                </c:pt>
                <c:pt idx="37">
                  <c:v>0.0303432684583997</c:v>
                </c:pt>
                <c:pt idx="38">
                  <c:v>0.1159801673528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225796"/>
        <c:axId val="21681455"/>
      </c:scatterChart>
      <c:valAx>
        <c:axId val="92257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681455"/>
        <c:crosses val="autoZero"/>
        <c:crossBetween val="midCat"/>
      </c:valAx>
      <c:valAx>
        <c:axId val="21681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257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000000"/>
                </a:solidFill>
                <a:latin typeface="Aptos Narrow"/>
              </a:rPr>
              <a:t>Viscosity Prediction MAE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Data_for_report!$A$10</c:f>
              <c:strCache>
                <c:ptCount val="1"/>
                <c:pt idx="0">
                  <c:v>Base Model (No Arrhenius)</c:v>
                </c:pt>
              </c:strCache>
            </c:strRef>
          </c:tx>
          <c:spPr>
            <a:solidFill>
              <a:srgbClr val="67ba5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Data_for_report!$B$9:$D$9</c:f>
              <c:strCache>
                <c:ptCount val="3"/>
                <c:pt idx="0">
                  <c:v>Low Temp</c:v>
                </c:pt>
                <c:pt idx="1">
                  <c:v>Medium Temp</c:v>
                </c:pt>
                <c:pt idx="2">
                  <c:v>High Temp</c:v>
                </c:pt>
              </c:strCache>
            </c:strRef>
          </c:cat>
          <c:val>
            <c:numRef>
              <c:f>Data_for_report!$B$10:$D$10</c:f>
              <c:numCache>
                <c:formatCode>General</c:formatCode>
                <c:ptCount val="3"/>
                <c:pt idx="0">
                  <c:v>0.761</c:v>
                </c:pt>
                <c:pt idx="1">
                  <c:v>0.506</c:v>
                </c:pt>
                <c:pt idx="2">
                  <c:v>0.422</c:v>
                </c:pt>
              </c:numCache>
            </c:numRef>
          </c:val>
        </c:ser>
        <c:ser>
          <c:idx val="1"/>
          <c:order val="1"/>
          <c:tx>
            <c:strRef>
              <c:f>Data_for_report!$A$11</c:f>
              <c:strCache>
                <c:ptCount val="1"/>
                <c:pt idx="0">
                  <c:v>Chemprop MPNN</c:v>
                </c:pt>
              </c:strCache>
            </c:strRef>
          </c:tx>
          <c:spPr>
            <a:solidFill>
              <a:srgbClr val="ff684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Data_for_report!$B$9:$D$9</c:f>
              <c:strCache>
                <c:ptCount val="3"/>
                <c:pt idx="0">
                  <c:v>Low Temp</c:v>
                </c:pt>
                <c:pt idx="1">
                  <c:v>Medium Temp</c:v>
                </c:pt>
                <c:pt idx="2">
                  <c:v>High Temp</c:v>
                </c:pt>
              </c:strCache>
            </c:strRef>
          </c:cat>
          <c:val>
            <c:numRef>
              <c:f>Data_for_report!$B$11:$D$11</c:f>
              <c:numCache>
                <c:formatCode>General</c:formatCode>
                <c:ptCount val="3"/>
                <c:pt idx="0">
                  <c:v>0.308</c:v>
                </c:pt>
                <c:pt idx="1">
                  <c:v>0.285</c:v>
                </c:pt>
                <c:pt idx="2">
                  <c:v>0.251</c:v>
                </c:pt>
              </c:numCache>
            </c:numRef>
          </c:val>
        </c:ser>
        <c:ser>
          <c:idx val="2"/>
          <c:order val="2"/>
          <c:tx>
            <c:strRef>
              <c:f>Data_for_report!$A$12</c:f>
              <c:strCache>
                <c:ptCount val="1"/>
                <c:pt idx="0">
                  <c:v>Numerical Descriptor FFN</c:v>
                </c:pt>
              </c:strCache>
            </c:strRef>
          </c:tx>
          <c:spPr>
            <a:solidFill>
              <a:srgbClr val="7474f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Data_for_report!$B$9:$D$9</c:f>
              <c:strCache>
                <c:ptCount val="3"/>
                <c:pt idx="0">
                  <c:v>Low Temp</c:v>
                </c:pt>
                <c:pt idx="1">
                  <c:v>Medium Temp</c:v>
                </c:pt>
                <c:pt idx="2">
                  <c:v>High Temp</c:v>
                </c:pt>
              </c:strCache>
            </c:strRef>
          </c:cat>
          <c:val>
            <c:numRef>
              <c:f>Data_for_report!$B$12:$D$12</c:f>
              <c:numCache>
                <c:formatCode>General</c:formatCode>
                <c:ptCount val="3"/>
                <c:pt idx="0">
                  <c:v>0.144</c:v>
                </c:pt>
                <c:pt idx="1">
                  <c:v>0.134</c:v>
                </c:pt>
                <c:pt idx="2">
                  <c:v>0.126</c:v>
                </c:pt>
              </c:numCache>
            </c:numRef>
          </c:val>
        </c:ser>
        <c:gapWidth val="219"/>
        <c:overlap val="-27"/>
        <c:axId val="56775013"/>
        <c:axId val="21321525"/>
      </c:barChart>
      <c:catAx>
        <c:axId val="56775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21321525"/>
        <c:crossesAt val="0"/>
        <c:auto val="1"/>
        <c:lblAlgn val="ctr"/>
        <c:lblOffset val="100"/>
        <c:noMultiLvlLbl val="0"/>
      </c:catAx>
      <c:valAx>
        <c:axId val="21321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56775013"/>
        <c:crossesAt val="1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5</xdr:col>
      <xdr:colOff>444240</xdr:colOff>
      <xdr:row>23</xdr:row>
      <xdr:rowOff>101160</xdr:rowOff>
    </xdr:to>
    <xdr:graphicFrame>
      <xdr:nvGraphicFramePr>
        <xdr:cNvPr id="0" name="Chart 1"/>
        <xdr:cNvGraphicFramePr/>
      </xdr:nvGraphicFramePr>
      <xdr:xfrm>
        <a:off x="0" y="2000160"/>
        <a:ext cx="503208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444600</xdr:colOff>
      <xdr:row>10</xdr:row>
      <xdr:rowOff>0</xdr:rowOff>
    </xdr:from>
    <xdr:to>
      <xdr:col>11</xdr:col>
      <xdr:colOff>63360</xdr:colOff>
      <xdr:row>23</xdr:row>
      <xdr:rowOff>101160</xdr:rowOff>
    </xdr:to>
    <xdr:graphicFrame>
      <xdr:nvGraphicFramePr>
        <xdr:cNvPr id="1" name="Chart 2"/>
        <xdr:cNvGraphicFramePr/>
      </xdr:nvGraphicFramePr>
      <xdr:xfrm>
        <a:off x="5032440" y="2000160"/>
        <a:ext cx="512424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50760</xdr:colOff>
      <xdr:row>10</xdr:row>
      <xdr:rowOff>0</xdr:rowOff>
    </xdr:from>
    <xdr:to>
      <xdr:col>16</xdr:col>
      <xdr:colOff>495000</xdr:colOff>
      <xdr:row>23</xdr:row>
      <xdr:rowOff>101160</xdr:rowOff>
    </xdr:to>
    <xdr:graphicFrame>
      <xdr:nvGraphicFramePr>
        <xdr:cNvPr id="2" name="Chart 3"/>
        <xdr:cNvGraphicFramePr/>
      </xdr:nvGraphicFramePr>
      <xdr:xfrm>
        <a:off x="10144080" y="2000160"/>
        <a:ext cx="503208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529200</xdr:colOff>
      <xdr:row>14</xdr:row>
      <xdr:rowOff>145440</xdr:rowOff>
    </xdr:from>
    <xdr:to>
      <xdr:col>7</xdr:col>
      <xdr:colOff>163080</xdr:colOff>
      <xdr:row>28</xdr:row>
      <xdr:rowOff>46440</xdr:rowOff>
    </xdr:to>
    <xdr:graphicFrame>
      <xdr:nvGraphicFramePr>
        <xdr:cNvPr id="3" name="Chart 3"/>
        <xdr:cNvGraphicFramePr/>
      </xdr:nvGraphicFramePr>
      <xdr:xfrm>
        <a:off x="3066120" y="2945880"/>
        <a:ext cx="513936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43.33"/>
    <col collapsed="false" customWidth="true" hidden="false" outlineLevel="0" max="2" min="2" style="0" width="21.16"/>
    <col collapsed="false" customWidth="true" hidden="false" outlineLevel="0" max="7" min="7" style="0" width="3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G1" s="3"/>
    </row>
    <row r="2" customFormat="false" ht="15.75" hidden="false" customHeight="false" outlineLevel="0" collapsed="false">
      <c r="A2" s="0" t="s">
        <v>4</v>
      </c>
      <c r="B2" s="0" t="n">
        <v>293</v>
      </c>
      <c r="C2" s="0" t="n">
        <v>1.5171033012313</v>
      </c>
      <c r="D2" s="4" t="n">
        <v>1.34361641693912</v>
      </c>
      <c r="E2" s="4"/>
      <c r="G2" s="4"/>
      <c r="H2" s="4"/>
    </row>
    <row r="3" customFormat="false" ht="15.75" hidden="false" customHeight="false" outlineLevel="0" collapsed="false">
      <c r="A3" s="0" t="s">
        <v>4</v>
      </c>
      <c r="B3" s="0" t="n">
        <v>298</v>
      </c>
      <c r="C3" s="0" t="n">
        <v>1.38105566307169</v>
      </c>
      <c r="D3" s="4" t="n">
        <v>1.23645085231099</v>
      </c>
      <c r="E3" s="4"/>
      <c r="G3" s="4"/>
      <c r="H3" s="4"/>
    </row>
    <row r="4" customFormat="false" ht="15.75" hidden="false" customHeight="false" outlineLevel="0" collapsed="false">
      <c r="A4" s="0" t="s">
        <v>4</v>
      </c>
      <c r="B4" s="0" t="n">
        <v>314</v>
      </c>
      <c r="C4" s="0" t="n">
        <v>1.01740223324257</v>
      </c>
      <c r="D4" s="4" t="n">
        <v>0.916451660694524</v>
      </c>
      <c r="E4" s="4"/>
      <c r="G4" s="4"/>
      <c r="H4" s="4"/>
    </row>
    <row r="5" customFormat="false" ht="15.75" hidden="false" customHeight="false" outlineLevel="0" collapsed="false">
      <c r="A5" s="0" t="s">
        <v>5</v>
      </c>
      <c r="B5" s="0" t="n">
        <v>288</v>
      </c>
      <c r="C5" s="0" t="n">
        <v>1.69175495492331</v>
      </c>
      <c r="D5" s="4" t="n">
        <v>1.71855522227805</v>
      </c>
      <c r="E5" s="4"/>
      <c r="G5" s="4"/>
      <c r="H5" s="4"/>
    </row>
    <row r="6" customFormat="false" ht="15.75" hidden="false" customHeight="false" outlineLevel="0" collapsed="false">
      <c r="A6" s="0" t="s">
        <v>5</v>
      </c>
      <c r="B6" s="0" t="n">
        <v>298</v>
      </c>
      <c r="C6" s="0" t="n">
        <v>1.43078960100644</v>
      </c>
      <c r="D6" s="4" t="n">
        <v>1.4791995207577</v>
      </c>
      <c r="E6" s="4"/>
      <c r="G6" s="4"/>
      <c r="H6" s="4"/>
    </row>
    <row r="7" customFormat="false" ht="15.75" hidden="false" customHeight="false" outlineLevel="0" collapsed="false">
      <c r="A7" s="0" t="s">
        <v>5</v>
      </c>
      <c r="B7" s="0" t="n">
        <v>314</v>
      </c>
      <c r="C7" s="0" t="n">
        <v>1.09225881469593</v>
      </c>
      <c r="D7" s="4" t="n">
        <v>1.1279384361729</v>
      </c>
      <c r="E7" s="4"/>
      <c r="G7" s="4"/>
      <c r="H7" s="4"/>
    </row>
    <row r="8" customFormat="false" ht="15.75" hidden="false" customHeight="false" outlineLevel="0" collapsed="false">
      <c r="A8" s="0" t="s">
        <v>6</v>
      </c>
      <c r="B8" s="0" t="n">
        <v>287</v>
      </c>
      <c r="C8" s="0" t="n">
        <v>0.799307376388336</v>
      </c>
      <c r="D8" s="4" t="n">
        <v>0.727852086099057</v>
      </c>
      <c r="E8" s="4"/>
      <c r="G8" s="4"/>
      <c r="H8" s="4"/>
    </row>
    <row r="9" customFormat="false" ht="15.75" hidden="false" customHeight="false" outlineLevel="0" collapsed="false">
      <c r="A9" s="0" t="s">
        <v>6</v>
      </c>
      <c r="B9" s="0" t="n">
        <v>297</v>
      </c>
      <c r="C9" s="0" t="n">
        <v>0.556181325486788</v>
      </c>
      <c r="D9" s="4" t="n">
        <v>0.539444791722776</v>
      </c>
      <c r="E9" s="4"/>
      <c r="G9" s="4"/>
      <c r="H9" s="4"/>
    </row>
    <row r="10" customFormat="false" ht="15.75" hidden="false" customHeight="false" outlineLevel="0" collapsed="false">
      <c r="A10" s="0" t="s">
        <v>6</v>
      </c>
      <c r="B10" s="0" t="n">
        <v>312</v>
      </c>
      <c r="C10" s="0" t="n">
        <v>0.266203040774657</v>
      </c>
      <c r="D10" s="4" t="n">
        <v>0.279481160120363</v>
      </c>
      <c r="E10" s="4"/>
      <c r="G10" s="4"/>
      <c r="H10" s="4"/>
    </row>
    <row r="11" customFormat="false" ht="15.75" hidden="false" customHeight="false" outlineLevel="0" collapsed="false">
      <c r="A11" s="0" t="s">
        <v>7</v>
      </c>
      <c r="B11" s="0" t="n">
        <v>290</v>
      </c>
      <c r="C11" s="0" t="n">
        <v>2.10681348847569</v>
      </c>
      <c r="D11" s="4" t="n">
        <v>2.36909245004047</v>
      </c>
      <c r="E11" s="4"/>
      <c r="G11" s="4"/>
      <c r="H11" s="4"/>
    </row>
    <row r="12" customFormat="false" ht="15.75" hidden="false" customHeight="false" outlineLevel="0" collapsed="false">
      <c r="A12" s="0" t="s">
        <v>7</v>
      </c>
      <c r="B12" s="0" t="n">
        <v>295</v>
      </c>
      <c r="C12" s="0" t="n">
        <v>1.92483242345242</v>
      </c>
      <c r="D12" s="4" t="n">
        <v>2.20748653966463</v>
      </c>
      <c r="E12" s="4"/>
      <c r="G12" s="4"/>
      <c r="H12" s="4"/>
    </row>
    <row r="13" customFormat="false" ht="15.75" hidden="false" customHeight="false" outlineLevel="0" collapsed="false">
      <c r="A13" s="0" t="s">
        <v>7</v>
      </c>
      <c r="B13" s="0" t="n">
        <v>311</v>
      </c>
      <c r="C13" s="0" t="n">
        <v>1.45067662004916</v>
      </c>
      <c r="D13" s="4" t="n">
        <v>1.72526217624837</v>
      </c>
      <c r="E13" s="4"/>
      <c r="G13" s="4"/>
      <c r="H13" s="4"/>
    </row>
    <row r="14" customFormat="false" ht="15.75" hidden="false" customHeight="false" outlineLevel="0" collapsed="false">
      <c r="A14" s="0" t="s">
        <v>8</v>
      </c>
      <c r="B14" s="0" t="n">
        <v>286</v>
      </c>
      <c r="C14" s="0" t="n">
        <v>1.95953124500728</v>
      </c>
      <c r="D14" s="4" t="n">
        <v>0.653278974522097</v>
      </c>
      <c r="E14" s="4"/>
      <c r="G14" s="4"/>
      <c r="H14" s="4"/>
    </row>
    <row r="15" customFormat="false" ht="15.75" hidden="false" customHeight="false" outlineLevel="0" collapsed="false">
      <c r="A15" s="0" t="s">
        <v>8</v>
      </c>
      <c r="B15" s="0" t="n">
        <v>297</v>
      </c>
      <c r="C15" s="0" t="n">
        <v>1.69083355063809</v>
      </c>
      <c r="D15" s="4" t="n">
        <v>0.43771827034924</v>
      </c>
      <c r="E15" s="4"/>
      <c r="G15" s="4"/>
      <c r="H15" s="4"/>
    </row>
    <row r="16" customFormat="false" ht="15.75" hidden="false" customHeight="false" outlineLevel="0" collapsed="false">
      <c r="A16" s="0" t="s">
        <v>8</v>
      </c>
      <c r="B16" s="0" t="n">
        <v>311</v>
      </c>
      <c r="C16" s="0" t="n">
        <v>1.32574786125186</v>
      </c>
      <c r="D16" s="4" t="n">
        <v>0.185421732874838</v>
      </c>
      <c r="E16" s="4"/>
      <c r="G16" s="4"/>
      <c r="H16" s="4"/>
    </row>
    <row r="17" customFormat="false" ht="15.75" hidden="false" customHeight="false" outlineLevel="0" collapsed="false">
      <c r="A17" s="0" t="s">
        <v>9</v>
      </c>
      <c r="B17" s="0" t="n">
        <v>287</v>
      </c>
      <c r="C17" s="0" t="n">
        <v>3.02626147858881</v>
      </c>
      <c r="D17" s="4" t="n">
        <v>3.01943079926004</v>
      </c>
      <c r="E17" s="4"/>
      <c r="G17" s="4"/>
      <c r="H17" s="4"/>
    </row>
    <row r="18" customFormat="false" ht="15.75" hidden="false" customHeight="false" outlineLevel="0" collapsed="false">
      <c r="A18" s="0" t="s">
        <v>9</v>
      </c>
      <c r="B18" s="0" t="n">
        <v>299</v>
      </c>
      <c r="C18" s="0" t="n">
        <v>2.6748380668961</v>
      </c>
      <c r="D18" s="4" t="n">
        <v>2.64306884693403</v>
      </c>
      <c r="E18" s="4"/>
      <c r="G18" s="4"/>
      <c r="H18" s="4"/>
    </row>
    <row r="19" customFormat="false" ht="15.75" hidden="false" customHeight="false" outlineLevel="0" collapsed="false">
      <c r="A19" s="0" t="s">
        <v>9</v>
      </c>
      <c r="B19" s="0" t="n">
        <v>311</v>
      </c>
      <c r="C19" s="0" t="n">
        <v>2.35042242240821</v>
      </c>
      <c r="D19" s="4" t="n">
        <v>2.29574987662003</v>
      </c>
      <c r="E19" s="4"/>
      <c r="G19" s="4"/>
      <c r="H19" s="4"/>
    </row>
    <row r="20" customFormat="false" ht="15.75" hidden="false" customHeight="false" outlineLevel="0" collapsed="false">
      <c r="A20" s="0" t="s">
        <v>10</v>
      </c>
      <c r="B20" s="0" t="n">
        <v>287</v>
      </c>
      <c r="C20" s="0" t="n">
        <v>2.32434658477556</v>
      </c>
      <c r="D20" s="4" t="n">
        <v>1.99900052421398</v>
      </c>
      <c r="E20" s="4"/>
      <c r="G20" s="4"/>
      <c r="H20" s="4"/>
    </row>
    <row r="21" customFormat="false" ht="15.75" hidden="false" customHeight="false" outlineLevel="0" collapsed="false">
      <c r="A21" s="0" t="s">
        <v>10</v>
      </c>
      <c r="B21" s="0" t="n">
        <v>300</v>
      </c>
      <c r="C21" s="0" t="n">
        <v>2.00148000021012</v>
      </c>
      <c r="D21" s="4" t="n">
        <v>1.63315450572294</v>
      </c>
      <c r="E21" s="4"/>
      <c r="G21" s="4"/>
      <c r="H21" s="4"/>
    </row>
    <row r="22" customFormat="false" ht="15.75" hidden="false" customHeight="false" outlineLevel="0" collapsed="false">
      <c r="A22" s="0" t="s">
        <v>10</v>
      </c>
      <c r="B22" s="0" t="n">
        <v>312</v>
      </c>
      <c r="C22" s="0" t="n">
        <v>1.70456625752568</v>
      </c>
      <c r="D22" s="4" t="n">
        <v>1.32251230897182</v>
      </c>
      <c r="E22" s="4"/>
      <c r="G22" s="4"/>
      <c r="H22" s="4"/>
    </row>
    <row r="23" customFormat="false" ht="15.75" hidden="false" customHeight="false" outlineLevel="0" collapsed="false">
      <c r="A23" s="0" t="s">
        <v>11</v>
      </c>
      <c r="B23" s="0" t="n">
        <v>290</v>
      </c>
      <c r="C23" s="0" t="n">
        <v>3.70595778564869</v>
      </c>
      <c r="D23" s="4" t="n">
        <v>1.55422555807913</v>
      </c>
      <c r="E23" s="4"/>
      <c r="G23" s="4"/>
      <c r="H23" s="4"/>
    </row>
    <row r="24" customFormat="false" ht="15.75" hidden="false" customHeight="false" outlineLevel="0" collapsed="false">
      <c r="A24" s="0" t="s">
        <v>11</v>
      </c>
      <c r="B24" s="0" t="n">
        <v>297</v>
      </c>
      <c r="C24" s="0" t="n">
        <v>3.38506799973227</v>
      </c>
      <c r="D24" s="4" t="n">
        <v>1.33245335996711</v>
      </c>
      <c r="E24" s="4"/>
      <c r="G24" s="4"/>
      <c r="H24" s="4"/>
    </row>
    <row r="25" customFormat="false" ht="15.75" hidden="false" customHeight="false" outlineLevel="0" collapsed="false">
      <c r="A25" s="0" t="s">
        <v>11</v>
      </c>
      <c r="B25" s="0" t="n">
        <v>310</v>
      </c>
      <c r="C25" s="0" t="n">
        <v>2.82967768922391</v>
      </c>
      <c r="D25" s="4" t="n">
        <v>0.947164821552702</v>
      </c>
      <c r="E25" s="4"/>
      <c r="G25" s="4"/>
      <c r="H25" s="4"/>
    </row>
    <row r="26" customFormat="false" ht="15.75" hidden="false" customHeight="false" outlineLevel="0" collapsed="false">
      <c r="A26" s="0" t="s">
        <v>12</v>
      </c>
      <c r="B26" s="0" t="n">
        <v>288</v>
      </c>
      <c r="C26" s="0" t="n">
        <v>1.34129699518916</v>
      </c>
      <c r="D26" s="4" t="n">
        <v>1.37953413519639</v>
      </c>
      <c r="E26" s="4"/>
      <c r="G26" s="4"/>
      <c r="H26" s="4"/>
    </row>
    <row r="27" customFormat="false" ht="15.75" hidden="false" customHeight="false" outlineLevel="0" collapsed="false">
      <c r="A27" s="0" t="s">
        <v>12</v>
      </c>
      <c r="B27" s="0" t="n">
        <v>298</v>
      </c>
      <c r="C27" s="0" t="n">
        <v>1.08822519578162</v>
      </c>
      <c r="D27" s="4" t="n">
        <v>1.1579527270715</v>
      </c>
      <c r="E27" s="4"/>
      <c r="G27" s="4"/>
      <c r="H27" s="4"/>
    </row>
    <row r="28" customFormat="false" ht="15.75" hidden="false" customHeight="false" outlineLevel="0" collapsed="false">
      <c r="A28" s="0" t="s">
        <v>12</v>
      </c>
      <c r="B28" s="0" t="n">
        <v>314</v>
      </c>
      <c r="C28" s="0" t="n">
        <v>0.762673243208556</v>
      </c>
      <c r="D28" s="4" t="n">
        <v>0.832775882524751</v>
      </c>
      <c r="E28" s="4"/>
      <c r="G28" s="4"/>
      <c r="H28" s="4"/>
    </row>
    <row r="29" customFormat="false" ht="15.75" hidden="false" customHeight="false" outlineLevel="0" collapsed="false">
      <c r="A29" s="0" t="s">
        <v>13</v>
      </c>
      <c r="B29" s="0" t="n">
        <v>287</v>
      </c>
      <c r="C29" s="0" t="n">
        <v>1.02173124433215</v>
      </c>
      <c r="D29" s="4" t="n">
        <v>0.935115761310773</v>
      </c>
      <c r="E29" s="4"/>
      <c r="G29" s="4"/>
      <c r="H29" s="4"/>
    </row>
    <row r="30" customFormat="false" ht="15.75" hidden="false" customHeight="false" outlineLevel="0" collapsed="false">
      <c r="A30" s="0" t="s">
        <v>13</v>
      </c>
      <c r="B30" s="0" t="n">
        <v>297</v>
      </c>
      <c r="C30" s="0" t="n">
        <v>0.776568788699018</v>
      </c>
      <c r="D30" s="4" t="n">
        <v>0.716307810863831</v>
      </c>
      <c r="E30" s="4"/>
      <c r="G30" s="4"/>
      <c r="H30" s="4"/>
    </row>
    <row r="31" customFormat="false" ht="15.75" hidden="false" customHeight="false" outlineLevel="0" collapsed="false">
      <c r="A31" s="0" t="s">
        <v>13</v>
      </c>
      <c r="B31" s="0" t="n">
        <v>312</v>
      </c>
      <c r="C31" s="0" t="n">
        <v>0.466246580368023</v>
      </c>
      <c r="D31" s="4" t="n">
        <v>0.41439691811838</v>
      </c>
      <c r="E31" s="4"/>
      <c r="G31" s="4"/>
      <c r="H31" s="4"/>
    </row>
    <row r="32" customFormat="false" ht="15.75" hidden="false" customHeight="false" outlineLevel="0" collapsed="false">
      <c r="A32" s="0" t="s">
        <v>14</v>
      </c>
      <c r="B32" s="0" t="n">
        <v>285</v>
      </c>
      <c r="C32" s="0" t="n">
        <v>3.5507661519843</v>
      </c>
      <c r="D32" s="4" t="n">
        <v>3.09727447516558</v>
      </c>
      <c r="E32" s="4"/>
      <c r="G32" s="4"/>
      <c r="H32" s="4"/>
    </row>
    <row r="33" customFormat="false" ht="15.75" hidden="false" customHeight="false" outlineLevel="0" collapsed="false">
      <c r="A33" s="0" t="s">
        <v>14</v>
      </c>
      <c r="B33" s="0" t="n">
        <v>299</v>
      </c>
      <c r="C33" s="0" t="n">
        <v>2.94470210244121</v>
      </c>
      <c r="D33" s="4" t="n">
        <v>2.57442829683059</v>
      </c>
      <c r="E33" s="4"/>
      <c r="G33" s="4"/>
      <c r="H33" s="4"/>
    </row>
    <row r="34" customFormat="false" ht="15.75" hidden="false" customHeight="false" outlineLevel="0" collapsed="false">
      <c r="A34" s="0" t="s">
        <v>14</v>
      </c>
      <c r="B34" s="0" t="n">
        <v>313</v>
      </c>
      <c r="C34" s="0" t="n">
        <v>2.43886271128659</v>
      </c>
      <c r="D34" s="4" t="n">
        <v>2.09835148378915</v>
      </c>
      <c r="E34" s="4"/>
      <c r="G34" s="4"/>
      <c r="H34" s="4"/>
    </row>
    <row r="35" customFormat="false" ht="15.75" hidden="false" customHeight="false" outlineLevel="0" collapsed="false">
      <c r="A35" s="0" t="s">
        <v>15</v>
      </c>
      <c r="B35" s="0" t="n">
        <v>289</v>
      </c>
      <c r="C35" s="0" t="n">
        <v>1.87610061766181</v>
      </c>
      <c r="D35" s="4" t="n">
        <v>2.16556573080694</v>
      </c>
      <c r="E35" s="4"/>
      <c r="G35" s="4"/>
      <c r="H35" s="4"/>
    </row>
    <row r="36" customFormat="false" ht="15.75" hidden="false" customHeight="false" outlineLevel="0" collapsed="false">
      <c r="A36" s="0" t="s">
        <v>15</v>
      </c>
      <c r="B36" s="0" t="n">
        <v>300</v>
      </c>
      <c r="C36" s="0" t="n">
        <v>1.54756250871601</v>
      </c>
      <c r="D36" s="4" t="n">
        <v>1.83395861075896</v>
      </c>
      <c r="E36" s="4"/>
      <c r="G36" s="4"/>
      <c r="H36" s="4"/>
    </row>
    <row r="37" customFormat="false" ht="15.75" hidden="false" customHeight="false" outlineLevel="0" collapsed="false">
      <c r="A37" s="0" t="s">
        <v>15</v>
      </c>
      <c r="B37" s="0" t="n">
        <v>315</v>
      </c>
      <c r="C37" s="0" t="n">
        <v>1.12102588350501</v>
      </c>
      <c r="D37" s="4" t="n">
        <v>1.41909379962081</v>
      </c>
      <c r="E37" s="4"/>
      <c r="G37" s="4"/>
      <c r="H37" s="4"/>
    </row>
    <row r="38" customFormat="false" ht="15.75" hidden="false" customHeight="false" outlineLevel="0" collapsed="false">
      <c r="A38" s="0" t="s">
        <v>16</v>
      </c>
      <c r="B38" s="0" t="n">
        <v>287</v>
      </c>
      <c r="C38" s="0" t="n">
        <v>1.18172719537862</v>
      </c>
      <c r="D38" s="4" t="n">
        <v>0.553218907142294</v>
      </c>
      <c r="E38" s="4"/>
      <c r="G38" s="4"/>
      <c r="H38" s="4"/>
    </row>
    <row r="39" customFormat="false" ht="15.75" hidden="false" customHeight="false" outlineLevel="0" collapsed="false">
      <c r="A39" s="0" t="s">
        <v>16</v>
      </c>
      <c r="B39" s="0" t="n">
        <v>297</v>
      </c>
      <c r="C39" s="0" t="n">
        <v>0.920282753143693</v>
      </c>
      <c r="D39" s="4" t="n">
        <v>0.342871364467281</v>
      </c>
      <c r="E39" s="4"/>
      <c r="G39" s="4"/>
      <c r="H39" s="4"/>
    </row>
    <row r="40" customFormat="false" ht="15.75" hidden="false" customHeight="false" outlineLevel="0" collapsed="false">
      <c r="A40" s="0" t="s">
        <v>16</v>
      </c>
      <c r="B40" s="0" t="n">
        <v>312</v>
      </c>
      <c r="C40" s="0" t="n">
        <v>0.598286899535985</v>
      </c>
      <c r="D40" s="4" t="n">
        <v>0.0526347449278064</v>
      </c>
      <c r="E40" s="4"/>
      <c r="G40" s="4"/>
      <c r="H40" s="4"/>
    </row>
    <row r="41" customFormat="false" ht="15.75" hidden="false" customHeight="false" outlineLevel="0" collapsed="false">
      <c r="A41" s="0" t="s">
        <v>17</v>
      </c>
      <c r="B41" s="0" t="n">
        <v>288</v>
      </c>
      <c r="C41" s="0" t="n">
        <v>2.09309786812732</v>
      </c>
      <c r="D41" s="4" t="n">
        <v>2.91002592723973</v>
      </c>
      <c r="E41" s="4"/>
      <c r="G41" s="4"/>
      <c r="H41" s="4"/>
    </row>
    <row r="42" customFormat="false" ht="15.75" hidden="false" customHeight="false" outlineLevel="0" collapsed="false">
      <c r="A42" s="0" t="s">
        <v>17</v>
      </c>
      <c r="B42" s="0" t="n">
        <v>299</v>
      </c>
      <c r="C42" s="0" t="n">
        <v>1.78674692740451</v>
      </c>
      <c r="D42" s="4" t="n">
        <v>2.55713907964471</v>
      </c>
      <c r="E42" s="4"/>
      <c r="G42" s="4"/>
      <c r="H42" s="4"/>
    </row>
    <row r="43" customFormat="false" ht="15.75" hidden="false" customHeight="false" outlineLevel="0" collapsed="false">
      <c r="A43" s="0" t="s">
        <v>17</v>
      </c>
      <c r="B43" s="0" t="n">
        <v>315</v>
      </c>
      <c r="C43" s="0" t="n">
        <v>1.36940249344967</v>
      </c>
      <c r="D43" s="4" t="n">
        <v>2.08784191591533</v>
      </c>
      <c r="E43" s="4"/>
      <c r="G43" s="4"/>
      <c r="H43" s="4"/>
    </row>
    <row r="44" customFormat="false" ht="15.75" hidden="false" customHeight="false" outlineLevel="0" collapsed="false">
      <c r="A44" s="0" t="s">
        <v>18</v>
      </c>
      <c r="B44" s="0" t="n">
        <v>286</v>
      </c>
      <c r="C44" s="0" t="n">
        <v>0.370873663338545</v>
      </c>
      <c r="D44" s="4" t="n">
        <v>0.449924520729557</v>
      </c>
      <c r="E44" s="4"/>
      <c r="G44" s="4"/>
      <c r="H44" s="4"/>
    </row>
    <row r="45" customFormat="false" ht="15.75" hidden="false" customHeight="false" outlineLevel="0" collapsed="false">
      <c r="A45" s="0" t="s">
        <v>18</v>
      </c>
      <c r="B45" s="0" t="n">
        <v>296</v>
      </c>
      <c r="C45" s="0" t="n">
        <v>0.212689093410351</v>
      </c>
      <c r="D45" s="4" t="n">
        <v>0.26586424196968</v>
      </c>
      <c r="E45" s="4"/>
      <c r="G45" s="4"/>
      <c r="H45" s="4"/>
    </row>
    <row r="46" customFormat="false" ht="15.75" hidden="false" customHeight="false" outlineLevel="0" collapsed="false">
      <c r="A46" s="0" t="s">
        <v>18</v>
      </c>
      <c r="B46" s="0" t="n">
        <v>314</v>
      </c>
      <c r="C46" s="0" t="n">
        <v>-0.0640053299759124</v>
      </c>
      <c r="D46" s="4" t="n">
        <v>-0.0359009934158259</v>
      </c>
      <c r="E46" s="4"/>
      <c r="G46" s="4"/>
      <c r="H46" s="4"/>
    </row>
    <row r="47" customFormat="false" ht="15.75" hidden="false" customHeight="false" outlineLevel="0" collapsed="false">
      <c r="A47" s="0" t="s">
        <v>19</v>
      </c>
      <c r="B47" s="0" t="n">
        <v>286</v>
      </c>
      <c r="C47" s="0" t="n">
        <v>1.2895080924322</v>
      </c>
      <c r="D47" s="4" t="n">
        <v>0.963697812704122</v>
      </c>
      <c r="E47" s="4"/>
      <c r="G47" s="4"/>
      <c r="H47" s="4"/>
    </row>
    <row r="48" customFormat="false" ht="15.75" hidden="false" customHeight="false" outlineLevel="0" collapsed="false">
      <c r="A48" s="0" t="s">
        <v>19</v>
      </c>
      <c r="B48" s="0" t="n">
        <v>297</v>
      </c>
      <c r="C48" s="0" t="n">
        <v>1.04837107223136</v>
      </c>
      <c r="D48" s="4" t="n">
        <v>0.761531251419645</v>
      </c>
      <c r="E48" s="4"/>
      <c r="G48" s="4"/>
      <c r="H48" s="4"/>
    </row>
    <row r="49" customFormat="false" ht="15.75" hidden="false" customHeight="false" outlineLevel="0" collapsed="false">
      <c r="A49" s="0" t="s">
        <v>19</v>
      </c>
      <c r="B49" s="0" t="n">
        <v>313</v>
      </c>
      <c r="C49" s="0" t="n">
        <v>0.717839793150317</v>
      </c>
      <c r="D49" s="4" t="n">
        <v>0.492836728044555</v>
      </c>
      <c r="E49" s="4"/>
      <c r="G49" s="4"/>
      <c r="H49" s="4"/>
    </row>
    <row r="50" customFormat="false" ht="15.75" hidden="false" customHeight="false" outlineLevel="0" collapsed="false">
      <c r="A50" s="0" t="s">
        <v>20</v>
      </c>
      <c r="B50" s="0" t="n">
        <v>288</v>
      </c>
      <c r="C50" s="0" t="n">
        <v>1.23226867348078</v>
      </c>
      <c r="D50" s="4" t="n">
        <v>1.27842305436538</v>
      </c>
      <c r="E50" s="4"/>
      <c r="G50" s="4"/>
      <c r="H50" s="4"/>
    </row>
    <row r="51" customFormat="false" ht="15.75" hidden="false" customHeight="false" outlineLevel="0" collapsed="false">
      <c r="A51" s="0" t="s">
        <v>20</v>
      </c>
      <c r="B51" s="0" t="n">
        <v>298</v>
      </c>
      <c r="C51" s="0" t="n">
        <v>0.993251773010283</v>
      </c>
      <c r="D51" s="4" t="n">
        <v>1.05103488536613</v>
      </c>
      <c r="E51" s="4"/>
      <c r="G51" s="4"/>
      <c r="H51" s="4"/>
    </row>
    <row r="52" customFormat="false" ht="15.75" hidden="false" customHeight="false" outlineLevel="0" collapsed="false">
      <c r="A52" s="0" t="s">
        <v>20</v>
      </c>
      <c r="B52" s="0" t="n">
        <v>314</v>
      </c>
      <c r="C52" s="0" t="n">
        <v>0.686122565622981</v>
      </c>
      <c r="D52" s="4" t="n">
        <v>0.717336915050796</v>
      </c>
      <c r="E52" s="4"/>
      <c r="G52" s="4"/>
      <c r="H52" s="4"/>
    </row>
    <row r="53" customFormat="false" ht="15.75" hidden="false" customHeight="false" outlineLevel="0" collapsed="false">
      <c r="A53" s="0" t="s">
        <v>21</v>
      </c>
      <c r="B53" s="0" t="n">
        <v>286</v>
      </c>
      <c r="C53" s="0" t="n">
        <v>1.56171717622269</v>
      </c>
      <c r="D53" s="4" t="n">
        <v>1.50111325269913</v>
      </c>
      <c r="E53" s="4"/>
      <c r="G53" s="4"/>
      <c r="H53" s="4"/>
    </row>
    <row r="54" customFormat="false" ht="15.75" hidden="false" customHeight="false" outlineLevel="0" collapsed="false">
      <c r="A54" s="0" t="s">
        <v>21</v>
      </c>
      <c r="B54" s="0" t="n">
        <v>298</v>
      </c>
      <c r="C54" s="0" t="n">
        <v>1.31103187661934</v>
      </c>
      <c r="D54" s="4" t="n">
        <v>1.2255309431381</v>
      </c>
      <c r="E54" s="4"/>
      <c r="G54" s="4"/>
      <c r="H54" s="4"/>
    </row>
    <row r="55" customFormat="false" ht="15.75" hidden="false" customHeight="false" outlineLevel="0" collapsed="false">
      <c r="A55" s="0" t="s">
        <v>21</v>
      </c>
      <c r="B55" s="0" t="n">
        <v>315</v>
      </c>
      <c r="C55" s="0" t="n">
        <v>0.97907771997292</v>
      </c>
      <c r="D55" s="4" t="n">
        <v>0.871061873861371</v>
      </c>
      <c r="E55" s="4"/>
      <c r="G55" s="4"/>
      <c r="H55" s="4"/>
    </row>
    <row r="56" customFormat="false" ht="15.75" hidden="false" customHeight="false" outlineLevel="0" collapsed="false">
      <c r="A56" s="0" t="s">
        <v>22</v>
      </c>
      <c r="B56" s="0" t="n">
        <v>288</v>
      </c>
      <c r="C56" s="0" t="n">
        <v>1.97823903617067</v>
      </c>
      <c r="D56" s="4" t="n">
        <v>1.75266159957044</v>
      </c>
      <c r="E56" s="4"/>
      <c r="G56" s="4"/>
      <c r="H56" s="4"/>
    </row>
    <row r="57" customFormat="false" ht="15.75" hidden="false" customHeight="false" outlineLevel="0" collapsed="false">
      <c r="A57" s="0" t="s">
        <v>22</v>
      </c>
      <c r="B57" s="0" t="n">
        <v>298</v>
      </c>
      <c r="C57" s="0" t="n">
        <v>1.65555784804765</v>
      </c>
      <c r="D57" s="4" t="n">
        <v>1.46905946065845</v>
      </c>
      <c r="E57" s="4"/>
      <c r="G57" s="4"/>
      <c r="H57" s="4"/>
    </row>
    <row r="58" customFormat="false" ht="15.75" hidden="false" customHeight="false" outlineLevel="0" collapsed="false">
      <c r="A58" s="0" t="s">
        <v>22</v>
      </c>
      <c r="B58" s="0" t="n">
        <v>314</v>
      </c>
      <c r="C58" s="0" t="n">
        <v>1.2507609658247</v>
      </c>
      <c r="D58" s="4" t="n">
        <v>1.05286628665852</v>
      </c>
      <c r="E58" s="4"/>
      <c r="G58" s="4"/>
      <c r="H58" s="4"/>
    </row>
    <row r="59" customFormat="false" ht="15.75" hidden="false" customHeight="false" outlineLevel="0" collapsed="false">
      <c r="A59" s="0" t="s">
        <v>23</v>
      </c>
      <c r="B59" s="0" t="n">
        <v>290</v>
      </c>
      <c r="C59" s="0" t="n">
        <v>1.92117824997895</v>
      </c>
      <c r="D59" s="4" t="n">
        <v>1.49940899254742</v>
      </c>
      <c r="E59" s="4"/>
      <c r="G59" s="4"/>
      <c r="H59" s="4"/>
    </row>
    <row r="60" customFormat="false" ht="15.75" hidden="false" customHeight="false" outlineLevel="0" collapsed="false">
      <c r="A60" s="0" t="s">
        <v>23</v>
      </c>
      <c r="B60" s="0" t="n">
        <v>297</v>
      </c>
      <c r="C60" s="0" t="n">
        <v>1.73501273534217</v>
      </c>
      <c r="D60" s="4" t="n">
        <v>1.33171514682297</v>
      </c>
      <c r="E60" s="4"/>
      <c r="G60" s="4"/>
      <c r="H60" s="4"/>
    </row>
    <row r="61" customFormat="false" ht="15.75" hidden="false" customHeight="false" outlineLevel="0" collapsed="false">
      <c r="A61" s="0" t="s">
        <v>23</v>
      </c>
      <c r="B61" s="0" t="n">
        <v>310</v>
      </c>
      <c r="C61" s="0" t="n">
        <v>1.40560667215226</v>
      </c>
      <c r="D61" s="4" t="n">
        <v>1.04037810172497</v>
      </c>
      <c r="E61" s="4"/>
      <c r="G61" s="4"/>
      <c r="H61" s="4"/>
    </row>
    <row r="62" customFormat="false" ht="15.75" hidden="false" customHeight="false" outlineLevel="0" collapsed="false">
      <c r="A62" s="0" t="s">
        <v>24</v>
      </c>
      <c r="B62" s="0" t="n">
        <v>289</v>
      </c>
      <c r="C62" s="0" t="n">
        <v>1.65898969126335</v>
      </c>
      <c r="D62" s="4" t="n">
        <v>1.37911382892878</v>
      </c>
      <c r="E62" s="4"/>
      <c r="G62" s="4"/>
      <c r="H62" s="4"/>
    </row>
    <row r="63" customFormat="false" ht="15.75" hidden="false" customHeight="false" outlineLevel="0" collapsed="false">
      <c r="A63" s="0" t="s">
        <v>24</v>
      </c>
      <c r="B63" s="0" t="n">
        <v>297</v>
      </c>
      <c r="C63" s="0" t="n">
        <v>1.43793759427173</v>
      </c>
      <c r="D63" s="4" t="n">
        <v>1.15459774379938</v>
      </c>
      <c r="E63" s="4"/>
      <c r="G63" s="4"/>
      <c r="H63" s="4"/>
    </row>
    <row r="64" customFormat="false" ht="15.75" hidden="false" customHeight="false" outlineLevel="0" collapsed="false">
      <c r="A64" s="0" t="s">
        <v>24</v>
      </c>
      <c r="B64" s="0" t="n">
        <v>314</v>
      </c>
      <c r="C64" s="0" t="n">
        <v>1.03992329231943</v>
      </c>
      <c r="D64" s="4" t="n">
        <v>0.715489894780481</v>
      </c>
      <c r="E64" s="4"/>
      <c r="G64" s="4"/>
      <c r="H64" s="4"/>
    </row>
    <row r="65" customFormat="false" ht="15.75" hidden="false" customHeight="false" outlineLevel="0" collapsed="false">
      <c r="A65" s="0" t="s">
        <v>25</v>
      </c>
      <c r="B65" s="0" t="n">
        <v>287</v>
      </c>
      <c r="C65" s="0" t="n">
        <v>-0.478035800943</v>
      </c>
      <c r="D65" s="4" t="n">
        <v>-0.554853575178952</v>
      </c>
      <c r="E65" s="4"/>
      <c r="G65" s="4"/>
      <c r="H65" s="4"/>
    </row>
    <row r="66" customFormat="false" ht="15.75" hidden="false" customHeight="false" outlineLevel="0" collapsed="false">
      <c r="A66" s="0" t="s">
        <v>25</v>
      </c>
      <c r="B66" s="0" t="n">
        <v>297</v>
      </c>
      <c r="C66" s="0" t="n">
        <v>-0.606969484318893</v>
      </c>
      <c r="D66" s="4" t="n">
        <v>-0.670654827067421</v>
      </c>
      <c r="E66" s="4"/>
      <c r="G66" s="4"/>
      <c r="H66" s="4"/>
    </row>
    <row r="67" customFormat="false" ht="15.75" hidden="false" customHeight="false" outlineLevel="0" collapsed="false">
      <c r="A67" s="0" t="s">
        <v>25</v>
      </c>
      <c r="B67" s="0" t="n">
        <v>314</v>
      </c>
      <c r="C67" s="0" t="n">
        <v>-0.809680996815897</v>
      </c>
      <c r="D67" s="4" t="n">
        <v>-0.850588098611621</v>
      </c>
      <c r="E67" s="4"/>
      <c r="G67" s="4"/>
      <c r="H67" s="4"/>
    </row>
    <row r="68" customFormat="false" ht="15.75" hidden="false" customHeight="false" outlineLevel="0" collapsed="false">
      <c r="A68" s="0" t="s">
        <v>26</v>
      </c>
      <c r="B68" s="0" t="n">
        <v>288</v>
      </c>
      <c r="C68" s="0" t="n">
        <v>3.90352701650688</v>
      </c>
      <c r="D68" s="4" t="n">
        <v>2.31636603234963</v>
      </c>
      <c r="E68" s="4"/>
      <c r="G68" s="4"/>
      <c r="H68" s="4"/>
    </row>
    <row r="69" customFormat="false" ht="15.75" hidden="false" customHeight="false" outlineLevel="0" collapsed="false">
      <c r="A69" s="0" t="s">
        <v>26</v>
      </c>
      <c r="B69" s="0" t="n">
        <v>295</v>
      </c>
      <c r="C69" s="0" t="n">
        <v>3.68712792107513</v>
      </c>
      <c r="D69" s="4" t="n">
        <v>2.1043740319096</v>
      </c>
      <c r="E69" s="4"/>
      <c r="G69" s="4"/>
      <c r="H69" s="4"/>
    </row>
    <row r="70" customFormat="false" ht="15.75" hidden="false" customHeight="false" outlineLevel="0" collapsed="false">
      <c r="A70" s="0" t="s">
        <v>26</v>
      </c>
      <c r="B70" s="0" t="n">
        <v>309</v>
      </c>
      <c r="C70" s="0" t="n">
        <v>3.28316431475056</v>
      </c>
      <c r="D70" s="4" t="n">
        <v>1.70919991555665</v>
      </c>
      <c r="E70" s="4"/>
      <c r="G70" s="4"/>
      <c r="H70" s="4"/>
    </row>
    <row r="71" customFormat="false" ht="15.75" hidden="false" customHeight="false" outlineLevel="0" collapsed="false">
      <c r="A71" s="0" t="s">
        <v>27</v>
      </c>
      <c r="B71" s="0" t="n">
        <v>289</v>
      </c>
      <c r="C71" s="0" t="n">
        <v>0.6270073780554</v>
      </c>
      <c r="D71" s="4" t="n">
        <v>0.642591060262509</v>
      </c>
      <c r="E71" s="4"/>
      <c r="G71" s="4"/>
      <c r="H71" s="4"/>
    </row>
    <row r="72" customFormat="false" ht="15.75" hidden="false" customHeight="false" outlineLevel="0" collapsed="false">
      <c r="A72" s="0" t="s">
        <v>27</v>
      </c>
      <c r="B72" s="0" t="n">
        <v>299</v>
      </c>
      <c r="C72" s="0" t="n">
        <v>0.451712359273484</v>
      </c>
      <c r="D72" s="4" t="n">
        <v>0.465384012247144</v>
      </c>
      <c r="E72" s="4"/>
      <c r="G72" s="4"/>
      <c r="H72" s="4"/>
    </row>
    <row r="73" customFormat="false" ht="15.75" hidden="false" customHeight="false" outlineLevel="0" collapsed="false">
      <c r="A73" s="0" t="s">
        <v>27</v>
      </c>
      <c r="B73" s="0" t="n">
        <v>313</v>
      </c>
      <c r="C73" s="0" t="n">
        <v>0.219938420365261</v>
      </c>
      <c r="D73" s="4" t="n">
        <v>0.236315875199045</v>
      </c>
      <c r="E73" s="4"/>
      <c r="G73" s="4"/>
      <c r="H73" s="4"/>
    </row>
    <row r="74" customFormat="false" ht="15.75" hidden="false" customHeight="false" outlineLevel="0" collapsed="false">
      <c r="A74" s="0" t="s">
        <v>28</v>
      </c>
      <c r="B74" s="0" t="n">
        <v>286</v>
      </c>
      <c r="C74" s="0" t="n">
        <v>0.00995033085316809</v>
      </c>
      <c r="D74" s="4" t="n">
        <v>-0.307624784775607</v>
      </c>
      <c r="E74" s="4"/>
      <c r="G74" s="4"/>
      <c r="H74" s="4"/>
    </row>
    <row r="75" customFormat="false" ht="15.75" hidden="false" customHeight="false" outlineLevel="0" collapsed="false">
      <c r="A75" s="0" t="s">
        <v>28</v>
      </c>
      <c r="B75" s="0" t="n">
        <v>298</v>
      </c>
      <c r="C75" s="0" t="n">
        <v>-0.116533816255952</v>
      </c>
      <c r="D75" s="4" t="n">
        <v>-0.480158065455583</v>
      </c>
      <c r="E75" s="4"/>
      <c r="G75" s="4"/>
      <c r="H75" s="4"/>
    </row>
    <row r="76" customFormat="false" ht="15.75" hidden="false" customHeight="false" outlineLevel="0" collapsed="false">
      <c r="A76" s="0" t="s">
        <v>28</v>
      </c>
      <c r="B76" s="0" t="n">
        <v>313</v>
      </c>
      <c r="C76" s="0" t="n">
        <v>-0.414001439130451</v>
      </c>
      <c r="D76" s="4" t="n">
        <v>-0.677222609795702</v>
      </c>
      <c r="E76" s="4"/>
      <c r="G76" s="4"/>
      <c r="H76" s="4"/>
    </row>
    <row r="77" customFormat="false" ht="15.75" hidden="false" customHeight="false" outlineLevel="0" collapsed="false">
      <c r="A77" s="0" t="s">
        <v>29</v>
      </c>
      <c r="B77" s="0" t="n">
        <v>288</v>
      </c>
      <c r="C77" s="0" t="n">
        <v>1.83577635464483</v>
      </c>
      <c r="D77" s="4" t="n">
        <v>1.05805089847254</v>
      </c>
      <c r="E77" s="4"/>
      <c r="G77" s="4"/>
      <c r="H77" s="4"/>
    </row>
    <row r="78" customFormat="false" ht="15.75" hidden="false" customHeight="false" outlineLevel="0" collapsed="false">
      <c r="A78" s="0" t="s">
        <v>29</v>
      </c>
      <c r="B78" s="0" t="n">
        <v>299</v>
      </c>
      <c r="C78" s="0" t="n">
        <v>1.55180879959746</v>
      </c>
      <c r="D78" s="4" t="n">
        <v>0.815191283025573</v>
      </c>
      <c r="E78" s="4"/>
      <c r="G78" s="4"/>
      <c r="H78" s="4"/>
    </row>
    <row r="79" customFormat="false" ht="15.75" hidden="false" customHeight="false" outlineLevel="0" collapsed="false">
      <c r="A79" s="0" t="s">
        <v>29</v>
      </c>
      <c r="B79" s="0" t="n">
        <v>315</v>
      </c>
      <c r="C79" s="0" t="n">
        <v>1.16938135955632</v>
      </c>
      <c r="D79" s="4" t="n">
        <v>0.492217036211412</v>
      </c>
      <c r="E79" s="4"/>
      <c r="G79" s="4"/>
      <c r="H79" s="4"/>
    </row>
    <row r="80" customFormat="false" ht="15.75" hidden="false" customHeight="false" outlineLevel="0" collapsed="false">
      <c r="A80" s="0" t="s">
        <v>30</v>
      </c>
      <c r="B80" s="0" t="n">
        <v>289</v>
      </c>
      <c r="C80" s="0" t="n">
        <v>0.227135572583747</v>
      </c>
      <c r="D80" s="4" t="n">
        <v>0.370628154220294</v>
      </c>
      <c r="E80" s="4"/>
      <c r="G80" s="4"/>
      <c r="H80" s="4"/>
    </row>
    <row r="81" customFormat="false" ht="15.75" hidden="false" customHeight="false" outlineLevel="0" collapsed="false">
      <c r="A81" s="0" t="s">
        <v>30</v>
      </c>
      <c r="B81" s="0" t="n">
        <v>299</v>
      </c>
      <c r="C81" s="0" t="n">
        <v>0.0760346862759976</v>
      </c>
      <c r="D81" s="4" t="n">
        <v>0.211273082663135</v>
      </c>
      <c r="E81" s="4"/>
      <c r="G81" s="4"/>
      <c r="H81" s="4"/>
    </row>
    <row r="82" customFormat="false" ht="15.75" hidden="false" customHeight="false" outlineLevel="0" collapsed="false">
      <c r="A82" s="0" t="s">
        <v>30</v>
      </c>
      <c r="B82" s="0" t="n">
        <v>313</v>
      </c>
      <c r="C82" s="0" t="n">
        <v>-0.18152187662339</v>
      </c>
      <c r="D82" s="4" t="n">
        <v>0.00528155421058585</v>
      </c>
      <c r="E82" s="4"/>
      <c r="G82" s="4"/>
      <c r="H82" s="4"/>
    </row>
    <row r="83" customFormat="false" ht="15.75" hidden="false" customHeight="false" outlineLevel="0" collapsed="false">
      <c r="A83" s="0" t="s">
        <v>31</v>
      </c>
      <c r="B83" s="0" t="n">
        <v>298</v>
      </c>
      <c r="C83" s="0" t="n">
        <v>0.872965607135781</v>
      </c>
      <c r="D83" s="4" t="n">
        <v>1.6467000904955</v>
      </c>
      <c r="E83" s="4"/>
      <c r="G83" s="4"/>
      <c r="H83" s="4"/>
    </row>
    <row r="84" customFormat="false" ht="15.75" hidden="false" customHeight="false" outlineLevel="0" collapsed="false">
      <c r="A84" s="0" t="s">
        <v>31</v>
      </c>
      <c r="B84" s="0" t="n">
        <v>301</v>
      </c>
      <c r="C84" s="0" t="n">
        <v>0.765467842139571</v>
      </c>
      <c r="D84" s="4" t="n">
        <v>1.54863520208647</v>
      </c>
      <c r="E84" s="4"/>
      <c r="G84" s="4"/>
      <c r="H84" s="4"/>
    </row>
    <row r="85" customFormat="false" ht="15.75" hidden="false" customHeight="false" outlineLevel="0" collapsed="false">
      <c r="A85" s="0" t="s">
        <v>31</v>
      </c>
      <c r="B85" s="0" t="n">
        <v>313</v>
      </c>
      <c r="C85" s="0" t="n">
        <v>0.467500499027617</v>
      </c>
      <c r="D85" s="4" t="n">
        <v>1.17517891137411</v>
      </c>
      <c r="E85" s="4"/>
      <c r="G85" s="4"/>
      <c r="H85" s="4"/>
    </row>
    <row r="86" customFormat="false" ht="15.75" hidden="false" customHeight="false" outlineLevel="0" collapsed="false">
      <c r="A86" s="0" t="s">
        <v>32</v>
      </c>
      <c r="B86" s="0" t="n">
        <v>289</v>
      </c>
      <c r="C86" s="0" t="n">
        <v>0.741937344729377</v>
      </c>
      <c r="D86" s="4" t="n">
        <v>0.723481623135536</v>
      </c>
      <c r="E86" s="4"/>
      <c r="G86" s="4"/>
      <c r="H86" s="4"/>
    </row>
    <row r="87" customFormat="false" ht="15.75" hidden="false" customHeight="false" outlineLevel="0" collapsed="false">
      <c r="A87" s="0" t="s">
        <v>32</v>
      </c>
      <c r="B87" s="0" t="n">
        <v>299</v>
      </c>
      <c r="C87" s="0" t="n">
        <v>0.647103242058538</v>
      </c>
      <c r="D87" s="4" t="n">
        <v>0.510996982810144</v>
      </c>
      <c r="E87" s="4"/>
      <c r="G87" s="4"/>
      <c r="H87" s="4"/>
    </row>
    <row r="88" customFormat="false" ht="15.75" hidden="false" customHeight="false" outlineLevel="0" collapsed="false">
      <c r="A88" s="0" t="s">
        <v>32</v>
      </c>
      <c r="B88" s="0" t="n">
        <v>313</v>
      </c>
      <c r="C88" s="0" t="n">
        <v>0.314810739840034</v>
      </c>
      <c r="D88" s="4" t="n">
        <v>0.236326459256903</v>
      </c>
      <c r="E88" s="4"/>
      <c r="G88" s="4"/>
      <c r="H88" s="4"/>
    </row>
    <row r="89" customFormat="false" ht="15.75" hidden="false" customHeight="false" outlineLevel="0" collapsed="false">
      <c r="A89" s="0" t="s">
        <v>33</v>
      </c>
      <c r="B89" s="0" t="n">
        <v>286</v>
      </c>
      <c r="C89" s="0" t="n">
        <v>2.06432790386979</v>
      </c>
      <c r="D89" s="4" t="n">
        <v>1.2918122374187</v>
      </c>
      <c r="E89" s="4"/>
      <c r="G89" s="4"/>
      <c r="H89" s="4"/>
    </row>
    <row r="90" customFormat="false" ht="15.75" hidden="false" customHeight="false" outlineLevel="0" collapsed="false">
      <c r="A90" s="0" t="s">
        <v>33</v>
      </c>
      <c r="B90" s="0" t="n">
        <v>297</v>
      </c>
      <c r="C90" s="0" t="n">
        <v>1.83689215933539</v>
      </c>
      <c r="D90" s="4" t="n">
        <v>1.01923710539466</v>
      </c>
      <c r="E90" s="4"/>
      <c r="G90" s="4"/>
      <c r="H90" s="4"/>
    </row>
    <row r="91" customFormat="false" ht="15.75" hidden="false" customHeight="false" outlineLevel="0" collapsed="false">
      <c r="A91" s="0" t="s">
        <v>33</v>
      </c>
      <c r="B91" s="0" t="n">
        <v>313</v>
      </c>
      <c r="C91" s="0" t="n">
        <v>1.46626014275777</v>
      </c>
      <c r="D91" s="4" t="n">
        <v>0.656964567263371</v>
      </c>
      <c r="E91" s="4"/>
      <c r="G91" s="4"/>
      <c r="H91" s="4"/>
    </row>
    <row r="92" customFormat="false" ht="15.75" hidden="false" customHeight="false" outlineLevel="0" collapsed="false">
      <c r="A92" s="0" t="s">
        <v>34</v>
      </c>
      <c r="B92" s="0" t="n">
        <v>287</v>
      </c>
      <c r="C92" s="0" t="n">
        <v>1.97879213352991</v>
      </c>
      <c r="D92" s="4" t="n">
        <v>1.45775285102122</v>
      </c>
      <c r="E92" s="4"/>
      <c r="G92" s="4"/>
      <c r="H92" s="4"/>
    </row>
    <row r="93" customFormat="false" ht="15.75" hidden="false" customHeight="false" outlineLevel="0" collapsed="false">
      <c r="A93" s="0" t="s">
        <v>34</v>
      </c>
      <c r="B93" s="0" t="n">
        <v>299</v>
      </c>
      <c r="C93" s="0" t="n">
        <v>1.58964328510592</v>
      </c>
      <c r="D93" s="4" t="n">
        <v>1.14400162348435</v>
      </c>
      <c r="E93" s="4"/>
      <c r="G93" s="4"/>
      <c r="H93" s="4"/>
    </row>
    <row r="94" customFormat="false" ht="15.75" hidden="false" customHeight="false" outlineLevel="0" collapsed="false">
      <c r="A94" s="0" t="s">
        <v>34</v>
      </c>
      <c r="B94" s="0" t="n">
        <v>310</v>
      </c>
      <c r="C94" s="0" t="n">
        <v>1.27759494419655</v>
      </c>
      <c r="D94" s="4" t="n">
        <v>0.877732809365103</v>
      </c>
      <c r="E94" s="4"/>
      <c r="G94" s="4"/>
      <c r="H94" s="4"/>
    </row>
    <row r="95" customFormat="false" ht="15.75" hidden="false" customHeight="false" outlineLevel="0" collapsed="false">
      <c r="A95" s="0" t="s">
        <v>35</v>
      </c>
      <c r="B95" s="0" t="n">
        <v>288</v>
      </c>
      <c r="C95" s="0" t="n">
        <v>2.36743606531366</v>
      </c>
      <c r="D95" s="4" t="n">
        <v>2.28680048221477</v>
      </c>
      <c r="E95" s="4"/>
      <c r="G95" s="4"/>
      <c r="H95" s="4"/>
    </row>
    <row r="96" customFormat="false" ht="15.75" hidden="false" customHeight="false" outlineLevel="0" collapsed="false">
      <c r="A96" s="0" t="s">
        <v>35</v>
      </c>
      <c r="B96" s="0" t="n">
        <v>298</v>
      </c>
      <c r="C96" s="0" t="n">
        <v>2.02022218201987</v>
      </c>
      <c r="D96" s="4" t="n">
        <v>1.99963915864021</v>
      </c>
      <c r="E96" s="4"/>
      <c r="G96" s="4"/>
      <c r="H96" s="4"/>
    </row>
    <row r="97" customFormat="false" ht="15.75" hidden="false" customHeight="false" outlineLevel="0" collapsed="false">
      <c r="A97" s="0" t="s">
        <v>35</v>
      </c>
      <c r="B97" s="0" t="n">
        <v>311</v>
      </c>
      <c r="C97" s="0" t="n">
        <v>1.55835512220478</v>
      </c>
      <c r="D97" s="4" t="n">
        <v>1.65393515098738</v>
      </c>
      <c r="E97" s="4"/>
      <c r="G97" s="4"/>
      <c r="H97" s="4"/>
    </row>
    <row r="98" customFormat="false" ht="15.75" hidden="false" customHeight="false" outlineLevel="0" collapsed="false">
      <c r="A98" s="0" t="s">
        <v>36</v>
      </c>
      <c r="B98" s="0" t="n">
        <v>287</v>
      </c>
      <c r="C98" s="0" t="n">
        <v>2.88368276974537</v>
      </c>
      <c r="D98" s="4" t="n">
        <v>2.70310031212446</v>
      </c>
      <c r="E98" s="4"/>
      <c r="G98" s="4"/>
      <c r="H98" s="4"/>
    </row>
    <row r="99" customFormat="false" ht="15.75" hidden="false" customHeight="false" outlineLevel="0" collapsed="false">
      <c r="A99" s="0" t="s">
        <v>36</v>
      </c>
      <c r="B99" s="0" t="n">
        <v>297</v>
      </c>
      <c r="C99" s="0" t="n">
        <v>2.46691238641572</v>
      </c>
      <c r="D99" s="4" t="n">
        <v>2.39756445586462</v>
      </c>
      <c r="E99" s="4"/>
      <c r="G99" s="4"/>
      <c r="H99" s="4"/>
    </row>
    <row r="100" customFormat="false" ht="15.75" hidden="false" customHeight="false" outlineLevel="0" collapsed="false">
      <c r="A100" s="0" t="s">
        <v>36</v>
      </c>
      <c r="B100" s="0" t="n">
        <v>312</v>
      </c>
      <c r="C100" s="0" t="n">
        <v>1.9164813383645</v>
      </c>
      <c r="D100" s="4" t="n">
        <v>1.97598653940016</v>
      </c>
      <c r="E100" s="4"/>
      <c r="G100" s="4"/>
      <c r="H100" s="4"/>
    </row>
    <row r="101" customFormat="false" ht="15.75" hidden="false" customHeight="false" outlineLevel="0" collapsed="false">
      <c r="A101" s="0" t="s">
        <v>12</v>
      </c>
      <c r="B101" s="0" t="n">
        <v>288</v>
      </c>
      <c r="C101" s="0" t="n">
        <v>1.34129699518916</v>
      </c>
      <c r="D101" s="4" t="n">
        <v>1.37953400779951</v>
      </c>
      <c r="E101" s="4"/>
      <c r="G101" s="4"/>
      <c r="H101" s="4"/>
    </row>
    <row r="102" customFormat="false" ht="15.75" hidden="false" customHeight="false" outlineLevel="0" collapsed="false">
      <c r="A102" s="0" t="s">
        <v>12</v>
      </c>
      <c r="B102" s="0" t="n">
        <v>298</v>
      </c>
      <c r="C102" s="0" t="n">
        <v>1.08822519578162</v>
      </c>
      <c r="D102" s="4" t="n">
        <v>1.1579528644913</v>
      </c>
      <c r="E102" s="4"/>
      <c r="G102" s="4"/>
      <c r="H102" s="4"/>
    </row>
    <row r="103" customFormat="false" ht="15.75" hidden="false" customHeight="false" outlineLevel="0" collapsed="false">
      <c r="A103" s="0" t="s">
        <v>12</v>
      </c>
      <c r="B103" s="0" t="n">
        <v>314</v>
      </c>
      <c r="C103" s="0" t="n">
        <v>0.762673243208556</v>
      </c>
      <c r="D103" s="4" t="n">
        <v>0.832775806086622</v>
      </c>
      <c r="E103" s="4"/>
      <c r="G103" s="4"/>
      <c r="H103" s="4"/>
    </row>
    <row r="104" customFormat="false" ht="15.75" hidden="false" customHeight="false" outlineLevel="0" collapsed="false">
      <c r="A104" s="0" t="s">
        <v>37</v>
      </c>
      <c r="B104" s="0" t="n">
        <v>293</v>
      </c>
      <c r="C104" s="0" t="n">
        <v>0.725130226412996</v>
      </c>
      <c r="D104" s="4" t="n">
        <v>0.875798485020917</v>
      </c>
      <c r="E104" s="4"/>
      <c r="G104" s="4"/>
      <c r="H104" s="4"/>
    </row>
    <row r="105" customFormat="false" ht="15.75" hidden="false" customHeight="false" outlineLevel="0" collapsed="false">
      <c r="A105" s="0" t="s">
        <v>37</v>
      </c>
      <c r="B105" s="0" t="n">
        <v>299</v>
      </c>
      <c r="C105" s="0" t="n">
        <v>0.588897159186146</v>
      </c>
      <c r="D105" s="4" t="n">
        <v>0.763524963071785</v>
      </c>
      <c r="E105" s="4"/>
      <c r="G105" s="4"/>
      <c r="H105" s="4"/>
    </row>
    <row r="106" customFormat="false" ht="15.75" hidden="false" customHeight="false" outlineLevel="0" collapsed="false">
      <c r="A106" s="0" t="s">
        <v>37</v>
      </c>
      <c r="B106" s="0" t="n">
        <v>314</v>
      </c>
      <c r="C106" s="0" t="n">
        <v>0.322807874427155</v>
      </c>
      <c r="D106" s="4" t="n">
        <v>0.501610188002406</v>
      </c>
      <c r="E106" s="4"/>
      <c r="G106" s="4"/>
      <c r="H106" s="4"/>
    </row>
    <row r="107" customFormat="false" ht="15.75" hidden="false" customHeight="false" outlineLevel="0" collapsed="false">
      <c r="A107" s="0" t="s">
        <v>38</v>
      </c>
      <c r="B107" s="0" t="n">
        <v>293</v>
      </c>
      <c r="C107" s="0" t="n">
        <v>0.375692949774494</v>
      </c>
      <c r="D107" s="4" t="n">
        <v>0.837539248717239</v>
      </c>
      <c r="E107" s="4"/>
      <c r="G107" s="4"/>
      <c r="H107" s="4"/>
    </row>
    <row r="108" customFormat="false" ht="15.75" hidden="false" customHeight="false" outlineLevel="0" collapsed="false">
      <c r="A108" s="0" t="s">
        <v>38</v>
      </c>
      <c r="B108" s="0" t="n">
        <v>299</v>
      </c>
      <c r="C108" s="0" t="n">
        <v>0.273836665629728</v>
      </c>
      <c r="D108" s="4" t="n">
        <v>0.683283977518852</v>
      </c>
      <c r="E108" s="4"/>
      <c r="G108" s="4"/>
      <c r="H108" s="4"/>
    </row>
    <row r="109" customFormat="false" ht="15.75" hidden="false" customHeight="false" outlineLevel="0" collapsed="false">
      <c r="A109" s="0" t="s">
        <v>38</v>
      </c>
      <c r="B109" s="0" t="n">
        <v>312</v>
      </c>
      <c r="C109" s="0" t="n">
        <v>0.0751074724868055</v>
      </c>
      <c r="D109" s="4" t="n">
        <v>0.369413106702035</v>
      </c>
      <c r="E109" s="4"/>
      <c r="G109" s="4"/>
      <c r="H109" s="4"/>
    </row>
    <row r="110" customFormat="false" ht="15.75" hidden="false" customHeight="false" outlineLevel="0" collapsed="false">
      <c r="A110" s="0" t="s">
        <v>39</v>
      </c>
      <c r="B110" s="0" t="n">
        <v>291</v>
      </c>
      <c r="C110" s="0" t="n">
        <v>2.68920711330073</v>
      </c>
      <c r="D110" s="4" t="n">
        <v>2.58263627196912</v>
      </c>
      <c r="E110" s="4"/>
      <c r="G110" s="4"/>
      <c r="H110" s="4"/>
    </row>
    <row r="111" customFormat="false" ht="15.75" hidden="false" customHeight="false" outlineLevel="0" collapsed="false">
      <c r="A111" s="0" t="s">
        <v>39</v>
      </c>
      <c r="B111" s="0" t="n">
        <v>299</v>
      </c>
      <c r="C111" s="0" t="n">
        <v>2.39333945626251</v>
      </c>
      <c r="D111" s="4" t="n">
        <v>2.27833853901827</v>
      </c>
      <c r="E111" s="4"/>
      <c r="G111" s="4"/>
      <c r="H111" s="4"/>
    </row>
    <row r="112" customFormat="false" ht="15.75" hidden="false" customHeight="false" outlineLevel="0" collapsed="false">
      <c r="A112" s="0" t="s">
        <v>39</v>
      </c>
      <c r="B112" s="0" t="n">
        <v>311</v>
      </c>
      <c r="C112" s="0" t="n">
        <v>1.99047370661909</v>
      </c>
      <c r="D112" s="4" t="n">
        <v>1.85124029862935</v>
      </c>
      <c r="E112" s="4"/>
      <c r="G112" s="4"/>
      <c r="H112" s="4"/>
    </row>
    <row r="113" customFormat="false" ht="15.75" hidden="false" customHeight="false" outlineLevel="0" collapsed="false">
      <c r="A113" s="0" t="s">
        <v>40</v>
      </c>
      <c r="B113" s="0" t="n">
        <v>285</v>
      </c>
      <c r="C113" s="0" t="n">
        <v>1.55603713570699</v>
      </c>
      <c r="D113" s="4" t="n">
        <v>0.536802599808914</v>
      </c>
      <c r="E113" s="4"/>
      <c r="G113" s="4"/>
      <c r="H113" s="4"/>
    </row>
    <row r="114" customFormat="false" ht="15.75" hidden="false" customHeight="false" outlineLevel="0" collapsed="false">
      <c r="A114" s="0" t="s">
        <v>40</v>
      </c>
      <c r="B114" s="0" t="n">
        <v>295</v>
      </c>
      <c r="C114" s="0" t="n">
        <v>1.33236601909434</v>
      </c>
      <c r="D114" s="4" t="n">
        <v>0.341885708331768</v>
      </c>
      <c r="E114" s="4"/>
      <c r="G114" s="4"/>
      <c r="H114" s="4"/>
    </row>
    <row r="115" customFormat="false" ht="15.75" hidden="false" customHeight="false" outlineLevel="0" collapsed="false">
      <c r="A115" s="0" t="s">
        <v>40</v>
      </c>
      <c r="B115" s="0" t="n">
        <v>310</v>
      </c>
      <c r="C115" s="0" t="n">
        <v>1.02854741421982</v>
      </c>
      <c r="D115" s="4" t="n">
        <v>0.0730861574935097</v>
      </c>
      <c r="E115" s="4"/>
      <c r="G115" s="4"/>
      <c r="H115" s="4"/>
    </row>
    <row r="116" customFormat="false" ht="15.75" hidden="false" customHeight="false" outlineLevel="0" collapsed="false">
      <c r="A116" s="0" t="s">
        <v>41</v>
      </c>
      <c r="B116" s="0" t="n">
        <v>287</v>
      </c>
      <c r="C116" s="0" t="n">
        <v>0.751416088683921</v>
      </c>
      <c r="D116" s="4" t="n">
        <v>0.622625667877586</v>
      </c>
      <c r="E116" s="4"/>
      <c r="G116" s="4"/>
      <c r="H116" s="4"/>
    </row>
    <row r="117" customFormat="false" ht="15.75" hidden="false" customHeight="false" outlineLevel="0" collapsed="false">
      <c r="A117" s="0" t="s">
        <v>41</v>
      </c>
      <c r="B117" s="0" t="n">
        <v>297</v>
      </c>
      <c r="C117" s="0" t="n">
        <v>0.565313809050061</v>
      </c>
      <c r="D117" s="4" t="n">
        <v>0.437006422456385</v>
      </c>
      <c r="E117" s="4"/>
      <c r="G117" s="4"/>
      <c r="H117" s="4"/>
    </row>
    <row r="118" customFormat="false" ht="15.75" hidden="false" customHeight="false" outlineLevel="0" collapsed="false">
      <c r="A118" s="0" t="s">
        <v>41</v>
      </c>
      <c r="B118" s="0" t="n">
        <v>312</v>
      </c>
      <c r="C118" s="0" t="n">
        <v>0.318453731118535</v>
      </c>
      <c r="D118" s="4" t="n">
        <v>0.180889436047926</v>
      </c>
      <c r="E118" s="4"/>
      <c r="G118" s="4"/>
      <c r="H118" s="4"/>
    </row>
    <row r="121" customFormat="false" ht="15.75" hidden="false" customHeight="false" outlineLevel="0" collapsed="false">
      <c r="A121" s="5" t="s">
        <v>42</v>
      </c>
    </row>
    <row r="122" customFormat="false" ht="15.75" hidden="false" customHeight="false" outlineLevel="0" collapsed="false">
      <c r="A122" s="0" t="s">
        <v>43</v>
      </c>
      <c r="B122" s="0" t="n">
        <v>288.15</v>
      </c>
      <c r="C122" s="0" t="s">
        <v>44</v>
      </c>
      <c r="D122" s="4" t="n">
        <v>1.88638774527377</v>
      </c>
    </row>
    <row r="123" customFormat="false" ht="15.75" hidden="false" customHeight="false" outlineLevel="0" collapsed="false">
      <c r="A123" s="0" t="s">
        <v>43</v>
      </c>
      <c r="B123" s="0" t="n">
        <v>298.15</v>
      </c>
      <c r="C123" s="0" t="s">
        <v>44</v>
      </c>
      <c r="D123" s="4" t="n">
        <v>1.57378753411216</v>
      </c>
    </row>
    <row r="124" customFormat="false" ht="15.75" hidden="false" customHeight="false" outlineLevel="0" collapsed="false">
      <c r="A124" s="0" t="s">
        <v>43</v>
      </c>
      <c r="B124" s="0" t="n">
        <v>313.15</v>
      </c>
      <c r="C124" s="0" t="s">
        <v>44</v>
      </c>
      <c r="D124" s="4" t="n">
        <v>1.14232528873661</v>
      </c>
    </row>
    <row r="125" customFormat="false" ht="15.75" hidden="false" customHeight="false" outlineLevel="0" collapsed="false">
      <c r="A125" s="0" t="s">
        <v>45</v>
      </c>
      <c r="B125" s="0" t="n">
        <v>288.15</v>
      </c>
      <c r="C125" s="0" t="s">
        <v>44</v>
      </c>
      <c r="D125" s="4" t="n">
        <v>1.82383315610303</v>
      </c>
    </row>
    <row r="126" customFormat="false" ht="15.75" hidden="false" customHeight="false" outlineLevel="0" collapsed="false">
      <c r="A126" s="0" t="s">
        <v>45</v>
      </c>
      <c r="B126" s="0" t="n">
        <v>298.15</v>
      </c>
      <c r="C126" s="0" t="s">
        <v>44</v>
      </c>
      <c r="D126" s="4" t="n">
        <v>1.51272815705553</v>
      </c>
    </row>
    <row r="127" customFormat="false" ht="15.75" hidden="false" customHeight="false" outlineLevel="0" collapsed="false">
      <c r="A127" s="0" t="s">
        <v>45</v>
      </c>
      <c r="B127" s="0" t="n">
        <v>313.15</v>
      </c>
      <c r="C127" s="0" t="s">
        <v>44</v>
      </c>
      <c r="D127" s="4" t="n">
        <v>1.08332961043481</v>
      </c>
    </row>
    <row r="128" customFormat="false" ht="15.75" hidden="false" customHeight="false" outlineLevel="0" collapsed="false">
      <c r="A128" s="0" t="s">
        <v>46</v>
      </c>
      <c r="B128" s="0" t="n">
        <v>288.15</v>
      </c>
      <c r="C128" s="0" t="s">
        <v>44</v>
      </c>
      <c r="D128" s="4" t="n">
        <v>2.39757019619354</v>
      </c>
    </row>
    <row r="129" customFormat="false" ht="15.75" hidden="false" customHeight="false" outlineLevel="0" collapsed="false">
      <c r="A129" s="0" t="s">
        <v>46</v>
      </c>
      <c r="B129" s="0" t="n">
        <v>298.15</v>
      </c>
      <c r="C129" s="0" t="s">
        <v>44</v>
      </c>
      <c r="D129" s="4" t="n">
        <v>2.01541153791573</v>
      </c>
    </row>
    <row r="130" customFormat="false" ht="15.75" hidden="false" customHeight="false" outlineLevel="0" collapsed="false">
      <c r="A130" s="0" t="s">
        <v>46</v>
      </c>
      <c r="B130" s="0" t="n">
        <v>313.15</v>
      </c>
      <c r="C130" s="0" t="s">
        <v>44</v>
      </c>
      <c r="D130" s="4" t="n">
        <v>1.48794356029932</v>
      </c>
    </row>
    <row r="133" customFormat="false" ht="15.75" hidden="false" customHeight="false" outlineLevel="0" collapsed="false">
      <c r="B133" s="4"/>
      <c r="C133" s="4"/>
    </row>
    <row r="134" customFormat="false" ht="15.75" hidden="false" customHeight="false" outlineLevel="0" collapsed="false">
      <c r="B134" s="4"/>
      <c r="C134" s="4"/>
    </row>
    <row r="135" customFormat="false" ht="15.75" hidden="false" customHeight="false" outlineLevel="0" collapsed="false">
      <c r="B135" s="4"/>
      <c r="C135" s="4"/>
    </row>
    <row r="136" customFormat="false" ht="15.75" hidden="false" customHeight="false" outlineLevel="0" collapsed="false">
      <c r="B136" s="4"/>
      <c r="C136" s="4"/>
    </row>
    <row r="137" customFormat="false" ht="15.75" hidden="false" customHeight="false" outlineLevel="0" collapsed="false">
      <c r="B137" s="4"/>
      <c r="C137" s="4"/>
    </row>
    <row r="138" customFormat="false" ht="15.75" hidden="false" customHeight="false" outlineLevel="0" collapsed="false">
      <c r="B138" s="4"/>
      <c r="C138" s="4"/>
    </row>
    <row r="139" customFormat="false" ht="15.75" hidden="false" customHeight="false" outlineLevel="0" collapsed="false">
      <c r="B139" s="4"/>
      <c r="C139" s="4"/>
    </row>
    <row r="140" customFormat="false" ht="15.75" hidden="false" customHeight="false" outlineLevel="0" collapsed="false">
      <c r="B140" s="4"/>
      <c r="C140" s="4"/>
    </row>
    <row r="141" customFormat="false" ht="15.75" hidden="false" customHeight="false" outlineLevel="0" collapsed="false">
      <c r="B141" s="4"/>
      <c r="C14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24.16"/>
  </cols>
  <sheetData>
    <row r="1" customFormat="false" ht="15.75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</row>
    <row r="2" customFormat="false" ht="15.75" hidden="false" customHeight="false" outlineLevel="0" collapsed="false">
      <c r="A2" s="0" t="s">
        <v>4</v>
      </c>
      <c r="B2" s="0" t="n">
        <v>0.00341296928327645</v>
      </c>
      <c r="C2" s="0" t="n">
        <v>1.5171033012313</v>
      </c>
      <c r="D2" s="0" t="n">
        <v>1.3245661203791</v>
      </c>
      <c r="E2" s="0" t="n">
        <f aca="false">_xlfn.RANK.AVG(C2,$C$2:$C$40)</f>
        <v>22</v>
      </c>
      <c r="F2" s="0" t="n">
        <f aca="false">_xlfn.RANK.AVG(D2,$D$2:$D$40)</f>
        <v>20</v>
      </c>
      <c r="G2" s="0" t="n">
        <f aca="false">ABS(D2-C2)</f>
        <v>0.192537180852205</v>
      </c>
      <c r="H2" s="0" t="n">
        <f aca="false">G2^2</f>
        <v>0.0370705660105147</v>
      </c>
    </row>
    <row r="3" customFormat="false" ht="15.75" hidden="false" customHeight="false" outlineLevel="0" collapsed="false">
      <c r="A3" s="0" t="s">
        <v>5</v>
      </c>
      <c r="B3" s="0" t="n">
        <v>0.00347222222222222</v>
      </c>
      <c r="C3" s="0" t="n">
        <v>1.69175495492331</v>
      </c>
      <c r="D3" s="0" t="n">
        <v>1.656207220508</v>
      </c>
      <c r="E3" s="0" t="n">
        <f aca="false">_xlfn.RANK.AVG(C3,$C$2:$C$40)</f>
        <v>18</v>
      </c>
      <c r="F3" s="0" t="n">
        <f aca="false">_xlfn.RANK.AVG(D3,$D$2:$D$40)</f>
        <v>17</v>
      </c>
      <c r="G3" s="0" t="n">
        <f aca="false">ABS(D3-C3)</f>
        <v>0.0355477344153146</v>
      </c>
      <c r="H3" s="0" t="n">
        <f aca="false">G3^2</f>
        <v>0.00126364142206174</v>
      </c>
    </row>
    <row r="4" customFormat="false" ht="15.75" hidden="false" customHeight="false" outlineLevel="0" collapsed="false">
      <c r="A4" s="0" t="s">
        <v>6</v>
      </c>
      <c r="B4" s="0" t="n">
        <v>0.00348432055749129</v>
      </c>
      <c r="C4" s="0" t="n">
        <v>0.799307376388336</v>
      </c>
      <c r="D4" s="0" t="n">
        <v>0.8757668799122</v>
      </c>
      <c r="E4" s="0" t="n">
        <f aca="false">_xlfn.RANK.AVG(C4,$C$2:$C$40)</f>
        <v>30</v>
      </c>
      <c r="F4" s="0" t="n">
        <f aca="false">_xlfn.RANK.AVG(D4,$D$2:$D$40)</f>
        <v>28</v>
      </c>
      <c r="G4" s="0" t="n">
        <f aca="false">ABS(D4-C4)</f>
        <v>0.0764595035238636</v>
      </c>
      <c r="H4" s="0" t="n">
        <f aca="false">G4^2</f>
        <v>0.0058460556791157</v>
      </c>
    </row>
    <row r="5" customFormat="false" ht="15.75" hidden="false" customHeight="false" outlineLevel="0" collapsed="false">
      <c r="A5" s="0" t="s">
        <v>7</v>
      </c>
      <c r="B5" s="0" t="n">
        <v>0.00344827586206897</v>
      </c>
      <c r="C5" s="0" t="n">
        <v>2.10681348847569</v>
      </c>
      <c r="D5" s="0" t="n">
        <v>1.854251192554</v>
      </c>
      <c r="E5" s="0" t="n">
        <f aca="false">_xlfn.RANK.AVG(C5,$C$2:$C$40)</f>
        <v>9</v>
      </c>
      <c r="F5" s="0" t="n">
        <f aca="false">_xlfn.RANK.AVG(D5,$D$2:$D$40)</f>
        <v>15</v>
      </c>
      <c r="G5" s="0" t="n">
        <f aca="false">ABS(D5-C5)</f>
        <v>0.252562295921686</v>
      </c>
      <c r="H5" s="0" t="n">
        <f aca="false">G5^2</f>
        <v>0.0637877133212331</v>
      </c>
    </row>
    <row r="6" customFormat="false" ht="15.75" hidden="false" customHeight="false" outlineLevel="0" collapsed="false">
      <c r="A6" s="0" t="s">
        <v>8</v>
      </c>
      <c r="B6" s="0" t="n">
        <v>0.0034965034965035</v>
      </c>
      <c r="C6" s="0" t="n">
        <v>1.95953124500728</v>
      </c>
      <c r="D6" s="0" t="n">
        <v>1.1912879194459</v>
      </c>
      <c r="E6" s="0" t="n">
        <f aca="false">_xlfn.RANK.AVG(C6,$C$2:$C$40)</f>
        <v>14</v>
      </c>
      <c r="F6" s="0" t="n">
        <f aca="false">_xlfn.RANK.AVG(D6,$D$2:$D$40)</f>
        <v>23</v>
      </c>
      <c r="G6" s="0" t="n">
        <f aca="false">ABS(D6-C6)</f>
        <v>0.768243325561378</v>
      </c>
      <c r="H6" s="0" t="n">
        <f aca="false">G6^2</f>
        <v>0.590197807269605</v>
      </c>
    </row>
    <row r="7" customFormat="false" ht="15.75" hidden="false" customHeight="false" outlineLevel="0" collapsed="false">
      <c r="A7" s="0" t="s">
        <v>9</v>
      </c>
      <c r="B7" s="0" t="n">
        <v>0.00348432055749129</v>
      </c>
      <c r="C7" s="0" t="n">
        <v>3.02626147858881</v>
      </c>
      <c r="D7" s="0" t="n">
        <v>3.2196215626142</v>
      </c>
      <c r="E7" s="0" t="n">
        <f aca="false">_xlfn.RANK.AVG(C7,$C$2:$C$40)</f>
        <v>4</v>
      </c>
      <c r="F7" s="0" t="n">
        <f aca="false">_xlfn.RANK.AVG(D7,$D$2:$D$40)</f>
        <v>3</v>
      </c>
      <c r="G7" s="0" t="n">
        <f aca="false">ABS(D7-C7)</f>
        <v>0.193360084025386</v>
      </c>
      <c r="H7" s="0" t="n">
        <f aca="false">G7^2</f>
        <v>0.0373881220943043</v>
      </c>
    </row>
    <row r="8" customFormat="false" ht="15.75" hidden="false" customHeight="false" outlineLevel="0" collapsed="false">
      <c r="A8" s="0" t="s">
        <v>10</v>
      </c>
      <c r="B8" s="0" t="n">
        <v>0.00348432055749129</v>
      </c>
      <c r="C8" s="0" t="n">
        <v>2.32434658477556</v>
      </c>
      <c r="D8" s="0" t="n">
        <v>2.2699696212357</v>
      </c>
      <c r="E8" s="0" t="n">
        <f aca="false">_xlfn.RANK.AVG(C8,$C$2:$C$40)</f>
        <v>8</v>
      </c>
      <c r="F8" s="0" t="n">
        <f aca="false">_xlfn.RANK.AVG(D8,$D$2:$D$40)</f>
        <v>8</v>
      </c>
      <c r="G8" s="0" t="n">
        <f aca="false">ABS(D8-C8)</f>
        <v>0.0543769635398586</v>
      </c>
      <c r="H8" s="0" t="n">
        <f aca="false">G8^2</f>
        <v>0.00295685416381511</v>
      </c>
    </row>
    <row r="9" customFormat="false" ht="15.75" hidden="false" customHeight="false" outlineLevel="0" collapsed="false">
      <c r="A9" s="0" t="s">
        <v>11</v>
      </c>
      <c r="B9" s="0" t="n">
        <v>0.00344827586206897</v>
      </c>
      <c r="C9" s="0" t="n">
        <v>3.70595778564869</v>
      </c>
      <c r="D9" s="0" t="n">
        <v>3.2360494899972</v>
      </c>
      <c r="E9" s="0" t="n">
        <f aca="false">_xlfn.RANK.AVG(C9,$C$2:$C$40)</f>
        <v>2</v>
      </c>
      <c r="F9" s="0" t="n">
        <f aca="false">_xlfn.RANK.AVG(D9,$D$2:$D$40)</f>
        <v>2</v>
      </c>
      <c r="G9" s="0" t="n">
        <f aca="false">ABS(D9-C9)</f>
        <v>0.469908295651486</v>
      </c>
      <c r="H9" s="0" t="n">
        <f aca="false">G9^2</f>
        <v>0.220813806322085</v>
      </c>
    </row>
    <row r="10" customFormat="false" ht="15.75" hidden="false" customHeight="false" outlineLevel="0" collapsed="false">
      <c r="A10" s="0" t="s">
        <v>12</v>
      </c>
      <c r="B10" s="0" t="n">
        <v>0.00347222222222222</v>
      </c>
      <c r="C10" s="0" t="n">
        <v>1.34129699518916</v>
      </c>
      <c r="D10" s="0" t="n">
        <v>1.3823758337266</v>
      </c>
      <c r="E10" s="0" t="n">
        <f aca="false">_xlfn.RANK.AVG(C10,$C$2:$C$40)</f>
        <v>23.5</v>
      </c>
      <c r="F10" s="0" t="n">
        <f aca="false">_xlfn.RANK.AVG(D10,$D$2:$D$40)</f>
        <v>18</v>
      </c>
      <c r="G10" s="0" t="n">
        <f aca="false">ABS(D10-C10)</f>
        <v>0.0410788385374454</v>
      </c>
      <c r="H10" s="0" t="n">
        <f aca="false">G10^2</f>
        <v>0.00168747097558551</v>
      </c>
    </row>
    <row r="11" customFormat="false" ht="15.75" hidden="false" customHeight="false" outlineLevel="0" collapsed="false">
      <c r="A11" s="0" t="s">
        <v>13</v>
      </c>
      <c r="B11" s="0" t="n">
        <v>0.00348432055749129</v>
      </c>
      <c r="C11" s="0" t="n">
        <v>1.02173124433215</v>
      </c>
      <c r="D11" s="0" t="n">
        <v>0.7144061845427</v>
      </c>
      <c r="E11" s="0" t="n">
        <f aca="false">_xlfn.RANK.AVG(C11,$C$2:$C$40)</f>
        <v>28</v>
      </c>
      <c r="F11" s="0" t="n">
        <f aca="false">_xlfn.RANK.AVG(D11,$D$2:$D$40)</f>
        <v>29</v>
      </c>
      <c r="G11" s="0" t="n">
        <f aca="false">ABS(D11-C11)</f>
        <v>0.307325059789452</v>
      </c>
      <c r="H11" s="0" t="n">
        <f aca="false">G11^2</f>
        <v>0.0944486923745905</v>
      </c>
    </row>
    <row r="12" customFormat="false" ht="15.75" hidden="false" customHeight="false" outlineLevel="0" collapsed="false">
      <c r="A12" s="0" t="s">
        <v>14</v>
      </c>
      <c r="B12" s="0" t="n">
        <v>0.00350877192982456</v>
      </c>
      <c r="C12" s="0" t="n">
        <v>3.5507661519843</v>
      </c>
      <c r="D12" s="0" t="n">
        <v>4.229507615258</v>
      </c>
      <c r="E12" s="0" t="n">
        <f aca="false">_xlfn.RANK.AVG(C12,$C$2:$C$40)</f>
        <v>3</v>
      </c>
      <c r="F12" s="0" t="n">
        <f aca="false">_xlfn.RANK.AVG(D12,$D$2:$D$40)</f>
        <v>1</v>
      </c>
      <c r="G12" s="0" t="n">
        <f aca="false">ABS(D12-C12)</f>
        <v>0.678741463273697</v>
      </c>
      <c r="H12" s="0" t="n">
        <f aca="false">G12^2</f>
        <v>0.460689973966919</v>
      </c>
    </row>
    <row r="13" customFormat="false" ht="15.75" hidden="false" customHeight="false" outlineLevel="0" collapsed="false">
      <c r="A13" s="0" t="s">
        <v>15</v>
      </c>
      <c r="B13" s="0" t="n">
        <v>0.00346020761245675</v>
      </c>
      <c r="C13" s="0" t="n">
        <v>1.87610061766181</v>
      </c>
      <c r="D13" s="0" t="n">
        <v>1.940156431616</v>
      </c>
      <c r="E13" s="0" t="n">
        <f aca="false">_xlfn.RANK.AVG(C13,$C$2:$C$40)</f>
        <v>16</v>
      </c>
      <c r="F13" s="0" t="n">
        <f aca="false">_xlfn.RANK.AVG(D13,$D$2:$D$40)</f>
        <v>12</v>
      </c>
      <c r="G13" s="0" t="n">
        <f aca="false">ABS(D13-C13)</f>
        <v>0.0640558139541949</v>
      </c>
      <c r="H13" s="0" t="n">
        <f aca="false">G13^2</f>
        <v>0.00410314730133443</v>
      </c>
    </row>
    <row r="14" customFormat="false" ht="15.75" hidden="false" customHeight="false" outlineLevel="0" collapsed="false">
      <c r="A14" s="0" t="s">
        <v>16</v>
      </c>
      <c r="B14" s="0" t="n">
        <v>0.00348432055749129</v>
      </c>
      <c r="C14" s="0" t="n">
        <v>1.18172719537862</v>
      </c>
      <c r="D14" s="0" t="n">
        <v>1.0185581846005</v>
      </c>
      <c r="E14" s="0" t="n">
        <f aca="false">_xlfn.RANK.AVG(C14,$C$2:$C$40)</f>
        <v>27</v>
      </c>
      <c r="F14" s="0" t="n">
        <f aca="false">_xlfn.RANK.AVG(D14,$D$2:$D$40)</f>
        <v>26</v>
      </c>
      <c r="G14" s="0" t="n">
        <f aca="false">ABS(D14-C14)</f>
        <v>0.163169010778116</v>
      </c>
      <c r="H14" s="0" t="n">
        <f aca="false">G14^2</f>
        <v>0.026624126078309</v>
      </c>
    </row>
    <row r="15" customFormat="false" ht="15.75" hidden="false" customHeight="false" outlineLevel="0" collapsed="false">
      <c r="A15" s="0" t="s">
        <v>17</v>
      </c>
      <c r="B15" s="0" t="n">
        <v>0.00347222222222222</v>
      </c>
      <c r="C15" s="0" t="n">
        <v>2.09309786812732</v>
      </c>
      <c r="D15" s="0" t="n">
        <v>2.4138902952846</v>
      </c>
      <c r="E15" s="0" t="n">
        <f aca="false">_xlfn.RANK.AVG(C15,$C$2:$C$40)</f>
        <v>10</v>
      </c>
      <c r="F15" s="0" t="n">
        <f aca="false">_xlfn.RANK.AVG(D15,$D$2:$D$40)</f>
        <v>6</v>
      </c>
      <c r="G15" s="0" t="n">
        <f aca="false">ABS(D15-C15)</f>
        <v>0.32079242715728</v>
      </c>
      <c r="H15" s="0" t="n">
        <f aca="false">G15^2</f>
        <v>0.102907781321459</v>
      </c>
    </row>
    <row r="16" customFormat="false" ht="15.75" hidden="false" customHeight="false" outlineLevel="0" collapsed="false">
      <c r="A16" s="0" t="s">
        <v>18</v>
      </c>
      <c r="B16" s="0" t="n">
        <v>0.0034965034965035</v>
      </c>
      <c r="C16" s="0" t="n">
        <v>0.370873663338545</v>
      </c>
      <c r="D16" s="0" t="n">
        <v>0.2551126792217</v>
      </c>
      <c r="E16" s="0" t="n">
        <f aca="false">_xlfn.RANK.AVG(C16,$C$2:$C$40)</f>
        <v>36</v>
      </c>
      <c r="F16" s="0" t="n">
        <f aca="false">_xlfn.RANK.AVG(D16,$D$2:$D$40)</f>
        <v>36</v>
      </c>
      <c r="G16" s="0" t="n">
        <f aca="false">ABS(D16-C16)</f>
        <v>0.115760984116846</v>
      </c>
      <c r="H16" s="0" t="n">
        <f aca="false">G16^2</f>
        <v>0.0134006054437006</v>
      </c>
    </row>
    <row r="17" customFormat="false" ht="15.75" hidden="false" customHeight="false" outlineLevel="0" collapsed="false">
      <c r="A17" s="0" t="s">
        <v>19</v>
      </c>
      <c r="B17" s="0" t="n">
        <v>0.0034965034965035</v>
      </c>
      <c r="C17" s="0" t="n">
        <v>1.2895080924322</v>
      </c>
      <c r="D17" s="0" t="n">
        <v>1.1292567720767</v>
      </c>
      <c r="E17" s="0" t="n">
        <f aca="false">_xlfn.RANK.AVG(C17,$C$2:$C$40)</f>
        <v>25</v>
      </c>
      <c r="F17" s="0" t="n">
        <f aca="false">_xlfn.RANK.AVG(D17,$D$2:$D$40)</f>
        <v>24</v>
      </c>
      <c r="G17" s="0" t="n">
        <f aca="false">ABS(D17-C17)</f>
        <v>0.160251320355499</v>
      </c>
      <c r="H17" s="0" t="n">
        <f aca="false">G17^2</f>
        <v>0.0256804856756809</v>
      </c>
    </row>
    <row r="18" customFormat="false" ht="15.75" hidden="false" customHeight="false" outlineLevel="0" collapsed="false">
      <c r="A18" s="0" t="s">
        <v>20</v>
      </c>
      <c r="B18" s="0" t="n">
        <v>0.00347222222222222</v>
      </c>
      <c r="C18" s="0" t="n">
        <v>1.23226867348078</v>
      </c>
      <c r="D18" s="0" t="n">
        <v>1.3115689107844</v>
      </c>
      <c r="E18" s="0" t="n">
        <f aca="false">_xlfn.RANK.AVG(C18,$C$2:$C$40)</f>
        <v>26</v>
      </c>
      <c r="F18" s="0" t="n">
        <f aca="false">_xlfn.RANK.AVG(D18,$D$2:$D$40)</f>
        <v>21</v>
      </c>
      <c r="G18" s="0" t="n">
        <f aca="false">ABS(D18-C18)</f>
        <v>0.0793002373036178</v>
      </c>
      <c r="H18" s="0" t="n">
        <f aca="false">G18^2</f>
        <v>0.0062885276364101</v>
      </c>
    </row>
    <row r="19" customFormat="false" ht="15.75" hidden="false" customHeight="false" outlineLevel="0" collapsed="false">
      <c r="A19" s="0" t="s">
        <v>21</v>
      </c>
      <c r="B19" s="0" t="n">
        <v>0.0034965034965035</v>
      </c>
      <c r="C19" s="0" t="n">
        <v>1.56171717622269</v>
      </c>
      <c r="D19" s="0" t="n">
        <v>1.2410372480961</v>
      </c>
      <c r="E19" s="0" t="n">
        <f aca="false">_xlfn.RANK.AVG(C19,$C$2:$C$40)</f>
        <v>20</v>
      </c>
      <c r="F19" s="0" t="n">
        <f aca="false">_xlfn.RANK.AVG(D19,$D$2:$D$40)</f>
        <v>22</v>
      </c>
      <c r="G19" s="0" t="n">
        <f aca="false">ABS(D19-C19)</f>
        <v>0.320679928126588</v>
      </c>
      <c r="H19" s="0" t="n">
        <f aca="false">G19^2</f>
        <v>0.102835616303274</v>
      </c>
    </row>
    <row r="20" customFormat="false" ht="15.75" hidden="false" customHeight="false" outlineLevel="0" collapsed="false">
      <c r="A20" s="0" t="s">
        <v>22</v>
      </c>
      <c r="B20" s="0" t="n">
        <v>0.00347222222222222</v>
      </c>
      <c r="C20" s="0" t="n">
        <v>1.97823903617067</v>
      </c>
      <c r="D20" s="0" t="n">
        <v>1.7953870093992</v>
      </c>
      <c r="E20" s="0" t="n">
        <f aca="false">_xlfn.RANK.AVG(C20,$C$2:$C$40)</f>
        <v>13</v>
      </c>
      <c r="F20" s="0" t="n">
        <f aca="false">_xlfn.RANK.AVG(D20,$D$2:$D$40)</f>
        <v>16</v>
      </c>
      <c r="G20" s="0" t="n">
        <f aca="false">ABS(D20-C20)</f>
        <v>0.182852026771474</v>
      </c>
      <c r="H20" s="0" t="n">
        <f aca="false">G20^2</f>
        <v>0.0334348636944358</v>
      </c>
    </row>
    <row r="21" customFormat="false" ht="15.75" hidden="false" customHeight="false" outlineLevel="0" collapsed="false">
      <c r="A21" s="0" t="s">
        <v>23</v>
      </c>
      <c r="B21" s="0" t="n">
        <v>0.00344827586206897</v>
      </c>
      <c r="C21" s="0" t="n">
        <v>1.92117824997895</v>
      </c>
      <c r="D21" s="0" t="n">
        <v>2.045830028808</v>
      </c>
      <c r="E21" s="0" t="n">
        <f aca="false">_xlfn.RANK.AVG(C21,$C$2:$C$40)</f>
        <v>15</v>
      </c>
      <c r="F21" s="0" t="n">
        <f aca="false">_xlfn.RANK.AVG(D21,$D$2:$D$40)</f>
        <v>10</v>
      </c>
      <c r="G21" s="0" t="n">
        <f aca="false">ABS(D21-C21)</f>
        <v>0.124651778829048</v>
      </c>
      <c r="H21" s="0" t="n">
        <f aca="false">G21^2</f>
        <v>0.0155380659652458</v>
      </c>
    </row>
    <row r="22" customFormat="false" ht="15.75" hidden="false" customHeight="false" outlineLevel="0" collapsed="false">
      <c r="A22" s="0" t="s">
        <v>24</v>
      </c>
      <c r="B22" s="0" t="n">
        <v>0.00346020761245675</v>
      </c>
      <c r="C22" s="0" t="n">
        <v>1.65898969126335</v>
      </c>
      <c r="D22" s="0" t="n">
        <v>2.367091746256</v>
      </c>
      <c r="E22" s="0" t="n">
        <f aca="false">_xlfn.RANK.AVG(C22,$C$2:$C$40)</f>
        <v>19</v>
      </c>
      <c r="F22" s="0" t="n">
        <f aca="false">_xlfn.RANK.AVG(D22,$D$2:$D$40)</f>
        <v>7</v>
      </c>
      <c r="G22" s="0" t="n">
        <f aca="false">ABS(D22-C22)</f>
        <v>0.708102054992652</v>
      </c>
      <c r="H22" s="0" t="n">
        <f aca="false">G22^2</f>
        <v>0.501408520284817</v>
      </c>
    </row>
    <row r="23" customFormat="false" ht="15.75" hidden="false" customHeight="false" outlineLevel="0" collapsed="false">
      <c r="A23" s="0" t="s">
        <v>25</v>
      </c>
      <c r="B23" s="0" t="n">
        <v>0.00348432055749129</v>
      </c>
      <c r="C23" s="0" t="n">
        <v>-0.478035800943</v>
      </c>
      <c r="D23" s="0" t="n">
        <v>-0.34427776836485</v>
      </c>
      <c r="E23" s="0" t="n">
        <f aca="false">_xlfn.RANK.AVG(C23,$C$2:$C$40)</f>
        <v>39</v>
      </c>
      <c r="F23" s="0" t="n">
        <f aca="false">_xlfn.RANK.AVG(D23,$D$2:$D$40)</f>
        <v>38</v>
      </c>
      <c r="G23" s="0" t="n">
        <f aca="false">ABS(D23-C23)</f>
        <v>0.13375803257815</v>
      </c>
      <c r="H23" s="0" t="n">
        <f aca="false">G23^2</f>
        <v>0.0178912112791774</v>
      </c>
    </row>
    <row r="24" customFormat="false" ht="15.75" hidden="false" customHeight="false" outlineLevel="0" collapsed="false">
      <c r="A24" s="0" t="s">
        <v>26</v>
      </c>
      <c r="B24" s="0" t="n">
        <v>0.00347222222222222</v>
      </c>
      <c r="C24" s="0" t="n">
        <v>3.90352701650688</v>
      </c>
      <c r="D24" s="0" t="n">
        <v>2.8478147422906</v>
      </c>
      <c r="E24" s="0" t="n">
        <f aca="false">_xlfn.RANK.AVG(C24,$C$2:$C$40)</f>
        <v>1</v>
      </c>
      <c r="F24" s="0" t="n">
        <f aca="false">_xlfn.RANK.AVG(D24,$D$2:$D$40)</f>
        <v>5</v>
      </c>
      <c r="G24" s="0" t="n">
        <f aca="false">ABS(D24-C24)</f>
        <v>1.05571227421628</v>
      </c>
      <c r="H24" s="0" t="n">
        <f aca="false">G24^2</f>
        <v>1.11452840593091</v>
      </c>
    </row>
    <row r="25" customFormat="false" ht="15.75" hidden="false" customHeight="false" outlineLevel="0" collapsed="false">
      <c r="A25" s="0" t="s">
        <v>27</v>
      </c>
      <c r="B25" s="0" t="n">
        <v>0.00346020761245675</v>
      </c>
      <c r="C25" s="0" t="n">
        <v>0.6270073780554</v>
      </c>
      <c r="D25" s="0" t="n">
        <v>0.443589332563199</v>
      </c>
      <c r="E25" s="0" t="n">
        <f aca="false">_xlfn.RANK.AVG(C25,$C$2:$C$40)</f>
        <v>34</v>
      </c>
      <c r="F25" s="0" t="n">
        <f aca="false">_xlfn.RANK.AVG(D25,$D$2:$D$40)</f>
        <v>32</v>
      </c>
      <c r="G25" s="0" t="n">
        <f aca="false">ABS(D25-C25)</f>
        <v>0.183418045492201</v>
      </c>
      <c r="H25" s="0" t="n">
        <f aca="false">G25^2</f>
        <v>0.0336421794121791</v>
      </c>
    </row>
    <row r="26" customFormat="false" ht="15.75" hidden="false" customHeight="false" outlineLevel="0" collapsed="false">
      <c r="A26" s="0" t="s">
        <v>28</v>
      </c>
      <c r="B26" s="0" t="n">
        <v>0.0034965034965035</v>
      </c>
      <c r="C26" s="0" t="n">
        <v>0.00995033085316809</v>
      </c>
      <c r="D26" s="0" t="n">
        <v>-0.4013614442548</v>
      </c>
      <c r="E26" s="0" t="n">
        <f aca="false">_xlfn.RANK.AVG(C26,$C$2:$C$40)</f>
        <v>38</v>
      </c>
      <c r="F26" s="0" t="n">
        <f aca="false">_xlfn.RANK.AVG(D26,$D$2:$D$40)</f>
        <v>39</v>
      </c>
      <c r="G26" s="0" t="n">
        <f aca="false">ABS(D26-C26)</f>
        <v>0.411311775107968</v>
      </c>
      <c r="H26" s="0" t="n">
        <f aca="false">G26^2</f>
        <v>0.169177376342468</v>
      </c>
    </row>
    <row r="27" customFormat="false" ht="15.75" hidden="false" customHeight="false" outlineLevel="0" collapsed="false">
      <c r="A27" s="0" t="s">
        <v>29</v>
      </c>
      <c r="B27" s="0" t="n">
        <v>0.00347222222222222</v>
      </c>
      <c r="C27" s="0" t="n">
        <v>1.83577635464483</v>
      </c>
      <c r="D27" s="0" t="n">
        <v>0.97978631512</v>
      </c>
      <c r="E27" s="0" t="n">
        <f aca="false">_xlfn.RANK.AVG(C27,$C$2:$C$40)</f>
        <v>17</v>
      </c>
      <c r="F27" s="0" t="n">
        <f aca="false">_xlfn.RANK.AVG(D27,$D$2:$D$40)</f>
        <v>27</v>
      </c>
      <c r="G27" s="0" t="n">
        <f aca="false">ABS(D27-C27)</f>
        <v>0.855990039524829</v>
      </c>
      <c r="H27" s="0" t="n">
        <f aca="false">G27^2</f>
        <v>0.732718947765719</v>
      </c>
    </row>
    <row r="28" customFormat="false" ht="15.75" hidden="false" customHeight="false" outlineLevel="0" collapsed="false">
      <c r="A28" s="0" t="s">
        <v>30</v>
      </c>
      <c r="B28" s="0" t="n">
        <v>0.00346020761245675</v>
      </c>
      <c r="C28" s="0" t="n">
        <v>0.227135572583747</v>
      </c>
      <c r="D28" s="0" t="n">
        <v>0.0932472778176003</v>
      </c>
      <c r="E28" s="0" t="n">
        <f aca="false">_xlfn.RANK.AVG(C28,$C$2:$C$40)</f>
        <v>37</v>
      </c>
      <c r="F28" s="0" t="n">
        <f aca="false">_xlfn.RANK.AVG(D28,$D$2:$D$40)</f>
        <v>37</v>
      </c>
      <c r="G28" s="0" t="n">
        <f aca="false">ABS(D28-C28)</f>
        <v>0.133888294766147</v>
      </c>
      <c r="H28" s="0" t="n">
        <f aca="false">G28^2</f>
        <v>0.0179260754753866</v>
      </c>
    </row>
    <row r="29" customFormat="false" ht="15.75" hidden="false" customHeight="false" outlineLevel="0" collapsed="false">
      <c r="A29" s="0" t="s">
        <v>31</v>
      </c>
      <c r="B29" s="0" t="n">
        <v>0.00335570469798658</v>
      </c>
      <c r="C29" s="0" t="n">
        <v>0.872965607135781</v>
      </c>
      <c r="D29" s="0" t="n">
        <v>0.6079926602465</v>
      </c>
      <c r="E29" s="0" t="n">
        <f aca="false">_xlfn.RANK.AVG(C29,$C$2:$C$40)</f>
        <v>29</v>
      </c>
      <c r="F29" s="0" t="n">
        <f aca="false">_xlfn.RANK.AVG(D29,$D$2:$D$40)</f>
        <v>30</v>
      </c>
      <c r="G29" s="0" t="n">
        <f aca="false">ABS(D29-C29)</f>
        <v>0.264972946889282</v>
      </c>
      <c r="H29" s="0" t="n">
        <f aca="false">G29^2</f>
        <v>0.0702106625831902</v>
      </c>
    </row>
    <row r="30" customFormat="false" ht="15.75" hidden="false" customHeight="false" outlineLevel="0" collapsed="false">
      <c r="A30" s="0" t="s">
        <v>32</v>
      </c>
      <c r="B30" s="0" t="n">
        <v>0.00346020761245675</v>
      </c>
      <c r="C30" s="0" t="n">
        <v>0.741937344729377</v>
      </c>
      <c r="D30" s="0" t="n">
        <v>1.028924761424</v>
      </c>
      <c r="E30" s="0" t="n">
        <f aca="false">_xlfn.RANK.AVG(C30,$C$2:$C$40)</f>
        <v>32</v>
      </c>
      <c r="F30" s="0" t="n">
        <f aca="false">_xlfn.RANK.AVG(D30,$D$2:$D$40)</f>
        <v>25</v>
      </c>
      <c r="G30" s="0" t="n">
        <f aca="false">ABS(D30-C30)</f>
        <v>0.286987416694623</v>
      </c>
      <c r="H30" s="0" t="n">
        <f aca="false">G30^2</f>
        <v>0.0823617773410531</v>
      </c>
    </row>
    <row r="31" customFormat="false" ht="15.75" hidden="false" customHeight="false" outlineLevel="0" collapsed="false">
      <c r="A31" s="0" t="s">
        <v>33</v>
      </c>
      <c r="B31" s="0" t="n">
        <v>0.0034965034965035</v>
      </c>
      <c r="C31" s="0" t="n">
        <v>2.06432790386979</v>
      </c>
      <c r="D31" s="0" t="n">
        <v>1.9711114415051</v>
      </c>
      <c r="E31" s="0" t="n">
        <f aca="false">_xlfn.RANK.AVG(C31,$C$2:$C$40)</f>
        <v>11</v>
      </c>
      <c r="F31" s="0" t="n">
        <f aca="false">_xlfn.RANK.AVG(D31,$D$2:$D$40)</f>
        <v>11</v>
      </c>
      <c r="G31" s="0" t="n">
        <f aca="false">ABS(D31-C31)</f>
        <v>0.0932164623646874</v>
      </c>
      <c r="H31" s="0" t="n">
        <f aca="false">G31^2</f>
        <v>0.00868930885578718</v>
      </c>
    </row>
    <row r="32" customFormat="false" ht="15.75" hidden="false" customHeight="false" outlineLevel="0" collapsed="false">
      <c r="A32" s="0" t="s">
        <v>34</v>
      </c>
      <c r="B32" s="0" t="n">
        <v>0.00348432055749129</v>
      </c>
      <c r="C32" s="0" t="n">
        <v>1.97879213352991</v>
      </c>
      <c r="D32" s="0" t="n">
        <v>1.8565831958492</v>
      </c>
      <c r="E32" s="0" t="n">
        <f aca="false">_xlfn.RANK.AVG(C32,$C$2:$C$40)</f>
        <v>12</v>
      </c>
      <c r="F32" s="0" t="n">
        <f aca="false">_xlfn.RANK.AVG(D32,$D$2:$D$40)</f>
        <v>14</v>
      </c>
      <c r="G32" s="0" t="n">
        <f aca="false">ABS(D32-C32)</f>
        <v>0.122208937680707</v>
      </c>
      <c r="H32" s="0" t="n">
        <f aca="false">G32^2</f>
        <v>0.014935024449047</v>
      </c>
    </row>
    <row r="33" customFormat="false" ht="15.75" hidden="false" customHeight="false" outlineLevel="0" collapsed="false">
      <c r="A33" s="0" t="s">
        <v>35</v>
      </c>
      <c r="B33" s="0" t="n">
        <v>0.00347222222222222</v>
      </c>
      <c r="C33" s="0" t="n">
        <v>2.36743606531366</v>
      </c>
      <c r="D33" s="0" t="n">
        <v>1.8778211091708</v>
      </c>
      <c r="E33" s="0" t="n">
        <f aca="false">_xlfn.RANK.AVG(C33,$C$2:$C$40)</f>
        <v>7</v>
      </c>
      <c r="F33" s="0" t="n">
        <f aca="false">_xlfn.RANK.AVG(D33,$D$2:$D$40)</f>
        <v>13</v>
      </c>
      <c r="G33" s="0" t="n">
        <f aca="false">ABS(D33-C33)</f>
        <v>0.489614956142863</v>
      </c>
      <c r="H33" s="0" t="n">
        <f aca="false">G33^2</f>
        <v>0.239722805278777</v>
      </c>
    </row>
    <row r="34" customFormat="false" ht="15.75" hidden="false" customHeight="false" outlineLevel="0" collapsed="false">
      <c r="A34" s="0" t="s">
        <v>36</v>
      </c>
      <c r="B34" s="0" t="n">
        <v>0.00348432055749129</v>
      </c>
      <c r="C34" s="0" t="n">
        <v>2.88368276974537</v>
      </c>
      <c r="D34" s="0" t="n">
        <v>2.2238332704977</v>
      </c>
      <c r="E34" s="0" t="n">
        <f aca="false">_xlfn.RANK.AVG(C34,$C$2:$C$40)</f>
        <v>5</v>
      </c>
      <c r="F34" s="0" t="n">
        <f aca="false">_xlfn.RANK.AVG(D34,$D$2:$D$40)</f>
        <v>9</v>
      </c>
      <c r="G34" s="0" t="n">
        <f aca="false">ABS(D34-C34)</f>
        <v>0.659849499247668</v>
      </c>
      <c r="H34" s="0" t="n">
        <f aca="false">G34^2</f>
        <v>0.435401361657398</v>
      </c>
    </row>
    <row r="35" customFormat="false" ht="15.75" hidden="false" customHeight="false" outlineLevel="0" collapsed="false">
      <c r="A35" s="0" t="s">
        <v>12</v>
      </c>
      <c r="B35" s="0" t="n">
        <v>0.00347222222222222</v>
      </c>
      <c r="C35" s="0" t="n">
        <v>1.34129699518916</v>
      </c>
      <c r="D35" s="0" t="n">
        <v>1.3823751392822</v>
      </c>
      <c r="E35" s="0" t="n">
        <f aca="false">_xlfn.RANK.AVG(C35,$C$2:$C$40)</f>
        <v>23.5</v>
      </c>
      <c r="F35" s="0" t="n">
        <f aca="false">_xlfn.RANK.AVG(D35,$D$2:$D$40)</f>
        <v>19</v>
      </c>
      <c r="G35" s="0" t="n">
        <f aca="false">ABS(D35-C35)</f>
        <v>0.0410781440930457</v>
      </c>
      <c r="H35" s="0" t="n">
        <f aca="false">G35^2</f>
        <v>0.00168741392212902</v>
      </c>
    </row>
    <row r="36" customFormat="false" ht="15.75" hidden="false" customHeight="false" outlineLevel="0" collapsed="false">
      <c r="A36" s="0" t="s">
        <v>37</v>
      </c>
      <c r="B36" s="0" t="n">
        <v>0.00341296928327645</v>
      </c>
      <c r="C36" s="0" t="n">
        <v>0.725130226412996</v>
      </c>
      <c r="D36" s="0" t="n">
        <v>0.389489763721399</v>
      </c>
      <c r="E36" s="0" t="n">
        <f aca="false">_xlfn.RANK.AVG(C36,$C$2:$C$40)</f>
        <v>33</v>
      </c>
      <c r="F36" s="0" t="n">
        <f aca="false">_xlfn.RANK.AVG(D36,$D$2:$D$40)</f>
        <v>34</v>
      </c>
      <c r="G36" s="0" t="n">
        <f aca="false">ABS(D36-C36)</f>
        <v>0.335640462691597</v>
      </c>
      <c r="H36" s="0" t="n">
        <f aca="false">G36^2</f>
        <v>0.112654520195829</v>
      </c>
    </row>
    <row r="37" customFormat="false" ht="15.75" hidden="false" customHeight="false" outlineLevel="0" collapsed="false">
      <c r="A37" s="0" t="s">
        <v>38</v>
      </c>
      <c r="B37" s="0" t="n">
        <v>0.00341296928327645</v>
      </c>
      <c r="C37" s="0" t="n">
        <v>0.375692949774494</v>
      </c>
      <c r="D37" s="0" t="n">
        <v>0.286641155562399</v>
      </c>
      <c r="E37" s="0" t="n">
        <f aca="false">_xlfn.RANK.AVG(C37,$C$2:$C$40)</f>
        <v>35</v>
      </c>
      <c r="F37" s="0" t="n">
        <f aca="false">_xlfn.RANK.AVG(D37,$D$2:$D$40)</f>
        <v>35</v>
      </c>
      <c r="G37" s="0" t="n">
        <f aca="false">ABS(D37-C37)</f>
        <v>0.0890517942120953</v>
      </c>
      <c r="H37" s="0" t="n">
        <f aca="false">G37^2</f>
        <v>0.00793022205239337</v>
      </c>
    </row>
    <row r="38" customFormat="false" ht="15.75" hidden="false" customHeight="false" outlineLevel="0" collapsed="false">
      <c r="A38" s="0" t="s">
        <v>39</v>
      </c>
      <c r="B38" s="0" t="n">
        <v>0.00343642611683849</v>
      </c>
      <c r="C38" s="0" t="n">
        <v>2.68920711330073</v>
      </c>
      <c r="D38" s="0" t="n">
        <v>2.872663254475</v>
      </c>
      <c r="E38" s="0" t="n">
        <f aca="false">_xlfn.RANK.AVG(C38,$C$2:$C$40)</f>
        <v>6</v>
      </c>
      <c r="F38" s="0" t="n">
        <f aca="false">_xlfn.RANK.AVG(D38,$D$2:$D$40)</f>
        <v>4</v>
      </c>
      <c r="G38" s="0" t="n">
        <f aca="false">ABS(D38-C38)</f>
        <v>0.183456141174268</v>
      </c>
      <c r="H38" s="0" t="n">
        <f aca="false">G38^2</f>
        <v>0.0336561557345531</v>
      </c>
    </row>
    <row r="39" customFormat="false" ht="15.75" hidden="false" customHeight="false" outlineLevel="0" collapsed="false">
      <c r="A39" s="0" t="s">
        <v>40</v>
      </c>
      <c r="B39" s="0" t="n">
        <v>0.00350877192982456</v>
      </c>
      <c r="C39" s="0" t="n">
        <v>1.55603713570699</v>
      </c>
      <c r="D39" s="0" t="n">
        <v>0.428067940740799</v>
      </c>
      <c r="E39" s="0" t="n">
        <f aca="false">_xlfn.RANK.AVG(C39,$C$2:$C$40)</f>
        <v>21</v>
      </c>
      <c r="F39" s="0" t="n">
        <f aca="false">_xlfn.RANK.AVG(D39,$D$2:$D$40)</f>
        <v>33</v>
      </c>
      <c r="G39" s="0" t="n">
        <f aca="false">ABS(D39-C39)</f>
        <v>1.12796919496619</v>
      </c>
      <c r="H39" s="0" t="n">
        <f aca="false">G39^2</f>
        <v>1.27231450479267</v>
      </c>
    </row>
    <row r="40" customFormat="false" ht="15.75" hidden="false" customHeight="false" outlineLevel="0" collapsed="false">
      <c r="A40" s="0" t="s">
        <v>41</v>
      </c>
      <c r="B40" s="0" t="n">
        <v>0.00348432055749129</v>
      </c>
      <c r="C40" s="0" t="n">
        <v>0.751416088683921</v>
      </c>
      <c r="D40" s="0" t="n">
        <v>0.5094067071871</v>
      </c>
      <c r="E40" s="0" t="n">
        <f aca="false">_xlfn.RANK.AVG(C40,$C$2:$C$40)</f>
        <v>31</v>
      </c>
      <c r="F40" s="0" t="n">
        <f aca="false">_xlfn.RANK.AVG(D40,$D$2:$D$40)</f>
        <v>31</v>
      </c>
      <c r="G40" s="0" t="n">
        <f aca="false">ABS(D40-C40)</f>
        <v>0.242009381496821</v>
      </c>
      <c r="H40" s="0" t="n">
        <f aca="false">G40^2</f>
        <v>0.0585685407324738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55078125" defaultRowHeight="15.75" zeroHeight="false" outlineLevelRow="0" outlineLevelCol="0"/>
  <sheetData>
    <row r="1" customFormat="false" ht="15.75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</row>
    <row r="2" customFormat="false" ht="15.75" hidden="false" customHeight="false" outlineLevel="0" collapsed="false">
      <c r="A2" s="0" t="s">
        <v>4</v>
      </c>
      <c r="B2" s="0" t="n">
        <v>0.00335570469798658</v>
      </c>
      <c r="C2" s="0" t="n">
        <v>1.38105566307169</v>
      </c>
      <c r="D2" s="0" t="n">
        <v>1.2178143482495</v>
      </c>
      <c r="E2" s="0" t="n">
        <f aca="false">_xlfn.RANK.AVG(C2,$C$2:$C$40)</f>
        <v>20</v>
      </c>
      <c r="F2" s="0" t="n">
        <f aca="false">_xlfn.RANK.AVG(D2,$D$2:$D$40)</f>
        <v>18</v>
      </c>
      <c r="G2" s="0" t="n">
        <f aca="false">ABS(D2-C2)</f>
        <v>0.163241314822189</v>
      </c>
      <c r="H2" s="0" t="n">
        <f aca="false">G2^2</f>
        <v>0.0266477268648769</v>
      </c>
    </row>
    <row r="3" customFormat="false" ht="15.75" hidden="false" customHeight="false" outlineLevel="0" collapsed="false">
      <c r="A3" s="0" t="s">
        <v>5</v>
      </c>
      <c r="B3" s="0" t="n">
        <v>0.00335570469798658</v>
      </c>
      <c r="C3" s="0" t="n">
        <v>1.43078960100644</v>
      </c>
      <c r="D3" s="0" t="n">
        <v>1.42227440837</v>
      </c>
      <c r="E3" s="0" t="n">
        <f aca="false">_xlfn.RANK.AVG(C3,$C$2:$C$40)</f>
        <v>19</v>
      </c>
      <c r="F3" s="0" t="n">
        <f aca="false">_xlfn.RANK.AVG(D3,$D$2:$D$40)</f>
        <v>17</v>
      </c>
      <c r="G3" s="0" t="n">
        <f aca="false">ABS(D3-C3)</f>
        <v>0.00851519263644218</v>
      </c>
      <c r="H3" s="0" t="n">
        <f aca="false">G3^2</f>
        <v>7.25085056357191E-005</v>
      </c>
    </row>
    <row r="4" customFormat="false" ht="15.75" hidden="false" customHeight="false" outlineLevel="0" collapsed="false">
      <c r="A4" s="0" t="s">
        <v>6</v>
      </c>
      <c r="B4" s="0" t="n">
        <v>0.00336700336700337</v>
      </c>
      <c r="C4" s="0" t="n">
        <v>0.556181325486788</v>
      </c>
      <c r="D4" s="0" t="n">
        <v>0.6895966667649</v>
      </c>
      <c r="E4" s="0" t="n">
        <f aca="false">_xlfn.RANK.AVG(C4,$C$2:$C$40)</f>
        <v>33</v>
      </c>
      <c r="F4" s="0" t="n">
        <f aca="false">_xlfn.RANK.AVG(D4,$D$2:$D$40)</f>
        <v>28</v>
      </c>
      <c r="G4" s="0" t="n">
        <f aca="false">ABS(D4-C4)</f>
        <v>0.133415341278112</v>
      </c>
      <c r="H4" s="0" t="n">
        <f aca="false">G4^2</f>
        <v>0.0177996532883551</v>
      </c>
    </row>
    <row r="5" customFormat="false" ht="15.75" hidden="false" customHeight="false" outlineLevel="0" collapsed="false">
      <c r="A5" s="0" t="s">
        <v>7</v>
      </c>
      <c r="B5" s="0" t="n">
        <v>0.00338983050847458</v>
      </c>
      <c r="C5" s="0" t="n">
        <v>1.92483242345242</v>
      </c>
      <c r="D5" s="0" t="n">
        <v>1.7229820802453</v>
      </c>
      <c r="E5" s="0" t="n">
        <f aca="false">_xlfn.RANK.AVG(C5,$C$2:$C$40)</f>
        <v>9</v>
      </c>
      <c r="F5" s="0" t="n">
        <f aca="false">_xlfn.RANK.AVG(D5,$D$2:$D$40)</f>
        <v>11</v>
      </c>
      <c r="G5" s="0" t="n">
        <f aca="false">ABS(D5-C5)</f>
        <v>0.201850343207119</v>
      </c>
      <c r="H5" s="0" t="n">
        <f aca="false">G5^2</f>
        <v>0.0407435610528316</v>
      </c>
    </row>
    <row r="6" customFormat="false" ht="15.75" hidden="false" customHeight="false" outlineLevel="0" collapsed="false">
      <c r="A6" s="0" t="s">
        <v>8</v>
      </c>
      <c r="B6" s="0" t="n">
        <v>0.00336700336700337</v>
      </c>
      <c r="C6" s="0" t="n">
        <v>1.69083355063809</v>
      </c>
      <c r="D6" s="0" t="n">
        <v>0.9669070896953</v>
      </c>
      <c r="E6" s="0" t="n">
        <f aca="false">_xlfn.RANK.AVG(C6,$C$2:$C$40)</f>
        <v>13</v>
      </c>
      <c r="F6" s="0" t="n">
        <f aca="false">_xlfn.RANK.AVG(D6,$D$2:$D$40)</f>
        <v>23</v>
      </c>
      <c r="G6" s="0" t="n">
        <f aca="false">ABS(D6-C6)</f>
        <v>0.723926460942794</v>
      </c>
      <c r="H6" s="0" t="n">
        <f aca="false">G6^2</f>
        <v>0.524069520853159</v>
      </c>
    </row>
    <row r="7" customFormat="false" ht="15.75" hidden="false" customHeight="false" outlineLevel="0" collapsed="false">
      <c r="A7" s="0" t="s">
        <v>9</v>
      </c>
      <c r="B7" s="0" t="n">
        <v>0.00334448160535117</v>
      </c>
      <c r="C7" s="0" t="n">
        <v>2.6748380668961</v>
      </c>
      <c r="D7" s="0" t="n">
        <v>2.7965036803964</v>
      </c>
      <c r="E7" s="0" t="n">
        <f aca="false">_xlfn.RANK.AVG(C7,$C$2:$C$40)</f>
        <v>4</v>
      </c>
      <c r="F7" s="0" t="n">
        <f aca="false">_xlfn.RANK.AVG(D7,$D$2:$D$40)</f>
        <v>3</v>
      </c>
      <c r="G7" s="0" t="n">
        <f aca="false">ABS(D7-C7)</f>
        <v>0.121665613500304</v>
      </c>
      <c r="H7" s="0" t="n">
        <f aca="false">G7^2</f>
        <v>0.0148025215084055</v>
      </c>
    </row>
    <row r="8" customFormat="false" ht="15.75" hidden="false" customHeight="false" outlineLevel="0" collapsed="false">
      <c r="A8" s="0" t="s">
        <v>10</v>
      </c>
      <c r="B8" s="0" t="n">
        <v>0.00333333333333333</v>
      </c>
      <c r="C8" s="0" t="n">
        <v>2.00148000021012</v>
      </c>
      <c r="D8" s="0" t="n">
        <v>1.9032051569696</v>
      </c>
      <c r="E8" s="0" t="n">
        <f aca="false">_xlfn.RANK.AVG(C8,$C$2:$C$40)</f>
        <v>8</v>
      </c>
      <c r="F8" s="0" t="n">
        <f aca="false">_xlfn.RANK.AVG(D8,$D$2:$D$40)</f>
        <v>9</v>
      </c>
      <c r="G8" s="0" t="n">
        <f aca="false">ABS(D8-C8)</f>
        <v>0.0982748432405254</v>
      </c>
      <c r="H8" s="0" t="n">
        <f aca="false">G8^2</f>
        <v>0.00965794481394984</v>
      </c>
    </row>
    <row r="9" customFormat="false" ht="15.75" hidden="false" customHeight="false" outlineLevel="0" collapsed="false">
      <c r="A9" s="0" t="s">
        <v>11</v>
      </c>
      <c r="B9" s="0" t="n">
        <v>0.00336700336700337</v>
      </c>
      <c r="C9" s="0" t="n">
        <v>3.38506799973227</v>
      </c>
      <c r="D9" s="0" t="n">
        <v>2.9676470573391</v>
      </c>
      <c r="E9" s="0" t="n">
        <f aca="false">_xlfn.RANK.AVG(C9,$C$2:$C$40)</f>
        <v>2</v>
      </c>
      <c r="F9" s="0" t="n">
        <f aca="false">_xlfn.RANK.AVG(D9,$D$2:$D$40)</f>
        <v>2</v>
      </c>
      <c r="G9" s="0" t="n">
        <f aca="false">ABS(D9-C9)</f>
        <v>0.41742094239317</v>
      </c>
      <c r="H9" s="0" t="n">
        <f aca="false">G9^2</f>
        <v>0.174240243148402</v>
      </c>
    </row>
    <row r="10" customFormat="false" ht="15.75" hidden="false" customHeight="false" outlineLevel="0" collapsed="false">
      <c r="A10" s="0" t="s">
        <v>12</v>
      </c>
      <c r="B10" s="0" t="n">
        <v>0.00335570469798658</v>
      </c>
      <c r="C10" s="0" t="n">
        <v>1.08822519578162</v>
      </c>
      <c r="D10" s="0" t="n">
        <v>1.168481381932</v>
      </c>
      <c r="E10" s="0" t="n">
        <f aca="false">_xlfn.RANK.AVG(C10,$C$2:$C$40)</f>
        <v>23.5</v>
      </c>
      <c r="F10" s="0" t="n">
        <f aca="false">_xlfn.RANK.AVG(D10,$D$2:$D$40)</f>
        <v>19</v>
      </c>
      <c r="G10" s="0" t="n">
        <f aca="false">ABS(D10-C10)</f>
        <v>0.0802561861503779</v>
      </c>
      <c r="H10" s="0" t="n">
        <f aca="false">G10^2</f>
        <v>0.00644105541540411</v>
      </c>
    </row>
    <row r="11" customFormat="false" ht="15.75" hidden="false" customHeight="false" outlineLevel="0" collapsed="false">
      <c r="A11" s="0" t="s">
        <v>13</v>
      </c>
      <c r="B11" s="0" t="n">
        <v>0.00336700336700337</v>
      </c>
      <c r="C11" s="0" t="n">
        <v>0.776568788699018</v>
      </c>
      <c r="D11" s="0" t="n">
        <v>0.5329200837761</v>
      </c>
      <c r="E11" s="0" t="n">
        <f aca="false">_xlfn.RANK.AVG(C11,$C$2:$C$40)</f>
        <v>28</v>
      </c>
      <c r="F11" s="0" t="n">
        <f aca="false">_xlfn.RANK.AVG(D11,$D$2:$D$40)</f>
        <v>30</v>
      </c>
      <c r="G11" s="0" t="n">
        <f aca="false">ABS(D11-C11)</f>
        <v>0.243648704922918</v>
      </c>
      <c r="H11" s="0" t="n">
        <f aca="false">G11^2</f>
        <v>0.0593646914106152</v>
      </c>
    </row>
    <row r="12" customFormat="false" ht="15.75" hidden="false" customHeight="false" outlineLevel="0" collapsed="false">
      <c r="A12" s="0" t="s">
        <v>14</v>
      </c>
      <c r="B12" s="0" t="n">
        <v>0.00334448160535117</v>
      </c>
      <c r="C12" s="0" t="n">
        <v>2.94470210244121</v>
      </c>
      <c r="D12" s="0" t="n">
        <v>3.610557115573</v>
      </c>
      <c r="E12" s="0" t="n">
        <f aca="false">_xlfn.RANK.AVG(C12,$C$2:$C$40)</f>
        <v>3</v>
      </c>
      <c r="F12" s="0" t="n">
        <f aca="false">_xlfn.RANK.AVG(D12,$D$2:$D$40)</f>
        <v>1</v>
      </c>
      <c r="G12" s="0" t="n">
        <f aca="false">ABS(D12-C12)</f>
        <v>0.66585501313179</v>
      </c>
      <c r="H12" s="0" t="n">
        <f aca="false">G12^2</f>
        <v>0.443362898512736</v>
      </c>
    </row>
    <row r="13" customFormat="false" ht="15.75" hidden="false" customHeight="false" outlineLevel="0" collapsed="false">
      <c r="A13" s="0" t="s">
        <v>15</v>
      </c>
      <c r="B13" s="0" t="n">
        <v>0.00333333333333333</v>
      </c>
      <c r="C13" s="0" t="n">
        <v>1.54756250871601</v>
      </c>
      <c r="D13" s="0" t="n">
        <v>1.654985584116</v>
      </c>
      <c r="E13" s="0" t="n">
        <f aca="false">_xlfn.RANK.AVG(C13,$C$2:$C$40)</f>
        <v>17</v>
      </c>
      <c r="F13" s="0" t="n">
        <f aca="false">_xlfn.RANK.AVG(D13,$D$2:$D$40)</f>
        <v>13</v>
      </c>
      <c r="G13" s="0" t="n">
        <f aca="false">ABS(D13-C13)</f>
        <v>0.107423075399987</v>
      </c>
      <c r="H13" s="0" t="n">
        <f aca="false">G13^2</f>
        <v>0.0115397171283913</v>
      </c>
    </row>
    <row r="14" customFormat="false" ht="15.75" hidden="false" customHeight="false" outlineLevel="0" collapsed="false">
      <c r="A14" s="0" t="s">
        <v>16</v>
      </c>
      <c r="B14" s="0" t="n">
        <v>0.00336700336700337</v>
      </c>
      <c r="C14" s="0" t="n">
        <v>0.920282753143693</v>
      </c>
      <c r="D14" s="0" t="n">
        <v>0.826433476421499</v>
      </c>
      <c r="E14" s="0" t="n">
        <f aca="false">_xlfn.RANK.AVG(C14,$C$2:$C$40)</f>
        <v>27</v>
      </c>
      <c r="F14" s="0" t="n">
        <f aca="false">_xlfn.RANK.AVG(D14,$D$2:$D$40)</f>
        <v>26</v>
      </c>
      <c r="G14" s="0" t="n">
        <f aca="false">ABS(D14-C14)</f>
        <v>0.0938492767221931</v>
      </c>
      <c r="H14" s="0" t="n">
        <f aca="false">G14^2</f>
        <v>0.00880768674127878</v>
      </c>
    </row>
    <row r="15" customFormat="false" ht="15.75" hidden="false" customHeight="false" outlineLevel="0" collapsed="false">
      <c r="A15" s="0" t="s">
        <v>17</v>
      </c>
      <c r="B15" s="0" t="n">
        <v>0.00334448160535117</v>
      </c>
      <c r="C15" s="0" t="n">
        <v>1.78674692740451</v>
      </c>
      <c r="D15" s="0" t="n">
        <v>2.0966209952472</v>
      </c>
      <c r="E15" s="0" t="n">
        <f aca="false">_xlfn.RANK.AVG(C15,$C$2:$C$40)</f>
        <v>11</v>
      </c>
      <c r="F15" s="0" t="n">
        <f aca="false">_xlfn.RANK.AVG(D15,$D$2:$D$40)</f>
        <v>7</v>
      </c>
      <c r="G15" s="0" t="n">
        <f aca="false">ABS(D15-C15)</f>
        <v>0.309874067842692</v>
      </c>
      <c r="H15" s="0" t="n">
        <f aca="false">G15^2</f>
        <v>0.0960219379213772</v>
      </c>
    </row>
    <row r="16" customFormat="false" ht="15.75" hidden="false" customHeight="false" outlineLevel="0" collapsed="false">
      <c r="A16" s="0" t="s">
        <v>18</v>
      </c>
      <c r="B16" s="0" t="n">
        <v>0.00337837837837838</v>
      </c>
      <c r="C16" s="0" t="n">
        <v>0.212689093410351</v>
      </c>
      <c r="D16" s="0" t="n">
        <v>0.1089183560342</v>
      </c>
      <c r="E16" s="0" t="n">
        <f aca="false">_xlfn.RANK.AVG(C16,$C$2:$C$40)</f>
        <v>36</v>
      </c>
      <c r="F16" s="0" t="n">
        <f aca="false">_xlfn.RANK.AVG(D16,$D$2:$D$40)</f>
        <v>36</v>
      </c>
      <c r="G16" s="0" t="n">
        <f aca="false">ABS(D16-C16)</f>
        <v>0.103770737376151</v>
      </c>
      <c r="H16" s="0" t="n">
        <f aca="false">G16^2</f>
        <v>0.0107683659355902</v>
      </c>
    </row>
    <row r="17" customFormat="false" ht="15.75" hidden="false" customHeight="false" outlineLevel="0" collapsed="false">
      <c r="A17" s="0" t="s">
        <v>19</v>
      </c>
      <c r="B17" s="0" t="n">
        <v>0.00336700336700337</v>
      </c>
      <c r="C17" s="0" t="n">
        <v>1.04837107223136</v>
      </c>
      <c r="D17" s="0" t="n">
        <v>0.911125819526699</v>
      </c>
      <c r="E17" s="0" t="n">
        <f aca="false">_xlfn.RANK.AVG(C17,$C$2:$C$40)</f>
        <v>25</v>
      </c>
      <c r="F17" s="0" t="n">
        <f aca="false">_xlfn.RANK.AVG(D17,$D$2:$D$40)</f>
        <v>24</v>
      </c>
      <c r="G17" s="0" t="n">
        <f aca="false">ABS(D17-C17)</f>
        <v>0.137245252704664</v>
      </c>
      <c r="H17" s="0" t="n">
        <f aca="false">G17^2</f>
        <v>0.0188362593899671</v>
      </c>
    </row>
    <row r="18" customFormat="false" ht="15.75" hidden="false" customHeight="false" outlineLevel="0" collapsed="false">
      <c r="A18" s="0" t="s">
        <v>20</v>
      </c>
      <c r="B18" s="0" t="n">
        <v>0.00335570469798658</v>
      </c>
      <c r="C18" s="0" t="n">
        <v>0.993251773010283</v>
      </c>
      <c r="D18" s="0" t="n">
        <v>1.104579932491</v>
      </c>
      <c r="E18" s="0" t="n">
        <f aca="false">_xlfn.RANK.AVG(C18,$C$2:$C$40)</f>
        <v>26</v>
      </c>
      <c r="F18" s="0" t="n">
        <f aca="false">_xlfn.RANK.AVG(D18,$D$2:$D$40)</f>
        <v>21</v>
      </c>
      <c r="G18" s="0" t="n">
        <f aca="false">ABS(D18-C18)</f>
        <v>0.111328159480718</v>
      </c>
      <c r="H18" s="0" t="n">
        <f aca="false">G18^2</f>
        <v>0.0123939590933641</v>
      </c>
    </row>
    <row r="19" customFormat="false" ht="15.75" hidden="false" customHeight="false" outlineLevel="0" collapsed="false">
      <c r="A19" s="0" t="s">
        <v>21</v>
      </c>
      <c r="B19" s="0" t="n">
        <v>0.00335570469798658</v>
      </c>
      <c r="C19" s="0" t="n">
        <v>1.31103187661934</v>
      </c>
      <c r="D19" s="0" t="n">
        <v>0.998462325692501</v>
      </c>
      <c r="E19" s="0" t="n">
        <f aca="false">_xlfn.RANK.AVG(C19,$C$2:$C$40)</f>
        <v>22</v>
      </c>
      <c r="F19" s="0" t="n">
        <f aca="false">_xlfn.RANK.AVG(D19,$D$2:$D$40)</f>
        <v>22</v>
      </c>
      <c r="G19" s="0" t="n">
        <f aca="false">ABS(D19-C19)</f>
        <v>0.312569550926843</v>
      </c>
      <c r="H19" s="0" t="n">
        <f aca="false">G19^2</f>
        <v>0.0976997241666085</v>
      </c>
    </row>
    <row r="20" customFormat="false" ht="15.75" hidden="false" customHeight="false" outlineLevel="0" collapsed="false">
      <c r="A20" s="0" t="s">
        <v>22</v>
      </c>
      <c r="B20" s="0" t="n">
        <v>0.00335570469798658</v>
      </c>
      <c r="C20" s="0" t="n">
        <v>1.65555784804765</v>
      </c>
      <c r="D20" s="0" t="n">
        <v>1.538152309038</v>
      </c>
      <c r="E20" s="0" t="n">
        <f aca="false">_xlfn.RANK.AVG(C20,$C$2:$C$40)</f>
        <v>14</v>
      </c>
      <c r="F20" s="0" t="n">
        <f aca="false">_xlfn.RANK.AVG(D20,$D$2:$D$40)</f>
        <v>16</v>
      </c>
      <c r="G20" s="0" t="n">
        <f aca="false">ABS(D20-C20)</f>
        <v>0.117405539009654</v>
      </c>
      <c r="H20" s="0" t="n">
        <f aca="false">G20^2</f>
        <v>0.0137840605901473</v>
      </c>
    </row>
    <row r="21" customFormat="false" ht="15.75" hidden="false" customHeight="false" outlineLevel="0" collapsed="false">
      <c r="A21" s="0" t="s">
        <v>23</v>
      </c>
      <c r="B21" s="0" t="n">
        <v>0.00336700336700337</v>
      </c>
      <c r="C21" s="0" t="n">
        <v>1.73501273534217</v>
      </c>
      <c r="D21" s="0" t="n">
        <v>1.856150387574</v>
      </c>
      <c r="E21" s="0" t="n">
        <f aca="false">_xlfn.RANK.AVG(C21,$C$2:$C$40)</f>
        <v>12</v>
      </c>
      <c r="F21" s="0" t="n">
        <f aca="false">_xlfn.RANK.AVG(D21,$D$2:$D$40)</f>
        <v>10</v>
      </c>
      <c r="G21" s="0" t="n">
        <f aca="false">ABS(D21-C21)</f>
        <v>0.121137652231833</v>
      </c>
      <c r="H21" s="0" t="n">
        <f aca="false">G21^2</f>
        <v>0.0146743307882406</v>
      </c>
    </row>
    <row r="22" customFormat="false" ht="15.75" hidden="false" customHeight="false" outlineLevel="0" collapsed="false">
      <c r="A22" s="0" t="s">
        <v>24</v>
      </c>
      <c r="B22" s="0" t="n">
        <v>0.00336700336700337</v>
      </c>
      <c r="C22" s="0" t="n">
        <v>1.43793759427173</v>
      </c>
      <c r="D22" s="0" t="n">
        <v>2.1247028442216</v>
      </c>
      <c r="E22" s="0" t="n">
        <f aca="false">_xlfn.RANK.AVG(C22,$C$2:$C$40)</f>
        <v>18</v>
      </c>
      <c r="F22" s="0" t="n">
        <f aca="false">_xlfn.RANK.AVG(D22,$D$2:$D$40)</f>
        <v>6</v>
      </c>
      <c r="G22" s="0" t="n">
        <f aca="false">ABS(D22-C22)</f>
        <v>0.68676524994987</v>
      </c>
      <c r="H22" s="0" t="n">
        <f aca="false">G22^2</f>
        <v>0.471646508538708</v>
      </c>
    </row>
    <row r="23" customFormat="false" ht="15.75" hidden="false" customHeight="false" outlineLevel="0" collapsed="false">
      <c r="A23" s="0" t="s">
        <v>25</v>
      </c>
      <c r="B23" s="0" t="n">
        <v>0.00336700336700337</v>
      </c>
      <c r="C23" s="0" t="n">
        <v>-0.606969484318893</v>
      </c>
      <c r="D23" s="0" t="n">
        <v>-0.4402378604587</v>
      </c>
      <c r="E23" s="0" t="n">
        <f aca="false">_xlfn.RANK.AVG(C23,$C$2:$C$40)</f>
        <v>39</v>
      </c>
      <c r="F23" s="0" t="n">
        <f aca="false">_xlfn.RANK.AVG(D23,$D$2:$D$40)</f>
        <v>38</v>
      </c>
      <c r="G23" s="0" t="n">
        <f aca="false">ABS(D23-C23)</f>
        <v>0.166731623860193</v>
      </c>
      <c r="H23" s="0" t="n">
        <f aca="false">G23^2</f>
        <v>0.027799434395057</v>
      </c>
    </row>
    <row r="24" customFormat="false" ht="15.75" hidden="false" customHeight="false" outlineLevel="0" collapsed="false">
      <c r="A24" s="0" t="s">
        <v>26</v>
      </c>
      <c r="B24" s="0" t="n">
        <v>0.00338983050847458</v>
      </c>
      <c r="C24" s="0" t="n">
        <v>3.68712792107513</v>
      </c>
      <c r="D24" s="0" t="n">
        <v>2.6132317215013</v>
      </c>
      <c r="E24" s="0" t="n">
        <f aca="false">_xlfn.RANK.AVG(C24,$C$2:$C$40)</f>
        <v>1</v>
      </c>
      <c r="F24" s="0" t="n">
        <f aca="false">_xlfn.RANK.AVG(D24,$D$2:$D$40)</f>
        <v>4</v>
      </c>
      <c r="G24" s="0" t="n">
        <f aca="false">ABS(D24-C24)</f>
        <v>1.07389619957383</v>
      </c>
      <c r="H24" s="0" t="n">
        <f aca="false">G24^2</f>
        <v>1.15325304745911</v>
      </c>
    </row>
    <row r="25" customFormat="false" ht="15.75" hidden="false" customHeight="false" outlineLevel="0" collapsed="false">
      <c r="A25" s="0" t="s">
        <v>27</v>
      </c>
      <c r="B25" s="0" t="n">
        <v>0.00334448160535117</v>
      </c>
      <c r="C25" s="0" t="n">
        <v>0.451712359273484</v>
      </c>
      <c r="D25" s="0" t="n">
        <v>0.285384900712799</v>
      </c>
      <c r="E25" s="0" t="n">
        <f aca="false">_xlfn.RANK.AVG(C25,$C$2:$C$40)</f>
        <v>34</v>
      </c>
      <c r="F25" s="0" t="n">
        <f aca="false">_xlfn.RANK.AVG(D25,$D$2:$D$40)</f>
        <v>33</v>
      </c>
      <c r="G25" s="0" t="n">
        <f aca="false">ABS(D25-C25)</f>
        <v>0.166327458560685</v>
      </c>
      <c r="H25" s="0" t="n">
        <f aca="false">G25^2</f>
        <v>0.0276648234712564</v>
      </c>
    </row>
    <row r="26" customFormat="false" ht="15.75" hidden="false" customHeight="false" outlineLevel="0" collapsed="false">
      <c r="A26" s="0" t="s">
        <v>28</v>
      </c>
      <c r="B26" s="0" t="n">
        <v>0.00335570469798658</v>
      </c>
      <c r="C26" s="0" t="n">
        <v>-0.116533816255952</v>
      </c>
      <c r="D26" s="0" t="n">
        <v>-0.51048660820685</v>
      </c>
      <c r="E26" s="0" t="n">
        <f aca="false">_xlfn.RANK.AVG(C26,$C$2:$C$40)</f>
        <v>38</v>
      </c>
      <c r="F26" s="0" t="n">
        <f aca="false">_xlfn.RANK.AVG(D26,$D$2:$D$40)</f>
        <v>39</v>
      </c>
      <c r="G26" s="0" t="n">
        <f aca="false">ABS(D26-C26)</f>
        <v>0.393952791950899</v>
      </c>
      <c r="H26" s="0" t="n">
        <f aca="false">G26^2</f>
        <v>0.155198802285908</v>
      </c>
    </row>
    <row r="27" customFormat="false" ht="15.75" hidden="false" customHeight="false" outlineLevel="0" collapsed="false">
      <c r="A27" s="0" t="s">
        <v>29</v>
      </c>
      <c r="B27" s="0" t="n">
        <v>0.00334448160535117</v>
      </c>
      <c r="C27" s="0" t="n">
        <v>1.55180879959746</v>
      </c>
      <c r="D27" s="0" t="n">
        <v>0.75215784472</v>
      </c>
      <c r="E27" s="0" t="n">
        <f aca="false">_xlfn.RANK.AVG(C27,$C$2:$C$40)</f>
        <v>16</v>
      </c>
      <c r="F27" s="0" t="n">
        <f aca="false">_xlfn.RANK.AVG(D27,$D$2:$D$40)</f>
        <v>27</v>
      </c>
      <c r="G27" s="0" t="n">
        <f aca="false">ABS(D27-C27)</f>
        <v>0.799650954877464</v>
      </c>
      <c r="H27" s="0" t="n">
        <f aca="false">G27^2</f>
        <v>0.63944164963644</v>
      </c>
    </row>
    <row r="28" customFormat="false" ht="15.75" hidden="false" customHeight="false" outlineLevel="0" collapsed="false">
      <c r="A28" s="0" t="s">
        <v>30</v>
      </c>
      <c r="B28" s="0" t="n">
        <v>0.00334448160535117</v>
      </c>
      <c r="C28" s="0" t="n">
        <v>0.0760346862759976</v>
      </c>
      <c r="D28" s="0" t="n">
        <v>-0.0420997414495998</v>
      </c>
      <c r="E28" s="0" t="n">
        <f aca="false">_xlfn.RANK.AVG(C28,$C$2:$C$40)</f>
        <v>37</v>
      </c>
      <c r="F28" s="0" t="n">
        <f aca="false">_xlfn.RANK.AVG(D28,$D$2:$D$40)</f>
        <v>37</v>
      </c>
      <c r="G28" s="0" t="n">
        <f aca="false">ABS(D28-C28)</f>
        <v>0.118134427725597</v>
      </c>
      <c r="H28" s="0" t="n">
        <f aca="false">G28^2</f>
        <v>0.0139557430140544</v>
      </c>
    </row>
    <row r="29" customFormat="false" ht="15.75" hidden="false" customHeight="false" outlineLevel="0" collapsed="false">
      <c r="A29" s="0" t="s">
        <v>31</v>
      </c>
      <c r="B29" s="0" t="n">
        <v>0.00332225913621262</v>
      </c>
      <c r="C29" s="0" t="n">
        <v>0.765467842139571</v>
      </c>
      <c r="D29" s="0" t="n">
        <v>0.5523412799966</v>
      </c>
      <c r="E29" s="0" t="n">
        <f aca="false">_xlfn.RANK.AVG(C29,$C$2:$C$40)</f>
        <v>29</v>
      </c>
      <c r="F29" s="0" t="n">
        <f aca="false">_xlfn.RANK.AVG(D29,$D$2:$D$40)</f>
        <v>29</v>
      </c>
      <c r="G29" s="0" t="n">
        <f aca="false">ABS(D29-C29)</f>
        <v>0.213126562142971</v>
      </c>
      <c r="H29" s="0" t="n">
        <f aca="false">G29^2</f>
        <v>0.0454229314908817</v>
      </c>
    </row>
    <row r="30" customFormat="false" ht="15.75" hidden="false" customHeight="false" outlineLevel="0" collapsed="false">
      <c r="A30" s="0" t="s">
        <v>32</v>
      </c>
      <c r="B30" s="0" t="n">
        <v>0.00334448160535117</v>
      </c>
      <c r="C30" s="0" t="n">
        <v>0.647103242058538</v>
      </c>
      <c r="D30" s="0" t="n">
        <v>0.835650421646</v>
      </c>
      <c r="E30" s="0" t="n">
        <f aca="false">_xlfn.RANK.AVG(C30,$C$2:$C$40)</f>
        <v>30</v>
      </c>
      <c r="F30" s="0" t="n">
        <f aca="false">_xlfn.RANK.AVG(D30,$D$2:$D$40)</f>
        <v>25</v>
      </c>
      <c r="G30" s="0" t="n">
        <f aca="false">ABS(D30-C30)</f>
        <v>0.188547179587462</v>
      </c>
      <c r="H30" s="0" t="n">
        <f aca="false">G30^2</f>
        <v>0.0355500389303865</v>
      </c>
    </row>
    <row r="31" customFormat="false" ht="15.75" hidden="false" customHeight="false" outlineLevel="0" collapsed="false">
      <c r="A31" s="0" t="s">
        <v>33</v>
      </c>
      <c r="B31" s="0" t="n">
        <v>0.00336700336700337</v>
      </c>
      <c r="C31" s="0" t="n">
        <v>1.83689215933539</v>
      </c>
      <c r="D31" s="0" t="n">
        <v>1.6895587963551</v>
      </c>
      <c r="E31" s="0" t="n">
        <f aca="false">_xlfn.RANK.AVG(C31,$C$2:$C$40)</f>
        <v>10</v>
      </c>
      <c r="F31" s="0" t="n">
        <f aca="false">_xlfn.RANK.AVG(D31,$D$2:$D$40)</f>
        <v>12</v>
      </c>
      <c r="G31" s="0" t="n">
        <f aca="false">ABS(D31-C31)</f>
        <v>0.147333362980295</v>
      </c>
      <c r="H31" s="0" t="n">
        <f aca="false">G31^2</f>
        <v>0.0217071198470833</v>
      </c>
    </row>
    <row r="32" customFormat="false" ht="15.75" hidden="false" customHeight="false" outlineLevel="0" collapsed="false">
      <c r="A32" s="0" t="s">
        <v>34</v>
      </c>
      <c r="B32" s="0" t="n">
        <v>0.00334448160535117</v>
      </c>
      <c r="C32" s="0" t="n">
        <v>1.58964328510592</v>
      </c>
      <c r="D32" s="0" t="n">
        <v>1.5534422812664</v>
      </c>
      <c r="E32" s="0" t="n">
        <f aca="false">_xlfn.RANK.AVG(C32,$C$2:$C$40)</f>
        <v>15</v>
      </c>
      <c r="F32" s="0" t="n">
        <f aca="false">_xlfn.RANK.AVG(D32,$D$2:$D$40)</f>
        <v>15</v>
      </c>
      <c r="G32" s="0" t="n">
        <f aca="false">ABS(D32-C32)</f>
        <v>0.0362010038395209</v>
      </c>
      <c r="H32" s="0" t="n">
        <f aca="false">G32^2</f>
        <v>0.001310512678989</v>
      </c>
    </row>
    <row r="33" customFormat="false" ht="15.75" hidden="false" customHeight="false" outlineLevel="0" collapsed="false">
      <c r="A33" s="0" t="s">
        <v>35</v>
      </c>
      <c r="B33" s="0" t="n">
        <v>0.00335570469798658</v>
      </c>
      <c r="C33" s="0" t="n">
        <v>2.02022218201987</v>
      </c>
      <c r="D33" s="0" t="n">
        <v>1.629205427637</v>
      </c>
      <c r="E33" s="0" t="n">
        <f aca="false">_xlfn.RANK.AVG(C33,$C$2:$C$40)</f>
        <v>7</v>
      </c>
      <c r="F33" s="0" t="n">
        <f aca="false">_xlfn.RANK.AVG(D33,$D$2:$D$40)</f>
        <v>14</v>
      </c>
      <c r="G33" s="0" t="n">
        <f aca="false">ABS(D33-C33)</f>
        <v>0.391016754382866</v>
      </c>
      <c r="H33" s="0" t="n">
        <f aca="false">G33^2</f>
        <v>0.15289410220811</v>
      </c>
    </row>
    <row r="34" customFormat="false" ht="15.75" hidden="false" customHeight="false" outlineLevel="0" collapsed="false">
      <c r="A34" s="0" t="s">
        <v>36</v>
      </c>
      <c r="B34" s="0" t="n">
        <v>0.00336700336700337</v>
      </c>
      <c r="C34" s="0" t="n">
        <v>2.46691238641572</v>
      </c>
      <c r="D34" s="0" t="n">
        <v>1.9470433058411</v>
      </c>
      <c r="E34" s="0" t="n">
        <f aca="false">_xlfn.RANK.AVG(C34,$C$2:$C$40)</f>
        <v>5</v>
      </c>
      <c r="F34" s="0" t="n">
        <f aca="false">_xlfn.RANK.AVG(D34,$D$2:$D$40)</f>
        <v>8</v>
      </c>
      <c r="G34" s="0" t="n">
        <f aca="false">ABS(D34-C34)</f>
        <v>0.519869080574622</v>
      </c>
      <c r="H34" s="0" t="n">
        <f aca="false">G34^2</f>
        <v>0.270263860937502</v>
      </c>
    </row>
    <row r="35" customFormat="false" ht="15.75" hidden="false" customHeight="false" outlineLevel="0" collapsed="false">
      <c r="A35" s="0" t="s">
        <v>12</v>
      </c>
      <c r="B35" s="0" t="n">
        <v>0.00335570469798658</v>
      </c>
      <c r="C35" s="0" t="n">
        <v>1.08822519578162</v>
      </c>
      <c r="D35" s="0" t="n">
        <v>1.16848103965</v>
      </c>
      <c r="E35" s="0" t="n">
        <f aca="false">_xlfn.RANK.AVG(C35,$C$2:$C$40)</f>
        <v>23.5</v>
      </c>
      <c r="F35" s="0" t="n">
        <f aca="false">_xlfn.RANK.AVG(D35,$D$2:$D$40)</f>
        <v>20</v>
      </c>
      <c r="G35" s="0" t="n">
        <f aca="false">ABS(D35-C35)</f>
        <v>0.0802558438683778</v>
      </c>
      <c r="H35" s="0" t="n">
        <f aca="false">G35^2</f>
        <v>0.00644100047502544</v>
      </c>
    </row>
    <row r="36" customFormat="false" ht="15.75" hidden="false" customHeight="false" outlineLevel="0" collapsed="false">
      <c r="A36" s="0" t="s">
        <v>37</v>
      </c>
      <c r="B36" s="0" t="n">
        <v>0.00334448160535117</v>
      </c>
      <c r="C36" s="0" t="n">
        <v>0.588897159186146</v>
      </c>
      <c r="D36" s="0" t="n">
        <v>0.2952338040092</v>
      </c>
      <c r="E36" s="0" t="n">
        <f aca="false">_xlfn.RANK.AVG(C36,$C$2:$C$40)</f>
        <v>31</v>
      </c>
      <c r="F36" s="0" t="n">
        <f aca="false">_xlfn.RANK.AVG(D36,$D$2:$D$40)</f>
        <v>32</v>
      </c>
      <c r="G36" s="0" t="n">
        <f aca="false">ABS(D36-C36)</f>
        <v>0.293663355176946</v>
      </c>
      <c r="H36" s="0" t="n">
        <f aca="false">G36^2</f>
        <v>0.0862381661737811</v>
      </c>
    </row>
    <row r="37" customFormat="false" ht="15.75" hidden="false" customHeight="false" outlineLevel="0" collapsed="false">
      <c r="A37" s="0" t="s">
        <v>38</v>
      </c>
      <c r="B37" s="0" t="n">
        <v>0.00334448160535117</v>
      </c>
      <c r="C37" s="0" t="n">
        <v>0.273836665629728</v>
      </c>
      <c r="D37" s="0" t="n">
        <v>0.188927355707199</v>
      </c>
      <c r="E37" s="0" t="n">
        <f aca="false">_xlfn.RANK.AVG(C37,$C$2:$C$40)</f>
        <v>35</v>
      </c>
      <c r="F37" s="0" t="n">
        <f aca="false">_xlfn.RANK.AVG(D37,$D$2:$D$40)</f>
        <v>35</v>
      </c>
      <c r="G37" s="0" t="n">
        <f aca="false">ABS(D37-C37)</f>
        <v>0.0849093099225285</v>
      </c>
      <c r="H37" s="0" t="n">
        <f aca="false">G37^2</f>
        <v>0.00720959091152</v>
      </c>
    </row>
    <row r="38" customFormat="false" ht="15.75" hidden="false" customHeight="false" outlineLevel="0" collapsed="false">
      <c r="A38" s="0" t="s">
        <v>39</v>
      </c>
      <c r="B38" s="0" t="n">
        <v>0.00334448160535117</v>
      </c>
      <c r="C38" s="0" t="n">
        <v>2.39333945626251</v>
      </c>
      <c r="D38" s="0" t="n">
        <v>2.6007594159196</v>
      </c>
      <c r="E38" s="0" t="n">
        <f aca="false">_xlfn.RANK.AVG(C38,$C$2:$C$40)</f>
        <v>6</v>
      </c>
      <c r="F38" s="0" t="n">
        <f aca="false">_xlfn.RANK.AVG(D38,$D$2:$D$40)</f>
        <v>5</v>
      </c>
      <c r="G38" s="0" t="n">
        <f aca="false">ABS(D38-C38)</f>
        <v>0.207419959657091</v>
      </c>
      <c r="H38" s="0" t="n">
        <f aca="false">G38^2</f>
        <v>0.0430230396641494</v>
      </c>
    </row>
    <row r="39" customFormat="false" ht="15.75" hidden="false" customHeight="false" outlineLevel="0" collapsed="false">
      <c r="A39" s="0" t="s">
        <v>40</v>
      </c>
      <c r="B39" s="0" t="n">
        <v>0.00338983050847458</v>
      </c>
      <c r="C39" s="0" t="n">
        <v>1.33236601909434</v>
      </c>
      <c r="D39" s="0" t="n">
        <v>0.260889656968399</v>
      </c>
      <c r="E39" s="0" t="n">
        <f aca="false">_xlfn.RANK.AVG(C39,$C$2:$C$40)</f>
        <v>21</v>
      </c>
      <c r="F39" s="0" t="n">
        <f aca="false">_xlfn.RANK.AVG(D39,$D$2:$D$40)</f>
        <v>34</v>
      </c>
      <c r="G39" s="0" t="n">
        <f aca="false">ABS(D39-C39)</f>
        <v>1.07147636212594</v>
      </c>
      <c r="H39" s="0" t="n">
        <f aca="false">G39^2</f>
        <v>1.14806159459463</v>
      </c>
    </row>
    <row r="40" customFormat="false" ht="15.75" hidden="false" customHeight="false" outlineLevel="0" collapsed="false">
      <c r="A40" s="0" t="s">
        <v>41</v>
      </c>
      <c r="B40" s="0" t="n">
        <v>0.00336700336700337</v>
      </c>
      <c r="C40" s="0" t="n">
        <v>0.565313809050061</v>
      </c>
      <c r="D40" s="0" t="n">
        <v>0.344087112465</v>
      </c>
      <c r="E40" s="0" t="n">
        <f aca="false">_xlfn.RANK.AVG(C40,$C$2:$C$40)</f>
        <v>32</v>
      </c>
      <c r="F40" s="0" t="n">
        <f aca="false">_xlfn.RANK.AVG(D40,$D$2:$D$40)</f>
        <v>31</v>
      </c>
      <c r="G40" s="0" t="n">
        <f aca="false">ABS(D40-C40)</f>
        <v>0.22122669658506</v>
      </c>
      <c r="H40" s="0" t="n">
        <f aca="false">G40^2</f>
        <v>0.0489412512819384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26.33"/>
  </cols>
  <sheetData>
    <row r="1" customFormat="false" ht="15.75" hidden="false" customHeight="false" outlineLevel="0" collapsed="false">
      <c r="A1" s="0" t="s">
        <v>0</v>
      </c>
      <c r="B1" s="0" t="s">
        <v>55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</row>
    <row r="2" customFormat="false" ht="15.75" hidden="false" customHeight="false" outlineLevel="0" collapsed="false">
      <c r="A2" s="0" t="s">
        <v>4</v>
      </c>
      <c r="B2" s="0" t="n">
        <v>0.00318471337579618</v>
      </c>
      <c r="C2" s="0" t="n">
        <v>1.01740223324257</v>
      </c>
      <c r="D2" s="0" t="n">
        <v>0.8990500765094</v>
      </c>
      <c r="E2" s="0" t="n">
        <f aca="false">_xlfn.RANK.AVG(C2,$C$2:$C$40)</f>
        <v>21</v>
      </c>
      <c r="F2" s="0" t="n">
        <f aca="false">_xlfn.RANK.AVG(D2,$D$2:$D$40)</f>
        <v>18</v>
      </c>
      <c r="G2" s="0" t="n">
        <f aca="false">ABS(D2-C2)</f>
        <v>0.118352156733167</v>
      </c>
      <c r="H2" s="0" t="n">
        <f aca="false">G2^2</f>
        <v>0.0140072330033921</v>
      </c>
    </row>
    <row r="3" customFormat="false" ht="15.75" hidden="false" customHeight="false" outlineLevel="0" collapsed="false">
      <c r="A3" s="0" t="s">
        <v>5</v>
      </c>
      <c r="B3" s="0" t="n">
        <v>0.00318471337579618</v>
      </c>
      <c r="C3" s="0" t="n">
        <v>1.09225881469593</v>
      </c>
      <c r="D3" s="0" t="n">
        <v>1.078971376082</v>
      </c>
      <c r="E3" s="0" t="n">
        <f aca="false">_xlfn.RANK.AVG(C3,$C$2:$C$40)</f>
        <v>18</v>
      </c>
      <c r="F3" s="0" t="n">
        <f aca="false">_xlfn.RANK.AVG(D3,$D$2:$D$40)</f>
        <v>17</v>
      </c>
      <c r="G3" s="0" t="n">
        <f aca="false">ABS(D3-C3)</f>
        <v>0.013287438613935</v>
      </c>
      <c r="H3" s="0" t="n">
        <f aca="false">G3^2</f>
        <v>0.000176556024919091</v>
      </c>
    </row>
    <row r="4" customFormat="false" ht="15.75" hidden="false" customHeight="false" outlineLevel="0" collapsed="false">
      <c r="A4" s="0" t="s">
        <v>6</v>
      </c>
      <c r="B4" s="0" t="n">
        <v>0.00320512820512821</v>
      </c>
      <c r="C4" s="0" t="n">
        <v>0.266203040774657</v>
      </c>
      <c r="D4" s="0" t="n">
        <v>0.4327188026896</v>
      </c>
      <c r="E4" s="0" t="n">
        <f aca="false">_xlfn.RANK.AVG(C4,$C$2:$C$40)</f>
        <v>33</v>
      </c>
      <c r="F4" s="0" t="n">
        <f aca="false">_xlfn.RANK.AVG(D4,$D$2:$D$40)</f>
        <v>28</v>
      </c>
      <c r="G4" s="0" t="n">
        <f aca="false">ABS(D4-C4)</f>
        <v>0.166515761914943</v>
      </c>
      <c r="H4" s="0" t="n">
        <f aca="false">G4^2</f>
        <v>0.027727498966114</v>
      </c>
    </row>
    <row r="5" customFormat="false" ht="15.75" hidden="false" customHeight="false" outlineLevel="0" collapsed="false">
      <c r="A5" s="0" t="s">
        <v>7</v>
      </c>
      <c r="B5" s="0" t="n">
        <v>0.00321543408360129</v>
      </c>
      <c r="C5" s="0" t="n">
        <v>1.45067662004916</v>
      </c>
      <c r="D5" s="0" t="n">
        <v>1.331284218661</v>
      </c>
      <c r="E5" s="0" t="n">
        <f aca="false">_xlfn.RANK.AVG(C5,$C$2:$C$40)</f>
        <v>10</v>
      </c>
      <c r="F5" s="0" t="n">
        <f aca="false">_xlfn.RANK.AVG(D5,$D$2:$D$40)</f>
        <v>11</v>
      </c>
      <c r="G5" s="0" t="n">
        <f aca="false">ABS(D5-C5)</f>
        <v>0.119392401388158</v>
      </c>
      <c r="H5" s="0" t="n">
        <f aca="false">G5^2</f>
        <v>0.0142545455092311</v>
      </c>
    </row>
    <row r="6" customFormat="false" ht="15.75" hidden="false" customHeight="false" outlineLevel="0" collapsed="false">
      <c r="A6" s="0" t="s">
        <v>8</v>
      </c>
      <c r="B6" s="0" t="n">
        <v>0.00321543408360129</v>
      </c>
      <c r="C6" s="0" t="n">
        <v>1.32574786125186</v>
      </c>
      <c r="D6" s="0" t="n">
        <v>0.704289416240201</v>
      </c>
      <c r="E6" s="0" t="n">
        <f aca="false">_xlfn.RANK.AVG(C6,$C$2:$C$40)</f>
        <v>13</v>
      </c>
      <c r="F6" s="0" t="n">
        <f aca="false">_xlfn.RANK.AVG(D6,$D$2:$D$40)</f>
        <v>22</v>
      </c>
      <c r="G6" s="0" t="n">
        <f aca="false">ABS(D6-C6)</f>
        <v>0.621458445011656</v>
      </c>
      <c r="H6" s="0" t="n">
        <f aca="false">G6^2</f>
        <v>0.386210598876306</v>
      </c>
    </row>
    <row r="7" customFormat="false" ht="15.75" hidden="false" customHeight="false" outlineLevel="0" collapsed="false">
      <c r="A7" s="0" t="s">
        <v>9</v>
      </c>
      <c r="B7" s="0" t="n">
        <v>0.00321543408360129</v>
      </c>
      <c r="C7" s="0" t="n">
        <v>2.35042242240821</v>
      </c>
      <c r="D7" s="0" t="n">
        <v>2.4060366685868</v>
      </c>
      <c r="E7" s="0" t="n">
        <f aca="false">_xlfn.RANK.AVG(C7,$C$2:$C$40)</f>
        <v>4</v>
      </c>
      <c r="F7" s="0" t="n">
        <f aca="false">_xlfn.RANK.AVG(D7,$D$2:$D$40)</f>
        <v>3</v>
      </c>
      <c r="G7" s="0" t="n">
        <f aca="false">ABS(D7-C7)</f>
        <v>0.0556142461785956</v>
      </c>
      <c r="H7" s="0" t="n">
        <f aca="false">G7^2</f>
        <v>0.00309294437801343</v>
      </c>
    </row>
    <row r="8" customFormat="false" ht="15.75" hidden="false" customHeight="false" outlineLevel="0" collapsed="false">
      <c r="A8" s="0" t="s">
        <v>10</v>
      </c>
      <c r="B8" s="0" t="n">
        <v>0.00320512820512821</v>
      </c>
      <c r="C8" s="0" t="n">
        <v>1.70456625752568</v>
      </c>
      <c r="D8" s="0" t="n">
        <v>1.5917826196736</v>
      </c>
      <c r="E8" s="0" t="n">
        <f aca="false">_xlfn.RANK.AVG(C8,$C$2:$C$40)</f>
        <v>7</v>
      </c>
      <c r="F8" s="0" t="n">
        <f aca="false">_xlfn.RANK.AVG(D8,$D$2:$D$40)</f>
        <v>8</v>
      </c>
      <c r="G8" s="0" t="n">
        <f aca="false">ABS(D8-C8)</f>
        <v>0.112783637852079</v>
      </c>
      <c r="H8" s="0" t="n">
        <f aca="false">G8^2</f>
        <v>0.0127201489671489</v>
      </c>
    </row>
    <row r="9" customFormat="false" ht="15.75" hidden="false" customHeight="false" outlineLevel="0" collapsed="false">
      <c r="A9" s="0" t="s">
        <v>11</v>
      </c>
      <c r="B9" s="0" t="n">
        <v>0.0032258064516129</v>
      </c>
      <c r="C9" s="0" t="n">
        <v>2.82967768922391</v>
      </c>
      <c r="D9" s="0" t="n">
        <v>2.50134679888</v>
      </c>
      <c r="E9" s="0" t="n">
        <f aca="false">_xlfn.RANK.AVG(C9,$C$2:$C$40)</f>
        <v>2</v>
      </c>
      <c r="F9" s="0" t="n">
        <f aca="false">_xlfn.RANK.AVG(D9,$D$2:$D$40)</f>
        <v>2</v>
      </c>
      <c r="G9" s="0" t="n">
        <f aca="false">ABS(D9-C9)</f>
        <v>0.32833089034391</v>
      </c>
      <c r="H9" s="0" t="n">
        <f aca="false">G9^2</f>
        <v>0.107801173554025</v>
      </c>
    </row>
    <row r="10" customFormat="false" ht="15.75" hidden="false" customHeight="false" outlineLevel="0" collapsed="false">
      <c r="A10" s="0" t="s">
        <v>12</v>
      </c>
      <c r="B10" s="0" t="n">
        <v>0.00318471337579618</v>
      </c>
      <c r="C10" s="0" t="n">
        <v>0.762673243208556</v>
      </c>
      <c r="D10" s="0" t="n">
        <v>0.8545864693752</v>
      </c>
      <c r="E10" s="0" t="n">
        <f aca="false">_xlfn.RANK.AVG(C10,$C$2:$C$40)</f>
        <v>23.5</v>
      </c>
      <c r="F10" s="0" t="n">
        <f aca="false">_xlfn.RANK.AVG(D10,$D$2:$D$40)</f>
        <v>19</v>
      </c>
      <c r="G10" s="0" t="n">
        <f aca="false">ABS(D10-C10)</f>
        <v>0.0919132261666448</v>
      </c>
      <c r="H10" s="0" t="n">
        <f aca="false">G10^2</f>
        <v>0.00844804114436079</v>
      </c>
    </row>
    <row r="11" customFormat="false" ht="15.75" hidden="false" customHeight="false" outlineLevel="0" collapsed="false">
      <c r="A11" s="0" t="s">
        <v>13</v>
      </c>
      <c r="B11" s="0" t="n">
        <v>0.00320512820512821</v>
      </c>
      <c r="C11" s="0" t="n">
        <v>0.466246580368023</v>
      </c>
      <c r="D11" s="0" t="n">
        <v>0.282505644213599</v>
      </c>
      <c r="E11" s="0" t="n">
        <f aca="false">_xlfn.RANK.AVG(C11,$C$2:$C$40)</f>
        <v>29</v>
      </c>
      <c r="F11" s="0" t="n">
        <f aca="false">_xlfn.RANK.AVG(D11,$D$2:$D$40)</f>
        <v>30</v>
      </c>
      <c r="G11" s="0" t="n">
        <f aca="false">ABS(D11-C11)</f>
        <v>0.183740936154424</v>
      </c>
      <c r="H11" s="0" t="n">
        <f aca="false">G11^2</f>
        <v>0.0337607316189041</v>
      </c>
    </row>
    <row r="12" customFormat="false" ht="15.75" hidden="false" customHeight="false" outlineLevel="0" collapsed="false">
      <c r="A12" s="0" t="s">
        <v>14</v>
      </c>
      <c r="B12" s="0" t="n">
        <v>0.00319488817891374</v>
      </c>
      <c r="C12" s="0" t="n">
        <v>2.43886271128659</v>
      </c>
      <c r="D12" s="0" t="n">
        <v>3.046972715732</v>
      </c>
      <c r="E12" s="0" t="n">
        <f aca="false">_xlfn.RANK.AVG(C12,$C$2:$C$40)</f>
        <v>3</v>
      </c>
      <c r="F12" s="0" t="n">
        <f aca="false">_xlfn.RANK.AVG(D12,$D$2:$D$40)</f>
        <v>1</v>
      </c>
      <c r="G12" s="0" t="n">
        <f aca="false">ABS(D12-C12)</f>
        <v>0.608110004445407</v>
      </c>
      <c r="H12" s="0" t="n">
        <f aca="false">G12^2</f>
        <v>0.369797777506593</v>
      </c>
    </row>
    <row r="13" customFormat="false" ht="15.75" hidden="false" customHeight="false" outlineLevel="0" collapsed="false">
      <c r="A13" s="0" t="s">
        <v>15</v>
      </c>
      <c r="B13" s="0" t="n">
        <v>0.00317460317460317</v>
      </c>
      <c r="C13" s="0" t="n">
        <v>1.12102588350501</v>
      </c>
      <c r="D13" s="0" t="n">
        <v>1.298215782156</v>
      </c>
      <c r="E13" s="0" t="n">
        <f aca="false">_xlfn.RANK.AVG(C13,$C$2:$C$40)</f>
        <v>17</v>
      </c>
      <c r="F13" s="0" t="n">
        <f aca="false">_xlfn.RANK.AVG(D13,$D$2:$D$40)</f>
        <v>14</v>
      </c>
      <c r="G13" s="0" t="n">
        <f aca="false">ABS(D13-C13)</f>
        <v>0.17718989865099</v>
      </c>
      <c r="H13" s="0" t="n">
        <f aca="false">G13^2</f>
        <v>0.031396260183948</v>
      </c>
    </row>
    <row r="14" customFormat="false" ht="15.75" hidden="false" customHeight="false" outlineLevel="0" collapsed="false">
      <c r="A14" s="0" t="s">
        <v>16</v>
      </c>
      <c r="B14" s="0" t="n">
        <v>0.00320512820512821</v>
      </c>
      <c r="C14" s="0" t="n">
        <v>0.598286899535985</v>
      </c>
      <c r="D14" s="0" t="n">
        <v>0.5613400999712</v>
      </c>
      <c r="E14" s="0" t="n">
        <f aca="false">_xlfn.RANK.AVG(C14,$C$2:$C$40)</f>
        <v>27</v>
      </c>
      <c r="F14" s="0" t="n">
        <f aca="false">_xlfn.RANK.AVG(D14,$D$2:$D$40)</f>
        <v>26</v>
      </c>
      <c r="G14" s="0" t="n">
        <f aca="false">ABS(D14-C14)</f>
        <v>0.0369467995647854</v>
      </c>
      <c r="H14" s="0" t="n">
        <f aca="false">G14^2</f>
        <v>0.00136506599808043</v>
      </c>
    </row>
    <row r="15" customFormat="false" ht="15.75" hidden="false" customHeight="false" outlineLevel="0" collapsed="false">
      <c r="A15" s="0" t="s">
        <v>17</v>
      </c>
      <c r="B15" s="0" t="n">
        <v>0.00317460317460317</v>
      </c>
      <c r="C15" s="0" t="n">
        <v>1.36940249344967</v>
      </c>
      <c r="D15" s="0" t="n">
        <v>1.6746882409379</v>
      </c>
      <c r="E15" s="0" t="n">
        <f aca="false">_xlfn.RANK.AVG(C15,$C$2:$C$40)</f>
        <v>12</v>
      </c>
      <c r="F15" s="0" t="n">
        <f aca="false">_xlfn.RANK.AVG(D15,$D$2:$D$40)</f>
        <v>6</v>
      </c>
      <c r="G15" s="0" t="n">
        <f aca="false">ABS(D15-C15)</f>
        <v>0.305285747488228</v>
      </c>
      <c r="H15" s="0" t="n">
        <f aca="false">G15^2</f>
        <v>0.0931993876194461</v>
      </c>
    </row>
    <row r="16" customFormat="false" ht="15.75" hidden="false" customHeight="false" outlineLevel="0" collapsed="false">
      <c r="A16" s="0" t="s">
        <v>18</v>
      </c>
      <c r="B16" s="0" t="n">
        <v>0.00318471337579618</v>
      </c>
      <c r="C16" s="0" t="n">
        <v>-0.0640053299759124</v>
      </c>
      <c r="D16" s="0" t="n">
        <v>-0.1307660765593</v>
      </c>
      <c r="E16" s="0" t="n">
        <f aca="false">_xlfn.RANK.AVG(C16,$C$2:$C$40)</f>
        <v>36</v>
      </c>
      <c r="F16" s="0" t="n">
        <f aca="false">_xlfn.RANK.AVG(D16,$D$2:$D$40)</f>
        <v>36</v>
      </c>
      <c r="G16" s="0" t="n">
        <f aca="false">ABS(D16-C16)</f>
        <v>0.0667607465833877</v>
      </c>
      <c r="H16" s="0" t="n">
        <f aca="false">G16^2</f>
        <v>0.00445699728437132</v>
      </c>
    </row>
    <row r="17" customFormat="false" ht="15.75" hidden="false" customHeight="false" outlineLevel="0" collapsed="false">
      <c r="A17" s="0" t="s">
        <v>19</v>
      </c>
      <c r="B17" s="0" t="n">
        <v>0.00319488817891374</v>
      </c>
      <c r="C17" s="0" t="n">
        <v>0.717839793150317</v>
      </c>
      <c r="D17" s="0" t="n">
        <v>0.621213781703199</v>
      </c>
      <c r="E17" s="0" t="n">
        <f aca="false">_xlfn.RANK.AVG(C17,$C$2:$C$40)</f>
        <v>25</v>
      </c>
      <c r="F17" s="0" t="n">
        <f aca="false">_xlfn.RANK.AVG(D17,$D$2:$D$40)</f>
        <v>24</v>
      </c>
      <c r="G17" s="0" t="n">
        <f aca="false">ABS(D17-C17)</f>
        <v>0.0966260114471177</v>
      </c>
      <c r="H17" s="0" t="n">
        <f aca="false">G17^2</f>
        <v>0.00933658608817852</v>
      </c>
    </row>
    <row r="18" customFormat="false" ht="15.75" hidden="false" customHeight="false" outlineLevel="0" collapsed="false">
      <c r="A18" s="0" t="s">
        <v>20</v>
      </c>
      <c r="B18" s="0" t="n">
        <v>0.00318471337579618</v>
      </c>
      <c r="C18" s="0" t="n">
        <v>0.686122565622981</v>
      </c>
      <c r="D18" s="0" t="n">
        <v>0.8008188769952</v>
      </c>
      <c r="E18" s="0" t="n">
        <f aca="false">_xlfn.RANK.AVG(C18,$C$2:$C$40)</f>
        <v>26</v>
      </c>
      <c r="F18" s="0" t="n">
        <f aca="false">_xlfn.RANK.AVG(D18,$D$2:$D$40)</f>
        <v>21</v>
      </c>
      <c r="G18" s="0" t="n">
        <f aca="false">ABS(D18-C18)</f>
        <v>0.114696311372219</v>
      </c>
      <c r="H18" s="0" t="n">
        <f aca="false">G18^2</f>
        <v>0.013155243842393</v>
      </c>
    </row>
    <row r="19" customFormat="false" ht="15.75" hidden="false" customHeight="false" outlineLevel="0" collapsed="false">
      <c r="A19" s="0" t="s">
        <v>21</v>
      </c>
      <c r="B19" s="0" t="n">
        <v>0.00317460317460317</v>
      </c>
      <c r="C19" s="0" t="n">
        <v>0.97907771997292</v>
      </c>
      <c r="D19" s="0" t="n">
        <v>0.6864510166455</v>
      </c>
      <c r="E19" s="0" t="n">
        <f aca="false">_xlfn.RANK.AVG(C19,$C$2:$C$40)</f>
        <v>22</v>
      </c>
      <c r="F19" s="0" t="n">
        <f aca="false">_xlfn.RANK.AVG(D19,$D$2:$D$40)</f>
        <v>23</v>
      </c>
      <c r="G19" s="0" t="n">
        <f aca="false">ABS(D19-C19)</f>
        <v>0.29262670332742</v>
      </c>
      <c r="H19" s="0" t="n">
        <f aca="false">G19^2</f>
        <v>0.0856303875002738</v>
      </c>
    </row>
    <row r="20" customFormat="false" ht="15.75" hidden="false" customHeight="false" outlineLevel="0" collapsed="false">
      <c r="A20" s="0" t="s">
        <v>22</v>
      </c>
      <c r="B20" s="0" t="n">
        <v>0.00318471337579618</v>
      </c>
      <c r="C20" s="0" t="n">
        <v>1.2507609658247</v>
      </c>
      <c r="D20" s="0" t="n">
        <v>1.1606526550668</v>
      </c>
      <c r="E20" s="0" t="n">
        <f aca="false">_xlfn.RANK.AVG(C20,$C$2:$C$40)</f>
        <v>15</v>
      </c>
      <c r="F20" s="0" t="n">
        <f aca="false">_xlfn.RANK.AVG(D20,$D$2:$D$40)</f>
        <v>16</v>
      </c>
      <c r="G20" s="0" t="n">
        <f aca="false">ABS(D20-C20)</f>
        <v>0.0901083107578953</v>
      </c>
      <c r="H20" s="0" t="n">
        <f aca="false">G20^2</f>
        <v>0.00811950766764143</v>
      </c>
    </row>
    <row r="21" customFormat="false" ht="15.75" hidden="false" customHeight="false" outlineLevel="0" collapsed="false">
      <c r="A21" s="0" t="s">
        <v>23</v>
      </c>
      <c r="B21" s="0" t="n">
        <v>0.0032258064516129</v>
      </c>
      <c r="C21" s="0" t="n">
        <v>1.40560667215226</v>
      </c>
      <c r="D21" s="0" t="n">
        <v>1.526616139548</v>
      </c>
      <c r="E21" s="0" t="n">
        <f aca="false">_xlfn.RANK.AVG(C21,$C$2:$C$40)</f>
        <v>11</v>
      </c>
      <c r="F21" s="0" t="n">
        <f aca="false">_xlfn.RANK.AVG(D21,$D$2:$D$40)</f>
        <v>10</v>
      </c>
      <c r="G21" s="0" t="n">
        <f aca="false">ABS(D21-C21)</f>
        <v>0.121009467395737</v>
      </c>
      <c r="H21" s="0" t="n">
        <f aca="false">G21^2</f>
        <v>0.0146432911993999</v>
      </c>
    </row>
    <row r="22" customFormat="false" ht="15.75" hidden="false" customHeight="false" outlineLevel="0" collapsed="false">
      <c r="A22" s="0" t="s">
        <v>24</v>
      </c>
      <c r="B22" s="0" t="n">
        <v>0.00318471337579618</v>
      </c>
      <c r="C22" s="0" t="n">
        <v>1.03992329231943</v>
      </c>
      <c r="D22" s="0" t="n">
        <v>1.6506381577336</v>
      </c>
      <c r="E22" s="0" t="n">
        <f aca="false">_xlfn.RANK.AVG(C22,$C$2:$C$40)</f>
        <v>19</v>
      </c>
      <c r="F22" s="0" t="n">
        <f aca="false">_xlfn.RANK.AVG(D22,$D$2:$D$40)</f>
        <v>7</v>
      </c>
      <c r="G22" s="0" t="n">
        <f aca="false">ABS(D22-C22)</f>
        <v>0.61071486541417</v>
      </c>
      <c r="H22" s="0" t="n">
        <f aca="false">G22^2</f>
        <v>0.372972646837848</v>
      </c>
    </row>
    <row r="23" customFormat="false" ht="15.75" hidden="false" customHeight="false" outlineLevel="0" collapsed="false">
      <c r="A23" s="0" t="s">
        <v>25</v>
      </c>
      <c r="B23" s="0" t="n">
        <v>0.00318471337579618</v>
      </c>
      <c r="C23" s="0" t="n">
        <v>-0.809680996815897</v>
      </c>
      <c r="D23" s="0" t="n">
        <v>-0.5893414373177</v>
      </c>
      <c r="E23" s="0" t="n">
        <f aca="false">_xlfn.RANK.AVG(C23,$C$2:$C$40)</f>
        <v>39</v>
      </c>
      <c r="F23" s="0" t="n">
        <f aca="false">_xlfn.RANK.AVG(D23,$D$2:$D$40)</f>
        <v>38</v>
      </c>
      <c r="G23" s="0" t="n">
        <f aca="false">ABS(D23-C23)</f>
        <v>0.220339559498197</v>
      </c>
      <c r="H23" s="0" t="n">
        <f aca="false">G23^2</f>
        <v>0.0485495214798596</v>
      </c>
    </row>
    <row r="24" customFormat="false" ht="15.75" hidden="false" customHeight="false" outlineLevel="0" collapsed="false">
      <c r="A24" s="0" t="s">
        <v>26</v>
      </c>
      <c r="B24" s="0" t="n">
        <v>0.00323624595469256</v>
      </c>
      <c r="C24" s="0" t="n">
        <v>3.28316431475056</v>
      </c>
      <c r="D24" s="0" t="n">
        <v>2.1759460921058</v>
      </c>
      <c r="E24" s="0" t="n">
        <f aca="false">_xlfn.RANK.AVG(C24,$C$2:$C$40)</f>
        <v>1</v>
      </c>
      <c r="F24" s="0" t="n">
        <f aca="false">_xlfn.RANK.AVG(D24,$D$2:$D$40)</f>
        <v>5</v>
      </c>
      <c r="G24" s="0" t="n">
        <f aca="false">ABS(D24-C24)</f>
        <v>1.10721822264476</v>
      </c>
      <c r="H24" s="0" t="n">
        <f aca="false">G24^2</f>
        <v>1.22593219255663</v>
      </c>
    </row>
    <row r="25" customFormat="false" ht="15.75" hidden="false" customHeight="false" outlineLevel="0" collapsed="false">
      <c r="A25" s="0" t="s">
        <v>27</v>
      </c>
      <c r="B25" s="0" t="n">
        <v>0.00319488817891374</v>
      </c>
      <c r="C25" s="0" t="n">
        <v>0.219938420365261</v>
      </c>
      <c r="D25" s="0" t="n">
        <v>0.0808808672351988</v>
      </c>
      <c r="E25" s="0" t="n">
        <f aca="false">_xlfn.RANK.AVG(C25,$C$2:$C$40)</f>
        <v>34</v>
      </c>
      <c r="F25" s="0" t="n">
        <f aca="false">_xlfn.RANK.AVG(D25,$D$2:$D$40)</f>
        <v>32</v>
      </c>
      <c r="G25" s="0" t="n">
        <f aca="false">ABS(D25-C25)</f>
        <v>0.139057553130063</v>
      </c>
      <c r="H25" s="0" t="n">
        <f aca="false">G25^2</f>
        <v>0.0193370030825202</v>
      </c>
    </row>
    <row r="26" customFormat="false" ht="15.75" hidden="false" customHeight="false" outlineLevel="0" collapsed="false">
      <c r="A26" s="0" t="s">
        <v>28</v>
      </c>
      <c r="B26" s="0" t="n">
        <v>0.00319488817891374</v>
      </c>
      <c r="C26" s="0" t="n">
        <v>-0.414001439130451</v>
      </c>
      <c r="D26" s="0" t="n">
        <v>-0.6351276674208</v>
      </c>
      <c r="E26" s="0" t="n">
        <f aca="false">_xlfn.RANK.AVG(C26,$C$2:$C$40)</f>
        <v>38</v>
      </c>
      <c r="F26" s="0" t="n">
        <f aca="false">_xlfn.RANK.AVG(D26,$D$2:$D$40)</f>
        <v>39</v>
      </c>
      <c r="G26" s="0" t="n">
        <f aca="false">ABS(D26-C26)</f>
        <v>0.221126228290349</v>
      </c>
      <c r="H26" s="0" t="n">
        <f aca="false">G26^2</f>
        <v>0.0488968088379157</v>
      </c>
    </row>
    <row r="27" customFormat="false" ht="15.75" hidden="false" customHeight="false" outlineLevel="0" collapsed="false">
      <c r="A27" s="0" t="s">
        <v>29</v>
      </c>
      <c r="B27" s="0" t="n">
        <v>0.00317460317460317</v>
      </c>
      <c r="C27" s="0" t="n">
        <v>1.16938135955632</v>
      </c>
      <c r="D27" s="0" t="n">
        <v>0.449441161879999</v>
      </c>
      <c r="E27" s="0" t="n">
        <f aca="false">_xlfn.RANK.AVG(C27,$C$2:$C$40)</f>
        <v>16</v>
      </c>
      <c r="F27" s="0" t="n">
        <f aca="false">_xlfn.RANK.AVG(D27,$D$2:$D$40)</f>
        <v>27</v>
      </c>
      <c r="G27" s="0" t="n">
        <f aca="false">ABS(D27-C27)</f>
        <v>0.719940197676318</v>
      </c>
      <c r="H27" s="0" t="n">
        <f aca="false">G27^2</f>
        <v>0.518313888230215</v>
      </c>
    </row>
    <row r="28" customFormat="false" ht="15.75" hidden="false" customHeight="false" outlineLevel="0" collapsed="false">
      <c r="A28" s="0" t="s">
        <v>30</v>
      </c>
      <c r="B28" s="0" t="n">
        <v>0.00319488817891374</v>
      </c>
      <c r="C28" s="0" t="n">
        <v>-0.18152187662339</v>
      </c>
      <c r="D28" s="0" t="n">
        <v>-0.217056665797599</v>
      </c>
      <c r="E28" s="0" t="n">
        <f aca="false">_xlfn.RANK.AVG(C28,$C$2:$C$40)</f>
        <v>37</v>
      </c>
      <c r="F28" s="0" t="n">
        <f aca="false">_xlfn.RANK.AVG(D28,$D$2:$D$40)</f>
        <v>37</v>
      </c>
      <c r="G28" s="0" t="n">
        <f aca="false">ABS(D28-C28)</f>
        <v>0.0355347891742089</v>
      </c>
      <c r="H28" s="0" t="n">
        <f aca="false">G28^2</f>
        <v>0.00126272124165547</v>
      </c>
    </row>
    <row r="29" customFormat="false" ht="15.75" hidden="false" customHeight="false" outlineLevel="0" collapsed="false">
      <c r="A29" s="0" t="s">
        <v>31</v>
      </c>
      <c r="B29" s="0" t="n">
        <v>0.00319488817891374</v>
      </c>
      <c r="C29" s="0" t="n">
        <v>0.467500499027617</v>
      </c>
      <c r="D29" s="0" t="n">
        <v>0.3404051831312</v>
      </c>
      <c r="E29" s="0" t="n">
        <f aca="false">_xlfn.RANK.AVG(C29,$C$2:$C$40)</f>
        <v>28</v>
      </c>
      <c r="F29" s="0" t="n">
        <f aca="false">_xlfn.RANK.AVG(D29,$D$2:$D$40)</f>
        <v>29</v>
      </c>
      <c r="G29" s="0" t="n">
        <f aca="false">ABS(D29-C29)</f>
        <v>0.127095315896417</v>
      </c>
      <c r="H29" s="0" t="n">
        <f aca="false">G29^2</f>
        <v>0.0161532193228102</v>
      </c>
    </row>
    <row r="30" customFormat="false" ht="15.75" hidden="false" customHeight="false" outlineLevel="0" collapsed="false">
      <c r="A30" s="0" t="s">
        <v>32</v>
      </c>
      <c r="B30" s="0" t="n">
        <v>0.00319488817891374</v>
      </c>
      <c r="C30" s="0" t="n">
        <v>0.314810739840034</v>
      </c>
      <c r="D30" s="0" t="n">
        <v>0.585813033464</v>
      </c>
      <c r="E30" s="0" t="n">
        <f aca="false">_xlfn.RANK.AVG(C30,$C$2:$C$40)</f>
        <v>32</v>
      </c>
      <c r="F30" s="0" t="n">
        <f aca="false">_xlfn.RANK.AVG(D30,$D$2:$D$40)</f>
        <v>25</v>
      </c>
      <c r="G30" s="0" t="n">
        <f aca="false">ABS(D30-C30)</f>
        <v>0.271002293623966</v>
      </c>
      <c r="H30" s="0" t="n">
        <f aca="false">G30^2</f>
        <v>0.0734422431494502</v>
      </c>
    </row>
    <row r="31" customFormat="false" ht="15.75" hidden="false" customHeight="false" outlineLevel="0" collapsed="false">
      <c r="A31" s="0" t="s">
        <v>33</v>
      </c>
      <c r="B31" s="0" t="n">
        <v>0.00319488817891374</v>
      </c>
      <c r="C31" s="0" t="n">
        <v>1.46626014275777</v>
      </c>
      <c r="D31" s="0" t="n">
        <v>1.3153537180432</v>
      </c>
      <c r="E31" s="0" t="n">
        <f aca="false">_xlfn.RANK.AVG(C31,$C$2:$C$40)</f>
        <v>9</v>
      </c>
      <c r="F31" s="0" t="n">
        <f aca="false">_xlfn.RANK.AVG(D31,$D$2:$D$40)</f>
        <v>13</v>
      </c>
      <c r="G31" s="0" t="n">
        <f aca="false">ABS(D31-C31)</f>
        <v>0.150906424714573</v>
      </c>
      <c r="H31" s="0" t="n">
        <f aca="false">G31^2</f>
        <v>0.0227727490201352</v>
      </c>
    </row>
    <row r="32" customFormat="false" ht="15.75" hidden="false" customHeight="false" outlineLevel="0" collapsed="false">
      <c r="A32" s="0" t="s">
        <v>34</v>
      </c>
      <c r="B32" s="0" t="n">
        <v>0.0032258064516129</v>
      </c>
      <c r="C32" s="0" t="n">
        <v>1.27759494419655</v>
      </c>
      <c r="D32" s="0" t="n">
        <v>1.2961778048712</v>
      </c>
      <c r="E32" s="0" t="n">
        <f aca="false">_xlfn.RANK.AVG(C32,$C$2:$C$40)</f>
        <v>14</v>
      </c>
      <c r="F32" s="0" t="n">
        <f aca="false">_xlfn.RANK.AVG(D32,$D$2:$D$40)</f>
        <v>15</v>
      </c>
      <c r="G32" s="0" t="n">
        <f aca="false">ABS(D32-C32)</f>
        <v>0.0185828606746494</v>
      </c>
      <c r="H32" s="0" t="n">
        <f aca="false">G32^2</f>
        <v>0.000345322710853432</v>
      </c>
    </row>
    <row r="33" customFormat="false" ht="15.75" hidden="false" customHeight="false" outlineLevel="0" collapsed="false">
      <c r="A33" s="0" t="s">
        <v>35</v>
      </c>
      <c r="B33" s="0" t="n">
        <v>0.00321543408360129</v>
      </c>
      <c r="C33" s="0" t="n">
        <v>1.55835512220478</v>
      </c>
      <c r="D33" s="0" t="n">
        <v>1.3299047904276</v>
      </c>
      <c r="E33" s="0" t="n">
        <f aca="false">_xlfn.RANK.AVG(C33,$C$2:$C$40)</f>
        <v>8</v>
      </c>
      <c r="F33" s="0" t="n">
        <f aca="false">_xlfn.RANK.AVG(D33,$D$2:$D$40)</f>
        <v>12</v>
      </c>
      <c r="G33" s="0" t="n">
        <f aca="false">ABS(D33-C33)</f>
        <v>0.228450331777185</v>
      </c>
      <c r="H33" s="0" t="n">
        <f aca="false">G33^2</f>
        <v>0.0521895540891057</v>
      </c>
    </row>
    <row r="34" customFormat="false" ht="15.75" hidden="false" customHeight="false" outlineLevel="0" collapsed="false">
      <c r="A34" s="0" t="s">
        <v>36</v>
      </c>
      <c r="B34" s="0" t="n">
        <v>0.00320512820512821</v>
      </c>
      <c r="C34" s="0" t="n">
        <v>1.9164813383645</v>
      </c>
      <c r="D34" s="0" t="n">
        <v>1.5651294006536</v>
      </c>
      <c r="E34" s="0" t="n">
        <f aca="false">_xlfn.RANK.AVG(C34,$C$2:$C$40)</f>
        <v>6</v>
      </c>
      <c r="F34" s="0" t="n">
        <f aca="false">_xlfn.RANK.AVG(D34,$D$2:$D$40)</f>
        <v>9</v>
      </c>
      <c r="G34" s="0" t="n">
        <f aca="false">ABS(D34-C34)</f>
        <v>0.351351937710901</v>
      </c>
      <c r="H34" s="0" t="n">
        <f aca="false">G34^2</f>
        <v>0.123448184133205</v>
      </c>
    </row>
    <row r="35" customFormat="false" ht="15.75" hidden="false" customHeight="false" outlineLevel="0" collapsed="false">
      <c r="A35" s="0" t="s">
        <v>12</v>
      </c>
      <c r="B35" s="0" t="n">
        <v>0.00318471337579618</v>
      </c>
      <c r="C35" s="0" t="n">
        <v>0.762673243208556</v>
      </c>
      <c r="D35" s="0" t="n">
        <v>0.854586195490001</v>
      </c>
      <c r="E35" s="0" t="n">
        <f aca="false">_xlfn.RANK.AVG(C35,$C$2:$C$40)</f>
        <v>23.5</v>
      </c>
      <c r="F35" s="0" t="n">
        <f aca="false">_xlfn.RANK.AVG(D35,$D$2:$D$40)</f>
        <v>20</v>
      </c>
      <c r="G35" s="0" t="n">
        <f aca="false">ABS(D35-C35)</f>
        <v>0.0919129522814449</v>
      </c>
      <c r="H35" s="0" t="n">
        <f aca="false">G35^2</f>
        <v>0.00844799079709117</v>
      </c>
    </row>
    <row r="36" customFormat="false" ht="15.75" hidden="false" customHeight="false" outlineLevel="0" collapsed="false">
      <c r="A36" s="0" t="s">
        <v>37</v>
      </c>
      <c r="B36" s="0" t="n">
        <v>0.00318471337579618</v>
      </c>
      <c r="C36" s="0" t="n">
        <v>0.322807874427155</v>
      </c>
      <c r="D36" s="0" t="n">
        <v>0.0753506242077995</v>
      </c>
      <c r="E36" s="0" t="n">
        <f aca="false">_xlfn.RANK.AVG(C36,$C$2:$C$40)</f>
        <v>30</v>
      </c>
      <c r="F36" s="0" t="n">
        <f aca="false">_xlfn.RANK.AVG(D36,$D$2:$D$40)</f>
        <v>33</v>
      </c>
      <c r="G36" s="0" t="n">
        <f aca="false">ABS(D36-C36)</f>
        <v>0.247457250219356</v>
      </c>
      <c r="H36" s="0" t="n">
        <f aca="false">G36^2</f>
        <v>0.0612350906861248</v>
      </c>
    </row>
    <row r="37" customFormat="false" ht="15.75" hidden="false" customHeight="false" outlineLevel="0" collapsed="false">
      <c r="A37" s="0" t="s">
        <v>38</v>
      </c>
      <c r="B37" s="0" t="n">
        <v>0.00320512820512821</v>
      </c>
      <c r="C37" s="0" t="n">
        <v>0.0751074724868055</v>
      </c>
      <c r="D37" s="0" t="n">
        <v>-0.0098963080512009</v>
      </c>
      <c r="E37" s="0" t="n">
        <f aca="false">_xlfn.RANK.AVG(C37,$C$2:$C$40)</f>
        <v>35</v>
      </c>
      <c r="F37" s="0" t="n">
        <f aca="false">_xlfn.RANK.AVG(D37,$D$2:$D$40)</f>
        <v>35</v>
      </c>
      <c r="G37" s="0" t="n">
        <f aca="false">ABS(D37-C37)</f>
        <v>0.0850037805380064</v>
      </c>
      <c r="H37" s="0" t="n">
        <f aca="false">G37^2</f>
        <v>0.00722564270575355</v>
      </c>
    </row>
    <row r="38" customFormat="false" ht="15.75" hidden="false" customHeight="false" outlineLevel="0" collapsed="false">
      <c r="A38" s="0" t="s">
        <v>39</v>
      </c>
      <c r="B38" s="0" t="n">
        <v>0.00321543408360129</v>
      </c>
      <c r="C38" s="0" t="n">
        <v>1.99047370661909</v>
      </c>
      <c r="D38" s="0" t="n">
        <v>2.219126982992</v>
      </c>
      <c r="E38" s="0" t="n">
        <f aca="false">_xlfn.RANK.AVG(C38,$C$2:$C$40)</f>
        <v>5</v>
      </c>
      <c r="F38" s="0" t="n">
        <f aca="false">_xlfn.RANK.AVG(D38,$D$2:$D$40)</f>
        <v>4</v>
      </c>
      <c r="G38" s="0" t="n">
        <f aca="false">ABS(D38-C38)</f>
        <v>0.22865327637291</v>
      </c>
      <c r="H38" s="0" t="n">
        <f aca="false">G38^2</f>
        <v>0.0522823207960663</v>
      </c>
    </row>
    <row r="39" customFormat="false" ht="15.75" hidden="false" customHeight="false" outlineLevel="0" collapsed="false">
      <c r="A39" s="0" t="s">
        <v>40</v>
      </c>
      <c r="B39" s="0" t="n">
        <v>0.0032258064516129</v>
      </c>
      <c r="C39" s="0" t="n">
        <v>1.02854741421982</v>
      </c>
      <c r="D39" s="0" t="n">
        <v>0.0303432684583997</v>
      </c>
      <c r="E39" s="0" t="n">
        <f aca="false">_xlfn.RANK.AVG(C39,$C$2:$C$40)</f>
        <v>20</v>
      </c>
      <c r="F39" s="0" t="n">
        <f aca="false">_xlfn.RANK.AVG(D39,$D$2:$D$40)</f>
        <v>34</v>
      </c>
      <c r="G39" s="0" t="n">
        <f aca="false">ABS(D39-C39)</f>
        <v>0.998204145761423</v>
      </c>
      <c r="H39" s="0" t="n">
        <f aca="false">G39^2</f>
        <v>0.996411516615292</v>
      </c>
    </row>
    <row r="40" customFormat="false" ht="15.75" hidden="false" customHeight="false" outlineLevel="0" collapsed="false">
      <c r="A40" s="0" t="s">
        <v>41</v>
      </c>
      <c r="B40" s="0" t="n">
        <v>0.00320512820512821</v>
      </c>
      <c r="C40" s="0" t="n">
        <v>0.318453731118535</v>
      </c>
      <c r="D40" s="0" t="n">
        <v>0.1159801673528</v>
      </c>
      <c r="E40" s="0" t="n">
        <f aca="false">_xlfn.RANK.AVG(C40,$C$2:$C$40)</f>
        <v>31</v>
      </c>
      <c r="F40" s="0" t="n">
        <f aca="false">_xlfn.RANK.AVG(D40,$D$2:$D$40)</f>
        <v>31</v>
      </c>
      <c r="G40" s="0" t="n">
        <f aca="false">ABS(D40-C40)</f>
        <v>0.202473563765735</v>
      </c>
      <c r="H40" s="0" t="n">
        <f aca="false">G40^2</f>
        <v>0.0409955440239972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55078125" defaultRowHeight="15.75" zeroHeight="false" outlineLevelRow="0" outlineLevelCol="0"/>
  <sheetData>
    <row r="1" customFormat="false" ht="15.75" hidden="false" customHeight="false" outlineLevel="0" collapsed="false">
      <c r="B1" s="0" t="s">
        <v>56</v>
      </c>
      <c r="C1" s="0" t="s">
        <v>57</v>
      </c>
      <c r="D1" s="0" t="s">
        <v>58</v>
      </c>
      <c r="E1" s="0" t="s">
        <v>59</v>
      </c>
    </row>
    <row r="2" customFormat="false" ht="15.75" hidden="false" customHeight="false" outlineLevel="0" collapsed="false">
      <c r="A2" s="0" t="s">
        <v>60</v>
      </c>
      <c r="B2" s="0" t="n">
        <f aca="false">CORREL(T1!E:E,T1!F:F)</f>
        <v>0.918973633445749</v>
      </c>
      <c r="C2" s="0" t="n">
        <f aca="false">CORREL(T2!E:E,T2!F:F)</f>
        <v>0.920795588000438</v>
      </c>
      <c r="D2" s="0" t="n">
        <f aca="false">CORREL(T3!E:E,T3!F:F)</f>
        <v>0.917354118286025</v>
      </c>
      <c r="E2" s="0" t="n">
        <f aca="false">AVERAGE(B2:D2)</f>
        <v>0.919041113244071</v>
      </c>
      <c r="G2" s="0" t="n">
        <v>0.919041113244071</v>
      </c>
    </row>
    <row r="3" customFormat="false" ht="15.75" hidden="false" customHeight="false" outlineLevel="0" collapsed="false">
      <c r="A3" s="0" t="s">
        <v>61</v>
      </c>
      <c r="B3" s="0" t="n">
        <f aca="false">AVERAGE(T1!H:H)</f>
        <v>0.173650998387324</v>
      </c>
      <c r="C3" s="0" t="n">
        <f aca="false">AVERAGE(T2!H:H)</f>
        <v>0.152762861157022</v>
      </c>
      <c r="D3" s="0" t="n">
        <f aca="false">AVERAGE(T3!H:H)</f>
        <v>0.126397798391007</v>
      </c>
      <c r="E3" s="0" t="n">
        <f aca="false">AVERAGE(B3:D3)</f>
        <v>0.150937219311784</v>
      </c>
      <c r="G3" s="0" t="n">
        <v>0.150937219311784</v>
      </c>
    </row>
    <row r="4" customFormat="false" ht="15.75" hidden="false" customHeight="false" outlineLevel="0" collapsed="false">
      <c r="A4" s="0" t="s">
        <v>62</v>
      </c>
      <c r="B4" s="0" t="n">
        <f aca="false">AVERAGE(T1!G:G)</f>
        <v>0.308202310944013</v>
      </c>
      <c r="C4" s="0" t="n">
        <f aca="false">AVERAGE(T2!G:G)</f>
        <v>0.285466088340069</v>
      </c>
      <c r="D4" s="0" t="n">
        <f aca="false">AVERAGE(T3!G:G)</f>
        <v>0.250660889501419</v>
      </c>
      <c r="E4" s="0" t="n">
        <f aca="false">AVERAGE(B4:D4)</f>
        <v>0.281443096261834</v>
      </c>
      <c r="G4" s="0" t="n">
        <v>0.281443096261834</v>
      </c>
    </row>
    <row r="5" customFormat="false" ht="15.75" hidden="false" customHeight="false" outlineLevel="0" collapsed="false">
      <c r="A5" s="0" t="s">
        <v>63</v>
      </c>
      <c r="B5" s="0" t="n">
        <f aca="false">CORREL(T1!C:C,T1!D:D)</f>
        <v>0.926326244046065</v>
      </c>
      <c r="C5" s="0" t="n">
        <f aca="false">CORREL(T2!C:C,T2!D:D)</f>
        <v>0.921450155085522</v>
      </c>
      <c r="D5" s="0" t="n">
        <f aca="false">CORREL(T3!C:C,T3!D:D)</f>
        <v>0.918653135390003</v>
      </c>
      <c r="E5" s="0" t="n">
        <f aca="false">AVERAGE(B5:D5)</f>
        <v>0.922143178173863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B1" colorId="64" zoomScale="125" zoomScaleNormal="125" zoomScalePageLayoutView="100" workbookViewId="0">
      <selection pane="topLeft" activeCell="L10" activeCellId="0" sqref="L10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29.16"/>
  </cols>
  <sheetData>
    <row r="1" customFormat="false" ht="15.75" hidden="false" customHeight="false" outlineLevel="0" collapsed="false">
      <c r="B1" s="6" t="s">
        <v>64</v>
      </c>
      <c r="C1" s="6"/>
      <c r="D1" s="6"/>
      <c r="E1" s="6" t="s">
        <v>65</v>
      </c>
      <c r="F1" s="6"/>
      <c r="G1" s="6"/>
      <c r="H1" s="6" t="s">
        <v>66</v>
      </c>
      <c r="I1" s="6"/>
      <c r="J1" s="6"/>
      <c r="K1" s="7"/>
      <c r="L1" s="7"/>
    </row>
    <row r="2" customFormat="false" ht="15.75" hidden="false" customHeight="false" outlineLevel="0" collapsed="false">
      <c r="B2" s="0" t="s">
        <v>60</v>
      </c>
      <c r="C2" s="0" t="s">
        <v>62</v>
      </c>
      <c r="D2" s="0" t="s">
        <v>63</v>
      </c>
      <c r="E2" s="0" t="s">
        <v>60</v>
      </c>
      <c r="F2" s="0" t="s">
        <v>62</v>
      </c>
      <c r="G2" s="0" t="s">
        <v>63</v>
      </c>
      <c r="H2" s="0" t="s">
        <v>60</v>
      </c>
      <c r="I2" s="0" t="s">
        <v>62</v>
      </c>
      <c r="J2" s="0" t="s">
        <v>63</v>
      </c>
    </row>
    <row r="3" customFormat="false" ht="15.75" hidden="false" customHeight="false" outlineLevel="0" collapsed="false">
      <c r="A3" s="0" t="s">
        <v>67</v>
      </c>
      <c r="B3" s="0" t="n">
        <v>0.86</v>
      </c>
      <c r="C3" s="0" t="n">
        <v>0.761</v>
      </c>
      <c r="D3" s="0" t="n">
        <v>0.4</v>
      </c>
      <c r="E3" s="0" t="n">
        <v>0.84</v>
      </c>
      <c r="F3" s="0" t="n">
        <v>0.506</v>
      </c>
      <c r="G3" s="0" t="n">
        <v>0.57</v>
      </c>
      <c r="H3" s="0" t="n">
        <v>0.83</v>
      </c>
      <c r="I3" s="0" t="n">
        <v>0.422</v>
      </c>
      <c r="J3" s="0" t="n">
        <v>0.62</v>
      </c>
    </row>
    <row r="4" customFormat="false" ht="15.75" hidden="false" customHeight="false" outlineLevel="0" collapsed="false">
      <c r="A4" s="0" t="s">
        <v>68</v>
      </c>
      <c r="B4" s="0" t="n">
        <v>0.92</v>
      </c>
      <c r="C4" s="0" t="n">
        <v>0.308</v>
      </c>
      <c r="D4" s="0" t="n">
        <v>0.92</v>
      </c>
      <c r="E4" s="0" t="n">
        <v>0.92</v>
      </c>
      <c r="F4" s="0" t="n">
        <v>0.285</v>
      </c>
      <c r="G4" s="0" t="n">
        <v>0.92</v>
      </c>
      <c r="H4" s="0" t="n">
        <v>0.92</v>
      </c>
      <c r="I4" s="0" t="n">
        <v>0.251</v>
      </c>
      <c r="J4" s="0" t="n">
        <v>0.92</v>
      </c>
    </row>
    <row r="5" customFormat="false" ht="15.75" hidden="false" customHeight="false" outlineLevel="0" collapsed="false">
      <c r="A5" s="0" t="s">
        <v>69</v>
      </c>
      <c r="B5" s="0" t="n">
        <v>0.98</v>
      </c>
      <c r="C5" s="0" t="n">
        <v>0.144</v>
      </c>
      <c r="D5" s="0" t="n">
        <v>0.95</v>
      </c>
      <c r="E5" s="0" t="n">
        <v>0.98</v>
      </c>
      <c r="F5" s="0" t="n">
        <v>0.134</v>
      </c>
      <c r="G5" s="0" t="n">
        <v>0.95</v>
      </c>
      <c r="H5" s="0" t="n">
        <v>0.98</v>
      </c>
      <c r="I5" s="0" t="n">
        <v>0.126</v>
      </c>
      <c r="J5" s="0" t="n">
        <v>0.95</v>
      </c>
    </row>
    <row r="9" customFormat="false" ht="15.75" hidden="false" customHeight="false" outlineLevel="0" collapsed="false">
      <c r="B9" s="0" t="s">
        <v>70</v>
      </c>
      <c r="C9" s="0" t="s">
        <v>71</v>
      </c>
      <c r="D9" s="0" t="s">
        <v>72</v>
      </c>
    </row>
    <row r="10" customFormat="false" ht="15.75" hidden="false" customHeight="false" outlineLevel="0" collapsed="false">
      <c r="A10" s="0" t="s">
        <v>73</v>
      </c>
      <c r="B10" s="0" t="n">
        <v>0.761</v>
      </c>
      <c r="C10" s="0" t="n">
        <v>0.506</v>
      </c>
      <c r="D10" s="0" t="n">
        <v>0.422</v>
      </c>
    </row>
    <row r="11" customFormat="false" ht="15.75" hidden="false" customHeight="false" outlineLevel="0" collapsed="false">
      <c r="A11" s="0" t="s">
        <v>68</v>
      </c>
      <c r="B11" s="0" t="n">
        <v>0.308</v>
      </c>
      <c r="C11" s="0" t="n">
        <v>0.285</v>
      </c>
      <c r="D11" s="0" t="n">
        <v>0.251</v>
      </c>
    </row>
    <row r="12" customFormat="false" ht="15.75" hidden="false" customHeight="false" outlineLevel="0" collapsed="false">
      <c r="A12" s="0" t="s">
        <v>69</v>
      </c>
      <c r="B12" s="0" t="n">
        <v>0.144</v>
      </c>
      <c r="C12" s="0" t="n">
        <v>0.134</v>
      </c>
      <c r="D12" s="0" t="n">
        <v>0.126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2024-06-12T18:58:46Z</dcterms:created>
  <dc:creator>Bhanu Mamillapalli</dc:creator>
  <dc:description/>
  <dc:language>en-US</dc:language>
  <cp:lastModifiedBy/>
  <dcterms:modified xsi:type="dcterms:W3CDTF">2024-08-02T15:42:07Z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