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865256DA-0434-4376-832C-6ABB5A845AF3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</calcChain>
</file>

<file path=xl/sharedStrings.xml><?xml version="1.0" encoding="utf-8"?>
<sst xmlns="http://schemas.openxmlformats.org/spreadsheetml/2006/main" count="56" uniqueCount="45">
  <si>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</si>
  <si>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</si>
  <si>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</si>
  <si>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</si>
  <si>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</si>
  <si>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</si>
  <si>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</si>
  <si>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</si>
  <si>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</si>
  <si>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</si>
  <si>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</si>
  <si>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</si>
  <si>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</si>
  <si>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</si>
  <si>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</si>
  <si>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</si>
  <si>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</si>
  <si>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</si>
  <si>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</si>
  <si>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</si>
  <si>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</si>
  <si>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</si>
  <si>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</si>
  <si>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</si>
  <si>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</si>
  <si>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</si>
  <si>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Lisa</t>
  </si>
  <si>
    <t>price (in INR)</t>
  </si>
  <si>
    <t>Not Available</t>
  </si>
  <si>
    <t>Apple</t>
  </si>
  <si>
    <t>Cheese</t>
  </si>
  <si>
    <t>Donut</t>
  </si>
  <si>
    <t>Grapefruit</t>
  </si>
  <si>
    <t>Hamburger</t>
  </si>
  <si>
    <t>=PROPER([@customer])</t>
  </si>
  <si>
    <t>Jay</t>
  </si>
  <si>
    <t>John</t>
  </si>
  <si>
    <t>Tim</t>
  </si>
  <si>
    <t>Ravi</t>
  </si>
  <si>
    <t>Ahmed</t>
  </si>
  <si>
    <t>Mike</t>
  </si>
  <si>
    <t>Bruce</t>
  </si>
  <si>
    <t>Mahesh</t>
  </si>
  <si>
    <t>Anthony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</si>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</sst>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INR]\ * #,##0.00_-;\-[$INR]\ * #,##0.00_-;_-[$INR]\ * &quot;-&quot;??_-;_-@_-"/>
    <numFmt numFmtId="166" formatCode="[$INR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8">
    <dxf>
      <numFmt numFmtId="166" formatCode="[$INR]\ #,##0.00"/>
    </dxf>
    <dxf>
      <numFmt numFmtId="166" formatCode="[$INR]\ #,##0.0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164" formatCode="_-[$INR]\ * #,##0.00_-;\-[$INR]\ * #,##0.00_-;_-[$INR]\ * &quot;-&quot;??_-;_-@_-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1" defaultTableStyle="TableStyleMedium2" defaultPivotStyle="PivotStyleLight16">
    <tableStyle name="Invisible" pivot="0" table="0" count="0" xr9:uid="{B5283E62-F7C1-4E2F-932F-EBC7DD187D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7"/>
    <tableColumn id="2" xr3:uid="{F1A125B6-CF20-48BE-953E-2C5DA10FEFAA}" name="date" dataDxfId="16"/>
    <tableColumn id="3" xr3:uid="{E03D5681-C661-4886-952B-8DFCA6D4A2D6}" name="customer_id" dataDxfId="15"/>
    <tableColumn id="4" xr3:uid="{38E65C09-171B-488B-B7F3-59854A07D30B}" name="product_id" dataDxfId="14"/>
    <tableColumn id="7" xr3:uid="{4CA81E9E-D711-4EBE-8E36-05D0190C1F84}" name="qty" dataDxfId="13"/>
    <tableColumn id="8" xr3:uid="{4934077A-6371-4163-B36F-35B6EBFBACA5}" name="customer" dataDxfId="7">
      <calculatedColumnFormula>VLOOKUP(orders[[#This Row],[customer_id]],customers[],MATCH(orders[[#Headers],[customer]],customers[#Headers],0),FALSE)</calculatedColumnFormula>
    </tableColumn>
    <tableColumn id="9" xr3:uid="{DB4765E2-6F11-468A-B5E0-A1B18E430F9E}" name="product_name" dataDxfId="2">
      <calculatedColumnFormula>INDEX(products[],
MATCH(orders[[#This Row],[product_id]],products[product_id],0),
MATCH(orders[[#Headers],[product_name]],products[#Headers],0))</calculatedColumnFormula>
    </tableColumn>
    <tableColumn id="10" xr3:uid="{5125EB54-BD41-486C-9F04-4E136D873C01}" name="price (in INR)" dataDxfId="1">
      <calculatedColumnFormula>_xlfn.XLOOKUP(orders[[#This Row],[product_id]],products[product_id],products[price (in INR)],"NA",0)</calculatedColumnFormula>
    </tableColumn>
    <tableColumn id="11" xr3:uid="{78F48F10-F72D-4981-A1F5-460A12F92D0D}" name="total_price" dataDxfId="0">
      <calculatedColumnFormula>IF(orders[[#This Row],[qty]]&lt;&gt;"Not Available",orders[[#This Row],[qty]]*orders[[#This Row],[price (in INR)]],0)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2"/>
    <tableColumn id="2" xr3:uid="{4C607F3C-2E8E-4343-85A9-21D39E43E2D4}" name="product_name" dataDxfId="11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10" xr3:uid="{9FE4896A-EDF1-41D2-8CCE-E2B8FCD84659}" name="price (in INR)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9"/>
    <tableColumn id="2" xr3:uid="{BB28EDD7-691C-4F25-BA59-E0CAA20F0BFF}" name="customer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K106"/>
  <sheetViews>
    <sheetView tabSelected="1" workbookViewId="0">
      <selection activeCell="F10" sqref="F10"/>
    </sheetView>
  </sheetViews>
  <sheetFormatPr defaultRowHeight="14.4" x14ac:dyDescent="0.3"/>
  <cols>
    <col min="1" max="1" width="10.33203125" style="2" bestFit="1" customWidth="1"/>
    <col min="2" max="2" width="10.5546875" style="1" bestFit="1" customWidth="1"/>
    <col min="3" max="3" width="13.6640625" style="4" bestFit="1" customWidth="1"/>
    <col min="4" max="4" width="13.6640625" style="2" customWidth="1"/>
    <col min="5" max="5" width="11.88671875" bestFit="1" customWidth="1"/>
    <col min="6" max="6" width="16.6640625" bestFit="1" customWidth="1"/>
    <col min="7" max="7" width="15.77734375" bestFit="1" customWidth="1"/>
    <col min="8" max="8" width="14.109375" style="5" bestFit="1" customWidth="1"/>
    <col min="9" max="9" width="12.21875" bestFit="1" customWidth="1"/>
  </cols>
  <sheetData>
    <row r="1" spans="1:11" x14ac:dyDescent="0.3">
      <c r="A1" s="2" t="s">
        <v>0</v>
      </c>
      <c r="B1" s="1" t="s">
        <v>1</v>
      </c>
      <c r="C1" s="4" t="s">
        <v>2</v>
      </c>
      <c r="D1" s="2" t="s">
        <v>3</v>
      </c>
      <c r="E1" t="s">
        <v>4</v>
      </c>
      <c r="F1" t="s">
        <v>25</v>
      </c>
      <c r="G1" t="s">
        <v>5</v>
      </c>
      <c r="H1" s="5" t="s">
        <v>27</v>
      </c>
      <c r="I1" t="s">
        <v>44</v>
      </c>
    </row>
    <row r="2" spans="1:11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Row],[customer_id]],customers[],MATCH(orders[[#Headers],[customer]],customers[#Headers],0),FALSE)</f>
        <v>Anthony</v>
      </c>
      <c r="G2" t="str">
        <f>INDEX(products[],
MATCH(orders[[#This Row],[product_id]],products[product_id],0),
MATCH(orders[[#Headers],[product_name]],products[#Headers],0))</f>
        <v>Eggs</v>
      </c>
      <c r="H2" s="5">
        <f>_xlfn.XLOOKUP(orders[[#This Row],[product_id]],products[product_id],products[price (in INR)],"NA",0)</f>
        <v>65</v>
      </c>
      <c r="I2" s="5">
        <f>IF(orders[[#This Row],[qty]]&lt;&gt;"Not Available",orders[[#This Row],[qty]]*orders[[#This Row],[price (in INR)]],0)</f>
        <v>390</v>
      </c>
    </row>
    <row r="3" spans="1:11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Row],[customer_id]],customers[],MATCH(orders[[#Headers],[customer]],customers[#Headers],0),FALSE)</f>
        <v>Ahmed</v>
      </c>
      <c r="G3" t="str">
        <f>INDEX(products[],
MATCH(orders[[#This Row],[product_id]],products[product_id],0),
MATCH(orders[[#Headers],[product_name]],products[#Headers],0))</f>
        <v>Yogurt</v>
      </c>
      <c r="H3" s="5">
        <f>_xlfn.XLOOKUP(orders[[#This Row],[product_id]],products[product_id],products[price (in INR)],"NA",0)</f>
        <v>30</v>
      </c>
      <c r="I3" s="5">
        <f>IF(orders[[#This Row],[qty]]&lt;&gt;"Not Available",orders[[#This Row],[qty]]*orders[[#This Row],[price (in INR)]],0)</f>
        <v>60</v>
      </c>
      <c r="K3" s="2"/>
    </row>
    <row r="4" spans="1:11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Row],[customer_id]],customers[],MATCH(orders[[#Headers],[customer]],customers[#Headers],0),FALSE)</f>
        <v>Ravi</v>
      </c>
      <c r="G4" t="str">
        <f>INDEX(products[],
MATCH(orders[[#This Row],[product_id]],products[product_id],0),
MATCH(orders[[#Headers],[product_name]],products[#Headers],0))</f>
        <v>Apple</v>
      </c>
      <c r="H4" s="5">
        <f>_xlfn.XLOOKUP(orders[[#This Row],[product_id]],products[product_id],products[price (in INR)],"NA",0)</f>
        <v>200</v>
      </c>
      <c r="I4" s="5">
        <f>IF(orders[[#This Row],[qty]]&lt;&gt;"Not Available",orders[[#This Row],[qty]]*orders[[#This Row],[price (in INR)]],0)</f>
        <v>1400</v>
      </c>
    </row>
    <row r="5" spans="1:11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Row],[customer_id]],customers[],MATCH(orders[[#Headers],[customer]],customers[#Headers],0),FALSE)</f>
        <v>Mike</v>
      </c>
      <c r="G5" t="str">
        <f>INDEX(products[],
MATCH(orders[[#This Row],[product_id]],products[product_id],0),
MATCH(orders[[#Headers],[product_name]],products[#Headers],0))</f>
        <v>Rice</v>
      </c>
      <c r="H5" s="5">
        <f>_xlfn.XLOOKUP(orders[[#This Row],[product_id]],products[product_id],products[price (in INR)],"NA",0)</f>
        <v>80</v>
      </c>
      <c r="I5" s="5">
        <f>IF(orders[[#This Row],[qty]]&lt;&gt;"Not Available",orders[[#This Row],[qty]]*orders[[#This Row],[price (in INR)]],0)</f>
        <v>720</v>
      </c>
    </row>
    <row r="6" spans="1:11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Row],[customer_id]],customers[],MATCH(orders[[#Headers],[customer]],customers[#Headers],0),FALSE)</f>
        <v>Mike</v>
      </c>
      <c r="G6" t="str">
        <f>INDEX(products[],
MATCH(orders[[#This Row],[product_id]],products[product_id],0),
MATCH(orders[[#Headers],[product_name]],products[#Headers],0))</f>
        <v>Banana</v>
      </c>
      <c r="H6" s="5">
        <f>_xlfn.XLOOKUP(orders[[#This Row],[product_id]],products[product_id],products[price (in INR)],"NA",0)</f>
        <v>80</v>
      </c>
      <c r="I6" s="5">
        <f>IF(orders[[#This Row],[qty]]&lt;&gt;"Not Available",orders[[#This Row],[qty]]*orders[[#This Row],[price (in INR)]],0)</f>
        <v>480</v>
      </c>
    </row>
    <row r="7" spans="1:11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Row],[customer_id]],customers[],MATCH(orders[[#Headers],[customer]],customers[#Headers],0),FALSE)</f>
        <v>Bruce</v>
      </c>
      <c r="G7" t="str">
        <f>INDEX(products[],
MATCH(orders[[#This Row],[product_id]],products[product_id],0),
MATCH(orders[[#Headers],[product_name]],products[#Headers],0))</f>
        <v>Apple</v>
      </c>
      <c r="H7" s="5">
        <f>_xlfn.XLOOKUP(orders[[#This Row],[product_id]],products[product_id],products[price (in INR)],"NA",0)</f>
        <v>200</v>
      </c>
      <c r="I7" s="5">
        <f>IF(orders[[#This Row],[qty]]&lt;&gt;"Not Available",orders[[#This Row],[qty]]*orders[[#This Row],[price (in INR)]],0)</f>
        <v>800</v>
      </c>
    </row>
    <row r="8" spans="1:11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Row],[customer_id]],customers[],MATCH(orders[[#Headers],[customer]],customers[#Headers],0),FALSE)</f>
        <v>Mike</v>
      </c>
      <c r="G8" t="str">
        <f>INDEX(products[],
MATCH(orders[[#This Row],[product_id]],products[product_id],0),
MATCH(orders[[#Headers],[product_name]],products[#Headers],0))</f>
        <v>Donut</v>
      </c>
      <c r="H8" s="5">
        <f>_xlfn.XLOOKUP(orders[[#This Row],[product_id]],products[product_id],products[price (in INR)],"NA",0)</f>
        <v>40</v>
      </c>
      <c r="I8" s="5">
        <f>IF(orders[[#This Row],[qty]]&lt;&gt;"Not Available",orders[[#This Row],[qty]]*orders[[#This Row],[price (in INR)]],0)</f>
        <v>360</v>
      </c>
    </row>
    <row r="9" spans="1:11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Row],[customer_id]],customers[],MATCH(orders[[#Headers],[customer]],customers[#Headers],0),FALSE)</f>
        <v>Anthony</v>
      </c>
      <c r="G9" t="str">
        <f>INDEX(products[],
MATCH(orders[[#This Row],[product_id]],products[product_id],0),
MATCH(orders[[#Headers],[product_name]],products[#Headers],0))</f>
        <v>Fish</v>
      </c>
      <c r="H9" s="5">
        <f>_xlfn.XLOOKUP(orders[[#This Row],[product_id]],products[product_id],products[price (in INR)],"NA",0)</f>
        <v>120</v>
      </c>
      <c r="I9" s="5">
        <f>IF(orders[[#This Row],[qty]]&lt;&gt;"Not Available",orders[[#This Row],[qty]]*orders[[#This Row],[price (in INR)]],0)</f>
        <v>600</v>
      </c>
    </row>
    <row r="10" spans="1:11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Row],[customer_id]],customers[],MATCH(orders[[#Headers],[customer]],customers[#Headers],0),FALSE)</f>
        <v>Lisa</v>
      </c>
      <c r="G10" t="str">
        <f>INDEX(products[],
MATCH(orders[[#This Row],[product_id]],products[product_id],0),
MATCH(orders[[#Headers],[product_name]],products[#Headers],0))</f>
        <v>Grape Juice</v>
      </c>
      <c r="H10" s="5">
        <f>_xlfn.XLOOKUP(orders[[#This Row],[product_id]],products[product_id],products[price (in INR)],"NA",0)</f>
        <v>40</v>
      </c>
      <c r="I10" s="5">
        <f>IF(orders[[#This Row],[qty]]&lt;&gt;"Not Available",orders[[#This Row],[qty]]*orders[[#This Row],[price (in INR)]],0)</f>
        <v>280</v>
      </c>
    </row>
    <row r="11" spans="1:11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Row],[customer_id]],customers[],MATCH(orders[[#Headers],[customer]],customers[#Headers],0),FALSE)</f>
        <v>Ahmed</v>
      </c>
      <c r="G11" t="str">
        <f>INDEX(products[],
MATCH(orders[[#This Row],[product_id]],products[product_id],0),
MATCH(orders[[#Headers],[product_name]],products[#Headers],0))</f>
        <v>Chicken</v>
      </c>
      <c r="H11" s="5">
        <f>_xlfn.XLOOKUP(orders[[#This Row],[product_id]],products[product_id],products[price (in INR)],"NA",0)</f>
        <v>250</v>
      </c>
      <c r="I11" s="5">
        <f>IF(orders[[#This Row],[qty]]&lt;&gt;"Not Available",orders[[#This Row],[qty]]*orders[[#This Row],[price (in INR)]],0)</f>
        <v>1500</v>
      </c>
    </row>
    <row r="12" spans="1:11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Row],[customer_id]],customers[],MATCH(orders[[#Headers],[customer]],customers[#Headers],0),FALSE)</f>
        <v>Jay</v>
      </c>
      <c r="G12" t="str">
        <f>INDEX(products[],
MATCH(orders[[#This Row],[product_id]],products[product_id],0),
MATCH(orders[[#Headers],[product_name]],products[#Headers],0))</f>
        <v>Banana</v>
      </c>
      <c r="H12" s="5">
        <f>_xlfn.XLOOKUP(orders[[#This Row],[product_id]],products[product_id],products[price (in INR)],"NA",0)</f>
        <v>80</v>
      </c>
      <c r="I12" s="5">
        <f>IF(orders[[#This Row],[qty]]&lt;&gt;"Not Available",orders[[#This Row],[qty]]*orders[[#This Row],[price (in INR)]],0)</f>
        <v>160</v>
      </c>
    </row>
    <row r="13" spans="1:11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Row],[customer_id]],customers[],MATCH(orders[[#Headers],[customer]],customers[#Headers],0),FALSE)</f>
        <v>Anthony</v>
      </c>
      <c r="G13" t="str">
        <f>INDEX(products[],
MATCH(orders[[#This Row],[product_id]],products[product_id],0),
MATCH(orders[[#Headers],[product_name]],products[#Headers],0))</f>
        <v>Grapefruit</v>
      </c>
      <c r="H13" s="5">
        <f>_xlfn.XLOOKUP(orders[[#This Row],[product_id]],products[product_id],products[price (in INR)],"NA",0)</f>
        <v>20</v>
      </c>
      <c r="I13" s="5">
        <f>IF(orders[[#This Row],[qty]]&lt;&gt;"Not Available",orders[[#This Row],[qty]]*orders[[#This Row],[price (in INR)]],0)</f>
        <v>180</v>
      </c>
    </row>
    <row r="14" spans="1:11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Row],[customer_id]],customers[],MATCH(orders[[#Headers],[customer]],customers[#Headers],0),FALSE)</f>
        <v>John</v>
      </c>
      <c r="G14" t="str">
        <f>INDEX(products[],
MATCH(orders[[#This Row],[product_id]],products[product_id],0),
MATCH(orders[[#Headers],[product_name]],products[#Headers],0))</f>
        <v>Donut</v>
      </c>
      <c r="H14" s="5">
        <f>_xlfn.XLOOKUP(orders[[#This Row],[product_id]],products[product_id],products[price (in INR)],"NA",0)</f>
        <v>40</v>
      </c>
      <c r="I14" s="5">
        <f>IF(orders[[#This Row],[qty]]&lt;&gt;"Not Available",orders[[#This Row],[qty]]*orders[[#This Row],[price (in INR)]],0)</f>
        <v>120</v>
      </c>
    </row>
    <row r="15" spans="1:11" x14ac:dyDescent="0.3">
      <c r="A15" s="2">
        <v>1199</v>
      </c>
      <c r="B15" s="1">
        <v>44960</v>
      </c>
      <c r="C15" s="2">
        <v>35</v>
      </c>
      <c r="D15" s="2">
        <v>797</v>
      </c>
      <c r="E15" t="s">
        <v>28</v>
      </c>
      <c r="F15" t="str">
        <f>VLOOKUP(orders[[#This Row],[customer_id]],customers[],MATCH(orders[[#Headers],[customer]],customers[#Headers],0),FALSE)</f>
        <v>Mike</v>
      </c>
      <c r="G15" t="str">
        <f>INDEX(products[],
MATCH(orders[[#This Row],[product_id]],products[product_id],0),
MATCH(orders[[#Headers],[product_name]],products[#Headers],0))</f>
        <v>Cheese</v>
      </c>
      <c r="H15" s="5">
        <f>_xlfn.XLOOKUP(orders[[#This Row],[product_id]],products[product_id],products[price (in INR)],"NA",0)</f>
        <v>80</v>
      </c>
      <c r="I15" s="5">
        <f>IF(orders[[#This Row],[qty]]&lt;&gt;"Not Available",orders[[#This Row],[qty]]*orders[[#This Row],[price (in INR)]],0)</f>
        <v>0</v>
      </c>
    </row>
    <row r="16" spans="1:11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Row],[customer_id]],customers[],MATCH(orders[[#Headers],[customer]],customers[#Headers],0),FALSE)</f>
        <v>Tim</v>
      </c>
      <c r="G16" t="str">
        <f>INDEX(products[],
MATCH(orders[[#This Row],[product_id]],products[product_id],0),
MATCH(orders[[#Headers],[product_name]],products[#Headers],0))</f>
        <v>Carrot</v>
      </c>
      <c r="H16" s="5">
        <f>_xlfn.XLOOKUP(orders[[#This Row],[product_id]],products[product_id],products[price (in INR)],"NA",0)</f>
        <v>40</v>
      </c>
      <c r="I16" s="5">
        <f>IF(orders[[#This Row],[qty]]&lt;&gt;"Not Available",orders[[#This Row],[qty]]*orders[[#This Row],[price (in INR)]],0)</f>
        <v>120</v>
      </c>
    </row>
    <row r="17" spans="1:9" x14ac:dyDescent="0.3">
      <c r="A17" s="2">
        <v>1206</v>
      </c>
      <c r="B17" s="1">
        <v>44961</v>
      </c>
      <c r="C17" s="2">
        <v>11</v>
      </c>
      <c r="D17" s="2">
        <v>886</v>
      </c>
      <c r="E17" t="s">
        <v>28</v>
      </c>
      <c r="F17" t="str">
        <f>VLOOKUP(orders[[#This Row],[customer_id]],customers[],MATCH(orders[[#Headers],[customer]],customers[#Headers],0),FALSE)</f>
        <v>Anthony</v>
      </c>
      <c r="G17" t="str">
        <f>INDEX(products[],
MATCH(orders[[#This Row],[product_id]],products[product_id],0),
MATCH(orders[[#Headers],[product_name]],products[#Headers],0))</f>
        <v>Avocado</v>
      </c>
      <c r="H17" s="5">
        <f>_xlfn.XLOOKUP(orders[[#This Row],[product_id]],products[product_id],products[price (in INR)],"NA",0)</f>
        <v>100</v>
      </c>
      <c r="I17" s="5">
        <f>IF(orders[[#This Row],[qty]]&lt;&gt;"Not Available",orders[[#This Row],[qty]]*orders[[#This Row],[price (in INR)]],0)</f>
        <v>0</v>
      </c>
    </row>
    <row r="18" spans="1:9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Row],[customer_id]],customers[],MATCH(orders[[#Headers],[customer]],customers[#Headers],0),FALSE)</f>
        <v>Tim</v>
      </c>
      <c r="G18" t="str">
        <f>INDEX(products[],
MATCH(orders[[#This Row],[product_id]],products[product_id],0),
MATCH(orders[[#Headers],[product_name]],products[#Headers],0))</f>
        <v>Apple</v>
      </c>
      <c r="H18" s="5">
        <f>_xlfn.XLOOKUP(orders[[#This Row],[product_id]],products[product_id],products[price (in INR)],"NA",0)</f>
        <v>200</v>
      </c>
      <c r="I18" s="5">
        <f>IF(orders[[#This Row],[qty]]&lt;&gt;"Not Available",orders[[#This Row],[qty]]*orders[[#This Row],[price (in INR)]],0)</f>
        <v>1400</v>
      </c>
    </row>
    <row r="19" spans="1:9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Row],[customer_id]],customers[],MATCH(orders[[#Headers],[customer]],customers[#Headers],0),FALSE)</f>
        <v>John</v>
      </c>
      <c r="G19" t="str">
        <f>INDEX(products[],
MATCH(orders[[#This Row],[product_id]],products[product_id],0),
MATCH(orders[[#Headers],[product_name]],products[#Headers],0))</f>
        <v>Pasta</v>
      </c>
      <c r="H19" s="5">
        <f>_xlfn.XLOOKUP(orders[[#This Row],[product_id]],products[product_id],products[price (in INR)],"NA",0)</f>
        <v>60</v>
      </c>
      <c r="I19" s="5">
        <f>IF(orders[[#This Row],[qty]]&lt;&gt;"Not Available",orders[[#This Row],[qty]]*orders[[#This Row],[price (in INR)]],0)</f>
        <v>600</v>
      </c>
    </row>
    <row r="20" spans="1:9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Row],[customer_id]],customers[],MATCH(orders[[#Headers],[customer]],customers[#Headers],0),FALSE)</f>
        <v>Lisa</v>
      </c>
      <c r="G20" t="str">
        <f>INDEX(products[],
MATCH(orders[[#This Row],[product_id]],products[product_id],0),
MATCH(orders[[#Headers],[product_name]],products[#Headers],0))</f>
        <v>Celery</v>
      </c>
      <c r="H20" s="5">
        <f>_xlfn.XLOOKUP(orders[[#This Row],[product_id]],products[product_id],products[price (in INR)],"NA",0)</f>
        <v>50</v>
      </c>
      <c r="I20" s="5">
        <f>IF(orders[[#This Row],[qty]]&lt;&gt;"Not Available",orders[[#This Row],[qty]]*orders[[#This Row],[price (in INR)]],0)</f>
        <v>150</v>
      </c>
    </row>
    <row r="21" spans="1:9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Row],[customer_id]],customers[],MATCH(orders[[#Headers],[customer]],customers[#Headers],0),FALSE)</f>
        <v>Bruce</v>
      </c>
      <c r="G21" t="str">
        <f>INDEX(products[],
MATCH(orders[[#This Row],[product_id]],products[product_id],0),
MATCH(orders[[#Headers],[product_name]],products[#Headers],0))</f>
        <v>Eggs</v>
      </c>
      <c r="H21" s="5">
        <f>_xlfn.XLOOKUP(orders[[#This Row],[product_id]],products[product_id],products[price (in INR)],"NA",0)</f>
        <v>65</v>
      </c>
      <c r="I21" s="5">
        <f>IF(orders[[#This Row],[qty]]&lt;&gt;"Not Available",orders[[#This Row],[qty]]*orders[[#This Row],[price (in INR)]],0)</f>
        <v>325</v>
      </c>
    </row>
    <row r="22" spans="1:9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Row],[customer_id]],customers[],MATCH(orders[[#Headers],[customer]],customers[#Headers],0),FALSE)</f>
        <v>Tim</v>
      </c>
      <c r="G22" t="str">
        <f>INDEX(products[],
MATCH(orders[[#This Row],[product_id]],products[product_id],0),
MATCH(orders[[#Headers],[product_name]],products[#Headers],0))</f>
        <v>Pasta</v>
      </c>
      <c r="H22" s="5">
        <f>_xlfn.XLOOKUP(orders[[#This Row],[product_id]],products[product_id],products[price (in INR)],"NA",0)</f>
        <v>60</v>
      </c>
      <c r="I22" s="5">
        <f>IF(orders[[#This Row],[qty]]&lt;&gt;"Not Available",orders[[#This Row],[qty]]*orders[[#This Row],[price (in INR)]],0)</f>
        <v>600</v>
      </c>
    </row>
    <row r="23" spans="1:9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Row],[customer_id]],customers[],MATCH(orders[[#Headers],[customer]],customers[#Headers],0),FALSE)</f>
        <v>Ravi</v>
      </c>
      <c r="G23" t="str">
        <f>INDEX(products[],
MATCH(orders[[#This Row],[product_id]],products[product_id],0),
MATCH(orders[[#Headers],[product_name]],products[#Headers],0))</f>
        <v>Grape Juice</v>
      </c>
      <c r="H23" s="5">
        <f>_xlfn.XLOOKUP(orders[[#This Row],[product_id]],products[product_id],products[price (in INR)],"NA",0)</f>
        <v>40</v>
      </c>
      <c r="I23" s="5">
        <f>IF(orders[[#This Row],[qty]]&lt;&gt;"Not Available",orders[[#This Row],[qty]]*orders[[#This Row],[price (in INR)]],0)</f>
        <v>400</v>
      </c>
    </row>
    <row r="24" spans="1:9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Row],[customer_id]],customers[],MATCH(orders[[#Headers],[customer]],customers[#Headers],0),FALSE)</f>
        <v>Bruce</v>
      </c>
      <c r="G24" t="str">
        <f>INDEX(products[],
MATCH(orders[[#This Row],[product_id]],products[product_id],0),
MATCH(orders[[#Headers],[product_name]],products[#Headers],0))</f>
        <v>Carrot</v>
      </c>
      <c r="H24" s="5">
        <f>_xlfn.XLOOKUP(orders[[#This Row],[product_id]],products[product_id],products[price (in INR)],"NA",0)</f>
        <v>40</v>
      </c>
      <c r="I24" s="5">
        <f>IF(orders[[#This Row],[qty]]&lt;&gt;"Not Available",orders[[#This Row],[qty]]*orders[[#This Row],[price (in INR)]],0)</f>
        <v>80</v>
      </c>
    </row>
    <row r="25" spans="1:9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Row],[customer_id]],customers[],MATCH(orders[[#Headers],[customer]],customers[#Headers],0),FALSE)</f>
        <v>Anthony</v>
      </c>
      <c r="G25" t="str">
        <f>INDEX(products[],
MATCH(orders[[#This Row],[product_id]],products[product_id],0),
MATCH(orders[[#Headers],[product_name]],products[#Headers],0))</f>
        <v>French Fries</v>
      </c>
      <c r="H25" s="5">
        <f>_xlfn.XLOOKUP(orders[[#This Row],[product_id]],products[product_id],products[price (in INR)],"NA",0)</f>
        <v>50</v>
      </c>
      <c r="I25" s="5">
        <f>IF(orders[[#This Row],[qty]]&lt;&gt;"Not Available",orders[[#This Row],[qty]]*orders[[#This Row],[price (in INR)]],0)</f>
        <v>400</v>
      </c>
    </row>
    <row r="26" spans="1:9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Row],[customer_id]],customers[],MATCH(orders[[#Headers],[customer]],customers[#Headers],0),FALSE)</f>
        <v>Jay</v>
      </c>
      <c r="G26" t="str">
        <f>INDEX(products[],
MATCH(orders[[#This Row],[product_id]],products[product_id],0),
MATCH(orders[[#Headers],[product_name]],products[#Headers],0))</f>
        <v>Eggs</v>
      </c>
      <c r="H26" s="5">
        <f>_xlfn.XLOOKUP(orders[[#This Row],[product_id]],products[product_id],products[price (in INR)],"NA",0)</f>
        <v>65</v>
      </c>
      <c r="I26" s="5">
        <f>IF(orders[[#This Row],[qty]]&lt;&gt;"Not Available",orders[[#This Row],[qty]]*orders[[#This Row],[price (in INR)]],0)</f>
        <v>260</v>
      </c>
    </row>
    <row r="27" spans="1:9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Row],[customer_id]],customers[],MATCH(orders[[#Headers],[customer]],customers[#Headers],0),FALSE)</f>
        <v>Bruce</v>
      </c>
      <c r="G27" t="str">
        <f>INDEX(products[],
MATCH(orders[[#This Row],[product_id]],products[product_id],0),
MATCH(orders[[#Headers],[product_name]],products[#Headers],0))</f>
        <v>Avocado</v>
      </c>
      <c r="H27" s="5">
        <f>_xlfn.XLOOKUP(orders[[#This Row],[product_id]],products[product_id],products[price (in INR)],"NA",0)</f>
        <v>100</v>
      </c>
      <c r="I27" s="5">
        <f>IF(orders[[#This Row],[qty]]&lt;&gt;"Not Available",orders[[#This Row],[qty]]*orders[[#This Row],[price (in INR)]],0)</f>
        <v>300</v>
      </c>
    </row>
    <row r="28" spans="1:9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Row],[customer_id]],customers[],MATCH(orders[[#Headers],[customer]],customers[#Headers],0),FALSE)</f>
        <v>Jay</v>
      </c>
      <c r="G28" t="str">
        <f>INDEX(products[],
MATCH(orders[[#This Row],[product_id]],products[product_id],0),
MATCH(orders[[#Headers],[product_name]],products[#Headers],0))</f>
        <v>Eggs</v>
      </c>
      <c r="H28" s="5">
        <f>_xlfn.XLOOKUP(orders[[#This Row],[product_id]],products[product_id],products[price (in INR)],"NA",0)</f>
        <v>65</v>
      </c>
      <c r="I28" s="5">
        <f>IF(orders[[#This Row],[qty]]&lt;&gt;"Not Available",orders[[#This Row],[qty]]*orders[[#This Row],[price (in INR)]],0)</f>
        <v>390</v>
      </c>
    </row>
    <row r="29" spans="1:9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Row],[customer_id]],customers[],MATCH(orders[[#Headers],[customer]],customers[#Headers],0),FALSE)</f>
        <v>Ahmed</v>
      </c>
      <c r="G29" t="str">
        <f>INDEX(products[],
MATCH(orders[[#This Row],[product_id]],products[product_id],0),
MATCH(orders[[#Headers],[product_name]],products[#Headers],0))</f>
        <v>Celery</v>
      </c>
      <c r="H29" s="5">
        <f>_xlfn.XLOOKUP(orders[[#This Row],[product_id]],products[product_id],products[price (in INR)],"NA",0)</f>
        <v>50</v>
      </c>
      <c r="I29" s="5">
        <f>IF(orders[[#This Row],[qty]]&lt;&gt;"Not Available",orders[[#This Row],[qty]]*orders[[#This Row],[price (in INR)]],0)</f>
        <v>300</v>
      </c>
    </row>
    <row r="30" spans="1:9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Row],[customer_id]],customers[],MATCH(orders[[#Headers],[customer]],customers[#Headers],0),FALSE)</f>
        <v>Mike</v>
      </c>
      <c r="G30" t="str">
        <f>INDEX(products[],
MATCH(orders[[#This Row],[product_id]],products[product_id],0),
MATCH(orders[[#Headers],[product_name]],products[#Headers],0))</f>
        <v>Grapefruit</v>
      </c>
      <c r="H30" s="5">
        <f>_xlfn.XLOOKUP(orders[[#This Row],[product_id]],products[product_id],products[price (in INR)],"NA",0)</f>
        <v>20</v>
      </c>
      <c r="I30" s="5">
        <f>IF(orders[[#This Row],[qty]]&lt;&gt;"Not Available",orders[[#This Row],[qty]]*orders[[#This Row],[price (in INR)]],0)</f>
        <v>100</v>
      </c>
    </row>
    <row r="31" spans="1:9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Row],[customer_id]],customers[],MATCH(orders[[#Headers],[customer]],customers[#Headers],0),FALSE)</f>
        <v>Ravi</v>
      </c>
      <c r="G31" t="str">
        <f>INDEX(products[],
MATCH(orders[[#This Row],[product_id]],products[product_id],0),
MATCH(orders[[#Headers],[product_name]],products[#Headers],0))</f>
        <v>Broccoli</v>
      </c>
      <c r="H31" s="5">
        <f>_xlfn.XLOOKUP(orders[[#This Row],[product_id]],products[product_id],products[price (in INR)],"NA",0)</f>
        <v>30</v>
      </c>
      <c r="I31" s="5">
        <f>IF(orders[[#This Row],[qty]]&lt;&gt;"Not Available",orders[[#This Row],[qty]]*orders[[#This Row],[price (in INR)]],0)</f>
        <v>60</v>
      </c>
    </row>
    <row r="32" spans="1:9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Row],[customer_id]],customers[],MATCH(orders[[#Headers],[customer]],customers[#Headers],0),FALSE)</f>
        <v>Ahmed</v>
      </c>
      <c r="G32" t="str">
        <f>INDEX(products[],
MATCH(orders[[#This Row],[product_id]],products[product_id],0),
MATCH(orders[[#Headers],[product_name]],products[#Headers],0))</f>
        <v>Banana</v>
      </c>
      <c r="H32" s="5">
        <f>_xlfn.XLOOKUP(orders[[#This Row],[product_id]],products[product_id],products[price (in INR)],"NA",0)</f>
        <v>80</v>
      </c>
      <c r="I32" s="5">
        <f>IF(orders[[#This Row],[qty]]&lt;&gt;"Not Available",orders[[#This Row],[qty]]*orders[[#This Row],[price (in INR)]],0)</f>
        <v>240</v>
      </c>
    </row>
    <row r="33" spans="1:9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Row],[customer_id]],customers[],MATCH(orders[[#Headers],[customer]],customers[#Headers],0),FALSE)</f>
        <v>Ravi</v>
      </c>
      <c r="G33" t="str">
        <f>INDEX(products[],
MATCH(orders[[#This Row],[product_id]],products[product_id],0),
MATCH(orders[[#Headers],[product_name]],products[#Headers],0))</f>
        <v>Carrot</v>
      </c>
      <c r="H33" s="5">
        <f>_xlfn.XLOOKUP(orders[[#This Row],[product_id]],products[product_id],products[price (in INR)],"NA",0)</f>
        <v>40</v>
      </c>
      <c r="I33" s="5">
        <f>IF(orders[[#This Row],[qty]]&lt;&gt;"Not Available",orders[[#This Row],[qty]]*orders[[#This Row],[price (in INR)]],0)</f>
        <v>160</v>
      </c>
    </row>
    <row r="34" spans="1:9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Row],[customer_id]],customers[],MATCH(orders[[#Headers],[customer]],customers[#Headers],0),FALSE)</f>
        <v>Mike</v>
      </c>
      <c r="G34" t="str">
        <f>INDEX(products[],
MATCH(orders[[#This Row],[product_id]],products[product_id],0),
MATCH(orders[[#Headers],[product_name]],products[#Headers],0))</f>
        <v>Fish</v>
      </c>
      <c r="H34" s="5">
        <f>_xlfn.XLOOKUP(orders[[#This Row],[product_id]],products[product_id],products[price (in INR)],"NA",0)</f>
        <v>120</v>
      </c>
      <c r="I34" s="5">
        <f>IF(orders[[#This Row],[qty]]&lt;&gt;"Not Available",orders[[#This Row],[qty]]*orders[[#This Row],[price (in INR)]],0)</f>
        <v>1080</v>
      </c>
    </row>
    <row r="35" spans="1:9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Row],[customer_id]],customers[],MATCH(orders[[#Headers],[customer]],customers[#Headers],0),FALSE)</f>
        <v>Mike</v>
      </c>
      <c r="G35" t="str">
        <f>INDEX(products[],
MATCH(orders[[#This Row],[product_id]],products[product_id],0),
MATCH(orders[[#Headers],[product_name]],products[#Headers],0))</f>
        <v>Cheese</v>
      </c>
      <c r="H35" s="5">
        <f>_xlfn.XLOOKUP(orders[[#This Row],[product_id]],products[product_id],products[price (in INR)],"NA",0)</f>
        <v>80</v>
      </c>
      <c r="I35" s="5">
        <f>IF(orders[[#This Row],[qty]]&lt;&gt;"Not Available",orders[[#This Row],[qty]]*orders[[#This Row],[price (in INR)]],0)</f>
        <v>320</v>
      </c>
    </row>
    <row r="36" spans="1:9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Row],[customer_id]],customers[],MATCH(orders[[#Headers],[customer]],customers[#Headers],0),FALSE)</f>
        <v>Jay</v>
      </c>
      <c r="G36" t="str">
        <f>INDEX(products[],
MATCH(orders[[#This Row],[product_id]],products[product_id],0),
MATCH(orders[[#Headers],[product_name]],products[#Headers],0))</f>
        <v>Pasta</v>
      </c>
      <c r="H36" s="5">
        <f>_xlfn.XLOOKUP(orders[[#This Row],[product_id]],products[product_id],products[price (in INR)],"NA",0)</f>
        <v>60</v>
      </c>
      <c r="I36" s="5">
        <f>IF(orders[[#This Row],[qty]]&lt;&gt;"Not Available",orders[[#This Row],[qty]]*orders[[#This Row],[price (in INR)]],0)</f>
        <v>180</v>
      </c>
    </row>
    <row r="37" spans="1:9" x14ac:dyDescent="0.3">
      <c r="A37" s="2">
        <v>1309</v>
      </c>
      <c r="B37" s="1">
        <v>44965</v>
      </c>
      <c r="C37" s="2">
        <v>34</v>
      </c>
      <c r="D37" s="2">
        <v>163</v>
      </c>
      <c r="E37" t="s">
        <v>28</v>
      </c>
      <c r="F37" t="str">
        <f>VLOOKUP(orders[[#This Row],[customer_id]],customers[],MATCH(orders[[#Headers],[customer]],customers[#Headers],0),FALSE)</f>
        <v>Jay</v>
      </c>
      <c r="G37" t="str">
        <f>INDEX(products[],
MATCH(orders[[#This Row],[product_id]],products[product_id],0),
MATCH(orders[[#Headers],[product_name]],products[#Headers],0))</f>
        <v>Grape Juice</v>
      </c>
      <c r="H37" s="5">
        <f>_xlfn.XLOOKUP(orders[[#This Row],[product_id]],products[product_id],products[price (in INR)],"NA",0)</f>
        <v>40</v>
      </c>
      <c r="I37" s="5">
        <f>IF(orders[[#This Row],[qty]]&lt;&gt;"Not Available",orders[[#This Row],[qty]]*orders[[#This Row],[price (in INR)]],0)</f>
        <v>0</v>
      </c>
    </row>
    <row r="38" spans="1:9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Row],[customer_id]],customers[],MATCH(orders[[#Headers],[customer]],customers[#Headers],0),FALSE)</f>
        <v>Tim</v>
      </c>
      <c r="G38" t="str">
        <f>INDEX(products[],
MATCH(orders[[#This Row],[product_id]],products[product_id],0),
MATCH(orders[[#Headers],[product_name]],products[#Headers],0))</f>
        <v>Hamburger</v>
      </c>
      <c r="H38" s="5">
        <f>_xlfn.XLOOKUP(orders[[#This Row],[product_id]],products[product_id],products[price (in INR)],"NA",0)</f>
        <v>70</v>
      </c>
      <c r="I38" s="5">
        <f>IF(orders[[#This Row],[qty]]&lt;&gt;"Not Available",orders[[#This Row],[qty]]*orders[[#This Row],[price (in INR)]],0)</f>
        <v>210</v>
      </c>
    </row>
    <row r="39" spans="1:9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Row],[customer_id]],customers[],MATCH(orders[[#Headers],[customer]],customers[#Headers],0),FALSE)</f>
        <v>John</v>
      </c>
      <c r="G39" t="str">
        <f>INDEX(products[],
MATCH(orders[[#This Row],[product_id]],products[product_id],0),
MATCH(orders[[#Headers],[product_name]],products[#Headers],0))</f>
        <v>Grilled Cheese</v>
      </c>
      <c r="H39" s="5">
        <f>_xlfn.XLOOKUP(orders[[#This Row],[product_id]],products[product_id],products[price (in INR)],"NA",0)</f>
        <v>100</v>
      </c>
      <c r="I39" s="5">
        <f>IF(orders[[#This Row],[qty]]&lt;&gt;"Not Available",orders[[#This Row],[qty]]*orders[[#This Row],[price (in INR)]],0)</f>
        <v>300</v>
      </c>
    </row>
    <row r="40" spans="1:9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Row],[customer_id]],customers[],MATCH(orders[[#Headers],[customer]],customers[#Headers],0),FALSE)</f>
        <v>Ravi</v>
      </c>
      <c r="G40" t="str">
        <f>INDEX(products[],
MATCH(orders[[#This Row],[product_id]],products[product_id],0),
MATCH(orders[[#Headers],[product_name]],products[#Headers],0))</f>
        <v>Carrot</v>
      </c>
      <c r="H40" s="5">
        <f>_xlfn.XLOOKUP(orders[[#This Row],[product_id]],products[product_id],products[price (in INR)],"NA",0)</f>
        <v>40</v>
      </c>
      <c r="I40" s="5">
        <f>IF(orders[[#This Row],[qty]]&lt;&gt;"Not Available",orders[[#This Row],[qty]]*orders[[#This Row],[price (in INR)]],0)</f>
        <v>240</v>
      </c>
    </row>
    <row r="41" spans="1:9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Row],[customer_id]],customers[],MATCH(orders[[#Headers],[customer]],customers[#Headers],0),FALSE)</f>
        <v>Lisa</v>
      </c>
      <c r="G41" t="str">
        <f>INDEX(products[],
MATCH(orders[[#This Row],[product_id]],products[product_id],0),
MATCH(orders[[#Headers],[product_name]],products[#Headers],0))</f>
        <v>Chicken</v>
      </c>
      <c r="H41" s="5">
        <f>_xlfn.XLOOKUP(orders[[#This Row],[product_id]],products[product_id],products[price (in INR)],"NA",0)</f>
        <v>250</v>
      </c>
      <c r="I41" s="5">
        <f>IF(orders[[#This Row],[qty]]&lt;&gt;"Not Available",orders[[#This Row],[qty]]*orders[[#This Row],[price (in INR)]],0)</f>
        <v>1750</v>
      </c>
    </row>
    <row r="42" spans="1:9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Row],[customer_id]],customers[],MATCH(orders[[#Headers],[customer]],customers[#Headers],0),FALSE)</f>
        <v>Tim</v>
      </c>
      <c r="G42" t="str">
        <f>INDEX(products[],
MATCH(orders[[#This Row],[product_id]],products[product_id],0),
MATCH(orders[[#Headers],[product_name]],products[#Headers],0))</f>
        <v>Apple</v>
      </c>
      <c r="H42" s="5">
        <f>_xlfn.XLOOKUP(orders[[#This Row],[product_id]],products[product_id],products[price (in INR)],"NA",0)</f>
        <v>200</v>
      </c>
      <c r="I42" s="5">
        <f>IF(orders[[#This Row],[qty]]&lt;&gt;"Not Available",orders[[#This Row],[qty]]*orders[[#This Row],[price (in INR)]],0)</f>
        <v>1800</v>
      </c>
    </row>
    <row r="43" spans="1:9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Row],[customer_id]],customers[],MATCH(orders[[#Headers],[customer]],customers[#Headers],0),FALSE)</f>
        <v>Ahmed</v>
      </c>
      <c r="G43" t="str">
        <f>INDEX(products[],
MATCH(orders[[#This Row],[product_id]],products[product_id],0),
MATCH(orders[[#Headers],[product_name]],products[#Headers],0))</f>
        <v>Chicken</v>
      </c>
      <c r="H43" s="5">
        <f>_xlfn.XLOOKUP(orders[[#This Row],[product_id]],products[product_id],products[price (in INR)],"NA",0)</f>
        <v>250</v>
      </c>
      <c r="I43" s="5">
        <f>IF(orders[[#This Row],[qty]]&lt;&gt;"Not Available",orders[[#This Row],[qty]]*orders[[#This Row],[price (in INR)]],0)</f>
        <v>2000</v>
      </c>
    </row>
    <row r="44" spans="1:9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Row],[customer_id]],customers[],MATCH(orders[[#Headers],[customer]],customers[#Headers],0),FALSE)</f>
        <v>Bruce</v>
      </c>
      <c r="G44" t="str">
        <f>INDEX(products[],
MATCH(orders[[#This Row],[product_id]],products[product_id],0),
MATCH(orders[[#Headers],[product_name]],products[#Headers],0))</f>
        <v>Yogurt</v>
      </c>
      <c r="H44" s="5">
        <f>_xlfn.XLOOKUP(orders[[#This Row],[product_id]],products[product_id],products[price (in INR)],"NA",0)</f>
        <v>30</v>
      </c>
      <c r="I44" s="5">
        <f>IF(orders[[#This Row],[qty]]&lt;&gt;"Not Available",orders[[#This Row],[qty]]*orders[[#This Row],[price (in INR)]],0)</f>
        <v>270</v>
      </c>
    </row>
    <row r="45" spans="1:9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Row],[customer_id]],customers[],MATCH(orders[[#Headers],[customer]],customers[#Headers],0),FALSE)</f>
        <v>John</v>
      </c>
      <c r="G45" t="str">
        <f>INDEX(products[],
MATCH(orders[[#This Row],[product_id]],products[product_id],0),
MATCH(orders[[#Headers],[product_name]],products[#Headers],0))</f>
        <v>Broccoli</v>
      </c>
      <c r="H45" s="5">
        <f>_xlfn.XLOOKUP(orders[[#This Row],[product_id]],products[product_id],products[price (in INR)],"NA",0)</f>
        <v>30</v>
      </c>
      <c r="I45" s="5">
        <f>IF(orders[[#This Row],[qty]]&lt;&gt;"Not Available",orders[[#This Row],[qty]]*orders[[#This Row],[price (in INR)]],0)</f>
        <v>300</v>
      </c>
    </row>
    <row r="46" spans="1:9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Row],[customer_id]],customers[],MATCH(orders[[#Headers],[customer]],customers[#Headers],0),FALSE)</f>
        <v>Jay</v>
      </c>
      <c r="G46" t="str">
        <f>INDEX(products[],
MATCH(orders[[#This Row],[product_id]],products[product_id],0),
MATCH(orders[[#Headers],[product_name]],products[#Headers],0))</f>
        <v>Celery</v>
      </c>
      <c r="H46" s="5">
        <f>_xlfn.XLOOKUP(orders[[#This Row],[product_id]],products[product_id],products[price (in INR)],"NA",0)</f>
        <v>50</v>
      </c>
      <c r="I46" s="5">
        <f>IF(orders[[#This Row],[qty]]&lt;&gt;"Not Available",orders[[#This Row],[qty]]*orders[[#This Row],[price (in INR)]],0)</f>
        <v>300</v>
      </c>
    </row>
    <row r="47" spans="1:9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Row],[customer_id]],customers[],MATCH(orders[[#Headers],[customer]],customers[#Headers],0),FALSE)</f>
        <v>Ravi</v>
      </c>
      <c r="G47" t="str">
        <f>INDEX(products[],
MATCH(orders[[#This Row],[product_id]],products[product_id],0),
MATCH(orders[[#Headers],[product_name]],products[#Headers],0))</f>
        <v>Carrot</v>
      </c>
      <c r="H47" s="5">
        <f>_xlfn.XLOOKUP(orders[[#This Row],[product_id]],products[product_id],products[price (in INR)],"NA",0)</f>
        <v>40</v>
      </c>
      <c r="I47" s="5">
        <f>IF(orders[[#This Row],[qty]]&lt;&gt;"Not Available",orders[[#This Row],[qty]]*orders[[#This Row],[price (in INR)]],0)</f>
        <v>200</v>
      </c>
    </row>
    <row r="48" spans="1:9" x14ac:dyDescent="0.3">
      <c r="A48" s="2">
        <v>1339</v>
      </c>
      <c r="B48" s="1">
        <v>44967</v>
      </c>
      <c r="C48" s="2">
        <v>35</v>
      </c>
      <c r="D48" s="2">
        <v>886</v>
      </c>
      <c r="E48" t="s">
        <v>28</v>
      </c>
      <c r="F48" t="str">
        <f>VLOOKUP(orders[[#This Row],[customer_id]],customers[],MATCH(orders[[#Headers],[customer]],customers[#Headers],0),FALSE)</f>
        <v>Mike</v>
      </c>
      <c r="G48" t="str">
        <f>INDEX(products[],
MATCH(orders[[#This Row],[product_id]],products[product_id],0),
MATCH(orders[[#Headers],[product_name]],products[#Headers],0))</f>
        <v>Avocado</v>
      </c>
      <c r="H48" s="5">
        <f>_xlfn.XLOOKUP(orders[[#This Row],[product_id]],products[product_id],products[price (in INR)],"NA",0)</f>
        <v>100</v>
      </c>
      <c r="I48" s="5">
        <f>IF(orders[[#This Row],[qty]]&lt;&gt;"Not Available",orders[[#This Row],[qty]]*orders[[#This Row],[price (in INR)]],0)</f>
        <v>0</v>
      </c>
    </row>
    <row r="49" spans="1:9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Row],[customer_id]],customers[],MATCH(orders[[#Headers],[customer]],customers[#Headers],0),FALSE)</f>
        <v>John</v>
      </c>
      <c r="G49" t="str">
        <f>INDEX(products[],
MATCH(orders[[#This Row],[product_id]],products[product_id],0),
MATCH(orders[[#Headers],[product_name]],products[#Headers],0))</f>
        <v>Grapefruit</v>
      </c>
      <c r="H49" s="5">
        <f>_xlfn.XLOOKUP(orders[[#This Row],[product_id]],products[product_id],products[price (in INR)],"NA",0)</f>
        <v>20</v>
      </c>
      <c r="I49" s="5">
        <f>IF(orders[[#This Row],[qty]]&lt;&gt;"Not Available",orders[[#This Row],[qty]]*orders[[#This Row],[price (in INR)]],0)</f>
        <v>120</v>
      </c>
    </row>
    <row r="50" spans="1:9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Row],[customer_id]],customers[],MATCH(orders[[#Headers],[customer]],customers[#Headers],0),FALSE)</f>
        <v>Anthony</v>
      </c>
      <c r="G50" t="str">
        <f>INDEX(products[],
MATCH(orders[[#This Row],[product_id]],products[product_id],0),
MATCH(orders[[#Headers],[product_name]],products[#Headers],0))</f>
        <v>Banana</v>
      </c>
      <c r="H50" s="5">
        <f>_xlfn.XLOOKUP(orders[[#This Row],[product_id]],products[product_id],products[price (in INR)],"NA",0)</f>
        <v>80</v>
      </c>
      <c r="I50" s="5">
        <f>IF(orders[[#This Row],[qty]]&lt;&gt;"Not Available",orders[[#This Row],[qty]]*orders[[#This Row],[price (in INR)]],0)</f>
        <v>480</v>
      </c>
    </row>
    <row r="51" spans="1:9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Row],[customer_id]],customers[],MATCH(orders[[#Headers],[customer]],customers[#Headers],0),FALSE)</f>
        <v>Lisa</v>
      </c>
      <c r="G51" t="str">
        <f>INDEX(products[],
MATCH(orders[[#This Row],[product_id]],products[product_id],0),
MATCH(orders[[#Headers],[product_name]],products[#Headers],0))</f>
        <v>Pasta</v>
      </c>
      <c r="H51" s="5">
        <f>_xlfn.XLOOKUP(orders[[#This Row],[product_id]],products[product_id],products[price (in INR)],"NA",0)</f>
        <v>60</v>
      </c>
      <c r="I51" s="5">
        <f>IF(orders[[#This Row],[qty]]&lt;&gt;"Not Available",orders[[#This Row],[qty]]*orders[[#This Row],[price (in INR)]],0)</f>
        <v>120</v>
      </c>
    </row>
    <row r="52" spans="1:9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Row],[customer_id]],customers[],MATCH(orders[[#Headers],[customer]],customers[#Headers],0),FALSE)</f>
        <v>Tim</v>
      </c>
      <c r="G52" t="str">
        <f>INDEX(products[],
MATCH(orders[[#This Row],[product_id]],products[product_id],0),
MATCH(orders[[#Headers],[product_name]],products[#Headers],0))</f>
        <v>Chocolate Cake</v>
      </c>
      <c r="H52" s="5">
        <f>_xlfn.XLOOKUP(orders[[#This Row],[product_id]],products[product_id],products[price (in INR)],"NA",0)</f>
        <v>200</v>
      </c>
      <c r="I52" s="5">
        <f>IF(orders[[#This Row],[qty]]&lt;&gt;"Not Available",orders[[#This Row],[qty]]*orders[[#This Row],[price (in INR)]],0)</f>
        <v>1800</v>
      </c>
    </row>
    <row r="53" spans="1:9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Row],[customer_id]],customers[],MATCH(orders[[#Headers],[customer]],customers[#Headers],0),FALSE)</f>
        <v>Ahmed</v>
      </c>
      <c r="G53" t="str">
        <f>INDEX(products[],
MATCH(orders[[#This Row],[product_id]],products[product_id],0),
MATCH(orders[[#Headers],[product_name]],products[#Headers],0))</f>
        <v>Hamburger</v>
      </c>
      <c r="H53" s="5">
        <f>_xlfn.XLOOKUP(orders[[#This Row],[product_id]],products[product_id],products[price (in INR)],"NA",0)</f>
        <v>70</v>
      </c>
      <c r="I53" s="5">
        <f>IF(orders[[#This Row],[qty]]&lt;&gt;"Not Available",orders[[#This Row],[qty]]*orders[[#This Row],[price (in INR)]],0)</f>
        <v>630</v>
      </c>
    </row>
    <row r="54" spans="1:9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Row],[customer_id]],customers[],MATCH(orders[[#Headers],[customer]],customers[#Headers],0),FALSE)</f>
        <v>Mike</v>
      </c>
      <c r="G54" t="str">
        <f>INDEX(products[],
MATCH(orders[[#This Row],[product_id]],products[product_id],0),
MATCH(orders[[#Headers],[product_name]],products[#Headers],0))</f>
        <v>Eggs</v>
      </c>
      <c r="H54" s="5">
        <f>_xlfn.XLOOKUP(orders[[#This Row],[product_id]],products[product_id],products[price (in INR)],"NA",0)</f>
        <v>65</v>
      </c>
      <c r="I54" s="5">
        <f>IF(orders[[#This Row],[qty]]&lt;&gt;"Not Available",orders[[#This Row],[qty]]*orders[[#This Row],[price (in INR)]],0)</f>
        <v>260</v>
      </c>
    </row>
    <row r="55" spans="1:9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Row],[customer_id]],customers[],MATCH(orders[[#Headers],[customer]],customers[#Headers],0),FALSE)</f>
        <v>Jay</v>
      </c>
      <c r="G55" t="str">
        <f>INDEX(products[],
MATCH(orders[[#This Row],[product_id]],products[product_id],0),
MATCH(orders[[#Headers],[product_name]],products[#Headers],0))</f>
        <v>Donut</v>
      </c>
      <c r="H55" s="5">
        <f>_xlfn.XLOOKUP(orders[[#This Row],[product_id]],products[product_id],products[price (in INR)],"NA",0)</f>
        <v>40</v>
      </c>
      <c r="I55" s="5">
        <f>IF(orders[[#This Row],[qty]]&lt;&gt;"Not Available",orders[[#This Row],[qty]]*orders[[#This Row],[price (in INR)]],0)</f>
        <v>120</v>
      </c>
    </row>
    <row r="56" spans="1:9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Row],[customer_id]],customers[],MATCH(orders[[#Headers],[customer]],customers[#Headers],0),FALSE)</f>
        <v>Bruce</v>
      </c>
      <c r="G56" t="str">
        <f>INDEX(products[],
MATCH(orders[[#This Row],[product_id]],products[product_id],0),
MATCH(orders[[#Headers],[product_name]],products[#Headers],0))</f>
        <v>Chicken</v>
      </c>
      <c r="H56" s="5">
        <f>_xlfn.XLOOKUP(orders[[#This Row],[product_id]],products[product_id],products[price (in INR)],"NA",0)</f>
        <v>250</v>
      </c>
      <c r="I56" s="5">
        <f>IF(orders[[#This Row],[qty]]&lt;&gt;"Not Available",orders[[#This Row],[qty]]*orders[[#This Row],[price (in INR)]],0)</f>
        <v>2250</v>
      </c>
    </row>
    <row r="57" spans="1:9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Row],[customer_id]],customers[],MATCH(orders[[#Headers],[customer]],customers[#Headers],0),FALSE)</f>
        <v>Mike</v>
      </c>
      <c r="G57" t="str">
        <f>INDEX(products[],
MATCH(orders[[#This Row],[product_id]],products[product_id],0),
MATCH(orders[[#Headers],[product_name]],products[#Headers],0))</f>
        <v>Yogurt</v>
      </c>
      <c r="H57" s="5">
        <f>_xlfn.XLOOKUP(orders[[#This Row],[product_id]],products[product_id],products[price (in INR)],"NA",0)</f>
        <v>30</v>
      </c>
      <c r="I57" s="5">
        <f>IF(orders[[#This Row],[qty]]&lt;&gt;"Not Available",orders[[#This Row],[qty]]*orders[[#This Row],[price (in INR)]],0)</f>
        <v>90</v>
      </c>
    </row>
    <row r="58" spans="1:9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Row],[customer_id]],customers[],MATCH(orders[[#Headers],[customer]],customers[#Headers],0),FALSE)</f>
        <v>Mike</v>
      </c>
      <c r="G58" t="str">
        <f>INDEX(products[],
MATCH(orders[[#This Row],[product_id]],products[product_id],0),
MATCH(orders[[#Headers],[product_name]],products[#Headers],0))</f>
        <v>Grilled Cheese</v>
      </c>
      <c r="H58" s="5">
        <f>_xlfn.XLOOKUP(orders[[#This Row],[product_id]],products[product_id],products[price (in INR)],"NA",0)</f>
        <v>100</v>
      </c>
      <c r="I58" s="5">
        <f>IF(orders[[#This Row],[qty]]&lt;&gt;"Not Available",orders[[#This Row],[qty]]*orders[[#This Row],[price (in INR)]],0)</f>
        <v>700</v>
      </c>
    </row>
    <row r="59" spans="1:9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Row],[customer_id]],customers[],MATCH(orders[[#Headers],[customer]],customers[#Headers],0),FALSE)</f>
        <v>Lisa</v>
      </c>
      <c r="G59" t="str">
        <f>INDEX(products[],
MATCH(orders[[#This Row],[product_id]],products[product_id],0),
MATCH(orders[[#Headers],[product_name]],products[#Headers],0))</f>
        <v>Donut</v>
      </c>
      <c r="H59" s="5">
        <f>_xlfn.XLOOKUP(orders[[#This Row],[product_id]],products[product_id],products[price (in INR)],"NA",0)</f>
        <v>40</v>
      </c>
      <c r="I59" s="5">
        <f>IF(orders[[#This Row],[qty]]&lt;&gt;"Not Available",orders[[#This Row],[qty]]*orders[[#This Row],[price (in INR)]],0)</f>
        <v>280</v>
      </c>
    </row>
    <row r="60" spans="1:9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Row],[customer_id]],customers[],MATCH(orders[[#Headers],[customer]],customers[#Headers],0),FALSE)</f>
        <v>Bruce</v>
      </c>
      <c r="G60" t="str">
        <f>INDEX(products[],
MATCH(orders[[#This Row],[product_id]],products[product_id],0),
MATCH(orders[[#Headers],[product_name]],products[#Headers],0))</f>
        <v>Chicken</v>
      </c>
      <c r="H60" s="5">
        <f>_xlfn.XLOOKUP(orders[[#This Row],[product_id]],products[product_id],products[price (in INR)],"NA",0)</f>
        <v>250</v>
      </c>
      <c r="I60" s="5">
        <f>IF(orders[[#This Row],[qty]]&lt;&gt;"Not Available",orders[[#This Row],[qty]]*orders[[#This Row],[price (in INR)]],0)</f>
        <v>2500</v>
      </c>
    </row>
    <row r="61" spans="1:9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Row],[customer_id]],customers[],MATCH(orders[[#Headers],[customer]],customers[#Headers],0),FALSE)</f>
        <v>Ahmed</v>
      </c>
      <c r="G61" t="str">
        <f>INDEX(products[],
MATCH(orders[[#This Row],[product_id]],products[product_id],0),
MATCH(orders[[#Headers],[product_name]],products[#Headers],0))</f>
        <v>Celery</v>
      </c>
      <c r="H61" s="5">
        <f>_xlfn.XLOOKUP(orders[[#This Row],[product_id]],products[product_id],products[price (in INR)],"NA",0)</f>
        <v>50</v>
      </c>
      <c r="I61" s="5">
        <f>IF(orders[[#This Row],[qty]]&lt;&gt;"Not Available",orders[[#This Row],[qty]]*orders[[#This Row],[price (in INR)]],0)</f>
        <v>400</v>
      </c>
    </row>
    <row r="62" spans="1:9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Row],[customer_id]],customers[],MATCH(orders[[#Headers],[customer]],customers[#Headers],0),FALSE)</f>
        <v>Ravi</v>
      </c>
      <c r="G62" t="str">
        <f>INDEX(products[],
MATCH(orders[[#This Row],[product_id]],products[product_id],0),
MATCH(orders[[#Headers],[product_name]],products[#Headers],0))</f>
        <v>Grilled Cheese</v>
      </c>
      <c r="H62" s="5">
        <f>_xlfn.XLOOKUP(orders[[#This Row],[product_id]],products[product_id],products[price (in INR)],"NA",0)</f>
        <v>100</v>
      </c>
      <c r="I62" s="5">
        <f>IF(orders[[#This Row],[qty]]&lt;&gt;"Not Available",orders[[#This Row],[qty]]*orders[[#This Row],[price (in INR)]],0)</f>
        <v>1000</v>
      </c>
    </row>
    <row r="63" spans="1:9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Row],[customer_id]],customers[],MATCH(orders[[#Headers],[customer]],customers[#Headers],0),FALSE)</f>
        <v>Mike</v>
      </c>
      <c r="G63" t="str">
        <f>INDEX(products[],
MATCH(orders[[#This Row],[product_id]],products[product_id],0),
MATCH(orders[[#Headers],[product_name]],products[#Headers],0))</f>
        <v>Chocolate Cake</v>
      </c>
      <c r="H63" s="5">
        <f>_xlfn.XLOOKUP(orders[[#This Row],[product_id]],products[product_id],products[price (in INR)],"NA",0)</f>
        <v>200</v>
      </c>
      <c r="I63" s="5">
        <f>IF(orders[[#This Row],[qty]]&lt;&gt;"Not Available",orders[[#This Row],[qty]]*orders[[#This Row],[price (in INR)]],0)</f>
        <v>2000</v>
      </c>
    </row>
    <row r="64" spans="1:9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Row],[customer_id]],customers[],MATCH(orders[[#Headers],[customer]],customers[#Headers],0),FALSE)</f>
        <v>Anthony</v>
      </c>
      <c r="G64" t="str">
        <f>INDEX(products[],
MATCH(orders[[#This Row],[product_id]],products[product_id],0),
MATCH(orders[[#Headers],[product_name]],products[#Headers],0))</f>
        <v>Broccoli</v>
      </c>
      <c r="H64" s="5">
        <f>_xlfn.XLOOKUP(orders[[#This Row],[product_id]],products[product_id],products[price (in INR)],"NA",0)</f>
        <v>30</v>
      </c>
      <c r="I64" s="5">
        <f>IF(orders[[#This Row],[qty]]&lt;&gt;"Not Available",orders[[#This Row],[qty]]*orders[[#This Row],[price (in INR)]],0)</f>
        <v>90</v>
      </c>
    </row>
    <row r="65" spans="1:9" x14ac:dyDescent="0.3">
      <c r="A65" s="2">
        <v>1395</v>
      </c>
      <c r="B65" s="1">
        <v>44970</v>
      </c>
      <c r="C65" s="2">
        <v>19</v>
      </c>
      <c r="D65" s="2">
        <v>590</v>
      </c>
      <c r="E65" t="s">
        <v>28</v>
      </c>
      <c r="F65" t="str">
        <f>VLOOKUP(orders[[#This Row],[customer_id]],customers[],MATCH(orders[[#Headers],[customer]],customers[#Headers],0),FALSE)</f>
        <v>Ahmed</v>
      </c>
      <c r="G65" t="str">
        <f>INDEX(products[],
MATCH(orders[[#This Row],[product_id]],products[product_id],0),
MATCH(orders[[#Headers],[product_name]],products[#Headers],0))</f>
        <v>French Fries</v>
      </c>
      <c r="H65" s="5">
        <f>_xlfn.XLOOKUP(orders[[#This Row],[product_id]],products[product_id],products[price (in INR)],"NA",0)</f>
        <v>50</v>
      </c>
      <c r="I65" s="5">
        <f>IF(orders[[#This Row],[qty]]&lt;&gt;"Not Available",orders[[#This Row],[qty]]*orders[[#This Row],[price (in INR)]],0)</f>
        <v>0</v>
      </c>
    </row>
    <row r="66" spans="1:9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Row],[customer_id]],customers[],MATCH(orders[[#Headers],[customer]],customers[#Headers],0),FALSE)</f>
        <v>Jay</v>
      </c>
      <c r="G66" t="str">
        <f>INDEX(products[],
MATCH(orders[[#This Row],[product_id]],products[product_id],0),
MATCH(orders[[#Headers],[product_name]],products[#Headers],0))</f>
        <v>Fish</v>
      </c>
      <c r="H66" s="5">
        <f>_xlfn.XLOOKUP(orders[[#This Row],[product_id]],products[product_id],products[price (in INR)],"NA",0)</f>
        <v>120</v>
      </c>
      <c r="I66" s="5">
        <f>IF(orders[[#This Row],[qty]]&lt;&gt;"Not Available",orders[[#This Row],[qty]]*orders[[#This Row],[price (in INR)]],0)</f>
        <v>1080</v>
      </c>
    </row>
    <row r="67" spans="1:9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Row],[customer_id]],customers[],MATCH(orders[[#Headers],[customer]],customers[#Headers],0),FALSE)</f>
        <v>Tim</v>
      </c>
      <c r="G67" t="str">
        <f>INDEX(products[],
MATCH(orders[[#This Row],[product_id]],products[product_id],0),
MATCH(orders[[#Headers],[product_name]],products[#Headers],0))</f>
        <v>Cheese</v>
      </c>
      <c r="H67" s="5">
        <f>_xlfn.XLOOKUP(orders[[#This Row],[product_id]],products[product_id],products[price (in INR)],"NA",0)</f>
        <v>80</v>
      </c>
      <c r="I67" s="5">
        <f>IF(orders[[#This Row],[qty]]&lt;&gt;"Not Available",orders[[#This Row],[qty]]*orders[[#This Row],[price (in INR)]],0)</f>
        <v>480</v>
      </c>
    </row>
    <row r="68" spans="1:9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Row],[customer_id]],customers[],MATCH(orders[[#Headers],[customer]],customers[#Headers],0),FALSE)</f>
        <v>Ahmed</v>
      </c>
      <c r="G68" t="str">
        <f>INDEX(products[],
MATCH(orders[[#This Row],[product_id]],products[product_id],0),
MATCH(orders[[#Headers],[product_name]],products[#Headers],0))</f>
        <v>Rice</v>
      </c>
      <c r="H68" s="5">
        <f>_xlfn.XLOOKUP(orders[[#This Row],[product_id]],products[product_id],products[price (in INR)],"NA",0)</f>
        <v>80</v>
      </c>
      <c r="I68" s="5">
        <f>IF(orders[[#This Row],[qty]]&lt;&gt;"Not Available",orders[[#This Row],[qty]]*orders[[#This Row],[price (in INR)]],0)</f>
        <v>240</v>
      </c>
    </row>
    <row r="69" spans="1:9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Row],[customer_id]],customers[],MATCH(orders[[#Headers],[customer]],customers[#Headers],0),FALSE)</f>
        <v>Lisa</v>
      </c>
      <c r="G69" t="str">
        <f>INDEX(products[],
MATCH(orders[[#This Row],[product_id]],products[product_id],0),
MATCH(orders[[#Headers],[product_name]],products[#Headers],0))</f>
        <v>French Fries</v>
      </c>
      <c r="H69" s="5">
        <f>_xlfn.XLOOKUP(orders[[#This Row],[product_id]],products[product_id],products[price (in INR)],"NA",0)</f>
        <v>50</v>
      </c>
      <c r="I69" s="5">
        <f>IF(orders[[#This Row],[qty]]&lt;&gt;"Not Available",orders[[#This Row],[qty]]*orders[[#This Row],[price (in INR)]],0)</f>
        <v>350</v>
      </c>
    </row>
    <row r="70" spans="1:9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Row],[customer_id]],customers[],MATCH(orders[[#Headers],[customer]],customers[#Headers],0),FALSE)</f>
        <v>Mike</v>
      </c>
      <c r="G70" t="str">
        <f>INDEX(products[],
MATCH(orders[[#This Row],[product_id]],products[product_id],0),
MATCH(orders[[#Headers],[product_name]],products[#Headers],0))</f>
        <v>Yogurt</v>
      </c>
      <c r="H70" s="5">
        <f>_xlfn.XLOOKUP(orders[[#This Row],[product_id]],products[product_id],products[price (in INR)],"NA",0)</f>
        <v>30</v>
      </c>
      <c r="I70" s="5">
        <f>IF(orders[[#This Row],[qty]]&lt;&gt;"Not Available",orders[[#This Row],[qty]]*orders[[#This Row],[price (in INR)]],0)</f>
        <v>90</v>
      </c>
    </row>
    <row r="71" spans="1:9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Row],[customer_id]],customers[],MATCH(orders[[#Headers],[customer]],customers[#Headers],0),FALSE)</f>
        <v>Ravi</v>
      </c>
      <c r="G71" t="str">
        <f>INDEX(products[],
MATCH(orders[[#This Row],[product_id]],products[product_id],0),
MATCH(orders[[#Headers],[product_name]],products[#Headers],0))</f>
        <v>Eggs</v>
      </c>
      <c r="H71" s="5">
        <f>_xlfn.XLOOKUP(orders[[#This Row],[product_id]],products[product_id],products[price (in INR)],"NA",0)</f>
        <v>65</v>
      </c>
      <c r="I71" s="5">
        <f>IF(orders[[#This Row],[qty]]&lt;&gt;"Not Available",orders[[#This Row],[qty]]*orders[[#This Row],[price (in INR)]],0)</f>
        <v>260</v>
      </c>
    </row>
    <row r="72" spans="1:9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Row],[customer_id]],customers[],MATCH(orders[[#Headers],[customer]],customers[#Headers],0),FALSE)</f>
        <v>Jay</v>
      </c>
      <c r="G72" t="str">
        <f>INDEX(products[],
MATCH(orders[[#This Row],[product_id]],products[product_id],0),
MATCH(orders[[#Headers],[product_name]],products[#Headers],0))</f>
        <v>Eggs</v>
      </c>
      <c r="H72" s="5">
        <f>_xlfn.XLOOKUP(orders[[#This Row],[product_id]],products[product_id],products[price (in INR)],"NA",0)</f>
        <v>65</v>
      </c>
      <c r="I72" s="5">
        <f>IF(orders[[#This Row],[qty]]&lt;&gt;"Not Available",orders[[#This Row],[qty]]*orders[[#This Row],[price (in INR)]],0)</f>
        <v>260</v>
      </c>
    </row>
    <row r="73" spans="1:9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Row],[customer_id]],customers[],MATCH(orders[[#Headers],[customer]],customers[#Headers],0),FALSE)</f>
        <v>John</v>
      </c>
      <c r="G73" t="str">
        <f>INDEX(products[],
MATCH(orders[[#This Row],[product_id]],products[product_id],0),
MATCH(orders[[#Headers],[product_name]],products[#Headers],0))</f>
        <v>Rice</v>
      </c>
      <c r="H73" s="5">
        <f>_xlfn.XLOOKUP(orders[[#This Row],[product_id]],products[product_id],products[price (in INR)],"NA",0)</f>
        <v>80</v>
      </c>
      <c r="I73" s="5">
        <f>IF(orders[[#This Row],[qty]]&lt;&gt;"Not Available",orders[[#This Row],[qty]]*orders[[#This Row],[price (in INR)]],0)</f>
        <v>800</v>
      </c>
    </row>
    <row r="74" spans="1:9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Row],[customer_id]],customers[],MATCH(orders[[#Headers],[customer]],customers[#Headers],0),FALSE)</f>
        <v>Bruce</v>
      </c>
      <c r="G74" t="str">
        <f>INDEX(products[],
MATCH(orders[[#This Row],[product_id]],products[product_id],0),
MATCH(orders[[#Headers],[product_name]],products[#Headers],0))</f>
        <v>Hamburger</v>
      </c>
      <c r="H74" s="5">
        <f>_xlfn.XLOOKUP(orders[[#This Row],[product_id]],products[product_id],products[price (in INR)],"NA",0)</f>
        <v>70</v>
      </c>
      <c r="I74" s="5">
        <f>IF(orders[[#This Row],[qty]]&lt;&gt;"Not Available",orders[[#This Row],[qty]]*orders[[#This Row],[price (in INR)]],0)</f>
        <v>700</v>
      </c>
    </row>
    <row r="75" spans="1:9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Row],[customer_id]],customers[],MATCH(orders[[#Headers],[customer]],customers[#Headers],0),FALSE)</f>
        <v>Ravi</v>
      </c>
      <c r="G75" t="str">
        <f>INDEX(products[],
MATCH(orders[[#This Row],[product_id]],products[product_id],0),
MATCH(orders[[#Headers],[product_name]],products[#Headers],0))</f>
        <v>Chicken</v>
      </c>
      <c r="H75" s="5">
        <f>_xlfn.XLOOKUP(orders[[#This Row],[product_id]],products[product_id],products[price (in INR)],"NA",0)</f>
        <v>250</v>
      </c>
      <c r="I75" s="5">
        <f>IF(orders[[#This Row],[qty]]&lt;&gt;"Not Available",orders[[#This Row],[qty]]*orders[[#This Row],[price (in INR)]],0)</f>
        <v>1250</v>
      </c>
    </row>
    <row r="76" spans="1:9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Row],[customer_id]],customers[],MATCH(orders[[#Headers],[customer]],customers[#Headers],0),FALSE)</f>
        <v>Mike</v>
      </c>
      <c r="G76" t="str">
        <f>INDEX(products[],
MATCH(orders[[#This Row],[product_id]],products[product_id],0),
MATCH(orders[[#Headers],[product_name]],products[#Headers],0))</f>
        <v>Grape Juice</v>
      </c>
      <c r="H76" s="5">
        <f>_xlfn.XLOOKUP(orders[[#This Row],[product_id]],products[product_id],products[price (in INR)],"NA",0)</f>
        <v>40</v>
      </c>
      <c r="I76" s="5">
        <f>IF(orders[[#This Row],[qty]]&lt;&gt;"Not Available",orders[[#This Row],[qty]]*orders[[#This Row],[price (in INR)]],0)</f>
        <v>240</v>
      </c>
    </row>
    <row r="77" spans="1:9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Row],[customer_id]],customers[],MATCH(orders[[#Headers],[customer]],customers[#Headers],0),FALSE)</f>
        <v>Bruce</v>
      </c>
      <c r="G77" t="str">
        <f>INDEX(products[],
MATCH(orders[[#This Row],[product_id]],products[product_id],0),
MATCH(orders[[#Headers],[product_name]],products[#Headers],0))</f>
        <v>Banana</v>
      </c>
      <c r="H77" s="5">
        <f>_xlfn.XLOOKUP(orders[[#This Row],[product_id]],products[product_id],products[price (in INR)],"NA",0)</f>
        <v>80</v>
      </c>
      <c r="I77" s="5">
        <f>IF(orders[[#This Row],[qty]]&lt;&gt;"Not Available",orders[[#This Row],[qty]]*orders[[#This Row],[price (in INR)]],0)</f>
        <v>640</v>
      </c>
    </row>
    <row r="78" spans="1:9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Row],[customer_id]],customers[],MATCH(orders[[#Headers],[customer]],customers[#Headers],0),FALSE)</f>
        <v>Ahmed</v>
      </c>
      <c r="G78" t="str">
        <f>INDEX(products[],
MATCH(orders[[#This Row],[product_id]],products[product_id],0),
MATCH(orders[[#Headers],[product_name]],products[#Headers],0))</f>
        <v>Eggs</v>
      </c>
      <c r="H78" s="5">
        <f>_xlfn.XLOOKUP(orders[[#This Row],[product_id]],products[product_id],products[price (in INR)],"NA",0)</f>
        <v>65</v>
      </c>
      <c r="I78" s="5">
        <f>IF(orders[[#This Row],[qty]]&lt;&gt;"Not Available",orders[[#This Row],[qty]]*orders[[#This Row],[price (in INR)]],0)</f>
        <v>130</v>
      </c>
    </row>
    <row r="79" spans="1:9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Row],[customer_id]],customers[],MATCH(orders[[#Headers],[customer]],customers[#Headers],0),FALSE)</f>
        <v>Mike</v>
      </c>
      <c r="G79" t="str">
        <f>INDEX(products[],
MATCH(orders[[#This Row],[product_id]],products[product_id],0),
MATCH(orders[[#Headers],[product_name]],products[#Headers],0))</f>
        <v>French Fries</v>
      </c>
      <c r="H79" s="5">
        <f>_xlfn.XLOOKUP(orders[[#This Row],[product_id]],products[product_id],products[price (in INR)],"NA",0)</f>
        <v>50</v>
      </c>
      <c r="I79" s="5">
        <f>IF(orders[[#This Row],[qty]]&lt;&gt;"Not Available",orders[[#This Row],[qty]]*orders[[#This Row],[price (in INR)]],0)</f>
        <v>400</v>
      </c>
    </row>
    <row r="80" spans="1:9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Row],[customer_id]],customers[],MATCH(orders[[#Headers],[customer]],customers[#Headers],0),FALSE)</f>
        <v>Lisa</v>
      </c>
      <c r="G80" t="str">
        <f>INDEX(products[],
MATCH(orders[[#This Row],[product_id]],products[product_id],0),
MATCH(orders[[#Headers],[product_name]],products[#Headers],0))</f>
        <v>Celery</v>
      </c>
      <c r="H80" s="5">
        <f>_xlfn.XLOOKUP(orders[[#This Row],[product_id]],products[product_id],products[price (in INR)],"NA",0)</f>
        <v>50</v>
      </c>
      <c r="I80" s="5">
        <f>IF(orders[[#This Row],[qty]]&lt;&gt;"Not Available",orders[[#This Row],[qty]]*orders[[#This Row],[price (in INR)]],0)</f>
        <v>250</v>
      </c>
    </row>
    <row r="81" spans="1:9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Row],[customer_id]],customers[],MATCH(orders[[#Headers],[customer]],customers[#Headers],0),FALSE)</f>
        <v>Mike</v>
      </c>
      <c r="G81" t="str">
        <f>INDEX(products[],
MATCH(orders[[#This Row],[product_id]],products[product_id],0),
MATCH(orders[[#Headers],[product_name]],products[#Headers],0))</f>
        <v>Chicken</v>
      </c>
      <c r="H81" s="5">
        <f>_xlfn.XLOOKUP(orders[[#This Row],[product_id]],products[product_id],products[price (in INR)],"NA",0)</f>
        <v>250</v>
      </c>
      <c r="I81" s="5">
        <f>IF(orders[[#This Row],[qty]]&lt;&gt;"Not Available",orders[[#This Row],[qty]]*orders[[#This Row],[price (in INR)]],0)</f>
        <v>2000</v>
      </c>
    </row>
    <row r="82" spans="1:9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Row],[customer_id]],customers[],MATCH(orders[[#Headers],[customer]],customers[#Headers],0),FALSE)</f>
        <v>John</v>
      </c>
      <c r="G82" t="str">
        <f>INDEX(products[],
MATCH(orders[[#This Row],[product_id]],products[product_id],0),
MATCH(orders[[#Headers],[product_name]],products[#Headers],0))</f>
        <v>Donut</v>
      </c>
      <c r="H82" s="5">
        <f>_xlfn.XLOOKUP(orders[[#This Row],[product_id]],products[product_id],products[price (in INR)],"NA",0)</f>
        <v>40</v>
      </c>
      <c r="I82" s="5">
        <f>IF(orders[[#This Row],[qty]]&lt;&gt;"Not Available",orders[[#This Row],[qty]]*orders[[#This Row],[price (in INR)]],0)</f>
        <v>80</v>
      </c>
    </row>
    <row r="83" spans="1:9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Row],[customer_id]],customers[],MATCH(orders[[#Headers],[customer]],customers[#Headers],0),FALSE)</f>
        <v>Lisa</v>
      </c>
      <c r="G83" t="str">
        <f>INDEX(products[],
MATCH(orders[[#This Row],[product_id]],products[product_id],0),
MATCH(orders[[#Headers],[product_name]],products[#Headers],0))</f>
        <v>Fish</v>
      </c>
      <c r="H83" s="5">
        <f>_xlfn.XLOOKUP(orders[[#This Row],[product_id]],products[product_id],products[price (in INR)],"NA",0)</f>
        <v>120</v>
      </c>
      <c r="I83" s="5">
        <f>IF(orders[[#This Row],[qty]]&lt;&gt;"Not Available",orders[[#This Row],[qty]]*orders[[#This Row],[price (in INR)]],0)</f>
        <v>1200</v>
      </c>
    </row>
    <row r="84" spans="1:9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Row],[customer_id]],customers[],MATCH(orders[[#Headers],[customer]],customers[#Headers],0),FALSE)</f>
        <v>Anthony</v>
      </c>
      <c r="G84" t="str">
        <f>INDEX(products[],
MATCH(orders[[#This Row],[product_id]],products[product_id],0),
MATCH(orders[[#Headers],[product_name]],products[#Headers],0))</f>
        <v>Yogurt</v>
      </c>
      <c r="H84" s="5">
        <f>_xlfn.XLOOKUP(orders[[#This Row],[product_id]],products[product_id],products[price (in INR)],"NA",0)</f>
        <v>30</v>
      </c>
      <c r="I84" s="5">
        <f>IF(orders[[#This Row],[qty]]&lt;&gt;"Not Available",orders[[#This Row],[qty]]*orders[[#This Row],[price (in INR)]],0)</f>
        <v>120</v>
      </c>
    </row>
    <row r="85" spans="1:9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Row],[customer_id]],customers[],MATCH(orders[[#Headers],[customer]],customers[#Headers],0),FALSE)</f>
        <v>Mike</v>
      </c>
      <c r="G85" t="str">
        <f>INDEX(products[],
MATCH(orders[[#This Row],[product_id]],products[product_id],0),
MATCH(orders[[#Headers],[product_name]],products[#Headers],0))</f>
        <v>Hamburger</v>
      </c>
      <c r="H85" s="5">
        <f>_xlfn.XLOOKUP(orders[[#This Row],[product_id]],products[product_id],products[price (in INR)],"NA",0)</f>
        <v>70</v>
      </c>
      <c r="I85" s="5">
        <f>IF(orders[[#This Row],[qty]]&lt;&gt;"Not Available",orders[[#This Row],[qty]]*orders[[#This Row],[price (in INR)]],0)</f>
        <v>420</v>
      </c>
    </row>
    <row r="86" spans="1:9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Row],[customer_id]],customers[],MATCH(orders[[#Headers],[customer]],customers[#Headers],0),FALSE)</f>
        <v>Bruce</v>
      </c>
      <c r="G86" t="str">
        <f>INDEX(products[],
MATCH(orders[[#This Row],[product_id]],products[product_id],0),
MATCH(orders[[#Headers],[product_name]],products[#Headers],0))</f>
        <v>Rice</v>
      </c>
      <c r="H86" s="5">
        <f>_xlfn.XLOOKUP(orders[[#This Row],[product_id]],products[product_id],products[price (in INR)],"NA",0)</f>
        <v>80</v>
      </c>
      <c r="I86" s="5">
        <f>IF(orders[[#This Row],[qty]]&lt;&gt;"Not Available",orders[[#This Row],[qty]]*orders[[#This Row],[price (in INR)]],0)</f>
        <v>640</v>
      </c>
    </row>
    <row r="87" spans="1:9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Row],[customer_id]],customers[],MATCH(orders[[#Headers],[customer]],customers[#Headers],0),FALSE)</f>
        <v>John</v>
      </c>
      <c r="G87" t="str">
        <f>INDEX(products[],
MATCH(orders[[#This Row],[product_id]],products[product_id],0),
MATCH(orders[[#Headers],[product_name]],products[#Headers],0))</f>
        <v>Yogurt</v>
      </c>
      <c r="H87" s="5">
        <f>_xlfn.XLOOKUP(orders[[#This Row],[product_id]],products[product_id],products[price (in INR)],"NA",0)</f>
        <v>30</v>
      </c>
      <c r="I87" s="5">
        <f>IF(orders[[#This Row],[qty]]&lt;&gt;"Not Available",orders[[#This Row],[qty]]*orders[[#This Row],[price (in INR)]],0)</f>
        <v>120</v>
      </c>
    </row>
    <row r="88" spans="1:9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Row],[customer_id]],customers[],MATCH(orders[[#Headers],[customer]],customers[#Headers],0),FALSE)</f>
        <v>Mike</v>
      </c>
      <c r="G88" t="str">
        <f>INDEX(products[],
MATCH(orders[[#This Row],[product_id]],products[product_id],0),
MATCH(orders[[#Headers],[product_name]],products[#Headers],0))</f>
        <v>Rice</v>
      </c>
      <c r="H88" s="5">
        <f>_xlfn.XLOOKUP(orders[[#This Row],[product_id]],products[product_id],products[price (in INR)],"NA",0)</f>
        <v>80</v>
      </c>
      <c r="I88" s="5">
        <f>IF(orders[[#This Row],[qty]]&lt;&gt;"Not Available",orders[[#This Row],[qty]]*orders[[#This Row],[price (in INR)]],0)</f>
        <v>400</v>
      </c>
    </row>
    <row r="89" spans="1:9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Row],[customer_id]],customers[],MATCH(orders[[#Headers],[customer]],customers[#Headers],0),FALSE)</f>
        <v>Jay</v>
      </c>
      <c r="G89" t="str">
        <f>INDEX(products[],
MATCH(orders[[#This Row],[product_id]],products[product_id],0),
MATCH(orders[[#Headers],[product_name]],products[#Headers],0))</f>
        <v>Chocolate Cake</v>
      </c>
      <c r="H89" s="5">
        <f>_xlfn.XLOOKUP(orders[[#This Row],[product_id]],products[product_id],products[price (in INR)],"NA",0)</f>
        <v>200</v>
      </c>
      <c r="I89" s="5">
        <f>IF(orders[[#This Row],[qty]]&lt;&gt;"Not Available",orders[[#This Row],[qty]]*orders[[#This Row],[price (in INR)]],0)</f>
        <v>600</v>
      </c>
    </row>
    <row r="90" spans="1:9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Row],[customer_id]],customers[],MATCH(orders[[#Headers],[customer]],customers[#Headers],0),FALSE)</f>
        <v>Tim</v>
      </c>
      <c r="G90" t="str">
        <f>INDEX(products[],
MATCH(orders[[#This Row],[product_id]],products[product_id],0),
MATCH(orders[[#Headers],[product_name]],products[#Headers],0))</f>
        <v>Grape Juice</v>
      </c>
      <c r="H90" s="5">
        <f>_xlfn.XLOOKUP(orders[[#This Row],[product_id]],products[product_id],products[price (in INR)],"NA",0)</f>
        <v>40</v>
      </c>
      <c r="I90" s="5">
        <f>IF(orders[[#This Row],[qty]]&lt;&gt;"Not Available",orders[[#This Row],[qty]]*orders[[#This Row],[price (in INR)]],0)</f>
        <v>120</v>
      </c>
    </row>
    <row r="91" spans="1:9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Row],[customer_id]],customers[],MATCH(orders[[#Headers],[customer]],customers[#Headers],0),FALSE)</f>
        <v>Lisa</v>
      </c>
      <c r="G91" t="str">
        <f>INDEX(products[],
MATCH(orders[[#This Row],[product_id]],products[product_id],0),
MATCH(orders[[#Headers],[product_name]],products[#Headers],0))</f>
        <v>Fish</v>
      </c>
      <c r="H91" s="5">
        <f>_xlfn.XLOOKUP(orders[[#This Row],[product_id]],products[product_id],products[price (in INR)],"NA",0)</f>
        <v>120</v>
      </c>
      <c r="I91" s="5">
        <f>IF(orders[[#This Row],[qty]]&lt;&gt;"Not Available",orders[[#This Row],[qty]]*orders[[#This Row],[price (in INR)]],0)</f>
        <v>720</v>
      </c>
    </row>
    <row r="92" spans="1:9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Row],[customer_id]],customers[],MATCH(orders[[#Headers],[customer]],customers[#Headers],0),FALSE)</f>
        <v>Mike</v>
      </c>
      <c r="G92" t="str">
        <f>INDEX(products[],
MATCH(orders[[#This Row],[product_id]],products[product_id],0),
MATCH(orders[[#Headers],[product_name]],products[#Headers],0))</f>
        <v>Chocolate Cake</v>
      </c>
      <c r="H92" s="5">
        <f>_xlfn.XLOOKUP(orders[[#This Row],[product_id]],products[product_id],products[price (in INR)],"NA",0)</f>
        <v>200</v>
      </c>
      <c r="I92" s="5">
        <f>IF(orders[[#This Row],[qty]]&lt;&gt;"Not Available",orders[[#This Row],[qty]]*orders[[#This Row],[price (in INR)]],0)</f>
        <v>1000</v>
      </c>
    </row>
    <row r="93" spans="1:9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Row],[customer_id]],customers[],MATCH(orders[[#Headers],[customer]],customers[#Headers],0),FALSE)</f>
        <v>Lisa</v>
      </c>
      <c r="G93" t="str">
        <f>INDEX(products[],
MATCH(orders[[#This Row],[product_id]],products[product_id],0),
MATCH(orders[[#Headers],[product_name]],products[#Headers],0))</f>
        <v>Eggs</v>
      </c>
      <c r="H93" s="5">
        <f>_xlfn.XLOOKUP(orders[[#This Row],[product_id]],products[product_id],products[price (in INR)],"NA",0)</f>
        <v>65</v>
      </c>
      <c r="I93" s="5">
        <f>IF(orders[[#This Row],[qty]]&lt;&gt;"Not Available",orders[[#This Row],[qty]]*orders[[#This Row],[price (in INR)]],0)</f>
        <v>260</v>
      </c>
    </row>
    <row r="94" spans="1:9" x14ac:dyDescent="0.3">
      <c r="A94" s="2">
        <v>1573</v>
      </c>
      <c r="B94" s="1">
        <v>44976</v>
      </c>
      <c r="C94" s="2">
        <v>19</v>
      </c>
      <c r="D94" s="2">
        <v>646</v>
      </c>
      <c r="E94" t="s">
        <v>28</v>
      </c>
      <c r="F94" t="str">
        <f>VLOOKUP(orders[[#This Row],[customer_id]],customers[],MATCH(orders[[#Headers],[customer]],customers[#Headers],0),FALSE)</f>
        <v>Ahmed</v>
      </c>
      <c r="G94" t="str">
        <f>INDEX(products[],
MATCH(orders[[#This Row],[product_id]],products[product_id],0),
MATCH(orders[[#Headers],[product_name]],products[#Headers],0))</f>
        <v>Apple</v>
      </c>
      <c r="H94" s="5">
        <f>_xlfn.XLOOKUP(orders[[#This Row],[product_id]],products[product_id],products[price (in INR)],"NA",0)</f>
        <v>200</v>
      </c>
      <c r="I94" s="5">
        <f>IF(orders[[#This Row],[qty]]&lt;&gt;"Not Available",orders[[#This Row],[qty]]*orders[[#This Row],[price (in INR)]],0)</f>
        <v>0</v>
      </c>
    </row>
    <row r="95" spans="1:9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Row],[customer_id]],customers[],MATCH(orders[[#Headers],[customer]],customers[#Headers],0),FALSE)</f>
        <v>Tim</v>
      </c>
      <c r="G95" t="str">
        <f>INDEX(products[],
MATCH(orders[[#This Row],[product_id]],products[product_id],0),
MATCH(orders[[#Headers],[product_name]],products[#Headers],0))</f>
        <v>French Fries</v>
      </c>
      <c r="H95" s="5">
        <f>_xlfn.XLOOKUP(orders[[#This Row],[product_id]],products[product_id],products[price (in INR)],"NA",0)</f>
        <v>50</v>
      </c>
      <c r="I95" s="5">
        <f>IF(orders[[#This Row],[qty]]&lt;&gt;"Not Available",orders[[#This Row],[qty]]*orders[[#This Row],[price (in INR)]],0)</f>
        <v>100</v>
      </c>
    </row>
    <row r="96" spans="1:9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Row],[customer_id]],customers[],MATCH(orders[[#Headers],[customer]],customers[#Headers],0),FALSE)</f>
        <v>Anthony</v>
      </c>
      <c r="G96" t="str">
        <f>INDEX(products[],
MATCH(orders[[#This Row],[product_id]],products[product_id],0),
MATCH(orders[[#Headers],[product_name]],products[#Headers],0))</f>
        <v>Yogurt</v>
      </c>
      <c r="H96" s="5">
        <f>_xlfn.XLOOKUP(orders[[#This Row],[product_id]],products[product_id],products[price (in INR)],"NA",0)</f>
        <v>30</v>
      </c>
      <c r="I96" s="5">
        <f>IF(orders[[#This Row],[qty]]&lt;&gt;"Not Available",orders[[#This Row],[qty]]*orders[[#This Row],[price (in INR)]],0)</f>
        <v>90</v>
      </c>
    </row>
    <row r="97" spans="1:9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Row],[customer_id]],customers[],MATCH(orders[[#Headers],[customer]],customers[#Headers],0),FALSE)</f>
        <v>Ravi</v>
      </c>
      <c r="G97" t="str">
        <f>INDEX(products[],
MATCH(orders[[#This Row],[product_id]],products[product_id],0),
MATCH(orders[[#Headers],[product_name]],products[#Headers],0))</f>
        <v>Yogurt</v>
      </c>
      <c r="H97" s="5">
        <f>_xlfn.XLOOKUP(orders[[#This Row],[product_id]],products[product_id],products[price (in INR)],"NA",0)</f>
        <v>30</v>
      </c>
      <c r="I97" s="5">
        <f>IF(orders[[#This Row],[qty]]&lt;&gt;"Not Available",orders[[#This Row],[qty]]*orders[[#This Row],[price (in INR)]],0)</f>
        <v>60</v>
      </c>
    </row>
    <row r="98" spans="1:9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Row],[customer_id]],customers[],MATCH(orders[[#Headers],[customer]],customers[#Headers],0),FALSE)</f>
        <v>Mike</v>
      </c>
      <c r="G98" t="str">
        <f>INDEX(products[],
MATCH(orders[[#This Row],[product_id]],products[product_id],0),
MATCH(orders[[#Headers],[product_name]],products[#Headers],0))</f>
        <v>Celery</v>
      </c>
      <c r="H98" s="5">
        <f>_xlfn.XLOOKUP(orders[[#This Row],[product_id]],products[product_id],products[price (in INR)],"NA",0)</f>
        <v>50</v>
      </c>
      <c r="I98" s="5">
        <f>IF(orders[[#This Row],[qty]]&lt;&gt;"Not Available",orders[[#This Row],[qty]]*orders[[#This Row],[price (in INR)]],0)</f>
        <v>200</v>
      </c>
    </row>
    <row r="99" spans="1:9" x14ac:dyDescent="0.3">
      <c r="A99" s="2">
        <v>1584</v>
      </c>
      <c r="B99" s="1">
        <v>44977</v>
      </c>
      <c r="C99" s="2">
        <v>21</v>
      </c>
      <c r="D99" s="2">
        <v>651</v>
      </c>
      <c r="E99" t="s">
        <v>28</v>
      </c>
      <c r="F99" t="str">
        <f>VLOOKUP(orders[[#This Row],[customer_id]],customers[],MATCH(orders[[#Headers],[customer]],customers[#Headers],0),FALSE)</f>
        <v>Lisa</v>
      </c>
      <c r="G99" t="str">
        <f>INDEX(products[],
MATCH(orders[[#This Row],[product_id]],products[product_id],0),
MATCH(orders[[#Headers],[product_name]],products[#Headers],0))</f>
        <v>Banana</v>
      </c>
      <c r="H99" s="5">
        <f>_xlfn.XLOOKUP(orders[[#This Row],[product_id]],products[product_id],products[price (in INR)],"NA",0)</f>
        <v>80</v>
      </c>
      <c r="I99" s="5">
        <f>IF(orders[[#This Row],[qty]]&lt;&gt;"Not Available",orders[[#This Row],[qty]]*orders[[#This Row],[price (in INR)]],0)</f>
        <v>0</v>
      </c>
    </row>
    <row r="100" spans="1:9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Row],[customer_id]],customers[],MATCH(orders[[#Headers],[customer]],customers[#Headers],0),FALSE)</f>
        <v>Anthony</v>
      </c>
      <c r="G100" t="str">
        <f>INDEX(products[],
MATCH(orders[[#This Row],[product_id]],products[product_id],0),
MATCH(orders[[#Headers],[product_name]],products[#Headers],0))</f>
        <v>Broccoli</v>
      </c>
      <c r="H100" s="5">
        <f>_xlfn.XLOOKUP(orders[[#This Row],[product_id]],products[product_id],products[price (in INR)],"NA",0)</f>
        <v>30</v>
      </c>
      <c r="I100" s="5">
        <f>IF(orders[[#This Row],[qty]]&lt;&gt;"Not Available",orders[[#This Row],[qty]]*orders[[#This Row],[price (in INR)]],0)</f>
        <v>240</v>
      </c>
    </row>
    <row r="101" spans="1:9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Row],[customer_id]],customers[],MATCH(orders[[#Headers],[customer]],customers[#Headers],0),FALSE)</f>
        <v>John</v>
      </c>
      <c r="G101" t="str">
        <f>INDEX(products[],
MATCH(orders[[#This Row],[product_id]],products[product_id],0),
MATCH(orders[[#Headers],[product_name]],products[#Headers],0))</f>
        <v>Donut</v>
      </c>
      <c r="H101" s="5">
        <f>_xlfn.XLOOKUP(orders[[#This Row],[product_id]],products[product_id],products[price (in INR)],"NA",0)</f>
        <v>40</v>
      </c>
      <c r="I101" s="5">
        <f>IF(orders[[#This Row],[qty]]&lt;&gt;"Not Available",orders[[#This Row],[qty]]*orders[[#This Row],[price (in INR)]],0)</f>
        <v>480</v>
      </c>
    </row>
    <row r="102" spans="1:9" x14ac:dyDescent="0.3">
      <c r="A102"/>
      <c r="B102"/>
    </row>
    <row r="103" spans="1:9" x14ac:dyDescent="0.3">
      <c r="A103"/>
      <c r="B103"/>
    </row>
    <row r="104" spans="1:9" x14ac:dyDescent="0.3">
      <c r="A104"/>
      <c r="B104"/>
    </row>
    <row r="105" spans="1:9" x14ac:dyDescent="0.3">
      <c r="A105"/>
      <c r="B105"/>
    </row>
    <row r="106" spans="1:9" x14ac:dyDescent="0.3">
      <c r="A106"/>
      <c r="B10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A9" sqref="A9"/>
    </sheetView>
  </sheetViews>
  <sheetFormatPr defaultRowHeight="14.4" x14ac:dyDescent="0.3"/>
  <cols>
    <col min="1" max="1" width="12.44140625" style="2" bestFit="1" customWidth="1"/>
    <col min="2" max="2" width="15.77734375" bestFit="1" customWidth="1"/>
    <col min="3" max="3" width="9.33203125" bestFit="1" customWidth="1"/>
    <col min="4" max="4" width="7.6640625" bestFit="1" customWidth="1"/>
    <col min="5" max="5" width="6" style="2" bestFit="1" customWidth="1"/>
    <col min="6" max="7" width="14.109375" bestFit="1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27</v>
      </c>
    </row>
    <row r="2" spans="1:7" x14ac:dyDescent="0.3">
      <c r="A2" s="2">
        <v>646</v>
      </c>
      <c r="B2" s="2" t="s">
        <v>29</v>
      </c>
      <c r="C2">
        <v>52</v>
      </c>
      <c r="D2">
        <v>0.26</v>
      </c>
      <c r="E2">
        <v>13.8</v>
      </c>
      <c r="F2">
        <v>0.17</v>
      </c>
      <c r="G2" s="3">
        <v>200</v>
      </c>
    </row>
    <row r="3" spans="1:7" x14ac:dyDescent="0.3">
      <c r="A3" s="2">
        <v>651</v>
      </c>
      <c r="B3" s="2" t="s">
        <v>10</v>
      </c>
      <c r="C3">
        <v>89</v>
      </c>
      <c r="D3">
        <v>1.0900000000000001</v>
      </c>
      <c r="E3">
        <v>22.8</v>
      </c>
      <c r="F3">
        <v>0.33</v>
      </c>
      <c r="G3" s="3">
        <v>80</v>
      </c>
    </row>
    <row r="4" spans="1:7" x14ac:dyDescent="0.3">
      <c r="A4" s="2">
        <v>886</v>
      </c>
      <c r="B4" s="2" t="s">
        <v>11</v>
      </c>
      <c r="C4">
        <v>322</v>
      </c>
      <c r="D4">
        <v>4.0199999999999996</v>
      </c>
      <c r="E4">
        <v>17.149999999999999</v>
      </c>
      <c r="F4">
        <v>29.47</v>
      </c>
      <c r="G4" s="3">
        <v>100</v>
      </c>
    </row>
    <row r="5" spans="1:7" x14ac:dyDescent="0.3">
      <c r="A5" s="2">
        <v>804</v>
      </c>
      <c r="B5" s="2" t="s">
        <v>12</v>
      </c>
      <c r="C5">
        <v>34</v>
      </c>
      <c r="D5">
        <v>2.82</v>
      </c>
      <c r="E5">
        <v>6.64</v>
      </c>
      <c r="F5">
        <v>0.37</v>
      </c>
      <c r="G5" s="3">
        <v>30</v>
      </c>
    </row>
    <row r="6" spans="1:7" x14ac:dyDescent="0.3">
      <c r="A6" s="2">
        <v>594</v>
      </c>
      <c r="B6" s="2" t="s">
        <v>13</v>
      </c>
      <c r="C6">
        <v>335</v>
      </c>
      <c r="D6">
        <v>31.02</v>
      </c>
      <c r="E6">
        <v>0</v>
      </c>
      <c r="F6">
        <v>23.11</v>
      </c>
      <c r="G6" s="3">
        <v>250</v>
      </c>
    </row>
    <row r="7" spans="1:7" x14ac:dyDescent="0.3">
      <c r="A7" s="2">
        <v>628</v>
      </c>
      <c r="B7" s="2" t="s">
        <v>14</v>
      </c>
      <c r="C7">
        <v>206</v>
      </c>
      <c r="D7">
        <v>20.260000000000002</v>
      </c>
      <c r="E7">
        <v>0</v>
      </c>
      <c r="F7">
        <v>13.92</v>
      </c>
      <c r="G7" s="3">
        <v>120</v>
      </c>
    </row>
    <row r="8" spans="1:7" x14ac:dyDescent="0.3">
      <c r="A8" s="2">
        <v>294</v>
      </c>
      <c r="B8" s="2" t="s">
        <v>15</v>
      </c>
      <c r="C8">
        <v>130</v>
      </c>
      <c r="D8">
        <v>2.69</v>
      </c>
      <c r="E8">
        <v>28.73</v>
      </c>
      <c r="F8">
        <v>0.28000000000000003</v>
      </c>
      <c r="G8" s="3">
        <v>80</v>
      </c>
    </row>
    <row r="9" spans="1:7" x14ac:dyDescent="0.3">
      <c r="A9" s="2">
        <v>328</v>
      </c>
      <c r="B9" s="2" t="s">
        <v>16</v>
      </c>
      <c r="C9">
        <v>131</v>
      </c>
      <c r="D9">
        <v>5.47</v>
      </c>
      <c r="E9">
        <v>25.77</v>
      </c>
      <c r="F9">
        <v>1.03</v>
      </c>
      <c r="G9" s="3">
        <v>60</v>
      </c>
    </row>
    <row r="10" spans="1:7" x14ac:dyDescent="0.3">
      <c r="A10" s="2">
        <v>521</v>
      </c>
      <c r="B10" s="2" t="s">
        <v>17</v>
      </c>
      <c r="C10">
        <v>41</v>
      </c>
      <c r="D10">
        <v>0.93</v>
      </c>
      <c r="E10">
        <v>9.58</v>
      </c>
      <c r="F10">
        <v>0.24</v>
      </c>
      <c r="G10" s="3">
        <v>40</v>
      </c>
    </row>
    <row r="11" spans="1:7" x14ac:dyDescent="0.3">
      <c r="A11" s="2">
        <v>811</v>
      </c>
      <c r="B11" s="2" t="s">
        <v>18</v>
      </c>
      <c r="C11">
        <v>16</v>
      </c>
      <c r="D11">
        <v>0.69</v>
      </c>
      <c r="E11">
        <v>3.06</v>
      </c>
      <c r="F11">
        <v>0.17</v>
      </c>
      <c r="G11" s="3">
        <v>50</v>
      </c>
    </row>
    <row r="12" spans="1:7" x14ac:dyDescent="0.3">
      <c r="A12" s="2">
        <v>797</v>
      </c>
      <c r="B12" s="2" t="s">
        <v>30</v>
      </c>
      <c r="C12">
        <v>402</v>
      </c>
      <c r="D12">
        <v>25.09</v>
      </c>
      <c r="E12">
        <v>3.09</v>
      </c>
      <c r="F12">
        <v>33.82</v>
      </c>
      <c r="G12" s="3">
        <v>80</v>
      </c>
    </row>
    <row r="13" spans="1:7" x14ac:dyDescent="0.3">
      <c r="A13" s="2">
        <v>862</v>
      </c>
      <c r="B13" s="2" t="s">
        <v>19</v>
      </c>
      <c r="C13">
        <v>452</v>
      </c>
      <c r="D13">
        <v>3.75</v>
      </c>
      <c r="E13">
        <v>44.61</v>
      </c>
      <c r="F13">
        <v>29.11</v>
      </c>
      <c r="G13" s="3">
        <v>200</v>
      </c>
    </row>
    <row r="14" spans="1:7" x14ac:dyDescent="0.3">
      <c r="A14" s="2">
        <v>392</v>
      </c>
      <c r="B14" s="2" t="s">
        <v>20</v>
      </c>
      <c r="C14">
        <v>118</v>
      </c>
      <c r="D14">
        <v>6.38</v>
      </c>
      <c r="E14">
        <v>14.02</v>
      </c>
      <c r="F14">
        <v>4.0999999999999996</v>
      </c>
      <c r="G14" s="3">
        <v>30</v>
      </c>
    </row>
    <row r="15" spans="1:7" x14ac:dyDescent="0.3">
      <c r="A15" s="2">
        <v>739</v>
      </c>
      <c r="B15" s="2" t="s">
        <v>31</v>
      </c>
      <c r="C15">
        <v>452</v>
      </c>
      <c r="D15">
        <v>4.09</v>
      </c>
      <c r="E15">
        <v>50.44</v>
      </c>
      <c r="F15">
        <v>27.51</v>
      </c>
      <c r="G15" s="3">
        <v>40</v>
      </c>
    </row>
    <row r="16" spans="1:7" x14ac:dyDescent="0.3">
      <c r="A16" s="2">
        <v>704</v>
      </c>
      <c r="B16" s="2" t="s">
        <v>21</v>
      </c>
      <c r="C16">
        <v>155</v>
      </c>
      <c r="D16">
        <v>12.58</v>
      </c>
      <c r="E16">
        <v>0.77</v>
      </c>
      <c r="F16">
        <v>10.61</v>
      </c>
      <c r="G16" s="3">
        <v>65</v>
      </c>
    </row>
    <row r="17" spans="1:7" x14ac:dyDescent="0.3">
      <c r="A17" s="2">
        <v>590</v>
      </c>
      <c r="B17" s="2" t="s">
        <v>22</v>
      </c>
      <c r="C17">
        <v>365</v>
      </c>
      <c r="D17">
        <v>4.34</v>
      </c>
      <c r="E17">
        <v>49.74</v>
      </c>
      <c r="F17">
        <v>17.53</v>
      </c>
      <c r="G17" s="3">
        <v>50</v>
      </c>
    </row>
    <row r="18" spans="1:7" x14ac:dyDescent="0.3">
      <c r="A18" s="2">
        <v>600</v>
      </c>
      <c r="B18" s="2" t="s">
        <v>32</v>
      </c>
      <c r="C18">
        <v>42</v>
      </c>
      <c r="D18">
        <v>0.79</v>
      </c>
      <c r="E18">
        <v>10.66</v>
      </c>
      <c r="F18">
        <v>0.14000000000000001</v>
      </c>
      <c r="G18" s="3">
        <v>20</v>
      </c>
    </row>
    <row r="19" spans="1:7" x14ac:dyDescent="0.3">
      <c r="A19" s="2">
        <v>163</v>
      </c>
      <c r="B19" s="2" t="s">
        <v>23</v>
      </c>
      <c r="C19">
        <v>152</v>
      </c>
      <c r="D19">
        <v>1.72</v>
      </c>
      <c r="E19">
        <v>37.130000000000003</v>
      </c>
      <c r="F19">
        <v>0.37</v>
      </c>
      <c r="G19" s="3">
        <v>40</v>
      </c>
    </row>
    <row r="20" spans="1:7" x14ac:dyDescent="0.3">
      <c r="A20" s="2">
        <v>794</v>
      </c>
      <c r="B20" s="2" t="s">
        <v>24</v>
      </c>
      <c r="C20">
        <v>440</v>
      </c>
      <c r="D20">
        <v>21.73</v>
      </c>
      <c r="E20">
        <v>33.46</v>
      </c>
      <c r="F20">
        <v>26.27</v>
      </c>
      <c r="G20" s="3">
        <v>100</v>
      </c>
    </row>
    <row r="21" spans="1:7" x14ac:dyDescent="0.3">
      <c r="A21" s="2">
        <v>484</v>
      </c>
      <c r="B21" s="2" t="s">
        <v>33</v>
      </c>
      <c r="C21">
        <v>250</v>
      </c>
      <c r="D21">
        <v>13.29</v>
      </c>
      <c r="E21">
        <v>17.32</v>
      </c>
      <c r="F21">
        <v>14.62</v>
      </c>
      <c r="G21" s="3">
        <v>70</v>
      </c>
    </row>
  </sheetData>
  <conditionalFormatting sqref="B2:B21">
    <cfRule type="duplicateValues" dxfId="6" priority="1"/>
    <cfRule type="duplicateValues" dxfId="5" priority="2"/>
  </conditionalFormatting>
  <conditionalFormatting sqref="A2:A21">
    <cfRule type="duplicateValues" dxfId="4" priority="9"/>
    <cfRule type="duplicateValues" dxfId="3" priority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E11"/>
  <sheetViews>
    <sheetView workbookViewId="0">
      <selection activeCell="D9" sqref="D9"/>
    </sheetView>
  </sheetViews>
  <sheetFormatPr defaultRowHeight="14.4" x14ac:dyDescent="0.3"/>
  <cols>
    <col min="1" max="1" width="17.33203125" style="2" customWidth="1"/>
    <col min="2" max="2" width="13.44140625" customWidth="1"/>
    <col min="5" max="5" width="20.6640625" bestFit="1" customWidth="1"/>
  </cols>
  <sheetData>
    <row r="1" spans="1:5" x14ac:dyDescent="0.3">
      <c r="A1" s="2" t="s">
        <v>2</v>
      </c>
      <c r="B1" t="s">
        <v>25</v>
      </c>
    </row>
    <row r="2" spans="1:5" x14ac:dyDescent="0.3">
      <c r="A2" s="2">
        <v>34</v>
      </c>
      <c r="B2" s="2" t="s">
        <v>35</v>
      </c>
    </row>
    <row r="3" spans="1:5" x14ac:dyDescent="0.3">
      <c r="A3" s="2">
        <v>29</v>
      </c>
      <c r="B3" s="2" t="s">
        <v>36</v>
      </c>
      <c r="E3" s="2" t="s">
        <v>34</v>
      </c>
    </row>
    <row r="4" spans="1:5" x14ac:dyDescent="0.3">
      <c r="A4" s="2">
        <v>79</v>
      </c>
      <c r="B4" s="2" t="s">
        <v>37</v>
      </c>
    </row>
    <row r="5" spans="1:5" x14ac:dyDescent="0.3">
      <c r="A5" s="2">
        <v>14</v>
      </c>
      <c r="B5" s="2" t="s">
        <v>38</v>
      </c>
    </row>
    <row r="6" spans="1:5" x14ac:dyDescent="0.3">
      <c r="A6" s="2">
        <v>21</v>
      </c>
      <c r="B6" s="2" t="s">
        <v>26</v>
      </c>
    </row>
    <row r="7" spans="1:5" x14ac:dyDescent="0.3">
      <c r="A7" s="2">
        <v>19</v>
      </c>
      <c r="B7" s="2" t="s">
        <v>39</v>
      </c>
    </row>
    <row r="8" spans="1:5" x14ac:dyDescent="0.3">
      <c r="A8" s="2">
        <v>35</v>
      </c>
      <c r="B8" s="2" t="s">
        <v>40</v>
      </c>
    </row>
    <row r="9" spans="1:5" x14ac:dyDescent="0.3">
      <c r="A9" s="2">
        <v>50</v>
      </c>
      <c r="B9" s="2" t="s">
        <v>41</v>
      </c>
    </row>
    <row r="10" spans="1:5" x14ac:dyDescent="0.3">
      <c r="A10" s="2">
        <v>35</v>
      </c>
      <c r="B10" s="2" t="s">
        <v>42</v>
      </c>
    </row>
    <row r="11" spans="1:5" x14ac:dyDescent="0.3">
      <c r="A11" s="2">
        <v>11</v>
      </c>
      <c r="B11" s="2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Bharadwaj Dubbaka</cp:lastModifiedBy>
  <cp:revision/>
  <dcterms:created xsi:type="dcterms:W3CDTF">2023-03-21T06:16:01Z</dcterms:created>
  <dcterms:modified xsi:type="dcterms:W3CDTF">2025-01-11T02:57:54Z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