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09EC0D65CA776F8A/Documents/"/>
    </mc:Choice>
  </mc:AlternateContent>
  <xr:revisionPtr revIDLastSave="0" documentId="8_{AF37067A-D909-4DBA-95A5-F08967C5252F}"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Sales" sheetId="19" r:id="rId2"/>
    <sheet name="Country"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06" i="17"/>
  <c r="O118" i="17"/>
  <c r="O163" i="17"/>
  <c r="O164" i="17"/>
  <c r="O166" i="17"/>
  <c r="O170" i="17"/>
  <c r="O250" i="17"/>
  <c r="O271" i="17"/>
  <c r="O274" i="17"/>
  <c r="O278" i="17"/>
  <c r="O287" i="17"/>
  <c r="O299" i="17"/>
  <c r="O302" i="17"/>
  <c r="O370" i="17"/>
  <c r="O373" i="17"/>
  <c r="O385" i="17"/>
  <c r="O421" i="17"/>
  <c r="O428" i="17"/>
  <c r="O433" i="17"/>
  <c r="O511" i="17"/>
  <c r="O524" i="17"/>
  <c r="O530" i="17"/>
  <c r="O548" i="17"/>
  <c r="O598" i="17"/>
  <c r="O650" i="17"/>
  <c r="O659" i="17"/>
  <c r="O721" i="17"/>
  <c r="O727" i="17"/>
  <c r="O751" i="17"/>
  <c r="O764" i="17"/>
  <c r="O814" i="17"/>
  <c r="O850" i="17"/>
  <c r="O871" i="17"/>
  <c r="O872" i="17"/>
  <c r="O884" i="17"/>
  <c r="O934" i="17"/>
  <c r="O946" i="17"/>
  <c r="O961" i="17"/>
  <c r="O962" i="17"/>
  <c r="N4" i="17"/>
  <c r="N14" i="17"/>
  <c r="N32" i="17"/>
  <c r="N52" i="17"/>
  <c r="N67" i="17"/>
  <c r="N70" i="17"/>
  <c r="N128" i="17"/>
  <c r="N130" i="17"/>
  <c r="N136" i="17"/>
  <c r="N224" i="17"/>
  <c r="N226" i="17"/>
  <c r="N231" i="17"/>
  <c r="N262" i="17"/>
  <c r="N280" i="17"/>
  <c r="N289" i="17"/>
  <c r="N290" i="17"/>
  <c r="N293" i="17"/>
  <c r="N298" i="17"/>
  <c r="N337" i="17"/>
  <c r="N349" i="17"/>
  <c r="N350" i="17"/>
  <c r="N376" i="17"/>
  <c r="N377" i="17"/>
  <c r="N379" i="17"/>
  <c r="N421" i="17"/>
  <c r="N433" i="17"/>
  <c r="N434" i="17"/>
  <c r="N436" i="17"/>
  <c r="N437" i="17"/>
  <c r="N449" i="17"/>
  <c r="N481" i="17"/>
  <c r="N487" i="17"/>
  <c r="N509" i="17"/>
  <c r="N514" i="17"/>
  <c r="N550" i="17"/>
  <c r="N565" i="17"/>
  <c r="N566" i="17"/>
  <c r="N578" i="17"/>
  <c r="N616" i="17"/>
  <c r="N619" i="17"/>
  <c r="N640" i="17"/>
  <c r="N643" i="17"/>
  <c r="N649" i="17"/>
  <c r="N677" i="17"/>
  <c r="N679" i="17"/>
  <c r="N689" i="17"/>
  <c r="N695" i="17"/>
  <c r="N715" i="17"/>
  <c r="N725" i="17"/>
  <c r="N734" i="17"/>
  <c r="N736" i="17"/>
  <c r="N743" i="17"/>
  <c r="N767" i="17"/>
  <c r="N769" i="17"/>
  <c r="N770" i="17"/>
  <c r="N779" i="17"/>
  <c r="N782" i="17"/>
  <c r="N783" i="17"/>
  <c r="N805" i="17"/>
  <c r="N812" i="17"/>
  <c r="N830" i="17"/>
  <c r="N834" i="17"/>
  <c r="N856" i="17"/>
  <c r="N863" i="17"/>
  <c r="N865" i="17"/>
  <c r="N871" i="17"/>
  <c r="N872" i="17"/>
  <c r="N893" i="17"/>
  <c r="N904" i="17"/>
  <c r="N917" i="17"/>
  <c r="N923" i="17"/>
  <c r="N924" i="17"/>
  <c r="N943" i="17"/>
  <c r="N952" i="17"/>
  <c r="N956" i="17"/>
  <c r="N959" i="17"/>
  <c r="N961" i="17"/>
  <c r="N962" i="17"/>
  <c r="N991" i="17"/>
  <c r="N992" i="17"/>
  <c r="M3" i="17"/>
  <c r="M7" i="17"/>
  <c r="M9" i="17"/>
  <c r="M10" i="17"/>
  <c r="M28" i="17"/>
  <c r="M34" i="17"/>
  <c r="M39" i="17"/>
  <c r="M40" i="17"/>
  <c r="M41" i="17"/>
  <c r="M42" i="17"/>
  <c r="M54" i="17"/>
  <c r="M63" i="17"/>
  <c r="M67" i="17"/>
  <c r="M82" i="17"/>
  <c r="M83" i="17"/>
  <c r="M84" i="17"/>
  <c r="M111" i="17"/>
  <c r="M112" i="17"/>
  <c r="M114" i="17"/>
  <c r="M119" i="17"/>
  <c r="M127" i="17"/>
  <c r="M138" i="17"/>
  <c r="M142" i="17"/>
  <c r="M154" i="17"/>
  <c r="M156" i="17"/>
  <c r="M158" i="17"/>
  <c r="M178" i="17"/>
  <c r="M183" i="17"/>
  <c r="M184" i="17"/>
  <c r="M186" i="17"/>
  <c r="M191" i="17"/>
  <c r="M192" i="17"/>
  <c r="M211" i="17"/>
  <c r="M214" i="17"/>
  <c r="M228" i="17"/>
  <c r="M230" i="17"/>
  <c r="M234" i="17"/>
  <c r="M256" i="17"/>
  <c r="M258" i="17"/>
  <c r="M264" i="17"/>
  <c r="M268" i="17"/>
  <c r="M292" i="17"/>
  <c r="M300" i="17"/>
  <c r="M306" i="17"/>
  <c r="M307" i="17"/>
  <c r="M324" i="17"/>
  <c r="M327" i="17"/>
  <c r="M328" i="17"/>
  <c r="M330" i="17"/>
  <c r="M335" i="17"/>
  <c r="M336" i="17"/>
  <c r="M355" i="17"/>
  <c r="M366" i="17"/>
  <c r="M367" i="17"/>
  <c r="M368" i="17"/>
  <c r="M370" i="17"/>
  <c r="M384" i="17"/>
  <c r="M390" i="17"/>
  <c r="M394" i="17"/>
  <c r="M395" i="17"/>
  <c r="M396" i="17"/>
  <c r="M415" i="17"/>
  <c r="M423" i="17"/>
  <c r="M424" i="17"/>
  <c r="M428" i="17"/>
  <c r="M430" i="17"/>
  <c r="M445" i="17"/>
  <c r="M447" i="17"/>
  <c r="M448" i="17"/>
  <c r="M450" i="17"/>
  <c r="M455" i="17"/>
  <c r="M456" i="17"/>
  <c r="M471" i="17"/>
  <c r="M474" i="17"/>
  <c r="M484" i="17"/>
  <c r="M486" i="17"/>
  <c r="M487" i="17"/>
  <c r="M502" i="17"/>
  <c r="M507" i="17"/>
  <c r="M508" i="17"/>
  <c r="M510" i="17"/>
  <c r="M511" i="17"/>
  <c r="M512" i="17"/>
  <c r="M514" i="17"/>
  <c r="M528" i="17"/>
  <c r="M534" i="17"/>
  <c r="M541" i="17"/>
  <c r="M546" i="17"/>
  <c r="M547" i="17"/>
  <c r="M565" i="17"/>
  <c r="M567" i="17"/>
  <c r="M568" i="17"/>
  <c r="M572" i="17"/>
  <c r="M574" i="17"/>
  <c r="M589" i="17"/>
  <c r="M591" i="17"/>
  <c r="M592" i="17"/>
  <c r="M603" i="17"/>
  <c r="M604" i="17"/>
  <c r="M605" i="17"/>
  <c r="M619" i="17"/>
  <c r="M625" i="17"/>
  <c r="M628" i="17"/>
  <c r="M630" i="17"/>
  <c r="M631" i="17"/>
  <c r="M646" i="17"/>
  <c r="M651" i="17"/>
  <c r="M652" i="17"/>
  <c r="M660" i="17"/>
  <c r="M664" i="17"/>
  <c r="M665" i="17"/>
  <c r="M684" i="17"/>
  <c r="M685" i="17"/>
  <c r="M690" i="17"/>
  <c r="M691" i="17"/>
  <c r="M705" i="17"/>
  <c r="M708" i="17"/>
  <c r="M717" i="17"/>
  <c r="M718" i="17"/>
  <c r="M719" i="17"/>
  <c r="M720" i="17"/>
  <c r="M733" i="17"/>
  <c r="M738" i="17"/>
  <c r="M739" i="17"/>
  <c r="M741" i="17"/>
  <c r="M742" i="17"/>
  <c r="M743" i="17"/>
  <c r="M744" i="17"/>
  <c r="M757" i="17"/>
  <c r="M762" i="17"/>
  <c r="M763" i="17"/>
  <c r="M769" i="17"/>
  <c r="M774" i="17"/>
  <c r="M775" i="17"/>
  <c r="M789" i="17"/>
  <c r="M792" i="17"/>
  <c r="M793" i="17"/>
  <c r="M798" i="17"/>
  <c r="M799" i="17"/>
  <c r="M813" i="17"/>
  <c r="M816" i="17"/>
  <c r="M825" i="17"/>
  <c r="M826" i="17"/>
  <c r="M827" i="17"/>
  <c r="M828" i="17"/>
  <c r="M841" i="17"/>
  <c r="M846" i="17"/>
  <c r="M847" i="17"/>
  <c r="M849" i="17"/>
  <c r="M850" i="17"/>
  <c r="M851" i="17"/>
  <c r="M852" i="17"/>
  <c r="M865" i="17"/>
  <c r="M870" i="17"/>
  <c r="M871" i="17"/>
  <c r="M877" i="17"/>
  <c r="M882" i="17"/>
  <c r="M883" i="17"/>
  <c r="M897" i="17"/>
  <c r="M900" i="17"/>
  <c r="M901" i="17"/>
  <c r="M906" i="17"/>
  <c r="M907" i="17"/>
  <c r="M921" i="17"/>
  <c r="M924" i="17"/>
  <c r="M933" i="17"/>
  <c r="M934" i="17"/>
  <c r="M935" i="17"/>
  <c r="M936" i="17"/>
  <c r="M949" i="17"/>
  <c r="M954" i="17"/>
  <c r="M955" i="17"/>
  <c r="M957" i="17"/>
  <c r="M958" i="17"/>
  <c r="M959" i="17"/>
  <c r="M960" i="17"/>
  <c r="M973" i="17"/>
  <c r="M975" i="17"/>
  <c r="M978" i="17"/>
  <c r="M984" i="17"/>
  <c r="M985" i="17"/>
  <c r="M986" i="17"/>
  <c r="M993" i="17"/>
  <c r="M999" i="17"/>
  <c r="M2" i="17"/>
  <c r="I3" i="17"/>
  <c r="N3" i="17" s="1"/>
  <c r="J3" i="17"/>
  <c r="O3" i="17" s="1"/>
  <c r="K3" i="17"/>
  <c r="L3" i="17"/>
  <c r="I4" i="17"/>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I41" i="17"/>
  <c r="N41" i="17" s="1"/>
  <c r="J41" i="17"/>
  <c r="O41" i="17" s="1"/>
  <c r="K41" i="17"/>
  <c r="L41" i="17"/>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M66" i="17" s="1"/>
  <c r="I67" i="17"/>
  <c r="J67" i="17"/>
  <c r="O67" i="17" s="1"/>
  <c r="K67" i="17"/>
  <c r="L67" i="17"/>
  <c r="I68" i="17"/>
  <c r="N68" i="17" s="1"/>
  <c r="J68" i="17"/>
  <c r="O68" i="17" s="1"/>
  <c r="K68" i="17"/>
  <c r="L68" i="17"/>
  <c r="M68" i="17" s="1"/>
  <c r="I69" i="17"/>
  <c r="N69" i="17" s="1"/>
  <c r="J69" i="17"/>
  <c r="O69" i="17" s="1"/>
  <c r="K69" i="17"/>
  <c r="L69" i="17"/>
  <c r="M69" i="17" s="1"/>
  <c r="I70" i="17"/>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I83" i="17"/>
  <c r="N83" i="17" s="1"/>
  <c r="J83" i="17"/>
  <c r="O83" i="17" s="1"/>
  <c r="K83" i="17"/>
  <c r="L83" i="17"/>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J128" i="17"/>
  <c r="O128" i="17" s="1"/>
  <c r="K128" i="17"/>
  <c r="L128" i="17"/>
  <c r="M128" i="17" s="1"/>
  <c r="I129" i="17"/>
  <c r="N129" i="17" s="1"/>
  <c r="J129" i="17"/>
  <c r="O129" i="17" s="1"/>
  <c r="K129" i="17"/>
  <c r="L129" i="17"/>
  <c r="M129" i="17" s="1"/>
  <c r="I130" i="17"/>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K163" i="17"/>
  <c r="L163" i="17"/>
  <c r="M163" i="17" s="1"/>
  <c r="I164" i="17"/>
  <c r="N164" i="17" s="1"/>
  <c r="J164" i="17"/>
  <c r="K164" i="17"/>
  <c r="L164" i="17"/>
  <c r="M164" i="17" s="1"/>
  <c r="I165" i="17"/>
  <c r="N165" i="17" s="1"/>
  <c r="J165" i="17"/>
  <c r="O165" i="17" s="1"/>
  <c r="K165" i="17"/>
  <c r="L165" i="17"/>
  <c r="M165" i="17" s="1"/>
  <c r="I166" i="17"/>
  <c r="N166" i="17" s="1"/>
  <c r="J166" i="17"/>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I185" i="17"/>
  <c r="N185" i="17" s="1"/>
  <c r="J185" i="17"/>
  <c r="O185" i="17" s="1"/>
  <c r="K185" i="17"/>
  <c r="L185" i="17"/>
  <c r="M185" i="17" s="1"/>
  <c r="I186" i="17"/>
  <c r="N186" i="17" s="1"/>
  <c r="J186" i="17"/>
  <c r="O186" i="17" s="1"/>
  <c r="K186" i="17"/>
  <c r="L186" i="17"/>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J224" i="17"/>
  <c r="O224" i="17" s="1"/>
  <c r="K224" i="17"/>
  <c r="L224" i="17"/>
  <c r="M224" i="17" s="1"/>
  <c r="I225" i="17"/>
  <c r="N225" i="17" s="1"/>
  <c r="J225" i="17"/>
  <c r="O225" i="17" s="1"/>
  <c r="K225" i="17"/>
  <c r="L225" i="17"/>
  <c r="M225" i="17" s="1"/>
  <c r="I226" i="17"/>
  <c r="J226" i="17"/>
  <c r="O226" i="17" s="1"/>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I231" i="17"/>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I269" i="17"/>
  <c r="N269" i="17" s="1"/>
  <c r="J269" i="17"/>
  <c r="O269" i="17" s="1"/>
  <c r="K269" i="17"/>
  <c r="L269" i="17"/>
  <c r="M269" i="17" s="1"/>
  <c r="I270" i="17"/>
  <c r="N270" i="17" s="1"/>
  <c r="J270" i="17"/>
  <c r="O270" i="17" s="1"/>
  <c r="K270" i="17"/>
  <c r="L270" i="17"/>
  <c r="M270" i="17" s="1"/>
  <c r="I271" i="17"/>
  <c r="N271" i="17" s="1"/>
  <c r="J271" i="17"/>
  <c r="K271" i="17"/>
  <c r="L271" i="17"/>
  <c r="M271" i="17" s="1"/>
  <c r="I272" i="17"/>
  <c r="N272" i="17" s="1"/>
  <c r="J272" i="17"/>
  <c r="O272" i="17" s="1"/>
  <c r="K272" i="17"/>
  <c r="L272" i="17"/>
  <c r="M272" i="17" s="1"/>
  <c r="I273" i="17"/>
  <c r="N273" i="17" s="1"/>
  <c r="J273" i="17"/>
  <c r="O273" i="17" s="1"/>
  <c r="K273" i="17"/>
  <c r="L273" i="17"/>
  <c r="M273" i="17" s="1"/>
  <c r="I274" i="17"/>
  <c r="N274" i="17" s="1"/>
  <c r="J274" i="17"/>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K278" i="17"/>
  <c r="L278" i="17"/>
  <c r="M278" i="17" s="1"/>
  <c r="I279" i="17"/>
  <c r="N279" i="17" s="1"/>
  <c r="J279" i="17"/>
  <c r="O279" i="17" s="1"/>
  <c r="K279" i="17"/>
  <c r="L279" i="17"/>
  <c r="M279" i="17" s="1"/>
  <c r="I280" i="17"/>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K287" i="17"/>
  <c r="L287" i="17"/>
  <c r="M287" i="17" s="1"/>
  <c r="I288" i="17"/>
  <c r="N288" i="17" s="1"/>
  <c r="J288" i="17"/>
  <c r="O288" i="17" s="1"/>
  <c r="K288" i="17"/>
  <c r="L288" i="17"/>
  <c r="M288" i="17" s="1"/>
  <c r="I289" i="17"/>
  <c r="J289" i="17"/>
  <c r="O289" i="17" s="1"/>
  <c r="K289" i="17"/>
  <c r="L289" i="17"/>
  <c r="M289" i="17" s="1"/>
  <c r="I290" i="17"/>
  <c r="J290" i="17"/>
  <c r="O290" i="17" s="1"/>
  <c r="K290" i="17"/>
  <c r="L290" i="17"/>
  <c r="M290" i="17" s="1"/>
  <c r="I291" i="17"/>
  <c r="N291" i="17" s="1"/>
  <c r="J291" i="17"/>
  <c r="O291" i="17" s="1"/>
  <c r="K291" i="17"/>
  <c r="L291" i="17"/>
  <c r="M291" i="17" s="1"/>
  <c r="I292" i="17"/>
  <c r="N292" i="17" s="1"/>
  <c r="J292" i="17"/>
  <c r="O292" i="17" s="1"/>
  <c r="K292" i="17"/>
  <c r="L292" i="17"/>
  <c r="I293" i="17"/>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J298" i="17"/>
  <c r="O298" i="17" s="1"/>
  <c r="K298" i="17"/>
  <c r="L298" i="17"/>
  <c r="M298" i="17" s="1"/>
  <c r="I299" i="17"/>
  <c r="N299" i="17" s="1"/>
  <c r="J299" i="17"/>
  <c r="K299" i="17"/>
  <c r="L299" i="17"/>
  <c r="M299" i="17" s="1"/>
  <c r="I300" i="17"/>
  <c r="N300" i="17" s="1"/>
  <c r="J300" i="17"/>
  <c r="O300" i="17" s="1"/>
  <c r="K300" i="17"/>
  <c r="L300" i="17"/>
  <c r="I301" i="17"/>
  <c r="N301" i="17" s="1"/>
  <c r="J301" i="17"/>
  <c r="O301" i="17" s="1"/>
  <c r="K301" i="17"/>
  <c r="L301" i="17"/>
  <c r="M301" i="17" s="1"/>
  <c r="I302" i="17"/>
  <c r="N302" i="17" s="1"/>
  <c r="J302" i="17"/>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I337" i="17"/>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J349" i="17"/>
  <c r="O349" i="17" s="1"/>
  <c r="K349" i="17"/>
  <c r="L349" i="17"/>
  <c r="M349" i="17" s="1"/>
  <c r="I350" i="17"/>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I368" i="17"/>
  <c r="N368" i="17" s="1"/>
  <c r="J368" i="17"/>
  <c r="O368" i="17" s="1"/>
  <c r="K368" i="17"/>
  <c r="L368" i="17"/>
  <c r="I369" i="17"/>
  <c r="N369" i="17" s="1"/>
  <c r="J369" i="17"/>
  <c r="O369" i="17" s="1"/>
  <c r="K369" i="17"/>
  <c r="L369" i="17"/>
  <c r="M369" i="17" s="1"/>
  <c r="I370" i="17"/>
  <c r="N370" i="17" s="1"/>
  <c r="J370" i="17"/>
  <c r="K370" i="17"/>
  <c r="L370" i="17"/>
  <c r="I371" i="17"/>
  <c r="N371" i="17" s="1"/>
  <c r="J371" i="17"/>
  <c r="O371" i="17" s="1"/>
  <c r="K371" i="17"/>
  <c r="L371" i="17"/>
  <c r="M371" i="17" s="1"/>
  <c r="I372" i="17"/>
  <c r="N372" i="17" s="1"/>
  <c r="J372" i="17"/>
  <c r="O372" i="17" s="1"/>
  <c r="K372" i="17"/>
  <c r="L372" i="17"/>
  <c r="M372" i="17" s="1"/>
  <c r="I373" i="17"/>
  <c r="N373" i="17" s="1"/>
  <c r="J373" i="17"/>
  <c r="K373" i="17"/>
  <c r="L373" i="17"/>
  <c r="M373" i="17" s="1"/>
  <c r="I374" i="17"/>
  <c r="N374" i="17" s="1"/>
  <c r="J374" i="17"/>
  <c r="O374" i="17" s="1"/>
  <c r="K374" i="17"/>
  <c r="L374" i="17"/>
  <c r="M374" i="17" s="1"/>
  <c r="I375" i="17"/>
  <c r="N375" i="17" s="1"/>
  <c r="J375" i="17"/>
  <c r="O375" i="17" s="1"/>
  <c r="K375" i="17"/>
  <c r="L375" i="17"/>
  <c r="M375" i="17" s="1"/>
  <c r="I376" i="17"/>
  <c r="J376" i="17"/>
  <c r="O376" i="17" s="1"/>
  <c r="K376" i="17"/>
  <c r="L376" i="17"/>
  <c r="M376" i="17" s="1"/>
  <c r="I377" i="17"/>
  <c r="J377" i="17"/>
  <c r="O377" i="17" s="1"/>
  <c r="K377" i="17"/>
  <c r="L377" i="17"/>
  <c r="M377" i="17" s="1"/>
  <c r="I378" i="17"/>
  <c r="N378" i="17" s="1"/>
  <c r="J378" i="17"/>
  <c r="O378" i="17" s="1"/>
  <c r="K378" i="17"/>
  <c r="L378" i="17"/>
  <c r="M378" i="17" s="1"/>
  <c r="I379" i="17"/>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I396" i="17"/>
  <c r="N396" i="17" s="1"/>
  <c r="J396" i="17"/>
  <c r="O396" i="17" s="1"/>
  <c r="K396" i="17"/>
  <c r="L396" i="17"/>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J421" i="17"/>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K428" i="17"/>
  <c r="L428" i="17"/>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J433" i="17"/>
  <c r="K433" i="17"/>
  <c r="L433" i="17"/>
  <c r="M433" i="17" s="1"/>
  <c r="I434" i="17"/>
  <c r="J434" i="17"/>
  <c r="O434" i="17" s="1"/>
  <c r="K434" i="17"/>
  <c r="L434" i="17"/>
  <c r="M434" i="17" s="1"/>
  <c r="I435" i="17"/>
  <c r="N435" i="17" s="1"/>
  <c r="J435" i="17"/>
  <c r="O435" i="17" s="1"/>
  <c r="K435" i="17"/>
  <c r="L435" i="17"/>
  <c r="M435" i="17" s="1"/>
  <c r="I436" i="17"/>
  <c r="J436" i="17"/>
  <c r="O436" i="17" s="1"/>
  <c r="K436" i="17"/>
  <c r="L436" i="17"/>
  <c r="M436" i="17" s="1"/>
  <c r="I437" i="17"/>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I448" i="17"/>
  <c r="N448" i="17" s="1"/>
  <c r="J448" i="17"/>
  <c r="O448" i="17" s="1"/>
  <c r="K448" i="17"/>
  <c r="L448" i="17"/>
  <c r="I449" i="17"/>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I487" i="17"/>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I509" i="17"/>
  <c r="J509" i="17"/>
  <c r="O509" i="17" s="1"/>
  <c r="K509" i="17"/>
  <c r="L509" i="17"/>
  <c r="M509" i="17" s="1"/>
  <c r="I510" i="17"/>
  <c r="N510" i="17" s="1"/>
  <c r="J510" i="17"/>
  <c r="O510" i="17" s="1"/>
  <c r="K510" i="17"/>
  <c r="L510" i="17"/>
  <c r="I511" i="17"/>
  <c r="N511" i="17" s="1"/>
  <c r="J511" i="17"/>
  <c r="K511" i="17"/>
  <c r="L511" i="17"/>
  <c r="I512" i="17"/>
  <c r="N512" i="17" s="1"/>
  <c r="J512" i="17"/>
  <c r="O512" i="17" s="1"/>
  <c r="K512" i="17"/>
  <c r="L512" i="17"/>
  <c r="I513" i="17"/>
  <c r="N513" i="17" s="1"/>
  <c r="J513" i="17"/>
  <c r="O513" i="17" s="1"/>
  <c r="K513" i="17"/>
  <c r="L513" i="17"/>
  <c r="M513" i="17" s="1"/>
  <c r="I514" i="17"/>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N530" i="17" s="1"/>
  <c r="J530" i="17"/>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I548" i="17"/>
  <c r="N548" i="17" s="1"/>
  <c r="J548" i="17"/>
  <c r="K548" i="17"/>
  <c r="L548" i="17"/>
  <c r="M548" i="17" s="1"/>
  <c r="I549" i="17"/>
  <c r="N549" i="17" s="1"/>
  <c r="J549" i="17"/>
  <c r="O549" i="17" s="1"/>
  <c r="K549" i="17"/>
  <c r="L549" i="17"/>
  <c r="M549" i="17" s="1"/>
  <c r="I550" i="17"/>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J565" i="17"/>
  <c r="O565" i="17" s="1"/>
  <c r="K565" i="17"/>
  <c r="L565" i="17"/>
  <c r="I566" i="17"/>
  <c r="J566" i="17"/>
  <c r="O566" i="17" s="1"/>
  <c r="K566" i="17"/>
  <c r="L566" i="17"/>
  <c r="M566" i="17" s="1"/>
  <c r="I567" i="17"/>
  <c r="N567" i="17" s="1"/>
  <c r="J567" i="17"/>
  <c r="O567" i="17" s="1"/>
  <c r="K567" i="17"/>
  <c r="L567" i="17"/>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J640" i="17"/>
  <c r="O640" i="17" s="1"/>
  <c r="K640" i="17"/>
  <c r="L640" i="17"/>
  <c r="M640" i="17" s="1"/>
  <c r="I641" i="17"/>
  <c r="N641" i="17" s="1"/>
  <c r="J641" i="17"/>
  <c r="O641" i="17" s="1"/>
  <c r="K641" i="17"/>
  <c r="L641" i="17"/>
  <c r="M641" i="17" s="1"/>
  <c r="I642" i="17"/>
  <c r="N642" i="17" s="1"/>
  <c r="J642" i="17"/>
  <c r="O642" i="17" s="1"/>
  <c r="K642" i="17"/>
  <c r="L642" i="17"/>
  <c r="M642" i="17" s="1"/>
  <c r="I643" i="17"/>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J649" i="17"/>
  <c r="O649" i="17" s="1"/>
  <c r="K649" i="17"/>
  <c r="L649" i="17"/>
  <c r="M649" i="17" s="1"/>
  <c r="I650" i="17"/>
  <c r="N650" i="17" s="1"/>
  <c r="J650" i="17"/>
  <c r="K650" i="17"/>
  <c r="L650" i="17"/>
  <c r="M650" i="17" s="1"/>
  <c r="I651" i="17"/>
  <c r="N651" i="17" s="1"/>
  <c r="J651" i="17"/>
  <c r="O651" i="17" s="1"/>
  <c r="K651" i="17"/>
  <c r="L651" i="17"/>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J677" i="17"/>
  <c r="O677" i="17" s="1"/>
  <c r="K677" i="17"/>
  <c r="L677" i="17"/>
  <c r="M677" i="17" s="1"/>
  <c r="I678" i="17"/>
  <c r="N678" i="17" s="1"/>
  <c r="J678" i="17"/>
  <c r="O678" i="17" s="1"/>
  <c r="K678" i="17"/>
  <c r="L678" i="17"/>
  <c r="M678" i="17" s="1"/>
  <c r="I679" i="17"/>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J689" i="17"/>
  <c r="O689" i="17" s="1"/>
  <c r="K689" i="17"/>
  <c r="L689" i="17"/>
  <c r="M689" i="17" s="1"/>
  <c r="I690" i="17"/>
  <c r="N690" i="17" s="1"/>
  <c r="J690" i="17"/>
  <c r="O690" i="17" s="1"/>
  <c r="K690" i="17"/>
  <c r="L690" i="17"/>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I719" i="17"/>
  <c r="N719" i="17" s="1"/>
  <c r="J719" i="17"/>
  <c r="O719" i="17" s="1"/>
  <c r="K719" i="17"/>
  <c r="L719" i="17"/>
  <c r="I720" i="17"/>
  <c r="N720" i="17" s="1"/>
  <c r="J720" i="17"/>
  <c r="O720" i="17" s="1"/>
  <c r="K720" i="17"/>
  <c r="L720" i="17"/>
  <c r="I721" i="17"/>
  <c r="N721" i="17" s="1"/>
  <c r="J721" i="17"/>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J725" i="17"/>
  <c r="O725" i="17" s="1"/>
  <c r="K725" i="17"/>
  <c r="L725" i="17"/>
  <c r="M725" i="17" s="1"/>
  <c r="I726" i="17"/>
  <c r="N726" i="17" s="1"/>
  <c r="J726" i="17"/>
  <c r="O726" i="17" s="1"/>
  <c r="K726" i="17"/>
  <c r="L726" i="17"/>
  <c r="M726" i="17" s="1"/>
  <c r="I727" i="17"/>
  <c r="N727" i="17" s="1"/>
  <c r="J727" i="17"/>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J734" i="17"/>
  <c r="O734" i="17" s="1"/>
  <c r="K734" i="17"/>
  <c r="L734" i="17"/>
  <c r="M734" i="17" s="1"/>
  <c r="I735" i="17"/>
  <c r="N735" i="17" s="1"/>
  <c r="J735" i="17"/>
  <c r="O735" i="17" s="1"/>
  <c r="K735" i="17"/>
  <c r="L735" i="17"/>
  <c r="M735" i="17" s="1"/>
  <c r="I736" i="17"/>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I740" i="17"/>
  <c r="N740" i="17" s="1"/>
  <c r="J740" i="17"/>
  <c r="O740" i="17" s="1"/>
  <c r="K740" i="17"/>
  <c r="L740" i="17"/>
  <c r="M740" i="17" s="1"/>
  <c r="I741" i="17"/>
  <c r="N741" i="17" s="1"/>
  <c r="J741" i="17"/>
  <c r="O741" i="17" s="1"/>
  <c r="K741" i="17"/>
  <c r="L741" i="17"/>
  <c r="I742" i="17"/>
  <c r="N742" i="17" s="1"/>
  <c r="J742" i="17"/>
  <c r="O742" i="17" s="1"/>
  <c r="K742" i="17"/>
  <c r="L742" i="17"/>
  <c r="I743" i="17"/>
  <c r="J743" i="17"/>
  <c r="O743" i="17" s="1"/>
  <c r="K743" i="17"/>
  <c r="L743" i="17"/>
  <c r="I744" i="17"/>
  <c r="N744" i="17" s="1"/>
  <c r="J744" i="17"/>
  <c r="O744" i="17" s="1"/>
  <c r="K744" i="17"/>
  <c r="L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I764" i="17"/>
  <c r="N764" i="17" s="1"/>
  <c r="J764" i="17"/>
  <c r="K764" i="17"/>
  <c r="L764" i="17"/>
  <c r="M764" i="17" s="1"/>
  <c r="I765" i="17"/>
  <c r="N765" i="17" s="1"/>
  <c r="J765" i="17"/>
  <c r="O765" i="17" s="1"/>
  <c r="K765" i="17"/>
  <c r="L765" i="17"/>
  <c r="M765" i="17" s="1"/>
  <c r="I766" i="17"/>
  <c r="N766" i="17" s="1"/>
  <c r="J766" i="17"/>
  <c r="O766" i="17" s="1"/>
  <c r="K766" i="17"/>
  <c r="L766" i="17"/>
  <c r="M766" i="17" s="1"/>
  <c r="I767" i="17"/>
  <c r="J767" i="17"/>
  <c r="O767" i="17" s="1"/>
  <c r="K767" i="17"/>
  <c r="L767" i="17"/>
  <c r="M767" i="17" s="1"/>
  <c r="I768" i="17"/>
  <c r="N768" i="17" s="1"/>
  <c r="J768" i="17"/>
  <c r="O768" i="17" s="1"/>
  <c r="K768" i="17"/>
  <c r="L768" i="17"/>
  <c r="M768" i="17" s="1"/>
  <c r="I769" i="17"/>
  <c r="J769" i="17"/>
  <c r="O769" i="17" s="1"/>
  <c r="K769" i="17"/>
  <c r="L769" i="17"/>
  <c r="I770" i="17"/>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J779" i="17"/>
  <c r="O779" i="17" s="1"/>
  <c r="K779" i="17"/>
  <c r="L779" i="17"/>
  <c r="M779" i="17" s="1"/>
  <c r="I780" i="17"/>
  <c r="N780" i="17" s="1"/>
  <c r="J780" i="17"/>
  <c r="O780" i="17" s="1"/>
  <c r="K780" i="17"/>
  <c r="L780" i="17"/>
  <c r="M780" i="17" s="1"/>
  <c r="I781" i="17"/>
  <c r="N781" i="17" s="1"/>
  <c r="J781" i="17"/>
  <c r="O781" i="17" s="1"/>
  <c r="K781" i="17"/>
  <c r="L781" i="17"/>
  <c r="M781" i="17" s="1"/>
  <c r="I782" i="17"/>
  <c r="J782" i="17"/>
  <c r="O782" i="17" s="1"/>
  <c r="K782" i="17"/>
  <c r="L782" i="17"/>
  <c r="M782" i="17" s="1"/>
  <c r="I783" i="17"/>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J812" i="17"/>
  <c r="O812" i="17" s="1"/>
  <c r="K812" i="17"/>
  <c r="L812" i="17"/>
  <c r="M812" i="17" s="1"/>
  <c r="I813" i="17"/>
  <c r="N813" i="17" s="1"/>
  <c r="J813" i="17"/>
  <c r="O813" i="17" s="1"/>
  <c r="K813" i="17"/>
  <c r="L813" i="17"/>
  <c r="I814" i="17"/>
  <c r="N814" i="17" s="1"/>
  <c r="J814" i="17"/>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I827" i="17"/>
  <c r="N827" i="17" s="1"/>
  <c r="J827" i="17"/>
  <c r="O827" i="17" s="1"/>
  <c r="K827" i="17"/>
  <c r="L827" i="17"/>
  <c r="I828" i="17"/>
  <c r="N828" i="17" s="1"/>
  <c r="J828" i="17"/>
  <c r="O828" i="17" s="1"/>
  <c r="K828" i="17"/>
  <c r="L828" i="17"/>
  <c r="I829" i="17"/>
  <c r="N829" i="17" s="1"/>
  <c r="J829" i="17"/>
  <c r="O829" i="17" s="1"/>
  <c r="K829" i="17"/>
  <c r="L829" i="17"/>
  <c r="M829" i="17" s="1"/>
  <c r="I830" i="17"/>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I848" i="17"/>
  <c r="N848" i="17" s="1"/>
  <c r="J848" i="17"/>
  <c r="O848" i="17" s="1"/>
  <c r="K848" i="17"/>
  <c r="L848" i="17"/>
  <c r="M848" i="17" s="1"/>
  <c r="I849" i="17"/>
  <c r="N849" i="17" s="1"/>
  <c r="J849" i="17"/>
  <c r="O849" i="17" s="1"/>
  <c r="K849" i="17"/>
  <c r="L849" i="17"/>
  <c r="I850" i="17"/>
  <c r="N850" i="17" s="1"/>
  <c r="J850" i="17"/>
  <c r="K850" i="17"/>
  <c r="L850" i="17"/>
  <c r="I851" i="17"/>
  <c r="N851" i="17" s="1"/>
  <c r="J851" i="17"/>
  <c r="O851" i="17" s="1"/>
  <c r="K851" i="17"/>
  <c r="L851" i="17"/>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J863" i="17"/>
  <c r="O863" i="17" s="1"/>
  <c r="K863" i="17"/>
  <c r="L863" i="17"/>
  <c r="M863" i="17" s="1"/>
  <c r="I864" i="17"/>
  <c r="N864" i="17" s="1"/>
  <c r="J864" i="17"/>
  <c r="O864" i="17" s="1"/>
  <c r="K864" i="17"/>
  <c r="L864" i="17"/>
  <c r="M864" i="17" s="1"/>
  <c r="I865" i="17"/>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J871" i="17"/>
  <c r="K871" i="17"/>
  <c r="L871" i="17"/>
  <c r="I872" i="17"/>
  <c r="J872" i="17"/>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I884" i="17"/>
  <c r="N884" i="17" s="1"/>
  <c r="J884" i="17"/>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J923" i="17"/>
  <c r="O923" i="17" s="1"/>
  <c r="K923" i="17"/>
  <c r="L923" i="17"/>
  <c r="M923" i="17" s="1"/>
  <c r="I924" i="17"/>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K934" i="17"/>
  <c r="L934" i="17"/>
  <c r="I935" i="17"/>
  <c r="N935" i="17" s="1"/>
  <c r="J935" i="17"/>
  <c r="O935" i="17" s="1"/>
  <c r="K935" i="17"/>
  <c r="L935" i="17"/>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I956" i="17"/>
  <c r="J956" i="17"/>
  <c r="O956" i="17" s="1"/>
  <c r="K956" i="17"/>
  <c r="L956" i="17"/>
  <c r="M956" i="17" s="1"/>
  <c r="I957" i="17"/>
  <c r="N957" i="17" s="1"/>
  <c r="J957" i="17"/>
  <c r="O957" i="17" s="1"/>
  <c r="K957" i="17"/>
  <c r="L957" i="17"/>
  <c r="I958" i="17"/>
  <c r="N958" i="17" s="1"/>
  <c r="J958" i="17"/>
  <c r="O958" i="17" s="1"/>
  <c r="K958" i="17"/>
  <c r="L958" i="17"/>
  <c r="I959" i="17"/>
  <c r="J959" i="17"/>
  <c r="O959" i="17" s="1"/>
  <c r="K959" i="17"/>
  <c r="L959" i="17"/>
  <c r="I960" i="17"/>
  <c r="N960" i="17" s="1"/>
  <c r="J960" i="17"/>
  <c r="O960" i="17" s="1"/>
  <c r="K960" i="17"/>
  <c r="L960" i="17"/>
  <c r="I961" i="17"/>
  <c r="J961" i="17"/>
  <c r="K961" i="17"/>
  <c r="L961" i="17"/>
  <c r="M961" i="17" s="1"/>
  <c r="I962" i="17"/>
  <c r="J962" i="17"/>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J991" i="17"/>
  <c r="O991" i="17" s="1"/>
  <c r="K991" i="17"/>
  <c r="L991" i="17"/>
  <c r="M991" i="17" s="1"/>
  <c r="I992" i="17"/>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I2" i="17"/>
  <c r="N2" i="17" s="1"/>
  <c r="J2" i="17"/>
  <c r="O2" i="17" s="1"/>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<sst xmlns="http://schemas.openxmlformats.org/spreadsheetml/2006/main" count="11136" uniqueCount="6226">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</sst>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color theme="0"/>
        <name val="Calibri"/>
        <family val="2"/>
        <scheme val="minor"/>
      </font>
    </dxf>
    <dxf>
      <font>
        <b/>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73778BD9-9AAD-4F8C-92C6-B5019C5A6AF4}">
      <tableStyleElement type="wholeTable" dxfId="1"/>
      <tableStyleElement type="headerRow" dxfId="0"/>
    </tableStyle>
    <tableStyle name="purple timeline style" pivot="0" table="0" count="8" xr9:uid="{8B64B773-024B-4B9B-932D-A2E503968F18}">
      <tableStyleElement type="wholeTable" dxfId="4"/>
      <tableStyleElement type="headerRow" dxfId="3"/>
    </tableStyle>
  </tableStyles>
  <colors>
    <mruColors>
      <color rgb="FF3A1361"/>
      <color rgb="FF37FF91"/>
      <color rgb="FF00EA6A"/>
      <color rgb="FF00602B"/>
      <color rgb="FFCBA8EE"/>
      <color rgb="FF8C3FD9"/>
      <color rgb="FF3C1464"/>
      <color rgb="FF95440D"/>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dxf>
        <dxf>
          <font>
            <b val="0"/>
            <i val="0"/>
            <color theme="0" tint="-0.14996795556505021"/>
            <name val="Calibri"/>
            <family val="2"/>
            <scheme val="minor"/>
          </font>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8C3FD9"/>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690468485959798E-2"/>
          <c:y val="8.4252650433707332E-2"/>
          <c:w val="0.7907694706478523"/>
          <c:h val="0.78266020508029721"/>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4FB-4143-A819-540E76821921}"/>
            </c:ext>
          </c:extLst>
        </c:ser>
        <c:ser>
          <c:idx val="1"/>
          <c:order val="1"/>
          <c:tx>
            <c:strRef>
              <c:f>TotalSales!$D$3:$D$4</c:f>
              <c:strCache>
                <c:ptCount val="1"/>
                <c:pt idx="0">
                  <c:v>Excelsa</c:v>
                </c:pt>
              </c:strCache>
            </c:strRef>
          </c:tx>
          <c:spPr>
            <a:ln w="28575" cap="rnd">
              <a:solidFill>
                <a:srgbClr val="95440D"/>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4FB-4143-A819-540E76821921}"/>
            </c:ext>
          </c:extLst>
        </c:ser>
        <c:ser>
          <c:idx val="2"/>
          <c:order val="2"/>
          <c:tx>
            <c:strRef>
              <c:f>TotalSales!$E$3:$E$4</c:f>
              <c:strCache>
                <c:ptCount val="1"/>
                <c:pt idx="0">
                  <c:v>Liberic</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4FB-4143-A819-540E7682192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4FB-4143-A819-540E76821921}"/>
            </c:ext>
          </c:extLst>
        </c:ser>
        <c:dLbls>
          <c:showLegendKey val="0"/>
          <c:showVal val="0"/>
          <c:showCatName val="0"/>
          <c:showSerName val="0"/>
          <c:showPercent val="0"/>
          <c:showBubbleSize val="0"/>
        </c:dLbls>
        <c:smooth val="0"/>
        <c:axId val="1327987759"/>
        <c:axId val="1327993999"/>
      </c:lineChart>
      <c:catAx>
        <c:axId val="132798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93999"/>
        <c:crosses val="autoZero"/>
        <c:auto val="1"/>
        <c:lblAlgn val="ctr"/>
        <c:lblOffset val="100"/>
        <c:noMultiLvlLbl val="0"/>
      </c:catAx>
      <c:valAx>
        <c:axId val="13279939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87759"/>
        <c:crosses val="autoZero"/>
        <c:crossBetween val="between"/>
      </c:valAx>
      <c:spPr>
        <a:noFill/>
        <a:ln>
          <a:noFill/>
        </a:ln>
        <a:effectLst/>
      </c:spPr>
    </c:plotArea>
    <c:legend>
      <c:legendPos val="r"/>
      <c:layout>
        <c:manualLayout>
          <c:xMode val="edge"/>
          <c:yMode val="edge"/>
          <c:x val="0.87693839211879332"/>
          <c:y val="0.35228605590005635"/>
          <c:w val="0.12056757032083318"/>
          <c:h val="0.289653954802259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a:noFill/>
          </a:ln>
          <a:effectLst/>
        </c:spPr>
      </c:pivotFmt>
      <c:pivotFmt>
        <c:idx val="2"/>
        <c:spPr>
          <a:solidFill>
            <a:srgbClr val="00EA6A"/>
          </a:solidFill>
          <a:ln>
            <a:noFill/>
          </a:ln>
          <a:effectLst/>
        </c:spPr>
      </c:pivotFmt>
      <c:pivotFmt>
        <c:idx val="3"/>
        <c:spPr>
          <a:solidFill>
            <a:srgbClr val="37FF91"/>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7FF91"/>
          </a:solidFill>
          <a:ln>
            <a:noFill/>
          </a:ln>
          <a:effectLst/>
        </c:spPr>
      </c:pivotFmt>
      <c:pivotFmt>
        <c:idx val="6"/>
        <c:spPr>
          <a:solidFill>
            <a:srgbClr val="00EA6A"/>
          </a:solidFill>
          <a:ln>
            <a:noFill/>
          </a:ln>
          <a:effectLst/>
        </c:spPr>
      </c:pivotFmt>
      <c:pivotFmt>
        <c:idx val="7"/>
        <c:spPr>
          <a:solidFill>
            <a:srgbClr val="00602B"/>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7FF91"/>
          </a:solidFill>
          <a:ln>
            <a:noFill/>
          </a:ln>
          <a:effectLst/>
        </c:spPr>
      </c:pivotFmt>
      <c:pivotFmt>
        <c:idx val="10"/>
        <c:spPr>
          <a:solidFill>
            <a:srgbClr val="00EA6A"/>
          </a:solidFill>
          <a:ln>
            <a:noFill/>
          </a:ln>
          <a:effectLst/>
        </c:spPr>
      </c:pivotFmt>
      <c:pivotFmt>
        <c:idx val="11"/>
        <c:spPr>
          <a:solidFill>
            <a:srgbClr val="00602B"/>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00B050"/>
            </a:solidFill>
            <a:ln>
              <a:noFill/>
            </a:ln>
            <a:effectLst/>
          </c:spPr>
          <c:invertIfNegative val="0"/>
          <c:dPt>
            <c:idx val="0"/>
            <c:invertIfNegative val="0"/>
            <c:bubble3D val="0"/>
            <c:spPr>
              <a:solidFill>
                <a:srgbClr val="37FF91"/>
              </a:solidFill>
              <a:ln>
                <a:noFill/>
              </a:ln>
              <a:effectLst/>
            </c:spPr>
            <c:extLst>
              <c:ext xmlns:c16="http://schemas.microsoft.com/office/drawing/2014/chart" uri="{C3380CC4-5D6E-409C-BE32-E72D297353CC}">
                <c16:uniqueId val="{00000001-8FDA-4252-BBAD-8A486DA5DFBA}"/>
              </c:ext>
            </c:extLst>
          </c:dPt>
          <c:dPt>
            <c:idx val="1"/>
            <c:invertIfNegative val="0"/>
            <c:bubble3D val="0"/>
            <c:spPr>
              <a:solidFill>
                <a:srgbClr val="00EA6A"/>
              </a:solidFill>
              <a:ln>
                <a:noFill/>
              </a:ln>
              <a:effectLst/>
            </c:spPr>
            <c:extLst>
              <c:ext xmlns:c16="http://schemas.microsoft.com/office/drawing/2014/chart" uri="{C3380CC4-5D6E-409C-BE32-E72D297353CC}">
                <c16:uniqueId val="{00000003-8FDA-4252-BBAD-8A486DA5DFBA}"/>
              </c:ext>
            </c:extLst>
          </c:dPt>
          <c:dPt>
            <c:idx val="2"/>
            <c:invertIfNegative val="0"/>
            <c:bubble3D val="0"/>
            <c:spPr>
              <a:solidFill>
                <a:srgbClr val="00602B"/>
              </a:solidFill>
              <a:ln>
                <a:noFill/>
              </a:ln>
              <a:effectLst/>
            </c:spPr>
            <c:extLst>
              <c:ext xmlns:c16="http://schemas.microsoft.com/office/drawing/2014/chart" uri="{C3380CC4-5D6E-409C-BE32-E72D297353CC}">
                <c16:uniqueId val="{00000005-8FDA-4252-BBAD-8A486DA5DFB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Country!$A$4:$A$7</c:f>
              <c:strCache>
                <c:ptCount val="3"/>
                <c:pt idx="0">
                  <c:v>United Kingdom</c:v>
                </c:pt>
                <c:pt idx="1">
                  <c:v>Ireland</c:v>
                </c:pt>
                <c:pt idx="2">
                  <c:v>United States</c:v>
                </c:pt>
              </c:strCache>
            </c:strRef>
          </c:cat>
          <c:val>
            <c:numRef>
              <c:f>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FDA-4252-BBAD-8A486DA5DFBA}"/>
            </c:ext>
          </c:extLst>
        </c:ser>
        <c:dLbls>
          <c:dLblPos val="outEnd"/>
          <c:showLegendKey val="0"/>
          <c:showVal val="1"/>
          <c:showCatName val="0"/>
          <c:showSerName val="0"/>
          <c:showPercent val="0"/>
          <c:showBubbleSize val="0"/>
        </c:dLbls>
        <c:gapWidth val="182"/>
        <c:axId val="1498808815"/>
        <c:axId val="1498804015"/>
      </c:barChart>
      <c:catAx>
        <c:axId val="149880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98804015"/>
        <c:crosses val="autoZero"/>
        <c:auto val="1"/>
        <c:lblAlgn val="ctr"/>
        <c:lblOffset val="100"/>
        <c:noMultiLvlLbl val="0"/>
      </c:catAx>
      <c:valAx>
        <c:axId val="149880401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9880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a:noFill/>
          </a:ln>
          <a:effectLst/>
        </c:spPr>
      </c:pivotFmt>
      <c:pivotFmt>
        <c:idx val="2"/>
        <c:spPr>
          <a:solidFill>
            <a:srgbClr val="00EA6A"/>
          </a:solidFill>
          <a:ln>
            <a:noFill/>
          </a:ln>
          <a:effectLst/>
        </c:spPr>
      </c:pivotFmt>
      <c:pivotFmt>
        <c:idx val="3"/>
        <c:spPr>
          <a:solidFill>
            <a:srgbClr val="37FF91"/>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7FF91"/>
          </a:solidFill>
          <a:ln>
            <a:noFill/>
          </a:ln>
          <a:effectLst/>
        </c:spPr>
      </c:pivotFmt>
      <c:pivotFmt>
        <c:idx val="6"/>
        <c:spPr>
          <a:solidFill>
            <a:srgbClr val="00EA6A"/>
          </a:solidFill>
          <a:ln>
            <a:noFill/>
          </a:ln>
          <a:effectLst/>
        </c:spPr>
      </c:pivotFmt>
      <c:pivotFmt>
        <c:idx val="7"/>
        <c:spPr>
          <a:solidFill>
            <a:srgbClr val="00602B"/>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0-9765-4484-B4A2-0FBF778F7163}"/>
              </c:ext>
            </c:extLst>
          </c:dPt>
          <c:dPt>
            <c:idx val="1"/>
            <c:invertIfNegative val="0"/>
            <c:bubble3D val="0"/>
            <c:extLst>
              <c:ext xmlns:c16="http://schemas.microsoft.com/office/drawing/2014/chart" uri="{C3380CC4-5D6E-409C-BE32-E72D297353CC}">
                <c16:uniqueId val="{00000001-9765-4484-B4A2-0FBF778F7163}"/>
              </c:ext>
            </c:extLst>
          </c:dPt>
          <c:dPt>
            <c:idx val="2"/>
            <c:invertIfNegative val="0"/>
            <c:bubble3D val="0"/>
            <c:extLst>
              <c:ext xmlns:c16="http://schemas.microsoft.com/office/drawing/2014/chart" uri="{C3380CC4-5D6E-409C-BE32-E72D297353CC}">
                <c16:uniqueId val="{00000002-9765-4484-B4A2-0FBF778F716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765-4484-B4A2-0FBF778F7163}"/>
            </c:ext>
          </c:extLst>
        </c:ser>
        <c:dLbls>
          <c:dLblPos val="outEnd"/>
          <c:showLegendKey val="0"/>
          <c:showVal val="1"/>
          <c:showCatName val="0"/>
          <c:showSerName val="0"/>
          <c:showPercent val="0"/>
          <c:showBubbleSize val="0"/>
        </c:dLbls>
        <c:gapWidth val="182"/>
        <c:axId val="1498808815"/>
        <c:axId val="1498804015"/>
      </c:barChart>
      <c:catAx>
        <c:axId val="149880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98804015"/>
        <c:crosses val="autoZero"/>
        <c:auto val="1"/>
        <c:lblAlgn val="ctr"/>
        <c:lblOffset val="100"/>
        <c:noMultiLvlLbl val="0"/>
      </c:catAx>
      <c:valAx>
        <c:axId val="149880401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9880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15240</xdr:rowOff>
    </xdr:from>
    <xdr:to>
      <xdr:col>26</xdr:col>
      <xdr:colOff>7620</xdr:colOff>
      <xdr:row>5</xdr:row>
      <xdr:rowOff>15240</xdr:rowOff>
    </xdr:to>
    <xdr:sp macro="" textlink="">
      <xdr:nvSpPr>
        <xdr:cNvPr id="2" name="Rectangle 1">
          <a:extLst>
            <a:ext uri="{FF2B5EF4-FFF2-40B4-BE49-F238E27FC236}">
              <a16:creationId xmlns:a16="http://schemas.microsoft.com/office/drawing/2014/main" id="{134B29AC-3E97-F4DA-6FA3-01DA571C650E}"/>
            </a:ext>
          </a:extLst>
        </xdr:cNvPr>
        <xdr:cNvSpPr/>
      </xdr:nvSpPr>
      <xdr:spPr>
        <a:xfrm>
          <a:off x="114300" y="76200"/>
          <a:ext cx="15255240" cy="731520"/>
        </a:xfrm>
        <a:prstGeom prst="rect">
          <a:avLst/>
        </a:prstGeom>
        <a:solidFill>
          <a:srgbClr val="3A1361"/>
        </a:solidFill>
        <a:ln>
          <a:solidFill>
            <a:srgbClr val="3A136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xdr:from>
      <xdr:col>0</xdr:col>
      <xdr:colOff>114340</xdr:colOff>
      <xdr:row>14</xdr:row>
      <xdr:rowOff>142310</xdr:rowOff>
    </xdr:from>
    <xdr:to>
      <xdr:col>15</xdr:col>
      <xdr:colOff>20876</xdr:colOff>
      <xdr:row>37</xdr:row>
      <xdr:rowOff>146137</xdr:rowOff>
    </xdr:to>
    <xdr:graphicFrame macro="">
      <xdr:nvGraphicFramePr>
        <xdr:cNvPr id="3" name="Chart 2">
          <a:extLst>
            <a:ext uri="{FF2B5EF4-FFF2-40B4-BE49-F238E27FC236}">
              <a16:creationId xmlns:a16="http://schemas.microsoft.com/office/drawing/2014/main" id="{8E1121F1-3F98-4BDD-AA0C-555B3BACF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62630</xdr:rowOff>
    </xdr:from>
    <xdr:to>
      <xdr:col>18</xdr:col>
      <xdr:colOff>93946</xdr:colOff>
      <xdr:row>14</xdr:row>
      <xdr:rowOff>73069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D697A8C-7C74-40B2-8801-4366A045083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5260" y="876822"/>
              <a:ext cx="10386165" cy="170145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182011</xdr:colOff>
      <xdr:row>9</xdr:row>
      <xdr:rowOff>138682</xdr:rowOff>
    </xdr:from>
    <xdr:to>
      <xdr:col>22</xdr:col>
      <xdr:colOff>52192</xdr:colOff>
      <xdr:row>14</xdr:row>
      <xdr:rowOff>90184</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90E080C-B071-4B5A-854C-0DA7E867936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99490" y="1704435"/>
              <a:ext cx="2291880" cy="890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167015</xdr:colOff>
      <xdr:row>5</xdr:row>
      <xdr:rowOff>83507</xdr:rowOff>
    </xdr:from>
    <xdr:to>
      <xdr:col>26</xdr:col>
      <xdr:colOff>5621</xdr:colOff>
      <xdr:row>9</xdr:row>
      <xdr:rowOff>114822</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57F446D9-6F9D-4D3F-90A0-797FF5E7E0F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84494" y="897699"/>
              <a:ext cx="4682004" cy="782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104385</xdr:colOff>
      <xdr:row>9</xdr:row>
      <xdr:rowOff>139156</xdr:rowOff>
    </xdr:from>
    <xdr:to>
      <xdr:col>26</xdr:col>
      <xdr:colOff>4820</xdr:colOff>
      <xdr:row>14</xdr:row>
      <xdr:rowOff>112345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A8506DF-087D-4EE7-A46A-E4B4167677E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43563" y="1704909"/>
              <a:ext cx="2322134" cy="912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104385</xdr:colOff>
      <xdr:row>14</xdr:row>
      <xdr:rowOff>156574</xdr:rowOff>
    </xdr:from>
    <xdr:to>
      <xdr:col>26</xdr:col>
      <xdr:colOff>1</xdr:colOff>
      <xdr:row>25</xdr:row>
      <xdr:rowOff>62630</xdr:rowOff>
    </xdr:to>
    <xdr:graphicFrame macro="">
      <xdr:nvGraphicFramePr>
        <xdr:cNvPr id="8" name="Chart 7">
          <a:extLst>
            <a:ext uri="{FF2B5EF4-FFF2-40B4-BE49-F238E27FC236}">
              <a16:creationId xmlns:a16="http://schemas.microsoft.com/office/drawing/2014/main" id="{2039BD1F-ADBB-47EC-819F-7E945B3AE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114822</xdr:colOff>
      <xdr:row>25</xdr:row>
      <xdr:rowOff>156575</xdr:rowOff>
    </xdr:from>
    <xdr:to>
      <xdr:col>25</xdr:col>
      <xdr:colOff>584549</xdr:colOff>
      <xdr:row>37</xdr:row>
      <xdr:rowOff>167014</xdr:rowOff>
    </xdr:to>
    <xdr:graphicFrame macro="">
      <xdr:nvGraphicFramePr>
        <xdr:cNvPr id="9" name="Chart 8">
          <a:extLst>
            <a:ext uri="{FF2B5EF4-FFF2-40B4-BE49-F238E27FC236}">
              <a16:creationId xmlns:a16="http://schemas.microsoft.com/office/drawing/2014/main" id="{4F2DE271-9272-4BDF-9F9D-2AD2195CF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h raj" refreshedDate="45574.923966666669" createdVersion="8" refreshedVersion="8" minRefreshableVersion="3" recordCount="1000" xr:uid="{7612E4A1-4363-43D1-9549-D70A0C5A53C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09994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E914B-6060-4E4B-83A3-FD12E0F460D5}" name="Total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6"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7B14C2-6073-4255-B1D3-EDFFC57CA6F3}" name="Total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70"/>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255401-9ACE-492A-84AC-963DC630A2BE}" name="Total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70"/>
  </dataFields>
  <chartFormats count="5">
    <chartFormat chart="3"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BA9B20C-2ACC-40E8-8632-7C014355809E}" sourceName="Size">
  <pivotTables>
    <pivotTable tabId="19" name="Totalsales"/>
    <pivotTable tabId="20" name="Totalsales"/>
    <pivotTable tabId="21" name="Totalsales"/>
  </pivotTables>
  <data>
    <tabular pivotCacheId="190999408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E138179-911E-4735-BE56-00CCD9695244}" sourceName="Roast Type Name">
  <pivotTables>
    <pivotTable tabId="19" name="Totalsales"/>
    <pivotTable tabId="20" name="Totalsales"/>
    <pivotTable tabId="21" name="Totalsales"/>
  </pivotTables>
  <data>
    <tabular pivotCacheId="19099940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E263308-2B16-415E-A983-F3505CD2B14B}" sourceName="Loyalty Card">
  <pivotTables>
    <pivotTable tabId="19" name="Totalsales"/>
    <pivotTable tabId="20" name="Totalsales"/>
    <pivotTable tabId="21" name="Totalsales"/>
  </pivotTables>
  <data>
    <tabular pivotCacheId="19099940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1DB9196-82AA-4AFD-95E3-70EA8510DC78}" cache="Slicer_Size" caption="Size" columnCount="2" style="Purple slicer" rowHeight="234950"/>
  <slicer name="Roast Type Name" xr10:uid="{5C7128C9-35F2-4DF7-B9A9-F92163F1900F}" cache="Slicer_Roast_Type_Name" caption="Roast Type Name" columnCount="3" style="Purple slicer" rowHeight="234950"/>
  <slicer name="Loyalty Card" xr10:uid="{7C9B35DE-5B54-4C68-BBBE-E8E7804B5D30}"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1C15EF-A3F2-4FAB-925D-F39E71A3B593}" name="Orders" displayName="Orders" ref="A1:P1001" totalsRowShown="0" headerRowDxfId="5">
  <autoFilter ref="A1:P1001" xr:uid="{D31C15EF-A3F2-4FAB-925D-F39E71A3B593}"/>
  <tableColumns count="16">
    <tableColumn id="1" xr3:uid="{9953AC1D-45FC-48B8-B174-675FE809DC65}" name="Order ID" dataDxfId="15"/>
    <tableColumn id="2" xr3:uid="{9ECF5726-F9A5-41FD-A2F0-50A1C1C7373C}" name="Order Date" dataDxfId="14"/>
    <tableColumn id="3" xr3:uid="{5B83B4C5-3686-4944-9F10-B9BC172BB472}" name="Customer ID" dataDxfId="13"/>
    <tableColumn id="4" xr3:uid="{F273A95D-1195-4E84-A73D-E7C41205901E}" name="Product ID"/>
    <tableColumn id="5" xr3:uid="{EA3B2A39-0407-4BE8-ACE6-220094D9E76B}" name="Quantity" dataDxfId="12"/>
    <tableColumn id="6" xr3:uid="{3AA638AD-F99F-4272-8276-9636466C4449}" name="Customer Name" dataDxfId="11">
      <calculatedColumnFormula>_xlfn.XLOOKUP(C2,customers!$A$1:$A$1001,customers!$B$1:$B$1001,,0)</calculatedColumnFormula>
    </tableColumn>
    <tableColumn id="7" xr3:uid="{57DA789F-FEC0-4E6F-9893-E72FD2D9FC22}" name="Email" dataDxfId="10">
      <calculatedColumnFormula>IF(_xlfn.XLOOKUP(C2,customers!$A$1:$A$1001,customers!$C$1:$C$1001,,0)=0,"",_xlfn.XLOOKUP(C2,customers!$A$1:$A$1001,customers!$C$1:$C$1001,,0))</calculatedColumnFormula>
    </tableColumn>
    <tableColumn id="8" xr3:uid="{9B024586-8E94-40AB-A599-79944D863E26}" name="Country" dataDxfId="9">
      <calculatedColumnFormula>_xlfn.XLOOKUP(C2,customers!$A$1:$A$1001,customers!$G$1:$G$1001,,0)</calculatedColumnFormula>
    </tableColumn>
    <tableColumn id="9" xr3:uid="{1643BD1A-9663-401F-9B78-9209254040EC}" name="Coffee Type">
      <calculatedColumnFormula>INDEX(products!$A$1:$G$49,MATCH(orders!$D2,products!$A$1:$A$49,0),MATCH(orders!I$1,products!$A$1:$G$1,0))</calculatedColumnFormula>
    </tableColumn>
    <tableColumn id="10" xr3:uid="{633D6C20-3E39-424E-9ACE-E3B00CEDFD77}" name="Roast Type">
      <calculatedColumnFormula>INDEX(products!$A$1:$G$49,MATCH(orders!$D2,products!$A$1:$A$49,0),MATCH(orders!J$1,products!$A$1:$G$1,0))</calculatedColumnFormula>
    </tableColumn>
    <tableColumn id="11" xr3:uid="{1D2C375F-D8F3-40C2-91C4-B9F568748593}" name="Size" dataDxfId="8">
      <calculatedColumnFormula>INDEX(products!$A$1:$G$49,MATCH(orders!$D2,products!$A$1:$A$49,0),MATCH(orders!K$1,products!$A$1:$G$1,0))</calculatedColumnFormula>
    </tableColumn>
    <tableColumn id="12" xr3:uid="{DD19D0EA-EFF7-4ACE-829B-5B3EF92D3EE7}" name="Unit Price" dataDxfId="7">
      <calculatedColumnFormula>INDEX(products!$A$1:$G$49,MATCH(orders!$D2,products!$A$1:$A$49,0),MATCH(orders!L$1,products!$A$1:$G$1,0))</calculatedColumnFormula>
    </tableColumn>
    <tableColumn id="13" xr3:uid="{CFD06E16-AF76-4A8B-A3B3-F348D43412B1}" name="Sales" dataDxfId="6">
      <calculatedColumnFormula>L2*E2</calculatedColumnFormula>
    </tableColumn>
    <tableColumn id="14" xr3:uid="{678E14F9-AC98-45F7-93A2-50BB6FE12FA8}" name="Coffee Type Name">
      <calculatedColumnFormula>IF(I2="Rob","Robusta",IF(I2="Exc","Excelsa",IF(I2="Ara","Arabica",IF(I2="Lib","Liberic",""))))</calculatedColumnFormula>
    </tableColumn>
    <tableColumn id="15" xr3:uid="{1069D81F-4A7B-45C1-8392-A99090455A73}" name="Roast Type Name">
      <calculatedColumnFormula>IF(J2="M","Medium",IF(J2="L","Light",IF(J2="D","Dark","")))</calculatedColumnFormula>
    </tableColumn>
    <tableColumn id="16" xr3:uid="{E9435633-4B19-402C-9998-7353CC26D4B7}" name="Loyalty Card" dataDxfId="2">
      <calculatedColumnFormula>_xlfn.XLOOKUP(Orders[[#This Row],[Customer ID]],customers!$A$1:$A$1001,customers!$I$1:$I$1001,,)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4038D52-5679-4157-82C1-CAE7D3BE462E}" sourceName="Order Date">
  <pivotTables>
    <pivotTable tabId="19" name="Totalsales"/>
    <pivotTable tabId="20" name="Totalsales"/>
    <pivotTable tabId="21" name="Totalsales"/>
  </pivotTables>
  <state minimalRefreshVersion="6" lastRefreshVersion="6" pivotCacheId="19099940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63A4DB3-4627-44C6-8677-95C1FC2DF195}" cache="NativeTimeline_Order_Date" caption="Order Date" level="2" selectionLevel="2" scrollPosition="2021-03-26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7998B-2DCA-490E-8AB5-68B87402B42F}">
  <dimension ref="A1"/>
  <sheetViews>
    <sheetView showGridLines="0" tabSelected="1" zoomScale="73" zoomScaleNormal="73" workbookViewId="0">
      <selection activeCell="AB8" sqref="AB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AC734-3179-482F-81C7-2FA86B1B4AF9}">
  <dimension ref="A3:G53"/>
  <sheetViews>
    <sheetView zoomScale="65" zoomScaleNormal="65" workbookViewId="0">
      <selection activeCell="M44" sqref="M44"/>
    </sheetView>
  </sheetViews>
  <sheetFormatPr defaultRowHeight="14.4" x14ac:dyDescent="0.3"/>
  <cols>
    <col min="1" max="1" width="16.77734375" customWidth="1"/>
    <col min="2" max="2" width="22.5546875" bestFit="1" customWidth="1"/>
    <col min="3" max="6" width="20.44140625" bestFit="1" customWidth="1"/>
    <col min="7" max="7" width="11" bestFit="1" customWidth="1"/>
  </cols>
  <sheetData>
    <row r="3" spans="1:7" x14ac:dyDescent="0.3">
      <c r="A3" s="6" t="s">
        <v>6225</v>
      </c>
      <c r="C3" s="6" t="s">
        <v>6196</v>
      </c>
    </row>
    <row r="4" spans="1:7" x14ac:dyDescent="0.3">
      <c r="A4" s="6" t="s">
        <v>6215</v>
      </c>
      <c r="B4" s="6" t="s">
        <v>6216</v>
      </c>
      <c r="C4" t="s">
        <v>6221</v>
      </c>
      <c r="D4" t="s">
        <v>6222</v>
      </c>
      <c r="E4" t="s">
        <v>6223</v>
      </c>
      <c r="F4" t="s">
        <v>6224</v>
      </c>
      <c r="G4" t="s">
        <v>6198</v>
      </c>
    </row>
    <row r="5" spans="1:7" x14ac:dyDescent="0.3">
      <c r="A5" t="s">
        <v>6199</v>
      </c>
      <c r="B5" t="s">
        <v>6203</v>
      </c>
      <c r="C5" s="7">
        <v>186.85499999999999</v>
      </c>
      <c r="D5" s="7">
        <v>305.97000000000003</v>
      </c>
      <c r="E5" s="7">
        <v>213.15999999999997</v>
      </c>
      <c r="F5" s="7">
        <v>123</v>
      </c>
      <c r="G5" s="7">
        <v>828.98500000000001</v>
      </c>
    </row>
    <row r="6" spans="1:7" x14ac:dyDescent="0.3">
      <c r="B6" t="s">
        <v>6204</v>
      </c>
      <c r="C6" s="7">
        <v>251.96499999999997</v>
      </c>
      <c r="D6" s="7">
        <v>129.46</v>
      </c>
      <c r="E6" s="7">
        <v>434.03999999999996</v>
      </c>
      <c r="F6" s="7">
        <v>171.93999999999997</v>
      </c>
      <c r="G6" s="7">
        <v>987.40499999999986</v>
      </c>
    </row>
    <row r="7" spans="1:7" x14ac:dyDescent="0.3">
      <c r="B7" t="s">
        <v>6205</v>
      </c>
      <c r="C7" s="7">
        <v>224.94499999999999</v>
      </c>
      <c r="D7" s="7">
        <v>349.12</v>
      </c>
      <c r="E7" s="7">
        <v>321.04000000000002</v>
      </c>
      <c r="F7" s="7">
        <v>126.035</v>
      </c>
      <c r="G7" s="7">
        <v>1021.14</v>
      </c>
    </row>
    <row r="8" spans="1:7" x14ac:dyDescent="0.3">
      <c r="B8" t="s">
        <v>6206</v>
      </c>
      <c r="C8" s="7">
        <v>307.12</v>
      </c>
      <c r="D8" s="7">
        <v>681.07499999999993</v>
      </c>
      <c r="E8" s="7">
        <v>533.70499999999993</v>
      </c>
      <c r="F8" s="7">
        <v>158.85</v>
      </c>
      <c r="G8" s="7">
        <v>1680.7499999999998</v>
      </c>
    </row>
    <row r="9" spans="1:7" x14ac:dyDescent="0.3">
      <c r="B9" t="s">
        <v>6207</v>
      </c>
      <c r="C9" s="7">
        <v>53.664999999999992</v>
      </c>
      <c r="D9" s="7">
        <v>83.025000000000006</v>
      </c>
      <c r="E9" s="7">
        <v>193.83499999999998</v>
      </c>
      <c r="F9" s="7">
        <v>68.039999999999992</v>
      </c>
      <c r="G9" s="7">
        <v>398.56499999999994</v>
      </c>
    </row>
    <row r="10" spans="1:7" x14ac:dyDescent="0.3">
      <c r="B10" t="s">
        <v>6208</v>
      </c>
      <c r="C10" s="7">
        <v>163.01999999999998</v>
      </c>
      <c r="D10" s="7">
        <v>678.3599999999999</v>
      </c>
      <c r="E10" s="7">
        <v>171.04500000000002</v>
      </c>
      <c r="F10" s="7">
        <v>372.255</v>
      </c>
      <c r="G10" s="7">
        <v>1384.6799999999998</v>
      </c>
    </row>
    <row r="11" spans="1:7" x14ac:dyDescent="0.3">
      <c r="B11" t="s">
        <v>6209</v>
      </c>
      <c r="C11" s="7">
        <v>345.02</v>
      </c>
      <c r="D11" s="7">
        <v>273.86999999999995</v>
      </c>
      <c r="E11" s="7">
        <v>184.12999999999997</v>
      </c>
      <c r="F11" s="7">
        <v>201.11499999999998</v>
      </c>
      <c r="G11" s="7">
        <v>1004.1349999999999</v>
      </c>
    </row>
    <row r="12" spans="1:7" x14ac:dyDescent="0.3">
      <c r="B12" t="s">
        <v>6210</v>
      </c>
      <c r="C12" s="7">
        <v>334.89</v>
      </c>
      <c r="D12" s="7">
        <v>70.95</v>
      </c>
      <c r="E12" s="7">
        <v>134.23000000000002</v>
      </c>
      <c r="F12" s="7">
        <v>166.27499999999998</v>
      </c>
      <c r="G12" s="7">
        <v>706.34499999999991</v>
      </c>
    </row>
    <row r="13" spans="1:7" x14ac:dyDescent="0.3">
      <c r="B13" t="s">
        <v>6211</v>
      </c>
      <c r="C13" s="7">
        <v>178.70999999999998</v>
      </c>
      <c r="D13" s="7">
        <v>166.1</v>
      </c>
      <c r="E13" s="7">
        <v>439.30999999999995</v>
      </c>
      <c r="F13" s="7">
        <v>492.9</v>
      </c>
      <c r="G13" s="7">
        <v>1277.02</v>
      </c>
    </row>
    <row r="14" spans="1:7" x14ac:dyDescent="0.3">
      <c r="B14" t="s">
        <v>6212</v>
      </c>
      <c r="C14" s="7">
        <v>301.98500000000001</v>
      </c>
      <c r="D14" s="7">
        <v>153.76499999999999</v>
      </c>
      <c r="E14" s="7">
        <v>215.55499999999998</v>
      </c>
      <c r="F14" s="7">
        <v>213.66499999999999</v>
      </c>
      <c r="G14" s="7">
        <v>884.96999999999991</v>
      </c>
    </row>
    <row r="15" spans="1:7" x14ac:dyDescent="0.3">
      <c r="B15" t="s">
        <v>6213</v>
      </c>
      <c r="C15" s="7">
        <v>312.83499999999998</v>
      </c>
      <c r="D15" s="7">
        <v>63.249999999999993</v>
      </c>
      <c r="E15" s="7">
        <v>350.89500000000004</v>
      </c>
      <c r="F15" s="7">
        <v>96.405000000000001</v>
      </c>
      <c r="G15" s="7">
        <v>823.38499999999999</v>
      </c>
    </row>
    <row r="16" spans="1:7" x14ac:dyDescent="0.3">
      <c r="B16" t="s">
        <v>6214</v>
      </c>
      <c r="C16" s="7">
        <v>265.62</v>
      </c>
      <c r="D16" s="7">
        <v>526.51499999999987</v>
      </c>
      <c r="E16" s="7">
        <v>187.06</v>
      </c>
      <c r="F16" s="7">
        <v>210.58999999999997</v>
      </c>
      <c r="G16" s="7">
        <v>1189.7849999999999</v>
      </c>
    </row>
    <row r="17" spans="1:7" x14ac:dyDescent="0.3">
      <c r="A17" t="s">
        <v>6217</v>
      </c>
      <c r="C17" s="7">
        <v>2926.63</v>
      </c>
      <c r="D17" s="7">
        <v>3481.4599999999996</v>
      </c>
      <c r="E17" s="7">
        <v>3378.0049999999997</v>
      </c>
      <c r="F17" s="7">
        <v>2401.0700000000002</v>
      </c>
      <c r="G17" s="7">
        <v>12187.164999999999</v>
      </c>
    </row>
    <row r="18" spans="1:7" x14ac:dyDescent="0.3">
      <c r="A18" t="s">
        <v>6200</v>
      </c>
      <c r="B18" t="s">
        <v>6203</v>
      </c>
      <c r="C18" s="7">
        <v>47.25</v>
      </c>
      <c r="D18" s="7">
        <v>65.805000000000007</v>
      </c>
      <c r="E18" s="7">
        <v>274.67500000000001</v>
      </c>
      <c r="F18" s="7">
        <v>179.22</v>
      </c>
      <c r="G18" s="7">
        <v>566.95000000000005</v>
      </c>
    </row>
    <row r="19" spans="1:7" x14ac:dyDescent="0.3">
      <c r="B19" t="s">
        <v>6204</v>
      </c>
      <c r="C19" s="7">
        <v>745.44999999999993</v>
      </c>
      <c r="D19" s="7">
        <v>428.88499999999999</v>
      </c>
      <c r="E19" s="7">
        <v>194.17499999999998</v>
      </c>
      <c r="F19" s="7">
        <v>429.82999999999993</v>
      </c>
      <c r="G19" s="7">
        <v>1798.34</v>
      </c>
    </row>
    <row r="20" spans="1:7" x14ac:dyDescent="0.3">
      <c r="B20" t="s">
        <v>6205</v>
      </c>
      <c r="C20" s="7">
        <v>130.47</v>
      </c>
      <c r="D20" s="7">
        <v>271.48500000000001</v>
      </c>
      <c r="E20" s="7">
        <v>281.20499999999998</v>
      </c>
      <c r="F20" s="7">
        <v>231.63000000000002</v>
      </c>
      <c r="G20" s="7">
        <v>914.79000000000008</v>
      </c>
    </row>
    <row r="21" spans="1:7" x14ac:dyDescent="0.3">
      <c r="B21" t="s">
        <v>6206</v>
      </c>
      <c r="C21" s="7">
        <v>27</v>
      </c>
      <c r="D21" s="7">
        <v>347.26</v>
      </c>
      <c r="E21" s="7">
        <v>147.51</v>
      </c>
      <c r="F21" s="7">
        <v>240.04</v>
      </c>
      <c r="G21" s="7">
        <v>761.81</v>
      </c>
    </row>
    <row r="22" spans="1:7" x14ac:dyDescent="0.3">
      <c r="B22" t="s">
        <v>6207</v>
      </c>
      <c r="C22" s="7">
        <v>255.11499999999995</v>
      </c>
      <c r="D22" s="7">
        <v>541.73</v>
      </c>
      <c r="E22" s="7">
        <v>83.43</v>
      </c>
      <c r="F22" s="7">
        <v>59.079999999999991</v>
      </c>
      <c r="G22" s="7">
        <v>939.35500000000013</v>
      </c>
    </row>
    <row r="23" spans="1:7" x14ac:dyDescent="0.3">
      <c r="B23" t="s">
        <v>6208</v>
      </c>
      <c r="C23" s="7">
        <v>584.78999999999985</v>
      </c>
      <c r="D23" s="7">
        <v>357.42999999999995</v>
      </c>
      <c r="E23" s="7">
        <v>355.34</v>
      </c>
      <c r="F23" s="7">
        <v>140.88</v>
      </c>
      <c r="G23" s="7">
        <v>1438.4399999999996</v>
      </c>
    </row>
    <row r="24" spans="1:7" x14ac:dyDescent="0.3">
      <c r="B24" t="s">
        <v>6209</v>
      </c>
      <c r="C24" s="7">
        <v>430.62</v>
      </c>
      <c r="D24" s="7">
        <v>227.42500000000001</v>
      </c>
      <c r="E24" s="7">
        <v>236.315</v>
      </c>
      <c r="F24" s="7">
        <v>414.58499999999992</v>
      </c>
      <c r="G24" s="7">
        <v>1308.9450000000002</v>
      </c>
    </row>
    <row r="25" spans="1:7" x14ac:dyDescent="0.3">
      <c r="B25" t="s">
        <v>6210</v>
      </c>
      <c r="C25" s="7">
        <v>22.5</v>
      </c>
      <c r="D25" s="7">
        <v>77.72</v>
      </c>
      <c r="E25" s="7">
        <v>60.5</v>
      </c>
      <c r="F25" s="7">
        <v>139.67999999999998</v>
      </c>
      <c r="G25" s="7">
        <v>300.39999999999998</v>
      </c>
    </row>
    <row r="26" spans="1:7" x14ac:dyDescent="0.3">
      <c r="B26" t="s">
        <v>6211</v>
      </c>
      <c r="C26" s="7">
        <v>126.14999999999999</v>
      </c>
      <c r="D26" s="7">
        <v>195.11</v>
      </c>
      <c r="E26" s="7">
        <v>89.13</v>
      </c>
      <c r="F26" s="7">
        <v>302.65999999999997</v>
      </c>
      <c r="G26" s="7">
        <v>713.05</v>
      </c>
    </row>
    <row r="27" spans="1:7" x14ac:dyDescent="0.3">
      <c r="B27" t="s">
        <v>6212</v>
      </c>
      <c r="C27" s="7">
        <v>376.03</v>
      </c>
      <c r="D27" s="7">
        <v>523.24</v>
      </c>
      <c r="E27" s="7">
        <v>440.96499999999997</v>
      </c>
      <c r="F27" s="7">
        <v>174.46999999999997</v>
      </c>
      <c r="G27" s="7">
        <v>1514.7049999999999</v>
      </c>
    </row>
    <row r="28" spans="1:7" x14ac:dyDescent="0.3">
      <c r="B28" t="s">
        <v>6213</v>
      </c>
      <c r="C28" s="7">
        <v>515.17999999999995</v>
      </c>
      <c r="D28" s="7">
        <v>142.56</v>
      </c>
      <c r="E28" s="7">
        <v>347.03999999999996</v>
      </c>
      <c r="F28" s="7">
        <v>104.08499999999999</v>
      </c>
      <c r="G28" s="7">
        <v>1108.865</v>
      </c>
    </row>
    <row r="29" spans="1:7" x14ac:dyDescent="0.3">
      <c r="B29" t="s">
        <v>6214</v>
      </c>
      <c r="C29" s="7">
        <v>95.859999999999985</v>
      </c>
      <c r="D29" s="7">
        <v>484.76</v>
      </c>
      <c r="E29" s="7">
        <v>94.17</v>
      </c>
      <c r="F29" s="7">
        <v>77.10499999999999</v>
      </c>
      <c r="G29" s="7">
        <v>751.89499999999998</v>
      </c>
    </row>
    <row r="30" spans="1:7" x14ac:dyDescent="0.3">
      <c r="A30" t="s">
        <v>6218</v>
      </c>
      <c r="C30" s="7">
        <v>3356.415</v>
      </c>
      <c r="D30" s="7">
        <v>3663.41</v>
      </c>
      <c r="E30" s="7">
        <v>2604.4550000000004</v>
      </c>
      <c r="F30" s="7">
        <v>2493.2649999999999</v>
      </c>
      <c r="G30" s="7">
        <v>12117.544999999998</v>
      </c>
    </row>
    <row r="31" spans="1:7" x14ac:dyDescent="0.3">
      <c r="A31" t="s">
        <v>6201</v>
      </c>
      <c r="B31" t="s">
        <v>6203</v>
      </c>
      <c r="C31" s="7">
        <v>258.34500000000003</v>
      </c>
      <c r="D31" s="7">
        <v>139.625</v>
      </c>
      <c r="E31" s="7">
        <v>279.52000000000004</v>
      </c>
      <c r="F31" s="7">
        <v>160.19499999999999</v>
      </c>
      <c r="G31" s="7">
        <v>837.68499999999995</v>
      </c>
    </row>
    <row r="32" spans="1:7" x14ac:dyDescent="0.3">
      <c r="B32" t="s">
        <v>6204</v>
      </c>
      <c r="C32" s="7">
        <v>342.2</v>
      </c>
      <c r="D32" s="7">
        <v>284.24999999999994</v>
      </c>
      <c r="E32" s="7">
        <v>251.83</v>
      </c>
      <c r="F32" s="7">
        <v>80.550000000000011</v>
      </c>
      <c r="G32" s="7">
        <v>958.82999999999993</v>
      </c>
    </row>
    <row r="33" spans="1:7" x14ac:dyDescent="0.3">
      <c r="B33" t="s">
        <v>6205</v>
      </c>
      <c r="C33" s="7">
        <v>418.30499999999989</v>
      </c>
      <c r="D33" s="7">
        <v>468.125</v>
      </c>
      <c r="E33" s="7">
        <v>405.05500000000006</v>
      </c>
      <c r="F33" s="7">
        <v>253.15499999999997</v>
      </c>
      <c r="G33" s="7">
        <v>1544.6399999999999</v>
      </c>
    </row>
    <row r="34" spans="1:7" x14ac:dyDescent="0.3">
      <c r="B34" t="s">
        <v>6206</v>
      </c>
      <c r="C34" s="7">
        <v>102.32999999999998</v>
      </c>
      <c r="D34" s="7">
        <v>242.14000000000001</v>
      </c>
      <c r="E34" s="7">
        <v>554.875</v>
      </c>
      <c r="F34" s="7">
        <v>106.23999999999998</v>
      </c>
      <c r="G34" s="7">
        <v>1005.585</v>
      </c>
    </row>
    <row r="35" spans="1:7" x14ac:dyDescent="0.3">
      <c r="B35" t="s">
        <v>6207</v>
      </c>
      <c r="C35" s="7">
        <v>234.71999999999997</v>
      </c>
      <c r="D35" s="7">
        <v>133.08000000000001</v>
      </c>
      <c r="E35" s="7">
        <v>267.2</v>
      </c>
      <c r="F35" s="7">
        <v>272.68999999999994</v>
      </c>
      <c r="G35" s="7">
        <v>907.68999999999994</v>
      </c>
    </row>
    <row r="36" spans="1:7" x14ac:dyDescent="0.3">
      <c r="B36" t="s">
        <v>6208</v>
      </c>
      <c r="C36" s="7">
        <v>430.39</v>
      </c>
      <c r="D36" s="7">
        <v>136.20500000000001</v>
      </c>
      <c r="E36" s="7">
        <v>209.6</v>
      </c>
      <c r="F36" s="7">
        <v>88.334999999999994</v>
      </c>
      <c r="G36" s="7">
        <v>864.53000000000009</v>
      </c>
    </row>
    <row r="37" spans="1:7" x14ac:dyDescent="0.3">
      <c r="B37" t="s">
        <v>6209</v>
      </c>
      <c r="C37" s="7">
        <v>109.005</v>
      </c>
      <c r="D37" s="7">
        <v>393.57499999999999</v>
      </c>
      <c r="E37" s="7">
        <v>61.034999999999997</v>
      </c>
      <c r="F37" s="7">
        <v>199.48999999999998</v>
      </c>
      <c r="G37" s="7">
        <v>763.10500000000002</v>
      </c>
    </row>
    <row r="38" spans="1:7" x14ac:dyDescent="0.3">
      <c r="B38" t="s">
        <v>6210</v>
      </c>
      <c r="C38" s="7">
        <v>287.52499999999998</v>
      </c>
      <c r="D38" s="7">
        <v>288.67</v>
      </c>
      <c r="E38" s="7">
        <v>125.58</v>
      </c>
      <c r="F38" s="7">
        <v>374.13499999999999</v>
      </c>
      <c r="G38" s="7">
        <v>1075.9099999999999</v>
      </c>
    </row>
    <row r="39" spans="1:7" x14ac:dyDescent="0.3">
      <c r="B39" t="s">
        <v>6211</v>
      </c>
      <c r="C39" s="7">
        <v>840.92999999999984</v>
      </c>
      <c r="D39" s="7">
        <v>409.875</v>
      </c>
      <c r="E39" s="7">
        <v>171.32999999999998</v>
      </c>
      <c r="F39" s="7">
        <v>221.43999999999997</v>
      </c>
      <c r="G39" s="7">
        <v>1643.5749999999998</v>
      </c>
    </row>
    <row r="40" spans="1:7" x14ac:dyDescent="0.3">
      <c r="B40" t="s">
        <v>6212</v>
      </c>
      <c r="C40" s="7">
        <v>299.07</v>
      </c>
      <c r="D40" s="7">
        <v>260.32499999999999</v>
      </c>
      <c r="E40" s="7">
        <v>584.64</v>
      </c>
      <c r="F40" s="7">
        <v>256.36500000000001</v>
      </c>
      <c r="G40" s="7">
        <v>1400.3999999999999</v>
      </c>
    </row>
    <row r="41" spans="1:7" x14ac:dyDescent="0.3">
      <c r="B41" t="s">
        <v>6213</v>
      </c>
      <c r="C41" s="7">
        <v>323.32499999999999</v>
      </c>
      <c r="D41" s="7">
        <v>565.57000000000005</v>
      </c>
      <c r="E41" s="7">
        <v>537.80999999999995</v>
      </c>
      <c r="F41" s="7">
        <v>189.47499999999999</v>
      </c>
      <c r="G41" s="7">
        <v>1616.1799999999998</v>
      </c>
    </row>
    <row r="42" spans="1:7" x14ac:dyDescent="0.3">
      <c r="B42" t="s">
        <v>6214</v>
      </c>
      <c r="C42" s="7">
        <v>399.48499999999996</v>
      </c>
      <c r="D42" s="7">
        <v>148.19999999999999</v>
      </c>
      <c r="E42" s="7">
        <v>388.21999999999997</v>
      </c>
      <c r="F42" s="7">
        <v>212.07499999999999</v>
      </c>
      <c r="G42" s="7">
        <v>1147.98</v>
      </c>
    </row>
    <row r="43" spans="1:7" x14ac:dyDescent="0.3">
      <c r="A43" t="s">
        <v>6219</v>
      </c>
      <c r="C43" s="7">
        <v>4045.63</v>
      </c>
      <c r="D43" s="7">
        <v>3469.64</v>
      </c>
      <c r="E43" s="7">
        <v>3836.6949999999997</v>
      </c>
      <c r="F43" s="7">
        <v>2414.145</v>
      </c>
      <c r="G43" s="7">
        <v>13766.109999999999</v>
      </c>
    </row>
    <row r="44" spans="1:7" x14ac:dyDescent="0.3">
      <c r="A44" t="s">
        <v>6202</v>
      </c>
      <c r="B44" t="s">
        <v>6203</v>
      </c>
      <c r="C44" s="7">
        <v>112.69499999999999</v>
      </c>
      <c r="D44" s="7">
        <v>166.32</v>
      </c>
      <c r="E44" s="7">
        <v>843.71499999999992</v>
      </c>
      <c r="F44" s="7">
        <v>146.685</v>
      </c>
      <c r="G44" s="7">
        <v>1269.415</v>
      </c>
    </row>
    <row r="45" spans="1:7" x14ac:dyDescent="0.3">
      <c r="B45" t="s">
        <v>6204</v>
      </c>
      <c r="C45" s="7">
        <v>114.87999999999998</v>
      </c>
      <c r="D45" s="7">
        <v>133.815</v>
      </c>
      <c r="E45" s="7">
        <v>91.175000000000011</v>
      </c>
      <c r="F45" s="7">
        <v>53.759999999999991</v>
      </c>
      <c r="G45" s="7">
        <v>393.63</v>
      </c>
    </row>
    <row r="46" spans="1:7" x14ac:dyDescent="0.3">
      <c r="B46" t="s">
        <v>6205</v>
      </c>
      <c r="C46" s="7">
        <v>277.76</v>
      </c>
      <c r="D46" s="7">
        <v>175.41</v>
      </c>
      <c r="E46" s="7">
        <v>462.50999999999993</v>
      </c>
      <c r="F46" s="7">
        <v>399.52499999999998</v>
      </c>
      <c r="G46" s="7">
        <v>1315.2049999999999</v>
      </c>
    </row>
    <row r="47" spans="1:7" x14ac:dyDescent="0.3">
      <c r="B47" t="s">
        <v>6206</v>
      </c>
      <c r="C47" s="7">
        <v>197.89499999999998</v>
      </c>
      <c r="D47" s="7">
        <v>289.755</v>
      </c>
      <c r="E47" s="7">
        <v>88.545000000000002</v>
      </c>
      <c r="F47" s="7">
        <v>200.25499999999997</v>
      </c>
      <c r="G47" s="7">
        <v>776.44999999999993</v>
      </c>
    </row>
    <row r="48" spans="1:7" x14ac:dyDescent="0.3">
      <c r="B48" t="s">
        <v>6207</v>
      </c>
      <c r="C48" s="7">
        <v>193.11499999999998</v>
      </c>
      <c r="D48" s="7">
        <v>212.49499999999998</v>
      </c>
      <c r="E48" s="7">
        <v>292.29000000000002</v>
      </c>
      <c r="F48" s="7">
        <v>304.46999999999997</v>
      </c>
      <c r="G48" s="7">
        <v>1002.3699999999999</v>
      </c>
    </row>
    <row r="49" spans="1:7" x14ac:dyDescent="0.3">
      <c r="B49" t="s">
        <v>6208</v>
      </c>
      <c r="C49" s="7">
        <v>179.79</v>
      </c>
      <c r="D49" s="7">
        <v>426.2</v>
      </c>
      <c r="E49" s="7">
        <v>170.08999999999997</v>
      </c>
      <c r="F49" s="7">
        <v>379.31</v>
      </c>
      <c r="G49" s="7">
        <v>1155.3899999999999</v>
      </c>
    </row>
    <row r="50" spans="1:7" x14ac:dyDescent="0.3">
      <c r="B50" t="s">
        <v>6209</v>
      </c>
      <c r="C50" s="7">
        <v>247.28999999999996</v>
      </c>
      <c r="D50" s="7">
        <v>246.685</v>
      </c>
      <c r="E50" s="7">
        <v>271.05499999999995</v>
      </c>
      <c r="F50" s="7">
        <v>141.69999999999999</v>
      </c>
      <c r="G50" s="7">
        <v>906.73</v>
      </c>
    </row>
    <row r="51" spans="1:7" x14ac:dyDescent="0.3">
      <c r="B51" t="s">
        <v>6210</v>
      </c>
      <c r="C51" s="7">
        <v>116.39499999999998</v>
      </c>
      <c r="D51" s="7">
        <v>41.25</v>
      </c>
      <c r="E51" s="7">
        <v>15.54</v>
      </c>
      <c r="F51" s="7">
        <v>71.06</v>
      </c>
      <c r="G51" s="7">
        <v>244.24499999999998</v>
      </c>
    </row>
    <row r="52" spans="1:7" x14ac:dyDescent="0.3">
      <c r="A52" t="s">
        <v>6220</v>
      </c>
      <c r="C52" s="7">
        <v>1439.82</v>
      </c>
      <c r="D52" s="7">
        <v>1691.9299999999998</v>
      </c>
      <c r="E52" s="7">
        <v>2234.9199999999996</v>
      </c>
      <c r="F52" s="7">
        <v>1696.7649999999999</v>
      </c>
      <c r="G52" s="7">
        <v>7063.4349999999986</v>
      </c>
    </row>
    <row r="53" spans="1:7" x14ac:dyDescent="0.3">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FD844-8D7F-4D7B-901F-E4D9425B9356}">
  <dimension ref="A3:F7"/>
  <sheetViews>
    <sheetView zoomScale="65" zoomScaleNormal="65" workbookViewId="0">
      <selection activeCell="B5" sqref="B5"/>
    </sheetView>
  </sheetViews>
  <sheetFormatPr defaultRowHeight="14.4" x14ac:dyDescent="0.3"/>
  <cols>
    <col min="1" max="1" width="16.21875" bestFit="1" customWidth="1"/>
    <col min="2" max="2" width="12.109375" bestFit="1" customWidth="1"/>
    <col min="3" max="5" width="20.44140625" bestFit="1" customWidth="1"/>
    <col min="6" max="7" width="11" bestFit="1" customWidth="1"/>
  </cols>
  <sheetData>
    <row r="3" spans="1:2" x14ac:dyDescent="0.3">
      <c r="A3" s="6" t="s">
        <v>7</v>
      </c>
      <c r="B3" t="s">
        <v>6225</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D6AB5-9AF5-44CA-8886-0B9C552932A6}">
  <dimension ref="A3:F9"/>
  <sheetViews>
    <sheetView zoomScale="65" zoomScaleNormal="65" workbookViewId="0">
      <selection activeCell="Q34" sqref="Q34"/>
    </sheetView>
  </sheetViews>
  <sheetFormatPr defaultRowHeight="14.4" x14ac:dyDescent="0.3"/>
  <cols>
    <col min="1" max="1" width="18.44140625" bestFit="1" customWidth="1"/>
    <col min="2" max="2" width="12.109375" bestFit="1" customWidth="1"/>
    <col min="3" max="5" width="20.44140625" bestFit="1" customWidth="1"/>
    <col min="6" max="7" width="11" bestFit="1" customWidth="1"/>
  </cols>
  <sheetData>
    <row r="3" spans="1:2" x14ac:dyDescent="0.3">
      <c r="A3" s="6" t="s">
        <v>4</v>
      </c>
      <c r="B3" t="s">
        <v>6225</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row r="9" spans="1:2" x14ac:dyDescent="0.3">
      <c r="A9" t="s">
        <v>6198</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65" zoomScale="79" zoomScaleNormal="79" workbookViewId="0">
      <selection activeCell="P3" sqref="P3"/>
    </sheetView>
  </sheetViews>
  <sheetFormatPr defaultRowHeight="14.4" x14ac:dyDescent="0.3"/>
  <cols>
    <col min="1" max="1" width="16.5546875" bestFit="1" customWidth="1"/>
    <col min="2" max="2" width="12.5546875" customWidth="1"/>
    <col min="3" max="3" width="17.44140625" bestFit="1" customWidth="1"/>
    <col min="4" max="4" width="12" customWidth="1"/>
    <col min="5" max="5" width="10.5546875" customWidth="1"/>
    <col min="6" max="6" width="18.77734375" customWidth="1"/>
    <col min="7" max="7" width="25.5546875" customWidth="1"/>
    <col min="8" max="8" width="15.77734375" customWidth="1"/>
    <col min="9" max="9" width="13.5546875" customWidth="1"/>
    <col min="10" max="10" width="12.33203125" customWidth="1"/>
    <col min="11" max="11" width="6.44140625" customWidth="1"/>
    <col min="12" max="12" width="11.5546875" customWidth="1"/>
    <col min="13" max="13" width="8.6640625" bestFit="1" customWidth="1"/>
    <col min="14" max="14" width="19.109375" customWidth="1"/>
    <col min="15" max="15" width="12.6640625" customWidth="1"/>
    <col min="16" max="16" width="11.8867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f>
        <v>Robusta</v>
      </c>
      <c r="O2" t="str">
        <f>IF(J2="M","Medium",IF(J2="L","Light",IF(J2="D","Dark","")))</f>
        <v>Medium</v>
      </c>
      <c r="P2" t="str">
        <f>_xlfn.XLOOKUP(Orders[[#This Row],[Customer ID]],customers!$A$1:$A$1001,customers!$I$1:$I$1001,,)</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f>
        <v>Excelsa</v>
      </c>
      <c r="O3" t="str">
        <f t="shared" ref="O3:O66" si="2">IF(J3="M","Medium",IF(J3="L","Light",IF(J3="D","Dark","")))</f>
        <v>Medium</v>
      </c>
      <c r="P3" t="str">
        <f>_xlfn.XLOOKUP(Orders[[#This Row],[Customer ID]],customers!$A$1:$A$1001,customers!$I$1:$I$1001,,)</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v>
      </c>
      <c r="O7" t="str">
        <f t="shared" si="2"/>
        <v>Dark</v>
      </c>
      <c r="P7" t="str">
        <f>_xlfn.XLOOKUP(Orders[[#This Row],[Customer ID]],customers!$A$1:$A$1001,customers!$I$1:$I$1001,,)</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v>
      </c>
      <c r="O9" t="str">
        <f t="shared" si="2"/>
        <v>Light</v>
      </c>
      <c r="P9" t="str">
        <f>_xlfn.XLOOKUP(Orders[[#This Row],[Customer ID]],customers!$A$1:$A$1001,customers!$I$1:$I$1001,,)</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v>
      </c>
      <c r="O16" t="str">
        <f t="shared" si="2"/>
        <v>Dark</v>
      </c>
      <c r="P16" t="str">
        <f>_xlfn.XLOOKUP(Orders[[#This Row],[Customer ID]],customers!$A$1:$A$1001,customers!$I$1:$I$1001,,)</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v>
      </c>
      <c r="O32" t="str">
        <f t="shared" si="2"/>
        <v>Medium</v>
      </c>
      <c r="P32" t="str">
        <f>_xlfn.XLOOKUP(Orders[[#This Row],[Customer ID]],customers!$A$1:$A$1001,customers!$I$1:$I$1001,,)</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v>
      </c>
      <c r="O34" t="str">
        <f t="shared" si="2"/>
        <v>Medium</v>
      </c>
      <c r="P34" t="str">
        <f>_xlfn.XLOOKUP(Orders[[#This Row],[Customer ID]],customers!$A$1:$A$1001,customers!$I$1:$I$1001,,)</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v>
      </c>
      <c r="O35" t="str">
        <f t="shared" si="2"/>
        <v>Light</v>
      </c>
      <c r="P35" t="str">
        <f>_xlfn.XLOOKUP(Orders[[#This Row],[Customer ID]],customers!$A$1:$A$1001,customers!$I$1:$I$1001,,)</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v>
      </c>
      <c r="O36" t="str">
        <f t="shared" si="2"/>
        <v>Light</v>
      </c>
      <c r="P36" t="str">
        <f>_xlfn.XLOOKUP(Orders[[#This Row],[Customer ID]],customers!$A$1:$A$1001,customers!$I$1:$I$1001,,)</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v>
      </c>
      <c r="O38" t="str">
        <f t="shared" si="2"/>
        <v>Medium</v>
      </c>
      <c r="P38" t="str">
        <f>_xlfn.XLOOKUP(Orders[[#This Row],[Customer ID]],customers!$A$1:$A$1001,customers!$I$1:$I$1001,,)</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v>
      </c>
      <c r="O39" t="str">
        <f t="shared" si="2"/>
        <v>Light</v>
      </c>
      <c r="P39" t="str">
        <f>_xlfn.XLOOKUP(Orders[[#This Row],[Customer ID]],customers!$A$1:$A$1001,customers!$I$1:$I$1001,,)</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v>
      </c>
      <c r="O42" t="str">
        <f t="shared" si="2"/>
        <v>Medium</v>
      </c>
      <c r="P42" t="str">
        <f>_xlfn.XLOOKUP(Orders[[#This Row],[Customer ID]],customers!$A$1:$A$1001,customers!$I$1:$I$1001,,)</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v>
      </c>
      <c r="O45" t="str">
        <f t="shared" si="2"/>
        <v>Light</v>
      </c>
      <c r="P45" t="str">
        <f>_xlfn.XLOOKUP(Orders[[#This Row],[Customer ID]],customers!$A$1:$A$1001,customers!$I$1:$I$1001,,)</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v>
      </c>
      <c r="O47" t="str">
        <f t="shared" si="2"/>
        <v>Dark</v>
      </c>
      <c r="P47" t="str">
        <f>_xlfn.XLOOKUP(Orders[[#This Row],[Customer ID]],customers!$A$1:$A$1001,customers!$I$1:$I$1001,,)</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v>
      </c>
      <c r="O52" t="str">
        <f t="shared" si="2"/>
        <v>Dark</v>
      </c>
      <c r="P52" t="str">
        <f>_xlfn.XLOOKUP(Orders[[#This Row],[Customer ID]],customers!$A$1:$A$1001,customers!$I$1:$I$1001,,)</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v>
      </c>
      <c r="O53" t="str">
        <f t="shared" si="2"/>
        <v>Light</v>
      </c>
      <c r="P53" t="str">
        <f>_xlfn.XLOOKUP(Orders[[#This Row],[Customer ID]],customers!$A$1:$A$1001,customers!$I$1:$I$1001,,)</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v>
      </c>
      <c r="O55" t="str">
        <f t="shared" si="2"/>
        <v>Light</v>
      </c>
      <c r="P55" t="str">
        <f>_xlfn.XLOOKUP(Orders[[#This Row],[Customer ID]],customers!$A$1:$A$1001,customers!$I$1:$I$1001,,)</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v>
      </c>
      <c r="O56" t="str">
        <f t="shared" si="2"/>
        <v>Medium</v>
      </c>
      <c r="P56" t="str">
        <f>_xlfn.XLOOKUP(Orders[[#This Row],[Customer ID]],customers!$A$1:$A$1001,customers!$I$1:$I$1001,,)</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v>
      </c>
      <c r="O57" t="str">
        <f t="shared" si="2"/>
        <v>Light</v>
      </c>
      <c r="P57" t="str">
        <f>_xlfn.XLOOKUP(Orders[[#This Row],[Customer ID]],customers!$A$1:$A$1001,customers!$I$1:$I$1001,,)</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v>
      </c>
      <c r="O60" t="str">
        <f t="shared" si="2"/>
        <v>Dark</v>
      </c>
      <c r="P60" t="str">
        <f>_xlfn.XLOOKUP(Orders[[#This Row],[Customer ID]],customers!$A$1:$A$1001,customers!$I$1:$I$1001,,)</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v>
      </c>
      <c r="O61" t="str">
        <f t="shared" si="2"/>
        <v>Medium</v>
      </c>
      <c r="P61" t="str">
        <f>_xlfn.XLOOKUP(Orders[[#This Row],[Customer ID]],customers!$A$1:$A$1001,customers!$I$1:$I$1001,,)</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v>
      </c>
      <c r="O64" t="str">
        <f t="shared" si="2"/>
        <v>Light</v>
      </c>
      <c r="P64" t="str">
        <f>_xlfn.XLOOKUP(Orders[[#This Row],[Customer ID]],customers!$A$1:$A$1001,customers!$I$1:$I$1001,,)</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f>
        <v>Robusta</v>
      </c>
      <c r="O67" t="str">
        <f t="shared" ref="O67:O130" si="5">IF(J67="M","Medium",IF(J67="L","Light",IF(J67="D","Dark","")))</f>
        <v>Dark</v>
      </c>
      <c r="P67" t="str">
        <f>_xlfn.XLOOKUP(Orders[[#This Row],[Customer ID]],customers!$A$1:$A$1001,customers!$I$1:$I$1001,,)</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v>
      </c>
      <c r="O69" t="str">
        <f t="shared" si="5"/>
        <v>Light</v>
      </c>
      <c r="P69" t="str">
        <f>_xlfn.XLOOKUP(Orders[[#This Row],[Customer ID]],customers!$A$1:$A$1001,customers!$I$1:$I$1001,,)</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v>
      </c>
      <c r="O73" t="str">
        <f t="shared" si="5"/>
        <v>Light</v>
      </c>
      <c r="P73" t="str">
        <f>_xlfn.XLOOKUP(Orders[[#This Row],[Customer ID]],customers!$A$1:$A$1001,customers!$I$1:$I$1001,,)</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v>
      </c>
      <c r="O75" t="str">
        <f t="shared" si="5"/>
        <v>Medium</v>
      </c>
      <c r="P75" t="str">
        <f>_xlfn.XLOOKUP(Orders[[#This Row],[Customer ID]],customers!$A$1:$A$1001,customers!$I$1:$I$1001,,)</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v>
      </c>
      <c r="O83" t="str">
        <f t="shared" si="5"/>
        <v>Light</v>
      </c>
      <c r="P83" t="str">
        <f>_xlfn.XLOOKUP(Orders[[#This Row],[Customer ID]],customers!$A$1:$A$1001,customers!$I$1:$I$1001,,)</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v>
      </c>
      <c r="O84" t="str">
        <f t="shared" si="5"/>
        <v>Medium</v>
      </c>
      <c r="P84" t="str">
        <f>_xlfn.XLOOKUP(Orders[[#This Row],[Customer ID]],customers!$A$1:$A$1001,customers!$I$1:$I$1001,,)</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v>
      </c>
      <c r="O86" t="str">
        <f t="shared" si="5"/>
        <v>Light</v>
      </c>
      <c r="P86" t="str">
        <f>_xlfn.XLOOKUP(Orders[[#This Row],[Customer ID]],customers!$A$1:$A$1001,customers!$I$1:$I$1001,,)</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v>
      </c>
      <c r="O101" t="str">
        <f t="shared" si="5"/>
        <v>Medium</v>
      </c>
      <c r="P101" t="str">
        <f>_xlfn.XLOOKUP(Orders[[#This Row],[Customer ID]],customers!$A$1:$A$1001,customers!$I$1:$I$1001,,)</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v>
      </c>
      <c r="O103" t="str">
        <f t="shared" si="5"/>
        <v>Dark</v>
      </c>
      <c r="P103" t="str">
        <f>_xlfn.XLOOKUP(Orders[[#This Row],[Customer ID]],customers!$A$1:$A$1001,customers!$I$1:$I$1001,,)</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v>
      </c>
      <c r="O104" t="str">
        <f t="shared" si="5"/>
        <v>Dark</v>
      </c>
      <c r="P104" t="str">
        <f>_xlfn.XLOOKUP(Orders[[#This Row],[Customer ID]],customers!$A$1:$A$1001,customers!$I$1:$I$1001,,)</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v>
      </c>
      <c r="O106" t="str">
        <f t="shared" si="5"/>
        <v>Medium</v>
      </c>
      <c r="P106" t="str">
        <f>_xlfn.XLOOKUP(Orders[[#This Row],[Customer ID]],customers!$A$1:$A$1001,customers!$I$1:$I$1001,,)</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v>
      </c>
      <c r="O111" t="str">
        <f t="shared" si="5"/>
        <v>Dark</v>
      </c>
      <c r="P111" t="str">
        <f>_xlfn.XLOOKUP(Orders[[#This Row],[Customer ID]],customers!$A$1:$A$1001,customers!$I$1:$I$1001,,)</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v>
      </c>
      <c r="O115" t="str">
        <f t="shared" si="5"/>
        <v>Medium</v>
      </c>
      <c r="P115" t="str">
        <f>_xlfn.XLOOKUP(Orders[[#This Row],[Customer ID]],customers!$A$1:$A$1001,customers!$I$1:$I$1001,,)</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v>
      </c>
      <c r="O117" t="str">
        <f t="shared" si="5"/>
        <v>Light</v>
      </c>
      <c r="P117" t="str">
        <f>_xlfn.XLOOKUP(Orders[[#This Row],[Customer ID]],customers!$A$1:$A$1001,customers!$I$1:$I$1001,,)</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v>
      </c>
      <c r="O118" t="str">
        <f t="shared" si="5"/>
        <v>Light</v>
      </c>
      <c r="P118" t="str">
        <f>_xlfn.XLOOKUP(Orders[[#This Row],[Customer ID]],customers!$A$1:$A$1001,customers!$I$1:$I$1001,,)</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v>
      </c>
      <c r="O119" t="str">
        <f t="shared" si="5"/>
        <v>Light</v>
      </c>
      <c r="P119" t="str">
        <f>_xlfn.XLOOKUP(Orders[[#This Row],[Customer ID]],customers!$A$1:$A$1001,customers!$I$1:$I$1001,,)</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v>
      </c>
      <c r="O125" t="str">
        <f t="shared" si="5"/>
        <v>Light</v>
      </c>
      <c r="P125" t="str">
        <f>_xlfn.XLOOKUP(Orders[[#This Row],[Customer ID]],customers!$A$1:$A$1001,customers!$I$1:$I$1001,,)</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v>
      </c>
      <c r="O126" t="str">
        <f t="shared" si="5"/>
        <v>Medium</v>
      </c>
      <c r="P126" t="str">
        <f>_xlfn.XLOOKUP(Orders[[#This Row],[Customer ID]],customers!$A$1:$A$1001,customers!$I$1:$I$1001,,)</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v>
      </c>
      <c r="O127" t="str">
        <f t="shared" si="5"/>
        <v>Medium</v>
      </c>
      <c r="P127" t="str">
        <f>_xlfn.XLOOKUP(Orders[[#This Row],[Customer ID]],customers!$A$1:$A$1001,customers!$I$1:$I$1001,,)</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v>
      </c>
      <c r="O129" t="str">
        <f t="shared" si="5"/>
        <v>Dark</v>
      </c>
      <c r="P129" t="str">
        <f>_xlfn.XLOOKUP(Orders[[#This Row],[Customer ID]],customers!$A$1:$A$1001,customers!$I$1:$I$1001,,)</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f>
        <v>Excelsa</v>
      </c>
      <c r="O131" t="str">
        <f t="shared" ref="O131:O194" si="8">IF(J131="M","Medium",IF(J131="L","Light",IF(J131="D","Dark","")))</f>
        <v>Dark</v>
      </c>
      <c r="P131" t="str">
        <f>_xlfn.XLOOKUP(Orders[[#This Row],[Customer ID]],customers!$A$1:$A$1001,customers!$I$1:$I$1001,,)</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v>
      </c>
      <c r="O135" t="str">
        <f t="shared" si="8"/>
        <v>Dark</v>
      </c>
      <c r="P135" t="str">
        <f>_xlfn.XLOOKUP(Orders[[#This Row],[Customer ID]],customers!$A$1:$A$1001,customers!$I$1:$I$1001,,)</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v>
      </c>
      <c r="O141" t="str">
        <f t="shared" si="8"/>
        <v>Dark</v>
      </c>
      <c r="P141" t="str">
        <f>_xlfn.XLOOKUP(Orders[[#This Row],[Customer ID]],customers!$A$1:$A$1001,customers!$I$1:$I$1001,,)</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v>
      </c>
      <c r="O142" t="str">
        <f t="shared" si="8"/>
        <v>Dark</v>
      </c>
      <c r="P142" t="str">
        <f>_xlfn.XLOOKUP(Orders[[#This Row],[Customer ID]],customers!$A$1:$A$1001,customers!$I$1:$I$1001,,)</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v>
      </c>
      <c r="O145" t="str">
        <f t="shared" si="8"/>
        <v>Medium</v>
      </c>
      <c r="P145" t="str">
        <f>_xlfn.XLOOKUP(Orders[[#This Row],[Customer ID]],customers!$A$1:$A$1001,customers!$I$1:$I$1001,,)</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v>
      </c>
      <c r="O147" t="str">
        <f t="shared" si="8"/>
        <v>Medium</v>
      </c>
      <c r="P147" t="str">
        <f>_xlfn.XLOOKUP(Orders[[#This Row],[Customer ID]],customers!$A$1:$A$1001,customers!$I$1:$I$1001,,)</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v>
      </c>
      <c r="O148" t="str">
        <f t="shared" si="8"/>
        <v>Medium</v>
      </c>
      <c r="P148" t="str">
        <f>_xlfn.XLOOKUP(Orders[[#This Row],[Customer ID]],customers!$A$1:$A$1001,customers!$I$1:$I$1001,,)</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v>
      </c>
      <c r="O152" t="str">
        <f t="shared" si="8"/>
        <v>Dark</v>
      </c>
      <c r="P152" t="str">
        <f>_xlfn.XLOOKUP(Orders[[#This Row],[Customer ID]],customers!$A$1:$A$1001,customers!$I$1:$I$1001,,)</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v>
      </c>
      <c r="O161" t="str">
        <f t="shared" si="8"/>
        <v>Light</v>
      </c>
      <c r="P161" t="str">
        <f>_xlfn.XLOOKUP(Orders[[#This Row],[Customer ID]],customers!$A$1:$A$1001,customers!$I$1:$I$1001,,)</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v>
      </c>
      <c r="O189" t="str">
        <f t="shared" si="8"/>
        <v>Medium</v>
      </c>
      <c r="P189" t="str">
        <f>_xlfn.XLOOKUP(Orders[[#This Row],[Customer ID]],customers!$A$1:$A$1001,customers!$I$1:$I$1001,,)</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v>
      </c>
      <c r="O191" t="str">
        <f t="shared" si="8"/>
        <v>Medium</v>
      </c>
      <c r="P191" t="str">
        <f>_xlfn.XLOOKUP(Orders[[#This Row],[Customer ID]],customers!$A$1:$A$1001,customers!$I$1:$I$1001,,)</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v>
      </c>
      <c r="O192" t="str">
        <f t="shared" si="8"/>
        <v>Medium</v>
      </c>
      <c r="P192" t="str">
        <f>_xlfn.XLOOKUP(Orders[[#This Row],[Customer ID]],customers!$A$1:$A$1001,customers!$I$1:$I$1001,,)</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v>
      </c>
      <c r="O193" t="str">
        <f t="shared" si="8"/>
        <v>Dark</v>
      </c>
      <c r="P193" t="str">
        <f>_xlfn.XLOOKUP(Orders[[#This Row],[Customer ID]],customers!$A$1:$A$1001,customers!$I$1:$I$1001,,)</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f>
        <v>Excelsa</v>
      </c>
      <c r="O195" t="str">
        <f t="shared" ref="O195:O258" si="11">IF(J195="M","Medium",IF(J195="L","Light",IF(J195="D","Dark","")))</f>
        <v>Light</v>
      </c>
      <c r="P195" t="str">
        <f>_xlfn.XLOOKUP(Orders[[#This Row],[Customer ID]],customers!$A$1:$A$1001,customers!$I$1:$I$1001,,)</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v>
      </c>
      <c r="O199" t="str">
        <f t="shared" si="11"/>
        <v>Dark</v>
      </c>
      <c r="P199" t="str">
        <f>_xlfn.XLOOKUP(Orders[[#This Row],[Customer ID]],customers!$A$1:$A$1001,customers!$I$1:$I$1001,,)</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v>
      </c>
      <c r="O200" t="str">
        <f t="shared" si="11"/>
        <v>Dark</v>
      </c>
      <c r="P200" t="str">
        <f>_xlfn.XLOOKUP(Orders[[#This Row],[Customer ID]],customers!$A$1:$A$1001,customers!$I$1:$I$1001,,)</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v>
      </c>
      <c r="O201" t="str">
        <f t="shared" si="11"/>
        <v>Light</v>
      </c>
      <c r="P201" t="str">
        <f>_xlfn.XLOOKUP(Orders[[#This Row],[Customer ID]],customers!$A$1:$A$1001,customers!$I$1:$I$1001,,)</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v>
      </c>
      <c r="O203" t="str">
        <f t="shared" si="11"/>
        <v>Light</v>
      </c>
      <c r="P203" t="str">
        <f>_xlfn.XLOOKUP(Orders[[#This Row],[Customer ID]],customers!$A$1:$A$1001,customers!$I$1:$I$1001,,)</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v>
      </c>
      <c r="O204" t="str">
        <f t="shared" si="11"/>
        <v>Dark</v>
      </c>
      <c r="P204" t="str">
        <f>_xlfn.XLOOKUP(Orders[[#This Row],[Customer ID]],customers!$A$1:$A$1001,customers!$I$1:$I$1001,,)</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v>
      </c>
      <c r="O205" t="str">
        <f t="shared" si="11"/>
        <v>Light</v>
      </c>
      <c r="P205" t="str">
        <f>_xlfn.XLOOKUP(Orders[[#This Row],[Customer ID]],customers!$A$1:$A$1001,customers!$I$1:$I$1001,,)</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v>
      </c>
      <c r="O212" t="str">
        <f t="shared" si="11"/>
        <v>Dark</v>
      </c>
      <c r="P212" t="str">
        <f>_xlfn.XLOOKUP(Orders[[#This Row],[Customer ID]],customers!$A$1:$A$1001,customers!$I$1:$I$1001,,)</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v>
      </c>
      <c r="O216" t="str">
        <f t="shared" si="11"/>
        <v>Light</v>
      </c>
      <c r="P216" t="str">
        <f>_xlfn.XLOOKUP(Orders[[#This Row],[Customer ID]],customers!$A$1:$A$1001,customers!$I$1:$I$1001,,)</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v>
      </c>
      <c r="O217" t="str">
        <f t="shared" si="11"/>
        <v>Dark</v>
      </c>
      <c r="P217" t="str">
        <f>_xlfn.XLOOKUP(Orders[[#This Row],[Customer ID]],customers!$A$1:$A$1001,customers!$I$1:$I$1001,,)</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v>
      </c>
      <c r="O218" t="str">
        <f t="shared" si="11"/>
        <v>Medium</v>
      </c>
      <c r="P218" t="str">
        <f>_xlfn.XLOOKUP(Orders[[#This Row],[Customer ID]],customers!$A$1:$A$1001,customers!$I$1:$I$1001,,)</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v>
      </c>
      <c r="O224" t="str">
        <f t="shared" si="11"/>
        <v>Dark</v>
      </c>
      <c r="P224" t="str">
        <f>_xlfn.XLOOKUP(Orders[[#This Row],[Customer ID]],customers!$A$1:$A$1001,customers!$I$1:$I$1001,,)</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v>
      </c>
      <c r="O226" t="str">
        <f t="shared" si="11"/>
        <v>Dark</v>
      </c>
      <c r="P226" t="str">
        <f>_xlfn.XLOOKUP(Orders[[#This Row],[Customer ID]],customers!$A$1:$A$1001,customers!$I$1:$I$1001,,)</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v>
      </c>
      <c r="O231" t="str">
        <f t="shared" si="11"/>
        <v>Medium</v>
      </c>
      <c r="P231" t="str">
        <f>_xlfn.XLOOKUP(Orders[[#This Row],[Customer ID]],customers!$A$1:$A$1001,customers!$I$1:$I$1001,,)</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v>
      </c>
      <c r="O233" t="str">
        <f t="shared" si="11"/>
        <v>Medium</v>
      </c>
      <c r="P233" t="str">
        <f>_xlfn.XLOOKUP(Orders[[#This Row],[Customer ID]],customers!$A$1:$A$1001,customers!$I$1:$I$1001,,)</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v>
      </c>
      <c r="O234" t="str">
        <f t="shared" si="11"/>
        <v>Light</v>
      </c>
      <c r="P234" t="str">
        <f>_xlfn.XLOOKUP(Orders[[#This Row],[Customer ID]],customers!$A$1:$A$1001,customers!$I$1:$I$1001,,)</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v>
      </c>
      <c r="O236" t="str">
        <f t="shared" si="11"/>
        <v>Light</v>
      </c>
      <c r="P236" t="str">
        <f>_xlfn.XLOOKUP(Orders[[#This Row],[Customer ID]],customers!$A$1:$A$1001,customers!$I$1:$I$1001,,)</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v>
      </c>
      <c r="O237" t="str">
        <f t="shared" si="11"/>
        <v>Light</v>
      </c>
      <c r="P237" t="str">
        <f>_xlfn.XLOOKUP(Orders[[#This Row],[Customer ID]],customers!$A$1:$A$1001,customers!$I$1:$I$1001,,)</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v>
      </c>
      <c r="O238" t="str">
        <f t="shared" si="11"/>
        <v>Dark</v>
      </c>
      <c r="P238" t="str">
        <f>_xlfn.XLOOKUP(Orders[[#This Row],[Customer ID]],customers!$A$1:$A$1001,customers!$I$1:$I$1001,,)</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v>
      </c>
      <c r="O246" t="str">
        <f t="shared" si="11"/>
        <v>Medium</v>
      </c>
      <c r="P246" t="str">
        <f>_xlfn.XLOOKUP(Orders[[#This Row],[Customer ID]],customers!$A$1:$A$1001,customers!$I$1:$I$1001,,)</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v>
      </c>
      <c r="O247" t="str">
        <f t="shared" si="11"/>
        <v>Light</v>
      </c>
      <c r="P247" t="str">
        <f>_xlfn.XLOOKUP(Orders[[#This Row],[Customer ID]],customers!$A$1:$A$1001,customers!$I$1:$I$1001,,)</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v>
      </c>
      <c r="O248" t="str">
        <f t="shared" si="11"/>
        <v>Dark</v>
      </c>
      <c r="P248" t="str">
        <f>_xlfn.XLOOKUP(Orders[[#This Row],[Customer ID]],customers!$A$1:$A$1001,customers!$I$1:$I$1001,,)</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v>
      </c>
      <c r="O251" t="str">
        <f t="shared" si="11"/>
        <v>Light</v>
      </c>
      <c r="P251" t="str">
        <f>_xlfn.XLOOKUP(Orders[[#This Row],[Customer ID]],customers!$A$1:$A$1001,customers!$I$1:$I$1001,,)</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v>
      </c>
      <c r="O255" t="str">
        <f t="shared" si="11"/>
        <v>Medium</v>
      </c>
      <c r="P255" t="str">
        <f>_xlfn.XLOOKUP(Orders[[#This Row],[Customer ID]],customers!$A$1:$A$1001,customers!$I$1:$I$1001,,)</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v>
      </c>
      <c r="O258" t="str">
        <f t="shared" si="11"/>
        <v>Medium</v>
      </c>
      <c r="P258" t="str">
        <f>_xlfn.XLOOKUP(Orders[[#This Row],[Customer ID]],customers!$A$1:$A$1001,customers!$I$1:$I$1001,,)</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f>
        <v>Excelsa</v>
      </c>
      <c r="O259" t="str">
        <f t="shared" ref="O259:O322" si="14">IF(J259="M","Medium",IF(J259="L","Light",IF(J259="D","Dark","")))</f>
        <v>Dark</v>
      </c>
      <c r="P259" t="str">
        <f>_xlfn.XLOOKUP(Orders[[#This Row],[Customer ID]],customers!$A$1:$A$1001,customers!$I$1:$I$1001,,)</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v>
      </c>
      <c r="O265" t="str">
        <f t="shared" si="14"/>
        <v>Medium</v>
      </c>
      <c r="P265" t="str">
        <f>_xlfn.XLOOKUP(Orders[[#This Row],[Customer ID]],customers!$A$1:$A$1001,customers!$I$1:$I$1001,,)</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v>
      </c>
      <c r="O281" t="str">
        <f t="shared" si="14"/>
        <v>Medium</v>
      </c>
      <c r="P281" t="str">
        <f>_xlfn.XLOOKUP(Orders[[#This Row],[Customer ID]],customers!$A$1:$A$1001,customers!$I$1:$I$1001,,)</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v>
      </c>
      <c r="O287" t="str">
        <f t="shared" si="14"/>
        <v>Light</v>
      </c>
      <c r="P287" t="str">
        <f>_xlfn.XLOOKUP(Orders[[#This Row],[Customer ID]],customers!$A$1:$A$1001,customers!$I$1:$I$1001,,)</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v>
      </c>
      <c r="O303" t="str">
        <f t="shared" si="14"/>
        <v>Dark</v>
      </c>
      <c r="P303" t="str">
        <f>_xlfn.XLOOKUP(Orders[[#This Row],[Customer ID]],customers!$A$1:$A$1001,customers!$I$1:$I$1001,,)</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v>
      </c>
      <c r="O307" t="str">
        <f t="shared" si="14"/>
        <v>Medium</v>
      </c>
      <c r="P307" t="str">
        <f>_xlfn.XLOOKUP(Orders[[#This Row],[Customer ID]],customers!$A$1:$A$1001,customers!$I$1:$I$1001,,)</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v>
      </c>
      <c r="O311" t="str">
        <f t="shared" si="14"/>
        <v>Medium</v>
      </c>
      <c r="P311" t="str">
        <f>_xlfn.XLOOKUP(Orders[[#This Row],[Customer ID]],customers!$A$1:$A$1001,customers!$I$1:$I$1001,,)</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f>
        <v>Arabica</v>
      </c>
      <c r="O323" t="str">
        <f t="shared" ref="O323:O386" si="17">IF(J323="M","Medium",IF(J323="L","Light",IF(J323="D","Dark","")))</f>
        <v>Medium</v>
      </c>
      <c r="P323" t="str">
        <f>_xlfn.XLOOKUP(Orders[[#This Row],[Customer ID]],customers!$A$1:$A$1001,customers!$I$1:$I$1001,,)</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v>
      </c>
      <c r="O324" t="str">
        <f t="shared" si="17"/>
        <v>Dark</v>
      </c>
      <c r="P324" t="str">
        <f>_xlfn.XLOOKUP(Orders[[#This Row],[Customer ID]],customers!$A$1:$A$1001,customers!$I$1:$I$1001,,)</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v>
      </c>
      <c r="O330" t="str">
        <f t="shared" si="17"/>
        <v>Light</v>
      </c>
      <c r="P330" t="str">
        <f>_xlfn.XLOOKUP(Orders[[#This Row],[Customer ID]],customers!$A$1:$A$1001,customers!$I$1:$I$1001,,)</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v>
      </c>
      <c r="O337" t="str">
        <f t="shared" si="17"/>
        <v>Light</v>
      </c>
      <c r="P337" t="str">
        <f>_xlfn.XLOOKUP(Orders[[#This Row],[Customer ID]],customers!$A$1:$A$1001,customers!$I$1:$I$1001,,)</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v>
      </c>
      <c r="O344" t="str">
        <f t="shared" si="17"/>
        <v>Dark</v>
      </c>
      <c r="P344" t="str">
        <f>_xlfn.XLOOKUP(Orders[[#This Row],[Customer ID]],customers!$A$1:$A$1001,customers!$I$1:$I$1001,,)</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v>
      </c>
      <c r="O349" t="str">
        <f t="shared" si="17"/>
        <v>Medium</v>
      </c>
      <c r="P349" t="str">
        <f>_xlfn.XLOOKUP(Orders[[#This Row],[Customer ID]],customers!$A$1:$A$1001,customers!$I$1:$I$1001,,)</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v>
      </c>
      <c r="O358" t="str">
        <f t="shared" si="17"/>
        <v>Dark</v>
      </c>
      <c r="P358" t="str">
        <f>_xlfn.XLOOKUP(Orders[[#This Row],[Customer ID]],customers!$A$1:$A$1001,customers!$I$1:$I$1001,,)</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v>
      </c>
      <c r="O365" t="str">
        <f t="shared" si="17"/>
        <v>Medium</v>
      </c>
      <c r="P365" t="str">
        <f>_xlfn.XLOOKUP(Orders[[#This Row],[Customer ID]],customers!$A$1:$A$1001,customers!$I$1:$I$1001,,)</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v>
      </c>
      <c r="O367" t="str">
        <f t="shared" si="17"/>
        <v>Dark</v>
      </c>
      <c r="P367" t="str">
        <f>_xlfn.XLOOKUP(Orders[[#This Row],[Customer ID]],customers!$A$1:$A$1001,customers!$I$1:$I$1001,,)</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v>
      </c>
      <c r="O369" t="str">
        <f t="shared" si="17"/>
        <v>Medium</v>
      </c>
      <c r="P369" t="str">
        <f>_xlfn.XLOOKUP(Orders[[#This Row],[Customer ID]],customers!$A$1:$A$1001,customers!$I$1:$I$1001,,)</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v>
      </c>
      <c r="O376" t="str">
        <f t="shared" si="17"/>
        <v>Light</v>
      </c>
      <c r="P376" t="str">
        <f>_xlfn.XLOOKUP(Orders[[#This Row],[Customer ID]],customers!$A$1:$A$1001,customers!$I$1:$I$1001,,)</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v>
      </c>
      <c r="O382" t="str">
        <f t="shared" si="17"/>
        <v>Dark</v>
      </c>
      <c r="P382" t="str">
        <f>_xlfn.XLOOKUP(Orders[[#This Row],[Customer ID]],customers!$A$1:$A$1001,customers!$I$1:$I$1001,,)</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f>
        <v>Liberic</v>
      </c>
      <c r="O387" t="str">
        <f t="shared" ref="O387:O450" si="20">IF(J387="M","Medium",IF(J387="L","Light",IF(J387="D","Dark","")))</f>
        <v>Medium</v>
      </c>
      <c r="P387" t="str">
        <f>_xlfn.XLOOKUP(Orders[[#This Row],[Customer ID]],customers!$A$1:$A$1001,customers!$I$1:$I$1001,,)</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v>
      </c>
      <c r="O390" t="str">
        <f t="shared" si="20"/>
        <v>Dark</v>
      </c>
      <c r="P390" t="str">
        <f>_xlfn.XLOOKUP(Orders[[#This Row],[Customer ID]],customers!$A$1:$A$1001,customers!$I$1:$I$1001,,)</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v>
      </c>
      <c r="O391" t="str">
        <f t="shared" si="20"/>
        <v>Dark</v>
      </c>
      <c r="P391" t="str">
        <f>_xlfn.XLOOKUP(Orders[[#This Row],[Customer ID]],customers!$A$1:$A$1001,customers!$I$1:$I$1001,,)</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v>
      </c>
      <c r="O397" t="str">
        <f t="shared" si="20"/>
        <v>Dark</v>
      </c>
      <c r="P397" t="str">
        <f>_xlfn.XLOOKUP(Orders[[#This Row],[Customer ID]],customers!$A$1:$A$1001,customers!$I$1:$I$1001,,)</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v>
      </c>
      <c r="O399" t="str">
        <f t="shared" si="20"/>
        <v>Dark</v>
      </c>
      <c r="P399" t="str">
        <f>_xlfn.XLOOKUP(Orders[[#This Row],[Customer ID]],customers!$A$1:$A$1001,customers!$I$1:$I$1001,,)</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v>
      </c>
      <c r="O402" t="str">
        <f t="shared" si="20"/>
        <v>Light</v>
      </c>
      <c r="P402" t="str">
        <f>_xlfn.XLOOKUP(Orders[[#This Row],[Customer ID]],customers!$A$1:$A$1001,customers!$I$1:$I$1001,,)</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v>
      </c>
      <c r="O403" t="str">
        <f t="shared" si="20"/>
        <v>Medium</v>
      </c>
      <c r="P403" t="str">
        <f>_xlfn.XLOOKUP(Orders[[#This Row],[Customer ID]],customers!$A$1:$A$1001,customers!$I$1:$I$1001,,)</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v>
      </c>
      <c r="O405" t="str">
        <f t="shared" si="20"/>
        <v>Light</v>
      </c>
      <c r="P405" t="str">
        <f>_xlfn.XLOOKUP(Orders[[#This Row],[Customer ID]],customers!$A$1:$A$1001,customers!$I$1:$I$1001,,)</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v>
      </c>
      <c r="O411" t="str">
        <f t="shared" si="20"/>
        <v>Light</v>
      </c>
      <c r="P411" t="str">
        <f>_xlfn.XLOOKUP(Orders[[#This Row],[Customer ID]],customers!$A$1:$A$1001,customers!$I$1:$I$1001,,)</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v>
      </c>
      <c r="O413" t="str">
        <f t="shared" si="20"/>
        <v>Medium</v>
      </c>
      <c r="P413" t="str">
        <f>_xlfn.XLOOKUP(Orders[[#This Row],[Customer ID]],customers!$A$1:$A$1001,customers!$I$1:$I$1001,,)</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v>
      </c>
      <c r="O415" t="str">
        <f t="shared" si="20"/>
        <v>Light</v>
      </c>
      <c r="P415" t="str">
        <f>_xlfn.XLOOKUP(Orders[[#This Row],[Customer ID]],customers!$A$1:$A$1001,customers!$I$1:$I$1001,,)</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v>
      </c>
      <c r="O421" t="str">
        <f t="shared" si="20"/>
        <v>Medium</v>
      </c>
      <c r="P421" t="str">
        <f>_xlfn.XLOOKUP(Orders[[#This Row],[Customer ID]],customers!$A$1:$A$1001,customers!$I$1:$I$1001,,)</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v>
      </c>
      <c r="O422" t="str">
        <f t="shared" si="20"/>
        <v>Dark</v>
      </c>
      <c r="P422" t="str">
        <f>_xlfn.XLOOKUP(Orders[[#This Row],[Customer ID]],customers!$A$1:$A$1001,customers!$I$1:$I$1001,,)</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v>
      </c>
      <c r="O435" t="str">
        <f t="shared" si="20"/>
        <v>Medium</v>
      </c>
      <c r="P435" t="str">
        <f>_xlfn.XLOOKUP(Orders[[#This Row],[Customer ID]],customers!$A$1:$A$1001,customers!$I$1:$I$1001,,)</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v>
      </c>
      <c r="O438" t="str">
        <f t="shared" si="20"/>
        <v>Light</v>
      </c>
      <c r="P438" t="str">
        <f>_xlfn.XLOOKUP(Orders[[#This Row],[Customer ID]],customers!$A$1:$A$1001,customers!$I$1:$I$1001,,)</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v>
      </c>
      <c r="O439" t="str">
        <f t="shared" si="20"/>
        <v>Dark</v>
      </c>
      <c r="P439" t="str">
        <f>_xlfn.XLOOKUP(Orders[[#This Row],[Customer ID]],customers!$A$1:$A$1001,customers!$I$1:$I$1001,,)</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v>
      </c>
      <c r="O440" t="str">
        <f t="shared" si="20"/>
        <v>Dark</v>
      </c>
      <c r="P440" t="str">
        <f>_xlfn.XLOOKUP(Orders[[#This Row],[Customer ID]],customers!$A$1:$A$1001,customers!$I$1:$I$1001,,)</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v>
      </c>
      <c r="O447" t="str">
        <f t="shared" si="20"/>
        <v>Medium</v>
      </c>
      <c r="P447" t="str">
        <f>_xlfn.XLOOKUP(Orders[[#This Row],[Customer ID]],customers!$A$1:$A$1001,customers!$I$1:$I$1001,,)</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v>
      </c>
      <c r="O448" t="str">
        <f t="shared" si="20"/>
        <v>Medium</v>
      </c>
      <c r="P448" t="str">
        <f>_xlfn.XLOOKUP(Orders[[#This Row],[Customer ID]],customers!$A$1:$A$1001,customers!$I$1:$I$1001,,)</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f>
        <v>Robusta</v>
      </c>
      <c r="O451" t="str">
        <f t="shared" ref="O451:O514" si="23">IF(J451="M","Medium",IF(J451="L","Light",IF(J451="D","Dark","")))</f>
        <v>Dark</v>
      </c>
      <c r="P451" t="str">
        <f>_xlfn.XLOOKUP(Orders[[#This Row],[Customer ID]],customers!$A$1:$A$1001,customers!$I$1:$I$1001,,)</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v>
      </c>
      <c r="O452" t="str">
        <f t="shared" si="23"/>
        <v>Light</v>
      </c>
      <c r="P452" t="str">
        <f>_xlfn.XLOOKUP(Orders[[#This Row],[Customer ID]],customers!$A$1:$A$1001,customers!$I$1:$I$1001,,)</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v>
      </c>
      <c r="O455" t="str">
        <f t="shared" si="23"/>
        <v>Light</v>
      </c>
      <c r="P455" t="str">
        <f>_xlfn.XLOOKUP(Orders[[#This Row],[Customer ID]],customers!$A$1:$A$1001,customers!$I$1:$I$1001,,)</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v>
      </c>
      <c r="O457" t="str">
        <f t="shared" si="23"/>
        <v>Light</v>
      </c>
      <c r="P457" t="str">
        <f>_xlfn.XLOOKUP(Orders[[#This Row],[Customer ID]],customers!$A$1:$A$1001,customers!$I$1:$I$1001,,)</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v>
      </c>
      <c r="O459" t="str">
        <f t="shared" si="23"/>
        <v>Light</v>
      </c>
      <c r="P459" t="str">
        <f>_xlfn.XLOOKUP(Orders[[#This Row],[Customer ID]],customers!$A$1:$A$1001,customers!$I$1:$I$1001,,)</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v>
      </c>
      <c r="O461" t="str">
        <f t="shared" si="23"/>
        <v>Light</v>
      </c>
      <c r="P461" t="str">
        <f>_xlfn.XLOOKUP(Orders[[#This Row],[Customer ID]],customers!$A$1:$A$1001,customers!$I$1:$I$1001,,)</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v>
      </c>
      <c r="O466" t="str">
        <f t="shared" si="23"/>
        <v>Dark</v>
      </c>
      <c r="P466" t="str">
        <f>_xlfn.XLOOKUP(Orders[[#This Row],[Customer ID]],customers!$A$1:$A$1001,customers!$I$1:$I$1001,,)</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v>
      </c>
      <c r="O473" t="str">
        <f t="shared" si="23"/>
        <v>Medium</v>
      </c>
      <c r="P473" t="str">
        <f>_xlfn.XLOOKUP(Orders[[#This Row],[Customer ID]],customers!$A$1:$A$1001,customers!$I$1:$I$1001,,)</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v>
      </c>
      <c r="O477" t="str">
        <f t="shared" si="23"/>
        <v>Medium</v>
      </c>
      <c r="P477" t="str">
        <f>_xlfn.XLOOKUP(Orders[[#This Row],[Customer ID]],customers!$A$1:$A$1001,customers!$I$1:$I$1001,,)</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v>
      </c>
      <c r="O479" t="str">
        <f t="shared" si="23"/>
        <v>Medium</v>
      </c>
      <c r="P479" t="str">
        <f>_xlfn.XLOOKUP(Orders[[#This Row],[Customer ID]],customers!$A$1:$A$1001,customers!$I$1:$I$1001,,)</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v>
      </c>
      <c r="O485" t="str">
        <f t="shared" si="23"/>
        <v>Dark</v>
      </c>
      <c r="P485" t="str">
        <f>_xlfn.XLOOKUP(Orders[[#This Row],[Customer ID]],customers!$A$1:$A$1001,customers!$I$1:$I$1001,,)</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v>
      </c>
      <c r="O486" t="str">
        <f t="shared" si="23"/>
        <v>Light</v>
      </c>
      <c r="P486" t="str">
        <f>_xlfn.XLOOKUP(Orders[[#This Row],[Customer ID]],customers!$A$1:$A$1001,customers!$I$1:$I$1001,,)</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v>
      </c>
      <c r="O488" t="str">
        <f t="shared" si="23"/>
        <v>Medium</v>
      </c>
      <c r="P488" t="str">
        <f>_xlfn.XLOOKUP(Orders[[#This Row],[Customer ID]],customers!$A$1:$A$1001,customers!$I$1:$I$1001,,)</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v>
      </c>
      <c r="O491" t="str">
        <f t="shared" si="23"/>
        <v>Light</v>
      </c>
      <c r="P491" t="str">
        <f>_xlfn.XLOOKUP(Orders[[#This Row],[Customer ID]],customers!$A$1:$A$1001,customers!$I$1:$I$1001,,)</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v>
      </c>
      <c r="O492" t="str">
        <f t="shared" si="23"/>
        <v>Dark</v>
      </c>
      <c r="P492" t="str">
        <f>_xlfn.XLOOKUP(Orders[[#This Row],[Customer ID]],customers!$A$1:$A$1001,customers!$I$1:$I$1001,,)</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v>
      </c>
      <c r="O493" t="str">
        <f t="shared" si="23"/>
        <v>Dark</v>
      </c>
      <c r="P493" t="str">
        <f>_xlfn.XLOOKUP(Orders[[#This Row],[Customer ID]],customers!$A$1:$A$1001,customers!$I$1:$I$1001,,)</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v>
      </c>
      <c r="O496" t="str">
        <f t="shared" si="23"/>
        <v>Light</v>
      </c>
      <c r="P496" t="str">
        <f>_xlfn.XLOOKUP(Orders[[#This Row],[Customer ID]],customers!$A$1:$A$1001,customers!$I$1:$I$1001,,)</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v>
      </c>
      <c r="O497" t="str">
        <f t="shared" si="23"/>
        <v>Light</v>
      </c>
      <c r="P497" t="str">
        <f>_xlfn.XLOOKUP(Orders[[#This Row],[Customer ID]],customers!$A$1:$A$1001,customers!$I$1:$I$1001,,)</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v>
      </c>
      <c r="O505" t="str">
        <f t="shared" si="23"/>
        <v>Dark</v>
      </c>
      <c r="P505" t="str">
        <f>_xlfn.XLOOKUP(Orders[[#This Row],[Customer ID]],customers!$A$1:$A$1001,customers!$I$1:$I$1001,,)</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v>
      </c>
      <c r="O506" t="str">
        <f t="shared" si="23"/>
        <v>Light</v>
      </c>
      <c r="P506" t="str">
        <f>_xlfn.XLOOKUP(Orders[[#This Row],[Customer ID]],customers!$A$1:$A$1001,customers!$I$1:$I$1001,,)</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v>
      </c>
      <c r="O507" t="str">
        <f t="shared" si="23"/>
        <v>Medium</v>
      </c>
      <c r="P507" t="str">
        <f>_xlfn.XLOOKUP(Orders[[#This Row],[Customer ID]],customers!$A$1:$A$1001,customers!$I$1:$I$1001,,)</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v>
      </c>
      <c r="O510" t="str">
        <f t="shared" si="23"/>
        <v>Dark</v>
      </c>
      <c r="P510" t="str">
        <f>_xlfn.XLOOKUP(Orders[[#This Row],[Customer ID]],customers!$A$1:$A$1001,customers!$I$1:$I$1001,,)</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v>
      </c>
      <c r="O514" t="str">
        <f t="shared" si="23"/>
        <v>Light</v>
      </c>
      <c r="P514" t="str">
        <f>_xlfn.XLOOKUP(Orders[[#This Row],[Customer ID]],customers!$A$1:$A$1001,customers!$I$1:$I$1001,,)</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f>
        <v>Liberic</v>
      </c>
      <c r="O515" t="str">
        <f t="shared" ref="O515:O578" si="26">IF(J515="M","Medium",IF(J515="L","Light",IF(J515="D","Dark","")))</f>
        <v>Light</v>
      </c>
      <c r="P515" t="str">
        <f>_xlfn.XLOOKUP(Orders[[#This Row],[Customer ID]],customers!$A$1:$A$1001,customers!$I$1:$I$1001,,)</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v>
      </c>
      <c r="O516" t="str">
        <f t="shared" si="26"/>
        <v>Medium</v>
      </c>
      <c r="P516" t="str">
        <f>_xlfn.XLOOKUP(Orders[[#This Row],[Customer ID]],customers!$A$1:$A$1001,customers!$I$1:$I$1001,,)</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v>
      </c>
      <c r="O519" t="str">
        <f t="shared" si="26"/>
        <v>Dark</v>
      </c>
      <c r="P519" t="str">
        <f>_xlfn.XLOOKUP(Orders[[#This Row],[Customer ID]],customers!$A$1:$A$1001,customers!$I$1:$I$1001,,)</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v>
      </c>
      <c r="O522" t="str">
        <f t="shared" si="26"/>
        <v>Dark</v>
      </c>
      <c r="P522" t="str">
        <f>_xlfn.XLOOKUP(Orders[[#This Row],[Customer ID]],customers!$A$1:$A$1001,customers!$I$1:$I$1001,,)</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v>
      </c>
      <c r="O525" t="str">
        <f t="shared" si="26"/>
        <v>Dark</v>
      </c>
      <c r="P525" t="str">
        <f>_xlfn.XLOOKUP(Orders[[#This Row],[Customer ID]],customers!$A$1:$A$1001,customers!$I$1:$I$1001,,)</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v>
      </c>
      <c r="O526" t="str">
        <f t="shared" si="26"/>
        <v>Light</v>
      </c>
      <c r="P526" t="str">
        <f>_xlfn.XLOOKUP(Orders[[#This Row],[Customer ID]],customers!$A$1:$A$1001,customers!$I$1:$I$1001,,)</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v>
      </c>
      <c r="O537" t="str">
        <f t="shared" si="26"/>
        <v>Light</v>
      </c>
      <c r="P537" t="str">
        <f>_xlfn.XLOOKUP(Orders[[#This Row],[Customer ID]],customers!$A$1:$A$1001,customers!$I$1:$I$1001,,)</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v>
      </c>
      <c r="O542" t="str">
        <f t="shared" si="26"/>
        <v>Light</v>
      </c>
      <c r="P542" t="str">
        <f>_xlfn.XLOOKUP(Orders[[#This Row],[Customer ID]],customers!$A$1:$A$1001,customers!$I$1:$I$1001,,)</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v>
      </c>
      <c r="O547" t="str">
        <f t="shared" si="26"/>
        <v>Dark</v>
      </c>
      <c r="P547" t="str">
        <f>_xlfn.XLOOKUP(Orders[[#This Row],[Customer ID]],customers!$A$1:$A$1001,customers!$I$1:$I$1001,,)</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v>
      </c>
      <c r="O552" t="str">
        <f t="shared" si="26"/>
        <v>Dark</v>
      </c>
      <c r="P552" t="str">
        <f>_xlfn.XLOOKUP(Orders[[#This Row],[Customer ID]],customers!$A$1:$A$1001,customers!$I$1:$I$1001,,)</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v>
      </c>
      <c r="O558" t="str">
        <f t="shared" si="26"/>
        <v>Medium</v>
      </c>
      <c r="P558" t="str">
        <f>_xlfn.XLOOKUP(Orders[[#This Row],[Customer ID]],customers!$A$1:$A$1001,customers!$I$1:$I$1001,,)</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v>
      </c>
      <c r="O560" t="str">
        <f t="shared" si="26"/>
        <v>Dark</v>
      </c>
      <c r="P560" t="str">
        <f>_xlfn.XLOOKUP(Orders[[#This Row],[Customer ID]],customers!$A$1:$A$1001,customers!$I$1:$I$1001,,)</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v>
      </c>
      <c r="O564" t="str">
        <f t="shared" si="26"/>
        <v>Light</v>
      </c>
      <c r="P564" t="str">
        <f>_xlfn.XLOOKUP(Orders[[#This Row],[Customer ID]],customers!$A$1:$A$1001,customers!$I$1:$I$1001,,)</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v>
      </c>
      <c r="O570" t="str">
        <f t="shared" si="26"/>
        <v>Light</v>
      </c>
      <c r="P570" t="str">
        <f>_xlfn.XLOOKUP(Orders[[#This Row],[Customer ID]],customers!$A$1:$A$1001,customers!$I$1:$I$1001,,)</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v>
      </c>
      <c r="O577" t="str">
        <f t="shared" si="26"/>
        <v>Medium</v>
      </c>
      <c r="P577" t="str">
        <f>_xlfn.XLOOKUP(Orders[[#This Row],[Customer ID]],customers!$A$1:$A$1001,customers!$I$1:$I$1001,,)</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f>
        <v>Liberic</v>
      </c>
      <c r="O579" t="str">
        <f t="shared" ref="O579:O642" si="29">IF(J579="M","Medium",IF(J579="L","Light",IF(J579="D","Dark","")))</f>
        <v>Medium</v>
      </c>
      <c r="P579" t="str">
        <f>_xlfn.XLOOKUP(Orders[[#This Row],[Customer ID]],customers!$A$1:$A$1001,customers!$I$1:$I$1001,,)</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v>
      </c>
      <c r="O589" t="str">
        <f t="shared" si="29"/>
        <v>Dark</v>
      </c>
      <c r="P589" t="str">
        <f>_xlfn.XLOOKUP(Orders[[#This Row],[Customer ID]],customers!$A$1:$A$1001,customers!$I$1:$I$1001,,)</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v>
      </c>
      <c r="O599" t="str">
        <f t="shared" si="29"/>
        <v>Light</v>
      </c>
      <c r="P599" t="str">
        <f>_xlfn.XLOOKUP(Orders[[#This Row],[Customer ID]],customers!$A$1:$A$1001,customers!$I$1:$I$1001,,)</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v>
      </c>
      <c r="O602" t="str">
        <f t="shared" si="29"/>
        <v>Dark</v>
      </c>
      <c r="P602" t="str">
        <f>_xlfn.XLOOKUP(Orders[[#This Row],[Customer ID]],customers!$A$1:$A$1001,customers!$I$1:$I$1001,,)</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v>
      </c>
      <c r="O606" t="str">
        <f t="shared" si="29"/>
        <v>Dark</v>
      </c>
      <c r="P606" t="str">
        <f>_xlfn.XLOOKUP(Orders[[#This Row],[Customer ID]],customers!$A$1:$A$1001,customers!$I$1:$I$1001,,)</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v>
      </c>
      <c r="O608" t="str">
        <f t="shared" si="29"/>
        <v>Light</v>
      </c>
      <c r="P608" t="str">
        <f>_xlfn.XLOOKUP(Orders[[#This Row],[Customer ID]],customers!$A$1:$A$1001,customers!$I$1:$I$1001,,)</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v>
      </c>
      <c r="O611" t="str">
        <f t="shared" si="29"/>
        <v>Medium</v>
      </c>
      <c r="P611" t="str">
        <f>_xlfn.XLOOKUP(Orders[[#This Row],[Customer ID]],customers!$A$1:$A$1001,customers!$I$1:$I$1001,,)</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v>
      </c>
      <c r="O617" t="str">
        <f t="shared" si="29"/>
        <v>Light</v>
      </c>
      <c r="P617" t="str">
        <f>_xlfn.XLOOKUP(Orders[[#This Row],[Customer ID]],customers!$A$1:$A$1001,customers!$I$1:$I$1001,,)</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v>
      </c>
      <c r="O619" t="str">
        <f t="shared" si="29"/>
        <v>Medium</v>
      </c>
      <c r="P619" t="str">
        <f>_xlfn.XLOOKUP(Orders[[#This Row],[Customer ID]],customers!$A$1:$A$1001,customers!$I$1:$I$1001,,)</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v>
      </c>
      <c r="O621" t="str">
        <f t="shared" si="29"/>
        <v>Dark</v>
      </c>
      <c r="P621" t="str">
        <f>_xlfn.XLOOKUP(Orders[[#This Row],[Customer ID]],customers!$A$1:$A$1001,customers!$I$1:$I$1001,,)</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v>
      </c>
      <c r="O624" t="str">
        <f t="shared" si="29"/>
        <v>Medium</v>
      </c>
      <c r="P624" t="str">
        <f>_xlfn.XLOOKUP(Orders[[#This Row],[Customer ID]],customers!$A$1:$A$1001,customers!$I$1:$I$1001,,)</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v>
      </c>
      <c r="O631" t="str">
        <f t="shared" si="29"/>
        <v>Dark</v>
      </c>
      <c r="P631" t="str">
        <f>_xlfn.XLOOKUP(Orders[[#This Row],[Customer ID]],customers!$A$1:$A$1001,customers!$I$1:$I$1001,,)</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v>
      </c>
      <c r="O636" t="str">
        <f t="shared" si="29"/>
        <v>Medium</v>
      </c>
      <c r="P636" t="str">
        <f>_xlfn.XLOOKUP(Orders[[#This Row],[Customer ID]],customers!$A$1:$A$1001,customers!$I$1:$I$1001,,)</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v>
      </c>
      <c r="O638" t="str">
        <f t="shared" si="29"/>
        <v>Light</v>
      </c>
      <c r="P638" t="str">
        <f>_xlfn.XLOOKUP(Orders[[#This Row],[Customer ID]],customers!$A$1:$A$1001,customers!$I$1:$I$1001,,)</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v>
      </c>
      <c r="O641" t="str">
        <f t="shared" si="29"/>
        <v>Dark</v>
      </c>
      <c r="P641" t="str">
        <f>_xlfn.XLOOKUP(Orders[[#This Row],[Customer ID]],customers!$A$1:$A$1001,customers!$I$1:$I$1001,,)</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f>
        <v>Robusta</v>
      </c>
      <c r="O643" t="str">
        <f t="shared" ref="O643:O706" si="32">IF(J643="M","Medium",IF(J643="L","Light",IF(J643="D","Dark","")))</f>
        <v>Light</v>
      </c>
      <c r="P643" t="str">
        <f>_xlfn.XLOOKUP(Orders[[#This Row],[Customer ID]],customers!$A$1:$A$1001,customers!$I$1:$I$1001,,)</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v>
      </c>
      <c r="O649" t="str">
        <f t="shared" si="32"/>
        <v>Light</v>
      </c>
      <c r="P649" t="str">
        <f>_xlfn.XLOOKUP(Orders[[#This Row],[Customer ID]],customers!$A$1:$A$1001,customers!$I$1:$I$1001,,)</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v>
      </c>
      <c r="O651" t="str">
        <f t="shared" si="32"/>
        <v>Light</v>
      </c>
      <c r="P651" t="str">
        <f>_xlfn.XLOOKUP(Orders[[#This Row],[Customer ID]],customers!$A$1:$A$1001,customers!$I$1:$I$1001,,)</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v>
      </c>
      <c r="O654" t="str">
        <f t="shared" si="32"/>
        <v>Light</v>
      </c>
      <c r="P654" t="str">
        <f>_xlfn.XLOOKUP(Orders[[#This Row],[Customer ID]],customers!$A$1:$A$1001,customers!$I$1:$I$1001,,)</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v>
      </c>
      <c r="O658" t="str">
        <f t="shared" si="32"/>
        <v>Dark</v>
      </c>
      <c r="P658" t="str">
        <f>_xlfn.XLOOKUP(Orders[[#This Row],[Customer ID]],customers!$A$1:$A$1001,customers!$I$1:$I$1001,,)</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v>
      </c>
      <c r="O664" t="str">
        <f t="shared" si="32"/>
        <v>Dark</v>
      </c>
      <c r="P664" t="str">
        <f>_xlfn.XLOOKUP(Orders[[#This Row],[Customer ID]],customers!$A$1:$A$1001,customers!$I$1:$I$1001,,)</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v>
      </c>
      <c r="O667" t="str">
        <f t="shared" si="32"/>
        <v>Dark</v>
      </c>
      <c r="P667" t="str">
        <f>_xlfn.XLOOKUP(Orders[[#This Row],[Customer ID]],customers!$A$1:$A$1001,customers!$I$1:$I$1001,,)</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v>
      </c>
      <c r="O671" t="str">
        <f t="shared" si="32"/>
        <v>Medium</v>
      </c>
      <c r="P671" t="str">
        <f>_xlfn.XLOOKUP(Orders[[#This Row],[Customer ID]],customers!$A$1:$A$1001,customers!$I$1:$I$1001,,)</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v>
      </c>
      <c r="O672" t="str">
        <f t="shared" si="32"/>
        <v>Medium</v>
      </c>
      <c r="P672" t="str">
        <f>_xlfn.XLOOKUP(Orders[[#This Row],[Customer ID]],customers!$A$1:$A$1001,customers!$I$1:$I$1001,,)</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v>
      </c>
      <c r="O674" t="str">
        <f t="shared" si="32"/>
        <v>Medium</v>
      </c>
      <c r="P674" t="str">
        <f>_xlfn.XLOOKUP(Orders[[#This Row],[Customer ID]],customers!$A$1:$A$1001,customers!$I$1:$I$1001,,)</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v>
      </c>
      <c r="O677" t="str">
        <f t="shared" si="32"/>
        <v>Dark</v>
      </c>
      <c r="P677" t="str">
        <f>_xlfn.XLOOKUP(Orders[[#This Row],[Customer ID]],customers!$A$1:$A$1001,customers!$I$1:$I$1001,,)</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v>
      </c>
      <c r="O678" t="str">
        <f t="shared" si="32"/>
        <v>Light</v>
      </c>
      <c r="P678" t="str">
        <f>_xlfn.XLOOKUP(Orders[[#This Row],[Customer ID]],customers!$A$1:$A$1001,customers!$I$1:$I$1001,,)</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v>
      </c>
      <c r="O679" t="str">
        <f t="shared" si="32"/>
        <v>Medium</v>
      </c>
      <c r="P679" t="str">
        <f>_xlfn.XLOOKUP(Orders[[#This Row],[Customer ID]],customers!$A$1:$A$1001,customers!$I$1:$I$1001,,)</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v>
      </c>
      <c r="O683" t="str">
        <f t="shared" si="32"/>
        <v>Light</v>
      </c>
      <c r="P683" t="str">
        <f>_xlfn.XLOOKUP(Orders[[#This Row],[Customer ID]],customers!$A$1:$A$1001,customers!$I$1:$I$1001,,)</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v>
      </c>
      <c r="O685" t="str">
        <f t="shared" si="32"/>
        <v>Dark</v>
      </c>
      <c r="P685" t="str">
        <f>_xlfn.XLOOKUP(Orders[[#This Row],[Customer ID]],customers!$A$1:$A$1001,customers!$I$1:$I$1001,,)</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v>
      </c>
      <c r="O687" t="str">
        <f t="shared" si="32"/>
        <v>Light</v>
      </c>
      <c r="P687" t="str">
        <f>_xlfn.XLOOKUP(Orders[[#This Row],[Customer ID]],customers!$A$1:$A$1001,customers!$I$1:$I$1001,,)</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v>
      </c>
      <c r="O692" t="str">
        <f t="shared" si="32"/>
        <v>Dark</v>
      </c>
      <c r="P692" t="str">
        <f>_xlfn.XLOOKUP(Orders[[#This Row],[Customer ID]],customers!$A$1:$A$1001,customers!$I$1:$I$1001,,)</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v>
      </c>
      <c r="O694" t="str">
        <f t="shared" si="32"/>
        <v>Dark</v>
      </c>
      <c r="P694" t="str">
        <f>_xlfn.XLOOKUP(Orders[[#This Row],[Customer ID]],customers!$A$1:$A$1001,customers!$I$1:$I$1001,,)</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v>
      </c>
      <c r="O697" t="str">
        <f t="shared" si="32"/>
        <v>Light</v>
      </c>
      <c r="P697" t="str">
        <f>_xlfn.XLOOKUP(Orders[[#This Row],[Customer ID]],customers!$A$1:$A$1001,customers!$I$1:$I$1001,,)</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v>
      </c>
      <c r="O698" t="str">
        <f t="shared" si="32"/>
        <v>Dark</v>
      </c>
      <c r="P698" t="str">
        <f>_xlfn.XLOOKUP(Orders[[#This Row],[Customer ID]],customers!$A$1:$A$1001,customers!$I$1:$I$1001,,)</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v>
      </c>
      <c r="O700" t="str">
        <f t="shared" si="32"/>
        <v>Dark</v>
      </c>
      <c r="P700" t="str">
        <f>_xlfn.XLOOKUP(Orders[[#This Row],[Customer ID]],customers!$A$1:$A$1001,customers!$I$1:$I$1001,,)</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v>
      </c>
      <c r="O702" t="str">
        <f t="shared" si="32"/>
        <v>Light</v>
      </c>
      <c r="P702" t="str">
        <f>_xlfn.XLOOKUP(Orders[[#This Row],[Customer ID]],customers!$A$1:$A$1001,customers!$I$1:$I$1001,,)</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v>
      </c>
      <c r="O705" t="str">
        <f t="shared" si="32"/>
        <v>Dark</v>
      </c>
      <c r="P705" t="str">
        <f>_xlfn.XLOOKUP(Orders[[#This Row],[Customer ID]],customers!$A$1:$A$1001,customers!$I$1:$I$1001,,)</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f>
        <v>Excelsa</v>
      </c>
      <c r="O707" t="str">
        <f t="shared" ref="O707:O770" si="35">IF(J707="M","Medium",IF(J707="L","Light",IF(J707="D","Dark","")))</f>
        <v>Light</v>
      </c>
      <c r="P707" t="str">
        <f>_xlfn.XLOOKUP(Orders[[#This Row],[Customer ID]],customers!$A$1:$A$1001,customers!$I$1:$I$1001,,)</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v>
      </c>
      <c r="O709" t="str">
        <f t="shared" si="35"/>
        <v>Dark</v>
      </c>
      <c r="P709" t="str">
        <f>_xlfn.XLOOKUP(Orders[[#This Row],[Customer ID]],customers!$A$1:$A$1001,customers!$I$1:$I$1001,,)</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v>
      </c>
      <c r="O720" t="str">
        <f t="shared" si="35"/>
        <v>Dark</v>
      </c>
      <c r="P720" t="str">
        <f>_xlfn.XLOOKUP(Orders[[#This Row],[Customer ID]],customers!$A$1:$A$1001,customers!$I$1:$I$1001,,)</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v>
      </c>
      <c r="O721" t="str">
        <f t="shared" si="35"/>
        <v>Light</v>
      </c>
      <c r="P721" t="str">
        <f>_xlfn.XLOOKUP(Orders[[#This Row],[Customer ID]],customers!$A$1:$A$1001,customers!$I$1:$I$1001,,)</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v>
      </c>
      <c r="O728" t="str">
        <f t="shared" si="35"/>
        <v>Light</v>
      </c>
      <c r="P728" t="str">
        <f>_xlfn.XLOOKUP(Orders[[#This Row],[Customer ID]],customers!$A$1:$A$1001,customers!$I$1:$I$1001,,)</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v>
      </c>
      <c r="O731" t="str">
        <f t="shared" si="35"/>
        <v>Medium</v>
      </c>
      <c r="P731" t="str">
        <f>_xlfn.XLOOKUP(Orders[[#This Row],[Customer ID]],customers!$A$1:$A$1001,customers!$I$1:$I$1001,,)</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v>
      </c>
      <c r="O732" t="str">
        <f t="shared" si="35"/>
        <v>Light</v>
      </c>
      <c r="P732" t="str">
        <f>_xlfn.XLOOKUP(Orders[[#This Row],[Customer ID]],customers!$A$1:$A$1001,customers!$I$1:$I$1001,,)</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v>
      </c>
      <c r="O733" t="str">
        <f t="shared" si="35"/>
        <v>Dark</v>
      </c>
      <c r="P733" t="str">
        <f>_xlfn.XLOOKUP(Orders[[#This Row],[Customer ID]],customers!$A$1:$A$1001,customers!$I$1:$I$1001,,)</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v>
      </c>
      <c r="O735" t="str">
        <f t="shared" si="35"/>
        <v>Medium</v>
      </c>
      <c r="P735" t="str">
        <f>_xlfn.XLOOKUP(Orders[[#This Row],[Customer ID]],customers!$A$1:$A$1001,customers!$I$1:$I$1001,,)</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v>
      </c>
      <c r="O738" t="str">
        <f t="shared" si="35"/>
        <v>Dark</v>
      </c>
      <c r="P738" t="str">
        <f>_xlfn.XLOOKUP(Orders[[#This Row],[Customer ID]],customers!$A$1:$A$1001,customers!$I$1:$I$1001,,)</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v>
      </c>
      <c r="O743" t="str">
        <f t="shared" si="35"/>
        <v>Medium</v>
      </c>
      <c r="P743" t="str">
        <f>_xlfn.XLOOKUP(Orders[[#This Row],[Customer ID]],customers!$A$1:$A$1001,customers!$I$1:$I$1001,,)</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v>
      </c>
      <c r="O744" t="str">
        <f t="shared" si="35"/>
        <v>Medium</v>
      </c>
      <c r="P744" t="str">
        <f>_xlfn.XLOOKUP(Orders[[#This Row],[Customer ID]],customers!$A$1:$A$1001,customers!$I$1:$I$1001,,)</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v>
      </c>
      <c r="O749" t="str">
        <f t="shared" si="35"/>
        <v>Medium</v>
      </c>
      <c r="P749" t="str">
        <f>_xlfn.XLOOKUP(Orders[[#This Row],[Customer ID]],customers!$A$1:$A$1001,customers!$I$1:$I$1001,,)</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v>
      </c>
      <c r="O753" t="str">
        <f t="shared" si="35"/>
        <v>Light</v>
      </c>
      <c r="P753" t="str">
        <f>_xlfn.XLOOKUP(Orders[[#This Row],[Customer ID]],customers!$A$1:$A$1001,customers!$I$1:$I$1001,,)</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v>
      </c>
      <c r="O757" t="str">
        <f t="shared" si="35"/>
        <v>Light</v>
      </c>
      <c r="P757" t="str">
        <f>_xlfn.XLOOKUP(Orders[[#This Row],[Customer ID]],customers!$A$1:$A$1001,customers!$I$1:$I$1001,,)</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v>
      </c>
      <c r="O761" t="str">
        <f t="shared" si="35"/>
        <v>Dark</v>
      </c>
      <c r="P761" t="str">
        <f>_xlfn.XLOOKUP(Orders[[#This Row],[Customer ID]],customers!$A$1:$A$1001,customers!$I$1:$I$1001,,)</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v>
      </c>
      <c r="O764" t="str">
        <f t="shared" si="35"/>
        <v>Medium</v>
      </c>
      <c r="P764" t="str">
        <f>_xlfn.XLOOKUP(Orders[[#This Row],[Customer ID]],customers!$A$1:$A$1001,customers!$I$1:$I$1001,,)</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f>
        <v>Robusta</v>
      </c>
      <c r="O771" t="str">
        <f t="shared" ref="O771:O834" si="38">IF(J771="M","Medium",IF(J771="L","Light",IF(J771="D","Dark","")))</f>
        <v>Medium</v>
      </c>
      <c r="P771" t="str">
        <f>_xlfn.XLOOKUP(Orders[[#This Row],[Customer ID]],customers!$A$1:$A$1001,customers!$I$1:$I$1001,,)</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v>
      </c>
      <c r="O775" t="str">
        <f t="shared" si="38"/>
        <v>Medium</v>
      </c>
      <c r="P775" t="str">
        <f>_xlfn.XLOOKUP(Orders[[#This Row],[Customer ID]],customers!$A$1:$A$1001,customers!$I$1:$I$1001,,)</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v>
      </c>
      <c r="O780" t="str">
        <f t="shared" si="38"/>
        <v>Light</v>
      </c>
      <c r="P780" t="str">
        <f>_xlfn.XLOOKUP(Orders[[#This Row],[Customer ID]],customers!$A$1:$A$1001,customers!$I$1:$I$1001,,)</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v>
      </c>
      <c r="O781" t="str">
        <f t="shared" si="38"/>
        <v>Dark</v>
      </c>
      <c r="P781" t="str">
        <f>_xlfn.XLOOKUP(Orders[[#This Row],[Customer ID]],customers!$A$1:$A$1001,customers!$I$1:$I$1001,,)</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v>
      </c>
      <c r="O783" t="str">
        <f t="shared" si="38"/>
        <v>Light</v>
      </c>
      <c r="P783" t="str">
        <f>_xlfn.XLOOKUP(Orders[[#This Row],[Customer ID]],customers!$A$1:$A$1001,customers!$I$1:$I$1001,,)</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v>
      </c>
      <c r="O785" t="str">
        <f t="shared" si="38"/>
        <v>Medium</v>
      </c>
      <c r="P785" t="str">
        <f>_xlfn.XLOOKUP(Orders[[#This Row],[Customer ID]],customers!$A$1:$A$1001,customers!$I$1:$I$1001,,)</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v>
      </c>
      <c r="O786" t="str">
        <f t="shared" si="38"/>
        <v>Light</v>
      </c>
      <c r="P786" t="str">
        <f>_xlfn.XLOOKUP(Orders[[#This Row],[Customer ID]],customers!$A$1:$A$1001,customers!$I$1:$I$1001,,)</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v>
      </c>
      <c r="O793" t="str">
        <f t="shared" si="38"/>
        <v>Light</v>
      </c>
      <c r="P793" t="str">
        <f>_xlfn.XLOOKUP(Orders[[#This Row],[Customer ID]],customers!$A$1:$A$1001,customers!$I$1:$I$1001,,)</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v>
      </c>
      <c r="O794" t="str">
        <f t="shared" si="38"/>
        <v>Medium</v>
      </c>
      <c r="P794" t="str">
        <f>_xlfn.XLOOKUP(Orders[[#This Row],[Customer ID]],customers!$A$1:$A$1001,customers!$I$1:$I$1001,,)</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v>
      </c>
      <c r="O798" t="str">
        <f t="shared" si="38"/>
        <v>Light</v>
      </c>
      <c r="P798" t="str">
        <f>_xlfn.XLOOKUP(Orders[[#This Row],[Customer ID]],customers!$A$1:$A$1001,customers!$I$1:$I$1001,,)</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v>
      </c>
      <c r="O808" t="str">
        <f t="shared" si="38"/>
        <v>Dark</v>
      </c>
      <c r="P808" t="str">
        <f>_xlfn.XLOOKUP(Orders[[#This Row],[Customer ID]],customers!$A$1:$A$1001,customers!$I$1:$I$1001,,)</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v>
      </c>
      <c r="O809" t="str">
        <f t="shared" si="38"/>
        <v>Dark</v>
      </c>
      <c r="P809" t="str">
        <f>_xlfn.XLOOKUP(Orders[[#This Row],[Customer ID]],customers!$A$1:$A$1001,customers!$I$1:$I$1001,,)</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v>
      </c>
      <c r="O812" t="str">
        <f t="shared" si="38"/>
        <v>Light</v>
      </c>
      <c r="P812" t="str">
        <f>_xlfn.XLOOKUP(Orders[[#This Row],[Customer ID]],customers!$A$1:$A$1001,customers!$I$1:$I$1001,,)</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v>
      </c>
      <c r="O814" t="str">
        <f t="shared" si="38"/>
        <v>Dark</v>
      </c>
      <c r="P814" t="str">
        <f>_xlfn.XLOOKUP(Orders[[#This Row],[Customer ID]],customers!$A$1:$A$1001,customers!$I$1:$I$1001,,)</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v>
      </c>
      <c r="O818" t="str">
        <f t="shared" si="38"/>
        <v>Light</v>
      </c>
      <c r="P818" t="str">
        <f>_xlfn.XLOOKUP(Orders[[#This Row],[Customer ID]],customers!$A$1:$A$1001,customers!$I$1:$I$1001,,)</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v>
      </c>
      <c r="O819" t="str">
        <f t="shared" si="38"/>
        <v>Dark</v>
      </c>
      <c r="P819" t="str">
        <f>_xlfn.XLOOKUP(Orders[[#This Row],[Customer ID]],customers!$A$1:$A$1001,customers!$I$1:$I$1001,,)</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v>
      </c>
      <c r="O820" t="str">
        <f t="shared" si="38"/>
        <v>Light</v>
      </c>
      <c r="P820" t="str">
        <f>_xlfn.XLOOKUP(Orders[[#This Row],[Customer ID]],customers!$A$1:$A$1001,customers!$I$1:$I$1001,,)</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v>
      </c>
      <c r="O821" t="str">
        <f t="shared" si="38"/>
        <v>Light</v>
      </c>
      <c r="P821" t="str">
        <f>_xlfn.XLOOKUP(Orders[[#This Row],[Customer ID]],customers!$A$1:$A$1001,customers!$I$1:$I$1001,,)</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v>
      </c>
      <c r="O825" t="str">
        <f t="shared" si="38"/>
        <v>Light</v>
      </c>
      <c r="P825" t="str">
        <f>_xlfn.XLOOKUP(Orders[[#This Row],[Customer ID]],customers!$A$1:$A$1001,customers!$I$1:$I$1001,,)</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f>
        <v>Robusta</v>
      </c>
      <c r="O835" t="str">
        <f t="shared" ref="O835:O898" si="41">IF(J835="M","Medium",IF(J835="L","Light",IF(J835="D","Dark","")))</f>
        <v>Dark</v>
      </c>
      <c r="P835" t="str">
        <f>_xlfn.XLOOKUP(Orders[[#This Row],[Customer ID]],customers!$A$1:$A$1001,customers!$I$1:$I$1001,,)</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v>
      </c>
      <c r="O839" t="str">
        <f t="shared" si="41"/>
        <v>Medium</v>
      </c>
      <c r="P839" t="str">
        <f>_xlfn.XLOOKUP(Orders[[#This Row],[Customer ID]],customers!$A$1:$A$1001,customers!$I$1:$I$1001,,)</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v>
      </c>
      <c r="O843" t="str">
        <f t="shared" si="41"/>
        <v>Medium</v>
      </c>
      <c r="P843" t="str">
        <f>_xlfn.XLOOKUP(Orders[[#This Row],[Customer ID]],customers!$A$1:$A$1001,customers!$I$1:$I$1001,,)</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v>
      </c>
      <c r="O853" t="str">
        <f t="shared" si="41"/>
        <v>Dark</v>
      </c>
      <c r="P853" t="str">
        <f>_xlfn.XLOOKUP(Orders[[#This Row],[Customer ID]],customers!$A$1:$A$1001,customers!$I$1:$I$1001,,)</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v>
      </c>
      <c r="O854" t="str">
        <f t="shared" si="41"/>
        <v>Dark</v>
      </c>
      <c r="P854" t="str">
        <f>_xlfn.XLOOKUP(Orders[[#This Row],[Customer ID]],customers!$A$1:$A$1001,customers!$I$1:$I$1001,,)</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v>
      </c>
      <c r="O857" t="str">
        <f t="shared" si="41"/>
        <v>Dark</v>
      </c>
      <c r="P857" t="str">
        <f>_xlfn.XLOOKUP(Orders[[#This Row],[Customer ID]],customers!$A$1:$A$1001,customers!$I$1:$I$1001,,)</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v>
      </c>
      <c r="O858" t="str">
        <f t="shared" si="41"/>
        <v>Medium</v>
      </c>
      <c r="P858" t="str">
        <f>_xlfn.XLOOKUP(Orders[[#This Row],[Customer ID]],customers!$A$1:$A$1001,customers!$I$1:$I$1001,,)</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v>
      </c>
      <c r="O860" t="str">
        <f t="shared" si="41"/>
        <v>Medium</v>
      </c>
      <c r="P860" t="str">
        <f>_xlfn.XLOOKUP(Orders[[#This Row],[Customer ID]],customers!$A$1:$A$1001,customers!$I$1:$I$1001,,)</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v>
      </c>
      <c r="O863" t="str">
        <f t="shared" si="41"/>
        <v>Dark</v>
      </c>
      <c r="P863" t="str">
        <f>_xlfn.XLOOKUP(Orders[[#This Row],[Customer ID]],customers!$A$1:$A$1001,customers!$I$1:$I$1001,,)</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v>
      </c>
      <c r="O865" t="str">
        <f t="shared" si="41"/>
        <v>Medium</v>
      </c>
      <c r="P865" t="str">
        <f>_xlfn.XLOOKUP(Orders[[#This Row],[Customer ID]],customers!$A$1:$A$1001,customers!$I$1:$I$1001,,)</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v>
      </c>
      <c r="O877" t="str">
        <f t="shared" si="41"/>
        <v>Medium</v>
      </c>
      <c r="P877" t="str">
        <f>_xlfn.XLOOKUP(Orders[[#This Row],[Customer ID]],customers!$A$1:$A$1001,customers!$I$1:$I$1001,,)</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v>
      </c>
      <c r="O879" t="str">
        <f t="shared" si="41"/>
        <v>Light</v>
      </c>
      <c r="P879" t="str">
        <f>_xlfn.XLOOKUP(Orders[[#This Row],[Customer ID]],customers!$A$1:$A$1001,customers!$I$1:$I$1001,,)</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v>
      </c>
      <c r="O888" t="str">
        <f t="shared" si="41"/>
        <v>Medium</v>
      </c>
      <c r="P888" t="str">
        <f>_xlfn.XLOOKUP(Orders[[#This Row],[Customer ID]],customers!$A$1:$A$1001,customers!$I$1:$I$1001,,)</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v>
      </c>
      <c r="O895" t="str">
        <f t="shared" si="41"/>
        <v>Light</v>
      </c>
      <c r="P895" t="str">
        <f>_xlfn.XLOOKUP(Orders[[#This Row],[Customer ID]],customers!$A$1:$A$1001,customers!$I$1:$I$1001,,)</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f>
        <v>Excelsa</v>
      </c>
      <c r="O899" t="str">
        <f t="shared" ref="O899:O962" si="44">IF(J899="M","Medium",IF(J899="L","Light",IF(J899="D","Dark","")))</f>
        <v>Dark</v>
      </c>
      <c r="P899" t="str">
        <f>_xlfn.XLOOKUP(Orders[[#This Row],[Customer ID]],customers!$A$1:$A$1001,customers!$I$1:$I$1001,,)</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v>
      </c>
      <c r="O901" t="str">
        <f t="shared" si="44"/>
        <v>Medium</v>
      </c>
      <c r="P901" t="str">
        <f>_xlfn.XLOOKUP(Orders[[#This Row],[Customer ID]],customers!$A$1:$A$1001,customers!$I$1:$I$1001,,)</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v>
      </c>
      <c r="O902" t="str">
        <f t="shared" si="44"/>
        <v>Light</v>
      </c>
      <c r="P902" t="str">
        <f>_xlfn.XLOOKUP(Orders[[#This Row],[Customer ID]],customers!$A$1:$A$1001,customers!$I$1:$I$1001,,)</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v>
      </c>
      <c r="O905" t="str">
        <f t="shared" si="44"/>
        <v>Medium</v>
      </c>
      <c r="P905" t="str">
        <f>_xlfn.XLOOKUP(Orders[[#This Row],[Customer ID]],customers!$A$1:$A$1001,customers!$I$1:$I$1001,,)</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v>
      </c>
      <c r="O909" t="str">
        <f t="shared" si="44"/>
        <v>Dark</v>
      </c>
      <c r="P909" t="str">
        <f>_xlfn.XLOOKUP(Orders[[#This Row],[Customer ID]],customers!$A$1:$A$1001,customers!$I$1:$I$1001,,)</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v>
      </c>
      <c r="O923" t="str">
        <f t="shared" si="44"/>
        <v>Dark</v>
      </c>
      <c r="P923" t="str">
        <f>_xlfn.XLOOKUP(Orders[[#This Row],[Customer ID]],customers!$A$1:$A$1001,customers!$I$1:$I$1001,,)</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v>
      </c>
      <c r="O938" t="str">
        <f t="shared" si="44"/>
        <v>Dark</v>
      </c>
      <c r="P938" t="str">
        <f>_xlfn.XLOOKUP(Orders[[#This Row],[Customer ID]],customers!$A$1:$A$1001,customers!$I$1:$I$1001,,)</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v>
      </c>
      <c r="O941" t="str">
        <f t="shared" si="44"/>
        <v>Light</v>
      </c>
      <c r="P941" t="str">
        <f>_xlfn.XLOOKUP(Orders[[#This Row],[Customer ID]],customers!$A$1:$A$1001,customers!$I$1:$I$1001,,)</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v>
      </c>
      <c r="O947" t="str">
        <f t="shared" si="44"/>
        <v>Dark</v>
      </c>
      <c r="P947" t="str">
        <f>_xlfn.XLOOKUP(Orders[[#This Row],[Customer ID]],customers!$A$1:$A$1001,customers!$I$1:$I$1001,,)</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v>
      </c>
      <c r="O948" t="str">
        <f t="shared" si="44"/>
        <v>Dark</v>
      </c>
      <c r="P948" t="str">
        <f>_xlfn.XLOOKUP(Orders[[#This Row],[Customer ID]],customers!$A$1:$A$1001,customers!$I$1:$I$1001,,)</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v>
      </c>
      <c r="O961" t="str">
        <f t="shared" si="44"/>
        <v>Light</v>
      </c>
      <c r="P961" t="str">
        <f>_xlfn.XLOOKUP(Orders[[#This Row],[Customer ID]],customers!$A$1:$A$1001,customers!$I$1:$I$1001,,)</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v>
      </c>
      <c r="O962" t="str">
        <f t="shared" si="44"/>
        <v>Light</v>
      </c>
      <c r="P962" t="str">
        <f>_xlfn.XLOOKUP(Orders[[#This Row],[Customer ID]],customers!$A$1:$A$1001,customers!$I$1:$I$1001,,)</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f>
        <v>Arabica</v>
      </c>
      <c r="O963" t="str">
        <f t="shared" ref="O963:O1001" si="47">IF(J963="M","Medium",IF(J963="L","Light",IF(J963="D","Dark","")))</f>
        <v>Dark</v>
      </c>
      <c r="P963" t="str">
        <f>_xlfn.XLOOKUP(Orders[[#This Row],[Customer ID]],customers!$A$1:$A$1001,customers!$I$1:$I$1001,,)</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v>
      </c>
      <c r="O971" t="str">
        <f t="shared" si="47"/>
        <v>Dark</v>
      </c>
      <c r="P971" t="str">
        <f>_xlfn.XLOOKUP(Orders[[#This Row],[Customer ID]],customers!$A$1:$A$1001,customers!$I$1:$I$1001,,)</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v>
      </c>
      <c r="O975" t="str">
        <f t="shared" si="47"/>
        <v>Medium</v>
      </c>
      <c r="P975" t="str">
        <f>_xlfn.XLOOKUP(Orders[[#This Row],[Customer ID]],customers!$A$1:$A$1001,customers!$I$1:$I$1001,,)</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v>
      </c>
      <c r="O988" t="str">
        <f t="shared" si="47"/>
        <v>Medium</v>
      </c>
      <c r="P988" t="str">
        <f>_xlfn.XLOOKUP(Orders[[#This Row],[Customer ID]],customers!$A$1:$A$1001,customers!$I$1:$I$1001,,)</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v>
      </c>
      <c r="O993" t="str">
        <f t="shared" si="47"/>
        <v>Dark</v>
      </c>
      <c r="P993" t="str">
        <f>_xlfn.XLOOKUP(Orders[[#This Row],[Customer ID]],customers!$A$1:$A$1001,customers!$I$1:$I$1001,,)</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v>
      </c>
      <c r="O994" t="str">
        <f t="shared" si="47"/>
        <v>Light</v>
      </c>
      <c r="P994" t="str">
        <f>_xlfn.XLOOKUP(Orders[[#This Row],[Customer ID]],customers!$A$1:$A$1001,customers!$I$1:$I$1001,,)</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6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bharath raj</cp:lastModifiedBy>
  <cp:revision/>
  <dcterms:created xsi:type="dcterms:W3CDTF">2022-11-26T09:51:45Z</dcterms:created>
  <dcterms:modified xsi:type="dcterms:W3CDTF">2024-10-09T17:48:20Z</dcterms:modified>
  <cp:category/>
  <cp:contentStatus/>
</cp:coreProperties>
</file>