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C:\Users\Bharat Dogra\Desktop\D.S. Assignment\Sep 24\"/>
    </mc:Choice>
  </mc:AlternateContent>
  <xr:revisionPtr revIDLastSave="0" documentId="13_ncr:1_{2E8890C7-FCDB-4730-BC3E-CFEE8A586556}" xr6:coauthVersionLast="47" xr6:coauthVersionMax="47" xr10:uidLastSave="{00000000-0000-0000-0000-000000000000}"/>
  <bookViews>
    <workbookView xWindow="-108" yWindow="-108" windowWidth="23256" windowHeight="12576" activeTab="3" xr2:uid="{00000000-000D-0000-FFFF-FFFF00000000}"/>
  </bookViews>
  <sheets>
    <sheet name="Raw Data" sheetId="6" r:id="rId1"/>
    <sheet name="Clean Data" sheetId="1" r:id="rId2"/>
    <sheet name="MetaData" sheetId="7" r:id="rId3"/>
    <sheet name="Analysis" sheetId="5" r:id="rId4"/>
  </sheets>
  <definedNames>
    <definedName name="_xlnm._FilterDatabase" localSheetId="1" hidden="1">'Clean Data'!$A$1:$G$1</definedName>
    <definedName name="Slicer_Amusement_Park">#N/A</definedName>
    <definedName name="Slicer_Design">#N/A</definedName>
    <definedName name="Slicer_Opened">#N/A</definedName>
    <definedName name="Slicer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2" i="6" l="1"/>
  <c r="G52" i="1"/>
  <c r="L3" i="1"/>
  <c r="L4" i="1"/>
  <c r="L5" i="1"/>
  <c r="L6" i="1"/>
  <c r="L7" i="1"/>
  <c r="L8" i="1"/>
  <c r="L9" i="1"/>
  <c r="L10" i="1"/>
  <c r="L11" i="1"/>
  <c r="L12" i="1"/>
  <c r="L13" i="1"/>
  <c r="L14" i="1"/>
  <c r="L15" i="1"/>
  <c r="L16" i="1"/>
  <c r="L17" i="1"/>
  <c r="L18" i="1"/>
  <c r="L19" i="1"/>
  <c r="L20" i="1"/>
  <c r="L21" i="1"/>
  <c r="L22" i="1"/>
  <c r="L23" i="1"/>
  <c r="L24" i="1"/>
  <c r="L25" i="1"/>
  <c r="L2" i="1"/>
  <c r="J2" i="1"/>
  <c r="J3" i="1"/>
  <c r="H3" i="1" s="1"/>
  <c r="J4" i="1"/>
  <c r="H4" i="1" s="1"/>
  <c r="J5" i="1"/>
  <c r="H5" i="1" s="1"/>
  <c r="J6" i="1"/>
  <c r="H6" i="1" s="1"/>
  <c r="J7" i="1"/>
  <c r="H7" i="1" s="1"/>
  <c r="J8" i="1"/>
  <c r="H8" i="1" s="1"/>
  <c r="J9" i="1"/>
  <c r="H9" i="1" s="1"/>
  <c r="J10" i="1"/>
  <c r="H10" i="1" s="1"/>
  <c r="J11" i="1"/>
  <c r="H11" i="1" s="1"/>
  <c r="J12" i="1"/>
  <c r="H12" i="1" s="1"/>
  <c r="J13" i="1"/>
  <c r="J14" i="1"/>
  <c r="J15" i="1"/>
  <c r="J16" i="1"/>
  <c r="J17" i="1"/>
  <c r="J18" i="1"/>
  <c r="J19" i="1"/>
  <c r="J20" i="1"/>
  <c r="J21" i="1"/>
  <c r="J22" i="1"/>
  <c r="J23" i="1"/>
  <c r="J24" i="1"/>
  <c r="J25" i="1"/>
  <c r="H2" i="1" l="1"/>
</calcChain>
</file>

<file path=xl/sharedStrings.xml><?xml version="1.0" encoding="utf-8"?>
<sst xmlns="http://schemas.openxmlformats.org/spreadsheetml/2006/main" count="555" uniqueCount="103">
  <si>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</si>
  <si>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</si>
  <si>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</si>
  <si>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</si>
  <si>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</si>
  <si>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</si>
  <si>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</si>
  <si>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</si>
  <si>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</si>
  <si>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</si>
  <si>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</si>
  <si>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</si>
  <si>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</si>
  <si>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</si>
  <si>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</si>
  <si>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</si>
  <si>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</si>
  <si>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</si>
  <si>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</si>
  <si>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</si>
  <si>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</si>
  <si>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</si>
  <si>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</si>
  <si>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</si>
  <si>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</si>
  <si>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</si>
  <si>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</si>
  <si>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</si>
  <si>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</si>
  <si>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</si>
  <si>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</si>
  <si>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</si>
  <si>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</si>
  <si>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</si>
  <si>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</si>
  <si>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</si>
  <si>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</si>
  <si>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</si>
  <si>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</si>
  <si>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</si>
  <si>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</si>
  <si>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</si>
  <si>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</si>
  <si>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</si>
  <si>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</si>
  <si>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</si>
  <si>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</si>
  <si>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</si>
  <si>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</si>
  <si>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</si>
  <si>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</si>
  <si>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</si>
  <si>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</si>
  <si>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</si>
  <si>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</si>
  <si>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</si>
  <si>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</si>
  <si>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</si>
  <si>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</si>
  <si>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</si>
  <si>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</si>
  <si>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</si>
  <si>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</si>
  <si>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</si>
  <si>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</si>
  <si>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</si>
  <si>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</si>
  <si>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</si>
  <si>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</si>
  <si>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</si>
  <si>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</si>
  <si>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</si>
  <si>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</si>
  <si>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</si>
  <si>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</si>
  <si>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</si>
  <si>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</si>
  <si>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</si>
  <si>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</si>
  <si>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</si>
  <si>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</si>
  <si>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</si>
  <si>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</si>
  <si>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</si>
  <si>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Grand Total</t>
  </si>
  <si>
    <t>(Multiple Items)</t>
  </si>
  <si>
    <t>Average speed</t>
  </si>
  <si>
    <t>Year</t>
  </si>
  <si>
    <t xml:space="preserve">OVERALL AVERAGE SPEED BY APPPLYING ABOVE FILTERS </t>
  </si>
  <si>
    <t>Year wise Roller coster wise Averge Speed</t>
  </si>
  <si>
    <t>Average Speed based on Type and Design of Rollercoaster</t>
  </si>
  <si>
    <t>Average speed (Total)</t>
  </si>
  <si>
    <t xml:space="preserve">Column </t>
  </si>
  <si>
    <t>Column Description</t>
  </si>
  <si>
    <t>Name and Location of the Amusement Park</t>
  </si>
  <si>
    <t>Name of the Ride in the Amusment Park</t>
  </si>
  <si>
    <t>Material use to make the ride</t>
  </si>
  <si>
    <t>User Position in Experiencing the Ride</t>
  </si>
  <si>
    <t>Current Status (Operating / Not Operating)</t>
  </si>
  <si>
    <t>Year of Opening</t>
  </si>
  <si>
    <t xml:space="preserve">Speed in mph </t>
  </si>
  <si>
    <t>Average Speed of all the Rides for Specified Year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</si>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</sst>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9">
    <xf numFmtId="0" fontId="0" fillId="0" borderId="0" xfId="0"/>
    <xf numFmtId="0" fontId="1" fillId="0" borderId="0" xfId="0" applyFont="1"/>
    <xf numFmtId="0" fontId="1" fillId="0" borderId="0" xfId="0" applyFont="1" applyAlignment="1">
      <alignment horizontal="center"/>
    </xf>
    <xf numFmtId="2" fontId="0" fillId="0" borderId="0" xfId="0" applyNumberFormat="1"/>
    <xf numFmtId="0" fontId="0" fillId="0" borderId="1" xfId="0" applyBorder="1"/>
    <xf numFmtId="0" fontId="0" fillId="2" borderId="1" xfId="0" applyFill="1" applyBorder="1"/>
    <xf numFmtId="0" fontId="0" fillId="3" borderId="1" xfId="0" applyFill="1" applyBorder="1"/>
    <xf numFmtId="0" fontId="0" fillId="3" borderId="1" xfId="0" applyFill="1" applyBorder="1" applyAlignment="1">
      <alignment horizontal="center"/>
    </xf>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0" xfId="0" applyNumberFormat="1" applyBorder="1"/>
    <xf numFmtId="0" fontId="0" fillId="0" borderId="2" xfId="0" pivotButton="1" applyBorder="1"/>
    <xf numFmtId="0" fontId="0" fillId="0" borderId="2" xfId="0" applyBorder="1" applyAlignment="1">
      <alignment horizontal="left"/>
    </xf>
    <xf numFmtId="0" fontId="0" fillId="0" borderId="2" xfId="0" applyBorder="1"/>
    <xf numFmtId="0" fontId="0" fillId="0" borderId="11" xfId="0" pivotButton="1" applyBorder="1"/>
    <xf numFmtId="0" fontId="0" fillId="0" borderId="12" xfId="0" applyBorder="1"/>
    <xf numFmtId="0" fontId="0" fillId="0" borderId="14" xfId="0" applyBorder="1" applyAlignment="1">
      <alignment horizontal="left"/>
    </xf>
    <xf numFmtId="0" fontId="0" fillId="0" borderId="0" xfId="0" applyNumberFormat="1" applyBorder="1"/>
    <xf numFmtId="0" fontId="0" fillId="0" borderId="7" xfId="0" applyNumberFormat="1" applyBorder="1"/>
    <xf numFmtId="0" fontId="0" fillId="0" borderId="9" xfId="0" applyNumberFormat="1" applyBorder="1"/>
    <xf numFmtId="0" fontId="0" fillId="0" borderId="3" xfId="0" applyNumberFormat="1" applyBorder="1"/>
    <xf numFmtId="0" fontId="0" fillId="0" borderId="5" xfId="0" applyNumberFormat="1" applyBorder="1"/>
    <xf numFmtId="0" fontId="0" fillId="0" borderId="8" xfId="0" applyNumberFormat="1" applyBorder="1"/>
    <xf numFmtId="0" fontId="0" fillId="0" borderId="13" xfId="0" applyNumberFormat="1" applyBorder="1"/>
    <xf numFmtId="0" fontId="0" fillId="0" borderId="15" xfId="0" applyNumberFormat="1" applyBorder="1"/>
    <xf numFmtId="0" fontId="0" fillId="0" borderId="14" xfId="0" applyNumberFormat="1" applyBorder="1"/>
    <xf numFmtId="0" fontId="0" fillId="0" borderId="2" xfId="0" applyBorder="1" applyAlignment="1">
      <alignment horizontal="left" indent="1"/>
    </xf>
    <xf numFmtId="0" fontId="0" fillId="0" borderId="4" xfId="0" applyNumberFormat="1" applyBorder="1"/>
    <xf numFmtId="0" fontId="0" fillId="0" borderId="6" xfId="0" applyNumberFormat="1" applyBorder="1"/>
    <xf numFmtId="0" fontId="0" fillId="0" borderId="11" xfId="0" applyBorder="1"/>
    <xf numFmtId="0" fontId="0" fillId="0" borderId="13" xfId="0" applyBorder="1" applyAlignment="1">
      <alignment horizontal="left"/>
    </xf>
  </cellXfs>
  <cellStyles count="1">
    <cellStyle name="Normal" xfId="0" builtinId="0"/>
  </cellStyles>
  <dxfs count="49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xdr:col>
      <xdr:colOff>449580</xdr:colOff>
      <xdr:row>2</xdr:row>
      <xdr:rowOff>22860</xdr:rowOff>
    </xdr:from>
    <xdr:to>
      <xdr:col>7</xdr:col>
      <xdr:colOff>91440</xdr:colOff>
      <xdr:row>25</xdr:row>
      <xdr:rowOff>114300</xdr:rowOff>
    </xdr:to>
    <mc:AlternateContent xmlns:mc="http://schemas.openxmlformats.org/markup-compatibility/2006" xmlns:a14="http://schemas.microsoft.com/office/drawing/2010/main">
      <mc:Choice Requires="a14">
        <xdr:graphicFrame macro="">
          <xdr:nvGraphicFramePr>
            <xdr:cNvPr id="3" name="Amusement Park">
              <a:extLst>
                <a:ext uri="{FF2B5EF4-FFF2-40B4-BE49-F238E27FC236}">
                  <a16:creationId xmlns:a16="http://schemas.microsoft.com/office/drawing/2014/main" id="{FF9A3B38-97BA-269F-86A8-A1555DCCA13E}"/>
                </a:ext>
              </a:extLst>
            </xdr:cNvPr>
            <xdr:cNvGraphicFramePr/>
          </xdr:nvGraphicFramePr>
          <xdr:xfrm>
            <a:off x="0" y="0"/>
            <a:ext cx="0" cy="0"/>
          </xdr:xfrm>
          <a:graphic>
            <a:graphicData uri="http://schemas.microsoft.com/office/drawing/2010/slicer">
              <sle:slicer xmlns:sle="http://schemas.microsoft.com/office/drawing/2010/slicer" name="Amusement Park"/>
            </a:graphicData>
          </a:graphic>
        </xdr:graphicFrame>
      </mc:Choice>
      <mc:Fallback xmlns="">
        <xdr:sp macro="" textlink="">
          <xdr:nvSpPr>
            <xdr:cNvPr id="0" name=""/>
            <xdr:cNvSpPr>
              <a:spLocks noTextEdit="1"/>
            </xdr:cNvSpPr>
          </xdr:nvSpPr>
          <xdr:spPr>
            <a:xfrm>
              <a:off x="449580" y="121920"/>
              <a:ext cx="3139440" cy="442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10</xdr:row>
      <xdr:rowOff>68581</xdr:rowOff>
    </xdr:from>
    <xdr:to>
      <xdr:col>11</xdr:col>
      <xdr:colOff>388620</xdr:colOff>
      <xdr:row>14</xdr:row>
      <xdr:rowOff>7621</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0A2B0C5E-6F01-7A00-D8FA-33B6CD2A0442}"/>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779520" y="1630681"/>
              <a:ext cx="238506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2</xdr:row>
      <xdr:rowOff>38101</xdr:rowOff>
    </xdr:from>
    <xdr:to>
      <xdr:col>11</xdr:col>
      <xdr:colOff>388620</xdr:colOff>
      <xdr:row>8</xdr:row>
      <xdr:rowOff>60961</xdr:rowOff>
    </xdr:to>
    <mc:AlternateContent xmlns:mc="http://schemas.openxmlformats.org/markup-compatibility/2006" xmlns:a14="http://schemas.microsoft.com/office/drawing/2010/main">
      <mc:Choice Requires="a14">
        <xdr:graphicFrame macro="">
          <xdr:nvGraphicFramePr>
            <xdr:cNvPr id="5" name="Design">
              <a:extLst>
                <a:ext uri="{FF2B5EF4-FFF2-40B4-BE49-F238E27FC236}">
                  <a16:creationId xmlns:a16="http://schemas.microsoft.com/office/drawing/2014/main" id="{83F7CDF5-3595-0418-9CAD-0AB773D16984}"/>
                </a:ext>
              </a:extLst>
            </xdr:cNvPr>
            <xdr:cNvGraphicFramePr/>
          </xdr:nvGraphicFramePr>
          <xdr:xfrm>
            <a:off x="0" y="0"/>
            <a:ext cx="0" cy="0"/>
          </xdr:xfrm>
          <a:graphic>
            <a:graphicData uri="http://schemas.microsoft.com/office/drawing/2010/slicer">
              <sle:slicer xmlns:sle="http://schemas.microsoft.com/office/drawing/2010/slicer" name="Design"/>
            </a:graphicData>
          </a:graphic>
        </xdr:graphicFrame>
      </mc:Choice>
      <mc:Fallback xmlns="">
        <xdr:sp macro="" textlink="">
          <xdr:nvSpPr>
            <xdr:cNvPr id="0" name=""/>
            <xdr:cNvSpPr>
              <a:spLocks noTextEdit="1"/>
            </xdr:cNvSpPr>
          </xdr:nvSpPr>
          <xdr:spPr>
            <a:xfrm>
              <a:off x="3787140" y="137161"/>
              <a:ext cx="235458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15</xdr:row>
      <xdr:rowOff>121920</xdr:rowOff>
    </xdr:from>
    <xdr:to>
      <xdr:col>11</xdr:col>
      <xdr:colOff>434340</xdr:colOff>
      <xdr:row>26</xdr:row>
      <xdr:rowOff>0</xdr:rowOff>
    </xdr:to>
    <mc:AlternateContent xmlns:mc="http://schemas.openxmlformats.org/markup-compatibility/2006" xmlns:a14="http://schemas.microsoft.com/office/drawing/2010/main">
      <mc:Choice Requires="a14">
        <xdr:graphicFrame macro="">
          <xdr:nvGraphicFramePr>
            <xdr:cNvPr id="6" name="Roller Coaster wise Averge Speed per Year">
              <a:extLst>
                <a:ext uri="{FF2B5EF4-FFF2-40B4-BE49-F238E27FC236}">
                  <a16:creationId xmlns:a16="http://schemas.microsoft.com/office/drawing/2014/main" id="{E173D78A-C15A-E8C0-65F2-A74B72B9E472}"/>
                </a:ext>
              </a:extLst>
            </xdr:cNvPr>
            <xdr:cNvGraphicFramePr/>
          </xdr:nvGraphicFramePr>
          <xdr:xfrm>
            <a:off x="0" y="0"/>
            <a:ext cx="0" cy="0"/>
          </xdr:xfrm>
          <a:graphic>
            <a:graphicData uri="http://schemas.microsoft.com/office/drawing/2010/slicer">
              <sle:slicer xmlns:sle="http://schemas.microsoft.com/office/drawing/2010/slicer" name="Roller Coaster wise Averge Speed per Year"/>
            </a:graphicData>
          </a:graphic>
        </xdr:graphicFrame>
      </mc:Choice>
      <mc:Fallback xmlns="">
        <xdr:sp macro="" textlink="">
          <xdr:nvSpPr>
            <xdr:cNvPr id="0" name=""/>
            <xdr:cNvSpPr>
              <a:spLocks noTextEdit="1"/>
            </xdr:cNvSpPr>
          </xdr:nvSpPr>
          <xdr:spPr>
            <a:xfrm>
              <a:off x="3787140" y="2598420"/>
              <a:ext cx="2362200" cy="1950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48.680998263888" createdVersion="8" refreshedVersion="8" minRefreshableVersion="3" recordCount="50" xr:uid="{2FEE5B43-7798-45DC-B13C-08F6908CCBD0}">
  <cacheSource type="worksheet">
    <worksheetSource ref="A1:H51" sheet="Clean Data"/>
  </cacheSource>
  <cacheFields count="8">
    <cacheField name="Roller Coaster" numFmtId="0">
      <sharedItems count="46">
        <s v="Roller Coaster"/>
        <s v="Grand National"/>
        <s v="Irn-Bru Revolution"/>
        <s v="Corkscrew"/>
        <s v="New Roller Coaster"/>
        <s v="Ultimate"/>
        <s v="Rhino Coaster"/>
        <s v="Boomerang"/>
        <s v="Nemesis"/>
        <s v="Pepsi Max Big One"/>
        <s v="Shockwave"/>
        <s v="Enigma"/>
        <s v="Megafobia"/>
        <s v="X:\ No Way Out"/>
        <s v="Wild Mouse"/>
        <s v="Crazy Mouse"/>
        <s v="Oblivion"/>
        <s v="Rattlesnake"/>
        <s v="Tornado"/>
        <s v="Wall's Twister Ride"/>
        <s v="Millennium Roller Coaster"/>
        <s v="Fantasy Mouse"/>
        <s v="Twister"/>
        <s v="Air"/>
        <s v="Colossus"/>
        <s v="Jubilee Odyssey"/>
        <s v="Vampire"/>
        <s v="Nemesis Inferno"/>
        <s v="Twist and Shout"/>
        <s v="Whirlwind"/>
        <s v="Jungle Coaster"/>
        <s v="Tsunami"/>
        <s v="G Force"/>
        <s v="Rat"/>
        <s v="Rita - Queen of Speed"/>
        <s v="Velocity"/>
        <s v="Cobra"/>
        <s v="Express"/>
        <s v="Kumali"/>
        <s v="Speed: No Limits"/>
        <s v="Stealth"/>
        <s v="Infusion"/>
        <s v="Knightmare"/>
        <s v="Magic Mouse"/>
        <s v="Rage"/>
        <s v="Wipeout"/>
      </sharedItems>
    </cacheField>
    <cacheField name="Amusement Park" numFmtId="0">
      <sharedItems count="24">
        <s v="Great Yarmouth Pleasure Beach"/>
        <s v="Pleasure Beach, Blackpool"/>
        <s v="Alton Towers"/>
        <s v="Flamingo Land Theme Park &amp; Zoo"/>
        <s v="New MetroLand"/>
        <s v="Lightwater Valley"/>
        <s v="West Midlands Safari Park"/>
        <s v="Pleasure Island Family Theme Park"/>
        <s v="Drayton Manor Park"/>
        <s v="Pleasurewood Hills"/>
        <s v="Oakwood Theme Park"/>
        <s v="Thorpe Park"/>
        <s v="South Pier"/>
        <s v="Chessington World of Adventures"/>
        <s v="M&amp;Ds Scotland's Theme Park"/>
        <s v="Fantasy Island"/>
        <s v="Brighton Pier"/>
        <s v="Wicksteed Park"/>
        <s v="Loudoun Castle"/>
        <s v="Camelot Theme Park"/>
        <s v="Legoland Windsor"/>
        <s v="Paultons Park"/>
        <s v="Brean Leisure Park"/>
        <s v="Adventure Island"/>
      </sharedItems>
    </cacheField>
    <cacheField name="Type" numFmtId="0">
      <sharedItems count="2">
        <s v="Wood"/>
        <s v="Steel"/>
      </sharedItems>
    </cacheField>
    <cacheField name="Design" numFmtId="0">
      <sharedItems count="5">
        <s v="Sit Down"/>
        <s v="Inverted"/>
        <s v="Stand Up"/>
        <s v="Flying"/>
        <s v="Suspended"/>
      </sharedItems>
    </cacheField>
    <cacheField name="Status" numFmtId="0">
      <sharedItems/>
    </cacheField>
    <cacheField name="Opened" numFmtId="0">
      <sharedItems containsSemiMixedTypes="0" containsString="0" containsNumber="1" containsInteger="1" minValue="1932" maxValue="2007" count="24">
        <n v="1932"/>
        <n v="1933"/>
        <n v="1935"/>
        <n v="1979"/>
        <n v="1980"/>
        <n v="1983"/>
        <n v="1988"/>
        <n v="1991"/>
        <n v="1992"/>
        <n v="1993"/>
        <n v="1994"/>
        <n v="1995"/>
        <n v="1996"/>
        <n v="1997"/>
        <n v="1998"/>
        <n v="1999"/>
        <n v="2000"/>
        <n v="2001"/>
        <n v="2002"/>
        <n v="2003"/>
        <n v="2004"/>
        <n v="2005"/>
        <n v="2006"/>
        <n v="2007"/>
      </sharedItems>
    </cacheField>
    <cacheField name="Speed ( mph )" numFmtId="0">
      <sharedItems containsSemiMixedTypes="0" containsString="0" containsNumber="1" minValue="26.8" maxValue="80"/>
    </cacheField>
    <cacheField name="Average speed" numFmtId="0">
      <sharedItems containsSemiMixedTypes="0" containsString="0" containsNumber="1" minValue="26.8" maxValue="59" count="21">
        <n v="45"/>
        <n v="35"/>
        <n v="40"/>
        <n v="26.8"/>
        <n v="50"/>
        <n v="28.5"/>
        <n v="47"/>
        <n v="59"/>
        <n v="34"/>
        <n v="37.85"/>
        <n v="28"/>
        <n v="39.78"/>
        <n v="55.9"/>
        <n v="28.73"/>
        <n v="29.1"/>
        <n v="49.9"/>
        <n v="42.03"/>
        <n v="36.5"/>
        <n v="46.65"/>
        <n v="50.6"/>
        <n v="42.56"/>
      </sharedItems>
    </cacheField>
  </cacheFields>
  <extLst>
    <ext xmlns:x14="http://schemas.microsoft.com/office/spreadsheetml/2009/9/main" uri="{725AE2AE-9491-48be-B2B4-4EB974FC3084}">
      <x14:pivotCacheDefinition pivotCacheId="2143163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x v="0"/>
    <n v="45"/>
    <x v="0"/>
  </r>
  <r>
    <x v="0"/>
    <x v="1"/>
    <x v="0"/>
    <x v="0"/>
    <s v="Operating"/>
    <x v="1"/>
    <n v="35"/>
    <x v="1"/>
  </r>
  <r>
    <x v="1"/>
    <x v="1"/>
    <x v="0"/>
    <x v="0"/>
    <s v="Operating"/>
    <x v="2"/>
    <n v="40"/>
    <x v="2"/>
  </r>
  <r>
    <x v="2"/>
    <x v="1"/>
    <x v="1"/>
    <x v="0"/>
    <s v="Operating"/>
    <x v="3"/>
    <n v="45"/>
    <x v="0"/>
  </r>
  <r>
    <x v="3"/>
    <x v="2"/>
    <x v="1"/>
    <x v="0"/>
    <s v="Operating"/>
    <x v="4"/>
    <n v="40"/>
    <x v="2"/>
  </r>
  <r>
    <x v="3"/>
    <x v="3"/>
    <x v="1"/>
    <x v="0"/>
    <s v="Operating"/>
    <x v="5"/>
    <n v="40"/>
    <x v="2"/>
  </r>
  <r>
    <x v="4"/>
    <x v="4"/>
    <x v="1"/>
    <x v="0"/>
    <s v="Operating"/>
    <x v="6"/>
    <n v="26.8"/>
    <x v="3"/>
  </r>
  <r>
    <x v="5"/>
    <x v="5"/>
    <x v="1"/>
    <x v="0"/>
    <s v="Operating"/>
    <x v="7"/>
    <n v="50"/>
    <x v="4"/>
  </r>
  <r>
    <x v="6"/>
    <x v="6"/>
    <x v="1"/>
    <x v="0"/>
    <s v="Operating"/>
    <x v="8"/>
    <n v="28.5"/>
    <x v="5"/>
  </r>
  <r>
    <x v="7"/>
    <x v="7"/>
    <x v="1"/>
    <x v="0"/>
    <s v="Operating"/>
    <x v="9"/>
    <n v="47"/>
    <x v="6"/>
  </r>
  <r>
    <x v="8"/>
    <x v="2"/>
    <x v="1"/>
    <x v="1"/>
    <s v="Operating"/>
    <x v="10"/>
    <n v="50"/>
    <x v="7"/>
  </r>
  <r>
    <x v="9"/>
    <x v="1"/>
    <x v="1"/>
    <x v="0"/>
    <s v="Operating"/>
    <x v="10"/>
    <n v="74"/>
    <x v="7"/>
  </r>
  <r>
    <x v="10"/>
    <x v="8"/>
    <x v="1"/>
    <x v="2"/>
    <s v="Operating"/>
    <x v="10"/>
    <n v="53"/>
    <x v="7"/>
  </r>
  <r>
    <x v="11"/>
    <x v="9"/>
    <x v="1"/>
    <x v="0"/>
    <s v="Operating"/>
    <x v="11"/>
    <n v="34"/>
    <x v="8"/>
  </r>
  <r>
    <x v="12"/>
    <x v="10"/>
    <x v="0"/>
    <x v="0"/>
    <s v="Operating"/>
    <x v="12"/>
    <n v="48"/>
    <x v="9"/>
  </r>
  <r>
    <x v="13"/>
    <x v="11"/>
    <x v="1"/>
    <x v="0"/>
    <s v="Operating"/>
    <x v="12"/>
    <n v="27.7"/>
    <x v="9"/>
  </r>
  <r>
    <x v="14"/>
    <x v="3"/>
    <x v="1"/>
    <x v="0"/>
    <s v="Operating"/>
    <x v="13"/>
    <n v="28"/>
    <x v="10"/>
  </r>
  <r>
    <x v="15"/>
    <x v="12"/>
    <x v="1"/>
    <x v="0"/>
    <s v="Operating"/>
    <x v="14"/>
    <n v="29.1"/>
    <x v="11"/>
  </r>
  <r>
    <x v="16"/>
    <x v="2"/>
    <x v="1"/>
    <x v="0"/>
    <s v="Operating"/>
    <x v="14"/>
    <n v="68"/>
    <x v="11"/>
  </r>
  <r>
    <x v="17"/>
    <x v="13"/>
    <x v="1"/>
    <x v="0"/>
    <s v="Operating"/>
    <x v="14"/>
    <n v="28"/>
    <x v="11"/>
  </r>
  <r>
    <x v="18"/>
    <x v="14"/>
    <x v="1"/>
    <x v="0"/>
    <s v="Operating"/>
    <x v="14"/>
    <n v="44.7"/>
    <x v="11"/>
  </r>
  <r>
    <x v="19"/>
    <x v="6"/>
    <x v="1"/>
    <x v="0"/>
    <s v="Operating"/>
    <x v="14"/>
    <n v="29.1"/>
    <x v="11"/>
  </r>
  <r>
    <x v="20"/>
    <x v="15"/>
    <x v="1"/>
    <x v="0"/>
    <s v="Operating"/>
    <x v="15"/>
    <n v="55.9"/>
    <x v="12"/>
  </r>
  <r>
    <x v="15"/>
    <x v="16"/>
    <x v="1"/>
    <x v="0"/>
    <s v="Operating"/>
    <x v="16"/>
    <n v="29.1"/>
    <x v="13"/>
  </r>
  <r>
    <x v="21"/>
    <x v="15"/>
    <x v="1"/>
    <x v="0"/>
    <s v="Operating"/>
    <x v="16"/>
    <n v="29.1"/>
    <x v="13"/>
  </r>
  <r>
    <x v="0"/>
    <x v="17"/>
    <x v="1"/>
    <x v="0"/>
    <s v="Operating"/>
    <x v="16"/>
    <n v="28"/>
    <x v="13"/>
  </r>
  <r>
    <x v="22"/>
    <x v="5"/>
    <x v="1"/>
    <x v="0"/>
    <s v="Operating"/>
    <x v="17"/>
    <n v="29.1"/>
    <x v="14"/>
  </r>
  <r>
    <x v="23"/>
    <x v="2"/>
    <x v="1"/>
    <x v="3"/>
    <s v="Operating"/>
    <x v="18"/>
    <n v="46.6"/>
    <x v="15"/>
  </r>
  <r>
    <x v="24"/>
    <x v="11"/>
    <x v="1"/>
    <x v="0"/>
    <s v="Operating"/>
    <x v="18"/>
    <n v="45"/>
    <x v="15"/>
  </r>
  <r>
    <x v="25"/>
    <x v="15"/>
    <x v="1"/>
    <x v="1"/>
    <s v="Operating"/>
    <x v="18"/>
    <n v="63"/>
    <x v="15"/>
  </r>
  <r>
    <x v="26"/>
    <x v="13"/>
    <x v="1"/>
    <x v="4"/>
    <s v="Operating"/>
    <x v="18"/>
    <n v="45"/>
    <x v="15"/>
  </r>
  <r>
    <x v="27"/>
    <x v="11"/>
    <x v="1"/>
    <x v="1"/>
    <s v="Operating"/>
    <x v="19"/>
    <n v="47.8"/>
    <x v="16"/>
  </r>
  <r>
    <x v="28"/>
    <x v="18"/>
    <x v="1"/>
    <x v="0"/>
    <s v="Operating"/>
    <x v="19"/>
    <n v="41"/>
    <x v="16"/>
  </r>
  <r>
    <x v="29"/>
    <x v="19"/>
    <x v="1"/>
    <x v="0"/>
    <s v="Operating"/>
    <x v="19"/>
    <n v="37.299999999999997"/>
    <x v="16"/>
  </r>
  <r>
    <x v="30"/>
    <x v="20"/>
    <x v="1"/>
    <x v="0"/>
    <s v="Operating"/>
    <x v="20"/>
    <n v="35"/>
    <x v="17"/>
  </r>
  <r>
    <x v="31"/>
    <x v="14"/>
    <x v="1"/>
    <x v="1"/>
    <s v="Operating"/>
    <x v="20"/>
    <n v="38"/>
    <x v="17"/>
  </r>
  <r>
    <x v="32"/>
    <x v="8"/>
    <x v="1"/>
    <x v="0"/>
    <s v="Operating"/>
    <x v="21"/>
    <n v="43.5"/>
    <x v="18"/>
  </r>
  <r>
    <x v="33"/>
    <x v="18"/>
    <x v="1"/>
    <x v="0"/>
    <s v="Operating"/>
    <x v="21"/>
    <n v="28"/>
    <x v="18"/>
  </r>
  <r>
    <x v="34"/>
    <x v="2"/>
    <x v="1"/>
    <x v="0"/>
    <s v="Operating"/>
    <x v="21"/>
    <n v="61.1"/>
    <x v="18"/>
  </r>
  <r>
    <x v="35"/>
    <x v="3"/>
    <x v="1"/>
    <x v="0"/>
    <s v="Operating"/>
    <x v="21"/>
    <n v="54"/>
    <x v="18"/>
  </r>
  <r>
    <x v="36"/>
    <x v="21"/>
    <x v="1"/>
    <x v="0"/>
    <s v="Operating"/>
    <x v="22"/>
    <n v="31.1"/>
    <x v="19"/>
  </r>
  <r>
    <x v="37"/>
    <x v="14"/>
    <x v="1"/>
    <x v="0"/>
    <s v="Operating"/>
    <x v="22"/>
    <n v="28"/>
    <x v="19"/>
  </r>
  <r>
    <x v="38"/>
    <x v="3"/>
    <x v="1"/>
    <x v="1"/>
    <s v="Operating"/>
    <x v="22"/>
    <n v="54.9"/>
    <x v="19"/>
  </r>
  <r>
    <x v="39"/>
    <x v="10"/>
    <x v="1"/>
    <x v="0"/>
    <s v="Operating"/>
    <x v="22"/>
    <n v="59"/>
    <x v="19"/>
  </r>
  <r>
    <x v="40"/>
    <x v="11"/>
    <x v="1"/>
    <x v="0"/>
    <s v="Operating"/>
    <x v="22"/>
    <n v="80"/>
    <x v="19"/>
  </r>
  <r>
    <x v="41"/>
    <x v="1"/>
    <x v="1"/>
    <x v="1"/>
    <s v="Operating"/>
    <x v="23"/>
    <n v="49.7"/>
    <x v="20"/>
  </r>
  <r>
    <x v="42"/>
    <x v="19"/>
    <x v="1"/>
    <x v="0"/>
    <s v="Operating"/>
    <x v="23"/>
    <n v="43.5"/>
    <x v="20"/>
  </r>
  <r>
    <x v="43"/>
    <x v="22"/>
    <x v="1"/>
    <x v="0"/>
    <s v="Operating"/>
    <x v="23"/>
    <n v="29.1"/>
    <x v="20"/>
  </r>
  <r>
    <x v="44"/>
    <x v="23"/>
    <x v="1"/>
    <x v="0"/>
    <s v="Operating"/>
    <x v="23"/>
    <n v="43.5"/>
    <x v="20"/>
  </r>
  <r>
    <x v="45"/>
    <x v="9"/>
    <x v="1"/>
    <x v="0"/>
    <s v="Operating"/>
    <x v="23"/>
    <n v="47"/>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FA857-899A-432A-AD66-39DE9DE91BB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ALL AVERAGE SPEED BY APPPLYING ABOVE FILTERS ">
  <location ref="M8:M11" firstHeaderRow="1" firstDataRow="1" firstDataCol="1" rowPageCount="3" colPageCount="1"/>
  <pivotFields count="8">
    <pivotField showAll="0">
      <items count="47">
        <item x="23"/>
        <item x="7"/>
        <item x="36"/>
        <item x="24"/>
        <item x="3"/>
        <item x="15"/>
        <item x="11"/>
        <item x="37"/>
        <item x="21"/>
        <item x="32"/>
        <item x="1"/>
        <item x="41"/>
        <item x="2"/>
        <item x="25"/>
        <item x="30"/>
        <item x="42"/>
        <item x="38"/>
        <item x="43"/>
        <item x="12"/>
        <item x="20"/>
        <item x="8"/>
        <item x="27"/>
        <item x="4"/>
        <item x="16"/>
        <item x="9"/>
        <item x="44"/>
        <item x="33"/>
        <item x="17"/>
        <item x="6"/>
        <item x="34"/>
        <item x="0"/>
        <item x="10"/>
        <item x="39"/>
        <item x="40"/>
        <item x="18"/>
        <item x="31"/>
        <item x="28"/>
        <item x="22"/>
        <item x="5"/>
        <item x="26"/>
        <item x="35"/>
        <item x="19"/>
        <item x="29"/>
        <item x="14"/>
        <item x="45"/>
        <item x="13"/>
        <item t="default"/>
      </items>
    </pivotField>
    <pivotField axis="axisPage" multipleItemSelectionAllowed="1" showAll="0">
      <items count="25">
        <item x="23"/>
        <item h="1" x="2"/>
        <item h="1" x="22"/>
        <item h="1" x="16"/>
        <item h="1" x="19"/>
        <item x="13"/>
        <item h="1" x="8"/>
        <item h="1" x="15"/>
        <item h="1" x="3"/>
        <item h="1" x="0"/>
        <item h="1" x="20"/>
        <item h="1" x="5"/>
        <item h="1" x="18"/>
        <item h="1" x="14"/>
        <item h="1" x="4"/>
        <item h="1" x="10"/>
        <item h="1" x="21"/>
        <item h="1" x="1"/>
        <item h="1" x="7"/>
        <item h="1" x="9"/>
        <item h="1" x="12"/>
        <item h="1" x="11"/>
        <item h="1" x="6"/>
        <item h="1" x="17"/>
        <item t="default"/>
      </items>
    </pivotField>
    <pivotField axis="axisPage" showAll="0">
      <items count="3">
        <item x="1"/>
        <item x="0"/>
        <item t="default"/>
      </items>
    </pivotField>
    <pivotField axis="axisPage" multipleItemSelectionAllowed="1" showAll="0">
      <items count="6">
        <item x="3"/>
        <item x="1"/>
        <item x="0"/>
        <item x="2"/>
        <item h="1" x="4"/>
        <item t="default"/>
      </items>
    </pivotField>
    <pivotField showAll="0"/>
    <pivotField showAll="0">
      <items count="25">
        <item h="1" x="0"/>
        <item h="1" x="1"/>
        <item h="1" x="2"/>
        <item h="1" x="3"/>
        <item h="1" x="4"/>
        <item h="1" x="5"/>
        <item h="1" x="6"/>
        <item h="1" x="7"/>
        <item h="1" x="8"/>
        <item h="1" x="9"/>
        <item h="1" x="10"/>
        <item h="1" x="11"/>
        <item h="1" x="12"/>
        <item h="1" x="13"/>
        <item x="14"/>
        <item h="1" x="15"/>
        <item h="1" x="16"/>
        <item h="1" x="17"/>
        <item h="1" x="18"/>
        <item h="1" x="19"/>
        <item h="1" x="20"/>
        <item h="1" x="21"/>
        <item h="1" x="22"/>
        <item x="23"/>
        <item t="default"/>
      </items>
    </pivotField>
    <pivotField showAll="0"/>
    <pivotField axis="axisRow" showAll="0">
      <items count="22">
        <item x="3"/>
        <item x="10"/>
        <item x="5"/>
        <item x="13"/>
        <item x="14"/>
        <item x="8"/>
        <item x="1"/>
        <item x="17"/>
        <item x="9"/>
        <item x="11"/>
        <item x="2"/>
        <item x="16"/>
        <item x="20"/>
        <item x="0"/>
        <item x="18"/>
        <item x="6"/>
        <item x="15"/>
        <item x="4"/>
        <item x="19"/>
        <item x="12"/>
        <item x="7"/>
        <item t="default"/>
      </items>
    </pivotField>
  </pivotFields>
  <rowFields count="1">
    <field x="7"/>
  </rowFields>
  <rowItems count="3">
    <i>
      <x v="9"/>
    </i>
    <i>
      <x v="12"/>
    </i>
    <i t="grand">
      <x/>
    </i>
  </rowItems>
  <colItems count="1">
    <i/>
  </colItems>
  <pageFields count="3">
    <pageField fld="1" hier="-1"/>
    <pageField fld="3" hier="-1"/>
    <pageField fld="2" hier="-1"/>
  </pageFields>
  <formats count="4">
    <format dxfId="31">
      <pivotArea type="all" dataOnly="0" outline="0" fieldPosition="0"/>
    </format>
    <format dxfId="32">
      <pivotArea field="7" type="button" dataOnly="0" labelOnly="1" outline="0" axis="axisRow" fieldPosition="0"/>
    </format>
    <format dxfId="33">
      <pivotArea dataOnly="0" labelOnly="1" fieldPosition="0">
        <references count="1">
          <reference field="7" count="2">
            <x v="9"/>
            <x v="12"/>
          </reference>
        </references>
      </pivotArea>
    </format>
    <format dxfId="3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2FB3E-58A1-4E33-828A-7086577ECD5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verage Speed based on Type and Design of Rollercoaster">
  <location ref="M15:N18" firstHeaderRow="1" firstDataRow="1" firstDataCol="1"/>
  <pivotFields count="8">
    <pivotField showAll="0">
      <items count="47">
        <item x="23"/>
        <item x="7"/>
        <item x="36"/>
        <item x="24"/>
        <item x="3"/>
        <item x="15"/>
        <item x="11"/>
        <item x="37"/>
        <item x="21"/>
        <item x="32"/>
        <item x="1"/>
        <item x="41"/>
        <item x="2"/>
        <item x="25"/>
        <item x="30"/>
        <item x="42"/>
        <item x="38"/>
        <item x="43"/>
        <item x="12"/>
        <item x="20"/>
        <item x="8"/>
        <item x="27"/>
        <item x="4"/>
        <item x="16"/>
        <item x="9"/>
        <item x="44"/>
        <item x="33"/>
        <item x="17"/>
        <item x="6"/>
        <item x="34"/>
        <item x="0"/>
        <item x="10"/>
        <item x="39"/>
        <item x="40"/>
        <item x="18"/>
        <item x="31"/>
        <item x="28"/>
        <item x="22"/>
        <item x="5"/>
        <item x="26"/>
        <item x="35"/>
        <item x="19"/>
        <item x="29"/>
        <item x="14"/>
        <item x="45"/>
        <item x="13"/>
        <item t="default"/>
      </items>
    </pivotField>
    <pivotField multipleItemSelectionAllowed="1" showAll="0">
      <items count="25">
        <item x="23"/>
        <item h="1" x="2"/>
        <item h="1" x="22"/>
        <item h="1" x="16"/>
        <item h="1" x="19"/>
        <item x="13"/>
        <item h="1" x="8"/>
        <item h="1" x="15"/>
        <item h="1" x="3"/>
        <item h="1" x="0"/>
        <item h="1" x="20"/>
        <item h="1" x="5"/>
        <item h="1" x="18"/>
        <item h="1" x="14"/>
        <item h="1" x="4"/>
        <item h="1" x="10"/>
        <item h="1" x="21"/>
        <item h="1" x="1"/>
        <item h="1" x="7"/>
        <item h="1" x="9"/>
        <item h="1" x="12"/>
        <item h="1" x="11"/>
        <item h="1" x="6"/>
        <item h="1" x="17"/>
        <item t="default"/>
      </items>
    </pivotField>
    <pivotField axis="axisRow" showAll="0">
      <items count="3">
        <item x="1"/>
        <item x="0"/>
        <item t="default"/>
      </items>
    </pivotField>
    <pivotField axis="axisRow" showAll="0">
      <items count="6">
        <item x="3"/>
        <item x="1"/>
        <item x="0"/>
        <item x="2"/>
        <item h="1" x="4"/>
        <item t="default"/>
      </items>
    </pivotField>
    <pivotField showAll="0"/>
    <pivotField showAll="0">
      <items count="25">
        <item h="1" x="0"/>
        <item h="1" x="1"/>
        <item h="1" x="2"/>
        <item h="1" x="3"/>
        <item h="1" x="4"/>
        <item h="1" x="5"/>
        <item h="1" x="6"/>
        <item h="1" x="7"/>
        <item h="1" x="8"/>
        <item h="1" x="9"/>
        <item h="1" x="10"/>
        <item h="1" x="11"/>
        <item h="1" x="12"/>
        <item h="1" x="13"/>
        <item x="14"/>
        <item h="1" x="15"/>
        <item h="1" x="16"/>
        <item h="1" x="17"/>
        <item h="1" x="18"/>
        <item h="1" x="19"/>
        <item h="1" x="20"/>
        <item h="1" x="21"/>
        <item h="1" x="22"/>
        <item x="23"/>
        <item t="default"/>
      </items>
    </pivotField>
    <pivotField showAll="0"/>
    <pivotField dataField="1" showAll="0">
      <items count="22">
        <item x="3"/>
        <item x="10"/>
        <item x="5"/>
        <item x="13"/>
        <item x="14"/>
        <item x="8"/>
        <item x="1"/>
        <item x="17"/>
        <item x="9"/>
        <item x="11"/>
        <item x="2"/>
        <item x="16"/>
        <item x="20"/>
        <item x="0"/>
        <item x="18"/>
        <item x="6"/>
        <item x="15"/>
        <item x="4"/>
        <item x="19"/>
        <item x="12"/>
        <item x="7"/>
        <item t="default"/>
      </items>
    </pivotField>
  </pivotFields>
  <rowFields count="2">
    <field x="2"/>
    <field x="3"/>
  </rowFields>
  <rowItems count="3">
    <i>
      <x/>
    </i>
    <i r="1">
      <x v="2"/>
    </i>
    <i t="grand">
      <x/>
    </i>
  </rowItems>
  <colItems count="1">
    <i/>
  </colItems>
  <dataFields count="1">
    <dataField name="Average speed (Total)" fld="7" baseField="2" baseItem="0"/>
  </dataFields>
  <formats count="7">
    <format dxfId="35">
      <pivotArea type="all" dataOnly="0" outline="0" fieldPosition="0"/>
    </format>
    <format dxfId="36">
      <pivotArea outline="0" collapsedLevelsAreSubtotals="1" fieldPosition="0"/>
    </format>
    <format dxfId="37">
      <pivotArea field="2" type="button" dataOnly="0" labelOnly="1" outline="0" axis="axisRow" fieldPosition="0"/>
    </format>
    <format dxfId="38">
      <pivotArea dataOnly="0" labelOnly="1" fieldPosition="0">
        <references count="1">
          <reference field="2" count="1">
            <x v="0"/>
          </reference>
        </references>
      </pivotArea>
    </format>
    <format dxfId="39">
      <pivotArea dataOnly="0" labelOnly="1" grandRow="1" outline="0" fieldPosition="0"/>
    </format>
    <format dxfId="40">
      <pivotArea dataOnly="0" labelOnly="1" fieldPosition="0">
        <references count="2">
          <reference field="2" count="1" selected="0">
            <x v="0"/>
          </reference>
          <reference field="3" count="1">
            <x v="2"/>
          </reference>
        </references>
      </pivotArea>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1B794-784D-4D32-933E-41A26BEB63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ller Coaster" colHeaderCaption="Year">
  <location ref="M22:P26" firstHeaderRow="1" firstDataRow="2" firstDataCol="1"/>
  <pivotFields count="8">
    <pivotField axis="axisRow" showAll="0">
      <items count="47">
        <item x="23"/>
        <item x="7"/>
        <item x="36"/>
        <item x="24"/>
        <item x="3"/>
        <item x="15"/>
        <item x="11"/>
        <item x="37"/>
        <item x="21"/>
        <item x="32"/>
        <item x="1"/>
        <item x="41"/>
        <item x="2"/>
        <item x="25"/>
        <item x="30"/>
        <item x="42"/>
        <item x="38"/>
        <item x="43"/>
        <item x="12"/>
        <item x="20"/>
        <item x="8"/>
        <item x="27"/>
        <item x="4"/>
        <item x="16"/>
        <item x="9"/>
        <item x="44"/>
        <item x="33"/>
        <item x="17"/>
        <item x="6"/>
        <item x="34"/>
        <item x="0"/>
        <item x="10"/>
        <item x="39"/>
        <item x="40"/>
        <item x="18"/>
        <item x="31"/>
        <item x="28"/>
        <item x="22"/>
        <item x="5"/>
        <item x="26"/>
        <item x="35"/>
        <item x="19"/>
        <item x="29"/>
        <item x="14"/>
        <item x="45"/>
        <item x="13"/>
        <item t="default"/>
      </items>
    </pivotField>
    <pivotField multipleItemSelectionAllowed="1" showAll="0">
      <items count="25">
        <item x="23"/>
        <item h="1" x="2"/>
        <item h="1" x="22"/>
        <item h="1" x="16"/>
        <item h="1" x="19"/>
        <item x="13"/>
        <item h="1" x="8"/>
        <item h="1" x="15"/>
        <item h="1" x="3"/>
        <item h="1" x="0"/>
        <item h="1" x="20"/>
        <item h="1" x="5"/>
        <item h="1" x="18"/>
        <item h="1" x="14"/>
        <item h="1" x="4"/>
        <item h="1" x="10"/>
        <item h="1" x="21"/>
        <item h="1" x="1"/>
        <item h="1" x="7"/>
        <item h="1" x="9"/>
        <item h="1" x="12"/>
        <item h="1" x="11"/>
        <item h="1" x="6"/>
        <item h="1" x="17"/>
        <item t="default"/>
      </items>
    </pivotField>
    <pivotField showAll="0">
      <items count="3">
        <item x="1"/>
        <item x="0"/>
        <item t="default"/>
      </items>
    </pivotField>
    <pivotField showAll="0">
      <items count="6">
        <item x="3"/>
        <item x="1"/>
        <item x="0"/>
        <item x="2"/>
        <item h="1" x="4"/>
        <item t="default"/>
      </items>
    </pivotField>
    <pivotField showAll="0"/>
    <pivotField axis="axisCol" showAll="0">
      <items count="25">
        <item h="1" x="0"/>
        <item h="1" x="1"/>
        <item h="1" x="2"/>
        <item h="1" x="3"/>
        <item h="1" x="4"/>
        <item h="1" x="5"/>
        <item h="1" x="6"/>
        <item h="1" x="7"/>
        <item h="1" x="8"/>
        <item h="1" x="9"/>
        <item h="1" x="10"/>
        <item h="1" x="11"/>
        <item h="1" x="12"/>
        <item h="1" x="13"/>
        <item x="14"/>
        <item h="1" x="15"/>
        <item h="1" x="16"/>
        <item h="1" x="17"/>
        <item h="1" x="18"/>
        <item h="1" x="19"/>
        <item h="1" x="20"/>
        <item h="1" x="21"/>
        <item h="1" x="22"/>
        <item x="23"/>
        <item t="default"/>
      </items>
    </pivotField>
    <pivotField showAll="0"/>
    <pivotField dataField="1" showAll="0">
      <items count="22">
        <item x="3"/>
        <item x="10"/>
        <item x="5"/>
        <item x="13"/>
        <item x="14"/>
        <item x="8"/>
        <item x="1"/>
        <item x="17"/>
        <item x="9"/>
        <item x="11"/>
        <item x="2"/>
        <item x="16"/>
        <item x="20"/>
        <item x="0"/>
        <item x="18"/>
        <item x="6"/>
        <item x="15"/>
        <item x="4"/>
        <item x="19"/>
        <item x="12"/>
        <item x="7"/>
        <item t="default"/>
      </items>
    </pivotField>
  </pivotFields>
  <rowFields count="1">
    <field x="0"/>
  </rowFields>
  <rowItems count="3">
    <i>
      <x v="25"/>
    </i>
    <i>
      <x v="27"/>
    </i>
    <i t="grand">
      <x/>
    </i>
  </rowItems>
  <colFields count="1">
    <field x="5"/>
  </colFields>
  <colItems count="3">
    <i>
      <x v="14"/>
    </i>
    <i>
      <x v="23"/>
    </i>
    <i t="grand">
      <x/>
    </i>
  </colItems>
  <dataFields count="1">
    <dataField name="Year wise Roller coster wise Averge Speed" fld="7" baseField="0" baseItem="0"/>
  </dataFields>
  <formats count="10">
    <format dxfId="21">
      <pivotArea type="all" dataOnly="0" outline="0" fieldPosition="0"/>
    </format>
    <format dxfId="22">
      <pivotArea outline="0" collapsedLevelsAreSubtotals="1" fieldPosition="0"/>
    </format>
    <format dxfId="23">
      <pivotArea type="origin" dataOnly="0" labelOnly="1" outline="0" fieldPosition="0"/>
    </format>
    <format dxfId="24">
      <pivotArea field="5" type="button" dataOnly="0" labelOnly="1" outline="0" axis="axisCol" fieldPosition="0"/>
    </format>
    <format dxfId="25">
      <pivotArea type="topRight" dataOnly="0" labelOnly="1" outline="0" fieldPosition="0"/>
    </format>
    <format dxfId="26">
      <pivotArea field="0" type="button" dataOnly="0" labelOnly="1" outline="0" axis="axisRow" fieldPosition="0"/>
    </format>
    <format dxfId="27">
      <pivotArea dataOnly="0" labelOnly="1" fieldPosition="0">
        <references count="1">
          <reference field="0" count="2">
            <x v="25"/>
            <x v="27"/>
          </reference>
        </references>
      </pivotArea>
    </format>
    <format dxfId="28">
      <pivotArea dataOnly="0" labelOnly="1" grandRow="1" outline="0" fieldPosition="0"/>
    </format>
    <format dxfId="29">
      <pivotArea dataOnly="0" labelOnly="1" fieldPosition="0">
        <references count="1">
          <reference field="5" count="2">
            <x v="14"/>
            <x v="23"/>
          </reference>
        </references>
      </pivotArea>
    </format>
    <format dxfId="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usement_Park" xr10:uid="{F2E85F05-0C5A-4DDB-A831-645A038BDE3A}" sourceName="Amusement Park">
  <pivotTables>
    <pivotTable tabId="5" name="PivotTable7"/>
    <pivotTable tabId="5" name="PivotTable5"/>
    <pivotTable tabId="5" name="PivotTable6"/>
  </pivotTables>
  <data>
    <tabular pivotCacheId="2143163103">
      <items count="24">
        <i x="23" s="1"/>
        <i x="2"/>
        <i x="22"/>
        <i x="19"/>
        <i x="13" s="1"/>
        <i x="14"/>
        <i x="1"/>
        <i x="9"/>
        <i x="12"/>
        <i x="6"/>
        <i x="16" nd="1"/>
        <i x="8" nd="1"/>
        <i x="15" nd="1"/>
        <i x="3" nd="1"/>
        <i x="0" nd="1"/>
        <i x="20" nd="1"/>
        <i x="5" nd="1"/>
        <i x="18" nd="1"/>
        <i x="4" nd="1"/>
        <i x="10" nd="1"/>
        <i x="21" nd="1"/>
        <i x="7" nd="1"/>
        <i x="11"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5E94AD1-FDA6-4769-834F-C1950C3B4A76}" sourceName="Type">
  <pivotTables>
    <pivotTable tabId="5" name="PivotTable7"/>
    <pivotTable tabId="5" name="PivotTable5"/>
    <pivotTable tabId="5" name="PivotTable6"/>
  </pivotTables>
  <data>
    <tabular pivotCacheId="2143163103">
      <items count="2">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 xr10:uid="{DAC07A36-3486-450E-98E9-E06C56131EEF}" sourceName="Design">
  <pivotTables>
    <pivotTable tabId="5" name="PivotTable7"/>
    <pivotTable tabId="5" name="PivotTable5"/>
    <pivotTable tabId="5" name="PivotTable6"/>
  </pivotTables>
  <data>
    <tabular pivotCacheId="2143163103">
      <items count="5">
        <i x="0" s="1"/>
        <i x="3" s="1" nd="1"/>
        <i x="1" s="1" nd="1"/>
        <i x="2" s="1"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4F2593F9-AC3D-4E4F-B862-E4C73EF4258C}" sourceName="Opened">
  <pivotTables>
    <pivotTable tabId="5" name="PivotTable6"/>
    <pivotTable tabId="5" name="PivotTable5"/>
    <pivotTable tabId="5" name="PivotTable7"/>
  </pivotTables>
  <data>
    <tabular pivotCacheId="2143163103">
      <items count="24">
        <i x="14" s="1"/>
        <i x="23" s="1"/>
        <i x="0" nd="1"/>
        <i x="1" nd="1"/>
        <i x="2" nd="1"/>
        <i x="3" nd="1"/>
        <i x="4" nd="1"/>
        <i x="5" nd="1"/>
        <i x="6" nd="1"/>
        <i x="7" nd="1"/>
        <i x="8" nd="1"/>
        <i x="9" nd="1"/>
        <i x="10" nd="1"/>
        <i x="11" nd="1"/>
        <i x="12" nd="1"/>
        <i x="13" nd="1"/>
        <i x="15" nd="1"/>
        <i x="16" nd="1"/>
        <i x="17" nd="1"/>
        <i x="18" nd="1"/>
        <i x="19" nd="1"/>
        <i x="20" nd="1"/>
        <i x="21" nd="1"/>
        <i x="2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usement Park" xr10:uid="{FDC1C8C5-63D2-41B7-B6E2-AAA3D20CCE8E}" cache="Slicer_Amusement_Park" caption="Amusement Park" rowHeight="234950"/>
  <slicer name="Type" xr10:uid="{67004410-CF98-4F77-9BA3-43CB3AA0EEB9}" cache="Slicer_Type" caption="Type" columnCount="2" rowHeight="234950"/>
  <slicer name="Design" xr10:uid="{5A3C2A9F-9894-46FE-9426-F30B94850C1D}" cache="Slicer_Design" caption="Design" columnCount="2" rowHeight="234950"/>
  <slicer name="Roller Coaster wise Averge Speed per Year" xr10:uid="{06D1FE46-78FD-4D58-9B6E-B8DC2DCF200B}" cache="Slicer_Opened" caption="Opened"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4F0E5-177D-4E17-B967-CC64E7FDBEC3}">
  <dimension ref="A1:G52"/>
  <sheetViews>
    <sheetView workbookViewId="0">
      <selection activeCell="A28" sqref="A28"/>
    </sheetView>
  </sheetViews>
  <sheetFormatPr defaultRowHeight="14.4" x14ac:dyDescent="0.3"/>
  <cols>
    <col min="1" max="1" width="24.5546875" bestFit="1" customWidth="1"/>
    <col min="2" max="2" width="32.33203125" bestFit="1" customWidth="1"/>
    <col min="3" max="3" width="6.33203125" bestFit="1" customWidth="1"/>
    <col min="4" max="4" width="10.88671875" bestFit="1" customWidth="1"/>
    <col min="5" max="5" width="9.88671875" bestFit="1" customWidth="1"/>
    <col min="6" max="6" width="10.6640625" customWidth="1"/>
    <col min="7" max="7" width="13.44140625" bestFit="1" customWidth="1"/>
  </cols>
  <sheetData>
    <row r="1" spans="1:7" x14ac:dyDescent="0.3">
      <c r="A1" s="1" t="s">
        <v>0</v>
      </c>
      <c r="B1" s="1" t="s">
        <v>1</v>
      </c>
      <c r="C1" s="1" t="s">
        <v>3</v>
      </c>
      <c r="D1" s="1" t="s">
        <v>4</v>
      </c>
      <c r="E1" s="1" t="s">
        <v>5</v>
      </c>
      <c r="F1" s="1" t="s">
        <v>2</v>
      </c>
      <c r="G1" s="1" t="s">
        <v>83</v>
      </c>
    </row>
    <row r="2" spans="1:7" x14ac:dyDescent="0.3">
      <c r="A2" t="s">
        <v>0</v>
      </c>
      <c r="B2" t="s">
        <v>48</v>
      </c>
      <c r="C2" t="s">
        <v>18</v>
      </c>
      <c r="D2" t="s">
        <v>9</v>
      </c>
      <c r="E2" t="s">
        <v>10</v>
      </c>
      <c r="F2">
        <v>1932</v>
      </c>
      <c r="G2">
        <v>45</v>
      </c>
    </row>
    <row r="3" spans="1:7" x14ac:dyDescent="0.3">
      <c r="A3" t="s">
        <v>0</v>
      </c>
      <c r="B3" t="s">
        <v>17</v>
      </c>
      <c r="C3" t="s">
        <v>18</v>
      </c>
      <c r="D3" t="s">
        <v>9</v>
      </c>
      <c r="E3" t="s">
        <v>10</v>
      </c>
      <c r="F3">
        <v>1933</v>
      </c>
      <c r="G3">
        <v>35</v>
      </c>
    </row>
    <row r="4" spans="1:7" x14ac:dyDescent="0.3">
      <c r="A4" t="s">
        <v>19</v>
      </c>
      <c r="B4" t="s">
        <v>17</v>
      </c>
      <c r="C4" t="s">
        <v>18</v>
      </c>
      <c r="D4" t="s">
        <v>9</v>
      </c>
      <c r="E4" t="s">
        <v>10</v>
      </c>
      <c r="F4">
        <v>1935</v>
      </c>
      <c r="G4">
        <v>40</v>
      </c>
    </row>
    <row r="5" spans="1:7" x14ac:dyDescent="0.3">
      <c r="A5" t="s">
        <v>21</v>
      </c>
      <c r="B5" t="s">
        <v>17</v>
      </c>
      <c r="C5" t="s">
        <v>8</v>
      </c>
      <c r="D5" t="s">
        <v>9</v>
      </c>
      <c r="E5" t="s">
        <v>10</v>
      </c>
      <c r="F5">
        <v>1979</v>
      </c>
      <c r="G5">
        <v>45</v>
      </c>
    </row>
    <row r="6" spans="1:7" x14ac:dyDescent="0.3">
      <c r="A6" t="s">
        <v>16</v>
      </c>
      <c r="B6" t="s">
        <v>7</v>
      </c>
      <c r="C6" t="s">
        <v>8</v>
      </c>
      <c r="D6" t="s">
        <v>9</v>
      </c>
      <c r="E6" t="s">
        <v>10</v>
      </c>
      <c r="F6">
        <v>1980</v>
      </c>
      <c r="G6">
        <v>40</v>
      </c>
    </row>
    <row r="7" spans="1:7" x14ac:dyDescent="0.3">
      <c r="A7" t="s">
        <v>16</v>
      </c>
      <c r="B7" t="s">
        <v>39</v>
      </c>
      <c r="C7" t="s">
        <v>8</v>
      </c>
      <c r="D7" t="s">
        <v>9</v>
      </c>
      <c r="E7" t="s">
        <v>10</v>
      </c>
      <c r="F7">
        <v>1983</v>
      </c>
      <c r="G7">
        <v>40</v>
      </c>
    </row>
    <row r="8" spans="1:7" x14ac:dyDescent="0.3">
      <c r="A8" t="s">
        <v>81</v>
      </c>
      <c r="B8" t="s">
        <v>82</v>
      </c>
      <c r="C8" t="s">
        <v>8</v>
      </c>
      <c r="D8" t="s">
        <v>9</v>
      </c>
      <c r="E8" t="s">
        <v>10</v>
      </c>
      <c r="F8">
        <v>1988</v>
      </c>
      <c r="G8">
        <v>26.8</v>
      </c>
    </row>
    <row r="9" spans="1:7" x14ac:dyDescent="0.3">
      <c r="A9" t="s">
        <v>41</v>
      </c>
      <c r="B9" t="s">
        <v>42</v>
      </c>
      <c r="C9" t="s">
        <v>8</v>
      </c>
      <c r="D9" t="s">
        <v>9</v>
      </c>
      <c r="E9" t="s">
        <v>10</v>
      </c>
      <c r="F9">
        <v>1991</v>
      </c>
      <c r="G9">
        <v>50</v>
      </c>
    </row>
    <row r="10" spans="1:7" x14ac:dyDescent="0.3">
      <c r="A10" t="s">
        <v>76</v>
      </c>
      <c r="B10" t="s">
        <v>75</v>
      </c>
      <c r="C10" t="s">
        <v>8</v>
      </c>
      <c r="D10" t="s">
        <v>9</v>
      </c>
      <c r="E10" t="s">
        <v>10</v>
      </c>
      <c r="F10">
        <v>1992</v>
      </c>
      <c r="G10">
        <v>28.5</v>
      </c>
    </row>
    <row r="11" spans="1:7" x14ac:dyDescent="0.3">
      <c r="A11" t="s">
        <v>44</v>
      </c>
      <c r="B11" t="s">
        <v>45</v>
      </c>
      <c r="C11" t="s">
        <v>8</v>
      </c>
      <c r="D11" t="s">
        <v>9</v>
      </c>
      <c r="E11" t="s">
        <v>10</v>
      </c>
      <c r="F11">
        <v>1993</v>
      </c>
      <c r="G11">
        <v>47</v>
      </c>
    </row>
    <row r="12" spans="1:7" x14ac:dyDescent="0.3">
      <c r="A12" t="s">
        <v>12</v>
      </c>
      <c r="B12" t="s">
        <v>7</v>
      </c>
      <c r="C12" t="s">
        <v>8</v>
      </c>
      <c r="D12" t="s">
        <v>13</v>
      </c>
      <c r="E12" t="s">
        <v>10</v>
      </c>
      <c r="F12">
        <v>1994</v>
      </c>
      <c r="G12">
        <v>50</v>
      </c>
    </row>
    <row r="13" spans="1:7" x14ac:dyDescent="0.3">
      <c r="A13" t="s">
        <v>22</v>
      </c>
      <c r="B13" t="s">
        <v>17</v>
      </c>
      <c r="C13" t="s">
        <v>8</v>
      </c>
      <c r="D13" t="s">
        <v>9</v>
      </c>
      <c r="E13" t="s">
        <v>10</v>
      </c>
      <c r="F13">
        <v>1994</v>
      </c>
      <c r="G13">
        <v>74</v>
      </c>
    </row>
    <row r="14" spans="1:7" x14ac:dyDescent="0.3">
      <c r="A14" t="s">
        <v>26</v>
      </c>
      <c r="B14" t="s">
        <v>25</v>
      </c>
      <c r="C14" t="s">
        <v>8</v>
      </c>
      <c r="D14" t="s">
        <v>27</v>
      </c>
      <c r="E14" t="s">
        <v>10</v>
      </c>
      <c r="F14">
        <v>1994</v>
      </c>
      <c r="G14">
        <v>53</v>
      </c>
    </row>
    <row r="15" spans="1:7" x14ac:dyDescent="0.3">
      <c r="A15" t="s">
        <v>64</v>
      </c>
      <c r="B15" t="s">
        <v>47</v>
      </c>
      <c r="C15" t="s">
        <v>8</v>
      </c>
      <c r="D15" t="s">
        <v>9</v>
      </c>
      <c r="E15" t="s">
        <v>10</v>
      </c>
      <c r="F15">
        <v>1995</v>
      </c>
      <c r="G15">
        <v>34</v>
      </c>
    </row>
    <row r="16" spans="1:7" x14ac:dyDescent="0.3">
      <c r="A16" t="s">
        <v>43</v>
      </c>
      <c r="B16" t="s">
        <v>36</v>
      </c>
      <c r="C16" t="s">
        <v>18</v>
      </c>
      <c r="D16" t="s">
        <v>9</v>
      </c>
      <c r="E16" t="s">
        <v>10</v>
      </c>
      <c r="F16">
        <v>1996</v>
      </c>
      <c r="G16">
        <v>48</v>
      </c>
    </row>
    <row r="17" spans="1:7" x14ac:dyDescent="0.3">
      <c r="A17" t="s">
        <v>32</v>
      </c>
      <c r="B17" t="s">
        <v>29</v>
      </c>
      <c r="C17" t="s">
        <v>8</v>
      </c>
      <c r="D17" t="s">
        <v>9</v>
      </c>
      <c r="E17" t="s">
        <v>10</v>
      </c>
      <c r="F17">
        <v>1996</v>
      </c>
      <c r="G17">
        <v>27.7</v>
      </c>
    </row>
    <row r="18" spans="1:7" x14ac:dyDescent="0.3">
      <c r="A18" t="s">
        <v>23</v>
      </c>
      <c r="B18" t="s">
        <v>39</v>
      </c>
      <c r="C18" t="s">
        <v>8</v>
      </c>
      <c r="D18" t="s">
        <v>9</v>
      </c>
      <c r="E18" t="s">
        <v>10</v>
      </c>
      <c r="F18">
        <v>1997</v>
      </c>
      <c r="G18">
        <v>28</v>
      </c>
    </row>
    <row r="19" spans="1:7" x14ac:dyDescent="0.3">
      <c r="A19" t="s">
        <v>67</v>
      </c>
      <c r="B19" t="s">
        <v>69</v>
      </c>
      <c r="C19" t="s">
        <v>8</v>
      </c>
      <c r="D19" t="s">
        <v>9</v>
      </c>
      <c r="E19" t="s">
        <v>10</v>
      </c>
      <c r="F19">
        <v>1998</v>
      </c>
      <c r="G19">
        <v>29.1</v>
      </c>
    </row>
    <row r="20" spans="1:7" x14ac:dyDescent="0.3">
      <c r="A20" t="s">
        <v>6</v>
      </c>
      <c r="B20" t="s">
        <v>7</v>
      </c>
      <c r="C20" t="s">
        <v>8</v>
      </c>
      <c r="D20" t="s">
        <v>9</v>
      </c>
      <c r="E20" t="s">
        <v>10</v>
      </c>
      <c r="F20">
        <v>1998</v>
      </c>
      <c r="G20">
        <v>68</v>
      </c>
    </row>
    <row r="21" spans="1:7" x14ac:dyDescent="0.3">
      <c r="A21" t="s">
        <v>79</v>
      </c>
      <c r="B21" t="s">
        <v>50</v>
      </c>
      <c r="C21" t="s">
        <v>8</v>
      </c>
      <c r="D21" t="s">
        <v>9</v>
      </c>
      <c r="E21" t="s">
        <v>10</v>
      </c>
      <c r="F21">
        <v>1998</v>
      </c>
      <c r="G21">
        <v>28</v>
      </c>
    </row>
    <row r="22" spans="1:7" x14ac:dyDescent="0.3">
      <c r="A22" t="s">
        <v>52</v>
      </c>
      <c r="B22" t="s">
        <v>53</v>
      </c>
      <c r="C22" t="s">
        <v>8</v>
      </c>
      <c r="D22" t="s">
        <v>9</v>
      </c>
      <c r="E22" t="s">
        <v>10</v>
      </c>
      <c r="F22">
        <v>1998</v>
      </c>
      <c r="G22">
        <v>44.7</v>
      </c>
    </row>
    <row r="23" spans="1:7" x14ac:dyDescent="0.3">
      <c r="A23" t="s">
        <v>74</v>
      </c>
      <c r="B23" t="s">
        <v>75</v>
      </c>
      <c r="C23" t="s">
        <v>8</v>
      </c>
      <c r="D23" t="s">
        <v>9</v>
      </c>
      <c r="E23" t="s">
        <v>10</v>
      </c>
      <c r="F23">
        <v>1998</v>
      </c>
      <c r="G23">
        <v>29.1</v>
      </c>
    </row>
    <row r="24" spans="1:7" x14ac:dyDescent="0.3">
      <c r="A24" t="s">
        <v>37</v>
      </c>
      <c r="B24" t="s">
        <v>34</v>
      </c>
      <c r="C24" t="s">
        <v>8</v>
      </c>
      <c r="D24" t="s">
        <v>9</v>
      </c>
      <c r="E24" t="s">
        <v>10</v>
      </c>
      <c r="F24">
        <v>1999</v>
      </c>
      <c r="G24">
        <v>55.9</v>
      </c>
    </row>
    <row r="25" spans="1:7" x14ac:dyDescent="0.3">
      <c r="A25" t="s">
        <v>67</v>
      </c>
      <c r="B25" t="s">
        <v>68</v>
      </c>
      <c r="C25" t="s">
        <v>8</v>
      </c>
      <c r="D25" t="s">
        <v>9</v>
      </c>
      <c r="E25" t="s">
        <v>10</v>
      </c>
      <c r="F25">
        <v>2000</v>
      </c>
      <c r="G25">
        <v>29.1</v>
      </c>
    </row>
    <row r="26" spans="1:7" x14ac:dyDescent="0.3">
      <c r="A26" t="s">
        <v>70</v>
      </c>
      <c r="B26" t="s">
        <v>34</v>
      </c>
      <c r="C26" t="s">
        <v>8</v>
      </c>
      <c r="D26" t="s">
        <v>9</v>
      </c>
      <c r="E26" t="s">
        <v>10</v>
      </c>
      <c r="F26">
        <v>2000</v>
      </c>
      <c r="G26">
        <v>29.1</v>
      </c>
    </row>
    <row r="27" spans="1:7" x14ac:dyDescent="0.3">
      <c r="A27" t="s">
        <v>0</v>
      </c>
      <c r="B27" t="s">
        <v>80</v>
      </c>
      <c r="C27" t="s">
        <v>8</v>
      </c>
      <c r="D27" t="s">
        <v>9</v>
      </c>
      <c r="E27" t="s">
        <v>10</v>
      </c>
      <c r="F27">
        <v>2000</v>
      </c>
      <c r="G27">
        <v>28</v>
      </c>
    </row>
    <row r="28" spans="1:7" x14ac:dyDescent="0.3">
      <c r="A28" t="s">
        <v>73</v>
      </c>
      <c r="B28" t="s">
        <v>42</v>
      </c>
      <c r="C28" t="s">
        <v>8</v>
      </c>
      <c r="D28" t="s">
        <v>9</v>
      </c>
      <c r="E28" t="s">
        <v>10</v>
      </c>
      <c r="F28">
        <v>2001</v>
      </c>
      <c r="G28">
        <v>29.1</v>
      </c>
    </row>
    <row r="29" spans="1:7" x14ac:dyDescent="0.3">
      <c r="A29" t="s">
        <v>14</v>
      </c>
      <c r="B29" t="s">
        <v>7</v>
      </c>
      <c r="C29" t="s">
        <v>8</v>
      </c>
      <c r="D29" t="s">
        <v>15</v>
      </c>
      <c r="E29" t="s">
        <v>10</v>
      </c>
      <c r="F29">
        <v>2002</v>
      </c>
      <c r="G29">
        <v>46.6</v>
      </c>
    </row>
    <row r="30" spans="1:7" x14ac:dyDescent="0.3">
      <c r="A30" t="s">
        <v>28</v>
      </c>
      <c r="B30" t="s">
        <v>29</v>
      </c>
      <c r="C30" t="s">
        <v>8</v>
      </c>
      <c r="D30" t="s">
        <v>9</v>
      </c>
      <c r="E30" t="s">
        <v>10</v>
      </c>
      <c r="F30">
        <v>2002</v>
      </c>
      <c r="G30">
        <v>45</v>
      </c>
    </row>
    <row r="31" spans="1:7" x14ac:dyDescent="0.3">
      <c r="A31" t="s">
        <v>33</v>
      </c>
      <c r="B31" t="s">
        <v>34</v>
      </c>
      <c r="C31" t="s">
        <v>8</v>
      </c>
      <c r="D31" t="s">
        <v>13</v>
      </c>
      <c r="E31" t="s">
        <v>10</v>
      </c>
      <c r="F31">
        <v>2002</v>
      </c>
      <c r="G31">
        <v>63</v>
      </c>
    </row>
    <row r="32" spans="1:7" x14ac:dyDescent="0.3">
      <c r="A32" t="s">
        <v>49</v>
      </c>
      <c r="B32" t="s">
        <v>50</v>
      </c>
      <c r="C32" t="s">
        <v>8</v>
      </c>
      <c r="D32" t="s">
        <v>51</v>
      </c>
      <c r="E32" t="s">
        <v>10</v>
      </c>
      <c r="F32">
        <v>2002</v>
      </c>
      <c r="G32">
        <v>45</v>
      </c>
    </row>
    <row r="33" spans="1:7" x14ac:dyDescent="0.3">
      <c r="A33" t="s">
        <v>30</v>
      </c>
      <c r="B33" t="s">
        <v>29</v>
      </c>
      <c r="C33" t="s">
        <v>8</v>
      </c>
      <c r="D33" t="s">
        <v>13</v>
      </c>
      <c r="E33" t="s">
        <v>10</v>
      </c>
      <c r="F33">
        <v>2003</v>
      </c>
      <c r="G33">
        <v>47.8</v>
      </c>
    </row>
    <row r="34" spans="1:7" x14ac:dyDescent="0.3">
      <c r="A34" t="s">
        <v>58</v>
      </c>
      <c r="B34" t="s">
        <v>59</v>
      </c>
      <c r="C34" t="s">
        <v>8</v>
      </c>
      <c r="D34" t="s">
        <v>9</v>
      </c>
      <c r="E34" t="s">
        <v>10</v>
      </c>
      <c r="F34">
        <v>2003</v>
      </c>
      <c r="G34">
        <v>41</v>
      </c>
    </row>
    <row r="35" spans="1:7" x14ac:dyDescent="0.3">
      <c r="A35" t="s">
        <v>61</v>
      </c>
      <c r="B35" t="s">
        <v>55</v>
      </c>
      <c r="C35" t="s">
        <v>8</v>
      </c>
      <c r="D35" t="s">
        <v>9</v>
      </c>
      <c r="E35" t="s">
        <v>10</v>
      </c>
      <c r="F35">
        <v>2003</v>
      </c>
      <c r="G35">
        <v>37.299999999999997</v>
      </c>
    </row>
    <row r="36" spans="1:7" x14ac:dyDescent="0.3">
      <c r="A36" t="s">
        <v>62</v>
      </c>
      <c r="B36" t="s">
        <v>63</v>
      </c>
      <c r="C36" t="s">
        <v>8</v>
      </c>
      <c r="D36" t="s">
        <v>9</v>
      </c>
      <c r="E36" t="s">
        <v>10</v>
      </c>
      <c r="F36">
        <v>2004</v>
      </c>
      <c r="G36">
        <v>35</v>
      </c>
    </row>
    <row r="37" spans="1:7" x14ac:dyDescent="0.3">
      <c r="A37" t="s">
        <v>60</v>
      </c>
      <c r="B37" t="s">
        <v>53</v>
      </c>
      <c r="C37" t="s">
        <v>8</v>
      </c>
      <c r="D37" t="s">
        <v>13</v>
      </c>
      <c r="E37" t="s">
        <v>10</v>
      </c>
      <c r="F37">
        <v>2004</v>
      </c>
      <c r="G37">
        <v>38</v>
      </c>
    </row>
    <row r="38" spans="1:7" x14ac:dyDescent="0.3">
      <c r="A38" t="s">
        <v>24</v>
      </c>
      <c r="B38" t="s">
        <v>25</v>
      </c>
      <c r="C38" t="s">
        <v>8</v>
      </c>
      <c r="D38" t="s">
        <v>9</v>
      </c>
      <c r="E38" t="s">
        <v>10</v>
      </c>
      <c r="F38">
        <v>2005</v>
      </c>
      <c r="G38">
        <v>43.5</v>
      </c>
    </row>
    <row r="39" spans="1:7" x14ac:dyDescent="0.3">
      <c r="A39" t="s">
        <v>78</v>
      </c>
      <c r="B39" t="s">
        <v>59</v>
      </c>
      <c r="C39" t="s">
        <v>8</v>
      </c>
      <c r="D39" t="s">
        <v>9</v>
      </c>
      <c r="E39" t="s">
        <v>10</v>
      </c>
      <c r="F39">
        <v>2005</v>
      </c>
      <c r="G39">
        <v>28</v>
      </c>
    </row>
    <row r="40" spans="1:7" x14ac:dyDescent="0.3">
      <c r="A40" t="s">
        <v>11</v>
      </c>
      <c r="B40" t="s">
        <v>7</v>
      </c>
      <c r="C40" t="s">
        <v>8</v>
      </c>
      <c r="D40" t="s">
        <v>9</v>
      </c>
      <c r="E40" t="s">
        <v>10</v>
      </c>
      <c r="F40">
        <v>2005</v>
      </c>
      <c r="G40">
        <v>61.1</v>
      </c>
    </row>
    <row r="41" spans="1:7" x14ac:dyDescent="0.3">
      <c r="A41" t="s">
        <v>40</v>
      </c>
      <c r="B41" t="s">
        <v>39</v>
      </c>
      <c r="C41" t="s">
        <v>8</v>
      </c>
      <c r="D41" t="s">
        <v>9</v>
      </c>
      <c r="E41" t="s">
        <v>10</v>
      </c>
      <c r="F41">
        <v>2005</v>
      </c>
      <c r="G41">
        <v>54</v>
      </c>
    </row>
    <row r="42" spans="1:7" x14ac:dyDescent="0.3">
      <c r="A42" t="s">
        <v>65</v>
      </c>
      <c r="B42" t="s">
        <v>66</v>
      </c>
      <c r="C42" t="s">
        <v>8</v>
      </c>
      <c r="D42" t="s">
        <v>9</v>
      </c>
      <c r="E42" t="s">
        <v>10</v>
      </c>
      <c r="F42">
        <v>2006</v>
      </c>
      <c r="G42">
        <v>31.1</v>
      </c>
    </row>
    <row r="43" spans="1:7" x14ac:dyDescent="0.3">
      <c r="A43" t="s">
        <v>77</v>
      </c>
      <c r="B43" t="s">
        <v>53</v>
      </c>
      <c r="C43" t="s">
        <v>8</v>
      </c>
      <c r="D43" t="s">
        <v>9</v>
      </c>
      <c r="E43" t="s">
        <v>10</v>
      </c>
      <c r="F43">
        <v>2006</v>
      </c>
      <c r="G43">
        <v>28</v>
      </c>
    </row>
    <row r="44" spans="1:7" x14ac:dyDescent="0.3">
      <c r="A44" t="s">
        <v>38</v>
      </c>
      <c r="B44" t="s">
        <v>39</v>
      </c>
      <c r="C44" t="s">
        <v>8</v>
      </c>
      <c r="D44" t="s">
        <v>13</v>
      </c>
      <c r="E44" t="s">
        <v>10</v>
      </c>
      <c r="F44">
        <v>2006</v>
      </c>
      <c r="G44">
        <v>54.9</v>
      </c>
    </row>
    <row r="45" spans="1:7" x14ac:dyDescent="0.3">
      <c r="A45" t="s">
        <v>35</v>
      </c>
      <c r="B45" t="s">
        <v>36</v>
      </c>
      <c r="C45" t="s">
        <v>8</v>
      </c>
      <c r="D45" t="s">
        <v>9</v>
      </c>
      <c r="E45" t="s">
        <v>10</v>
      </c>
      <c r="F45">
        <v>2006</v>
      </c>
      <c r="G45">
        <v>59</v>
      </c>
    </row>
    <row r="46" spans="1:7" x14ac:dyDescent="0.3">
      <c r="A46" t="s">
        <v>31</v>
      </c>
      <c r="B46" t="s">
        <v>29</v>
      </c>
      <c r="C46" t="s">
        <v>8</v>
      </c>
      <c r="D46" t="s">
        <v>9</v>
      </c>
      <c r="E46" t="s">
        <v>10</v>
      </c>
      <c r="F46">
        <v>2006</v>
      </c>
      <c r="G46">
        <v>80</v>
      </c>
    </row>
    <row r="47" spans="1:7" x14ac:dyDescent="0.3">
      <c r="A47" t="s">
        <v>20</v>
      </c>
      <c r="B47" t="s">
        <v>17</v>
      </c>
      <c r="C47" t="s">
        <v>8</v>
      </c>
      <c r="D47" t="s">
        <v>13</v>
      </c>
      <c r="E47" t="s">
        <v>10</v>
      </c>
      <c r="F47">
        <v>2007</v>
      </c>
      <c r="G47">
        <v>49.7</v>
      </c>
    </row>
    <row r="48" spans="1:7" x14ac:dyDescent="0.3">
      <c r="A48" t="s">
        <v>54</v>
      </c>
      <c r="B48" t="s">
        <v>55</v>
      </c>
      <c r="C48" t="s">
        <v>8</v>
      </c>
      <c r="D48" t="s">
        <v>9</v>
      </c>
      <c r="E48" t="s">
        <v>10</v>
      </c>
      <c r="F48">
        <v>2007</v>
      </c>
      <c r="G48">
        <v>43.5</v>
      </c>
    </row>
    <row r="49" spans="1:7" x14ac:dyDescent="0.3">
      <c r="A49" t="s">
        <v>71</v>
      </c>
      <c r="B49" t="s">
        <v>72</v>
      </c>
      <c r="C49" t="s">
        <v>8</v>
      </c>
      <c r="D49" t="s">
        <v>9</v>
      </c>
      <c r="E49" t="s">
        <v>10</v>
      </c>
      <c r="F49">
        <v>2007</v>
      </c>
      <c r="G49">
        <v>29.1</v>
      </c>
    </row>
    <row r="50" spans="1:7" x14ac:dyDescent="0.3">
      <c r="A50" t="s">
        <v>56</v>
      </c>
      <c r="B50" t="s">
        <v>57</v>
      </c>
      <c r="C50" t="s">
        <v>8</v>
      </c>
      <c r="D50" t="s">
        <v>9</v>
      </c>
      <c r="E50" t="s">
        <v>10</v>
      </c>
      <c r="F50">
        <v>2007</v>
      </c>
      <c r="G50">
        <v>43.5</v>
      </c>
    </row>
    <row r="51" spans="1:7" x14ac:dyDescent="0.3">
      <c r="A51" t="s">
        <v>46</v>
      </c>
      <c r="B51" t="s">
        <v>47</v>
      </c>
      <c r="C51" t="s">
        <v>8</v>
      </c>
      <c r="D51" t="s">
        <v>9</v>
      </c>
      <c r="E51" t="s">
        <v>10</v>
      </c>
      <c r="F51">
        <v>2007</v>
      </c>
      <c r="G51">
        <v>47</v>
      </c>
    </row>
    <row r="52" spans="1:7" x14ac:dyDescent="0.3">
      <c r="G52">
        <f>AVERAGE(G2:G51)</f>
        <v>42.663999999999994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workbookViewId="0">
      <selection activeCell="A13" sqref="A13"/>
    </sheetView>
  </sheetViews>
  <sheetFormatPr defaultColWidth="32.5546875" defaultRowHeight="14.4" x14ac:dyDescent="0.3"/>
  <cols>
    <col min="1" max="1" width="24.5546875" bestFit="1" customWidth="1"/>
    <col min="2" max="2" width="32.33203125" bestFit="1" customWidth="1"/>
    <col min="3" max="3" width="6.33203125" bestFit="1" customWidth="1"/>
    <col min="4" max="4" width="10.88671875" bestFit="1" customWidth="1"/>
    <col min="5" max="5" width="9.88671875" bestFit="1" customWidth="1"/>
    <col min="6" max="6" width="10.6640625" customWidth="1"/>
    <col min="7" max="7" width="13.44140625" bestFit="1" customWidth="1"/>
    <col min="8" max="9" width="13.44140625" customWidth="1"/>
  </cols>
  <sheetData>
    <row r="1" spans="1:12" x14ac:dyDescent="0.3">
      <c r="A1" s="1" t="s">
        <v>0</v>
      </c>
      <c r="B1" s="1" t="s">
        <v>1</v>
      </c>
      <c r="C1" s="1" t="s">
        <v>3</v>
      </c>
      <c r="D1" s="1" t="s">
        <v>4</v>
      </c>
      <c r="E1" s="1" t="s">
        <v>5</v>
      </c>
      <c r="F1" s="1" t="s">
        <v>2</v>
      </c>
      <c r="G1" s="1" t="s">
        <v>83</v>
      </c>
      <c r="H1" s="2" t="s">
        <v>86</v>
      </c>
      <c r="I1" s="1"/>
      <c r="J1" s="2" t="s">
        <v>86</v>
      </c>
      <c r="K1" s="2" t="s">
        <v>87</v>
      </c>
    </row>
    <row r="2" spans="1:12" x14ac:dyDescent="0.3">
      <c r="A2" t="s">
        <v>56</v>
      </c>
      <c r="B2" t="s">
        <v>57</v>
      </c>
      <c r="C2" t="s">
        <v>8</v>
      </c>
      <c r="D2" t="s">
        <v>9</v>
      </c>
      <c r="E2" t="s">
        <v>10</v>
      </c>
      <c r="F2">
        <v>2007</v>
      </c>
      <c r="G2">
        <v>43.5</v>
      </c>
      <c r="H2" t="b">
        <f t="shared" ref="H2:H12" si="0">IF(F2=K2,J2)</f>
        <v>0</v>
      </c>
      <c r="J2" s="3">
        <f t="shared" ref="J2:J25" si="1">AVERAGEIF($F$2:$F$51,K2, $G$2:$G$51)</f>
        <v>45</v>
      </c>
      <c r="K2">
        <v>1932</v>
      </c>
      <c r="L2" s="3">
        <f>AVERAGEIF($F$2:$F$51,K2, $G$2:$G$51)</f>
        <v>45</v>
      </c>
    </row>
    <row r="3" spans="1:12" x14ac:dyDescent="0.3">
      <c r="A3" t="s">
        <v>16</v>
      </c>
      <c r="B3" t="s">
        <v>7</v>
      </c>
      <c r="C3" t="s">
        <v>8</v>
      </c>
      <c r="D3" t="s">
        <v>9</v>
      </c>
      <c r="E3" t="s">
        <v>10</v>
      </c>
      <c r="F3">
        <v>1980</v>
      </c>
      <c r="G3">
        <v>40</v>
      </c>
      <c r="H3" t="b">
        <f t="shared" si="0"/>
        <v>0</v>
      </c>
      <c r="J3" s="3">
        <f t="shared" si="1"/>
        <v>35</v>
      </c>
      <c r="K3">
        <v>1933</v>
      </c>
      <c r="L3" s="3">
        <f t="shared" ref="L3:L25" si="2">AVERAGEIF($F$2:$F$51,K3, $G$2:$G$51)</f>
        <v>35</v>
      </c>
    </row>
    <row r="4" spans="1:12" x14ac:dyDescent="0.3">
      <c r="A4" t="s">
        <v>12</v>
      </c>
      <c r="B4" t="s">
        <v>7</v>
      </c>
      <c r="C4" t="s">
        <v>8</v>
      </c>
      <c r="D4" t="s">
        <v>13</v>
      </c>
      <c r="E4" t="s">
        <v>10</v>
      </c>
      <c r="F4">
        <v>1994</v>
      </c>
      <c r="G4">
        <v>50</v>
      </c>
      <c r="H4" t="b">
        <f t="shared" si="0"/>
        <v>0</v>
      </c>
      <c r="J4" s="3">
        <f t="shared" si="1"/>
        <v>40</v>
      </c>
      <c r="K4">
        <v>1935</v>
      </c>
      <c r="L4" s="3">
        <f t="shared" si="2"/>
        <v>40</v>
      </c>
    </row>
    <row r="5" spans="1:12" x14ac:dyDescent="0.3">
      <c r="A5" t="s">
        <v>6</v>
      </c>
      <c r="B5" t="s">
        <v>7</v>
      </c>
      <c r="C5" t="s">
        <v>8</v>
      </c>
      <c r="D5" t="s">
        <v>9</v>
      </c>
      <c r="E5" t="s">
        <v>10</v>
      </c>
      <c r="F5">
        <v>1998</v>
      </c>
      <c r="G5">
        <v>68</v>
      </c>
      <c r="H5" t="b">
        <f t="shared" si="0"/>
        <v>0</v>
      </c>
      <c r="J5" s="3">
        <f t="shared" si="1"/>
        <v>45</v>
      </c>
      <c r="K5">
        <v>1979</v>
      </c>
      <c r="L5" s="3">
        <f t="shared" si="2"/>
        <v>45</v>
      </c>
    </row>
    <row r="6" spans="1:12" x14ac:dyDescent="0.3">
      <c r="A6" t="s">
        <v>14</v>
      </c>
      <c r="B6" t="s">
        <v>7</v>
      </c>
      <c r="C6" t="s">
        <v>8</v>
      </c>
      <c r="D6" t="s">
        <v>15</v>
      </c>
      <c r="E6" t="s">
        <v>10</v>
      </c>
      <c r="F6">
        <v>2002</v>
      </c>
      <c r="G6">
        <v>46.6</v>
      </c>
      <c r="H6" t="b">
        <f t="shared" si="0"/>
        <v>0</v>
      </c>
      <c r="J6" s="3">
        <f t="shared" si="1"/>
        <v>40</v>
      </c>
      <c r="K6">
        <v>1980</v>
      </c>
      <c r="L6" s="3">
        <f t="shared" si="2"/>
        <v>40</v>
      </c>
    </row>
    <row r="7" spans="1:12" x14ac:dyDescent="0.3">
      <c r="A7" t="s">
        <v>11</v>
      </c>
      <c r="B7" t="s">
        <v>7</v>
      </c>
      <c r="C7" t="s">
        <v>8</v>
      </c>
      <c r="D7" t="s">
        <v>9</v>
      </c>
      <c r="E7" t="s">
        <v>10</v>
      </c>
      <c r="F7">
        <v>2005</v>
      </c>
      <c r="G7">
        <v>61.1</v>
      </c>
      <c r="H7" t="b">
        <f t="shared" si="0"/>
        <v>0</v>
      </c>
      <c r="J7" s="3">
        <f t="shared" si="1"/>
        <v>40</v>
      </c>
      <c r="K7">
        <v>1983</v>
      </c>
      <c r="L7" s="3">
        <f t="shared" si="2"/>
        <v>40</v>
      </c>
    </row>
    <row r="8" spans="1:12" x14ac:dyDescent="0.3">
      <c r="A8" t="s">
        <v>71</v>
      </c>
      <c r="B8" t="s">
        <v>72</v>
      </c>
      <c r="C8" t="s">
        <v>8</v>
      </c>
      <c r="D8" t="s">
        <v>9</v>
      </c>
      <c r="E8" t="s">
        <v>10</v>
      </c>
      <c r="F8">
        <v>2007</v>
      </c>
      <c r="G8">
        <v>29.1</v>
      </c>
      <c r="H8" t="b">
        <f t="shared" si="0"/>
        <v>0</v>
      </c>
      <c r="J8" s="3">
        <f t="shared" si="1"/>
        <v>26.8</v>
      </c>
      <c r="K8">
        <v>1988</v>
      </c>
      <c r="L8" s="3">
        <f t="shared" si="2"/>
        <v>26.8</v>
      </c>
    </row>
    <row r="9" spans="1:12" x14ac:dyDescent="0.3">
      <c r="A9" t="s">
        <v>67</v>
      </c>
      <c r="B9" t="s">
        <v>68</v>
      </c>
      <c r="C9" t="s">
        <v>8</v>
      </c>
      <c r="D9" t="s">
        <v>9</v>
      </c>
      <c r="E9" t="s">
        <v>10</v>
      </c>
      <c r="F9">
        <v>2000</v>
      </c>
      <c r="G9">
        <v>29.1</v>
      </c>
      <c r="H9" t="b">
        <f t="shared" si="0"/>
        <v>0</v>
      </c>
      <c r="J9" s="3">
        <f t="shared" si="1"/>
        <v>50</v>
      </c>
      <c r="K9">
        <v>1991</v>
      </c>
      <c r="L9" s="3">
        <f t="shared" si="2"/>
        <v>50</v>
      </c>
    </row>
    <row r="10" spans="1:12" x14ac:dyDescent="0.3">
      <c r="A10" t="s">
        <v>61</v>
      </c>
      <c r="B10" t="s">
        <v>55</v>
      </c>
      <c r="C10" t="s">
        <v>8</v>
      </c>
      <c r="D10" t="s">
        <v>9</v>
      </c>
      <c r="E10" t="s">
        <v>10</v>
      </c>
      <c r="F10">
        <v>2003</v>
      </c>
      <c r="G10">
        <v>37.299999999999997</v>
      </c>
      <c r="H10" t="b">
        <f t="shared" si="0"/>
        <v>0</v>
      </c>
      <c r="J10" s="3">
        <f t="shared" si="1"/>
        <v>28.5</v>
      </c>
      <c r="K10">
        <v>1992</v>
      </c>
      <c r="L10" s="3">
        <f t="shared" si="2"/>
        <v>28.5</v>
      </c>
    </row>
    <row r="11" spans="1:12" x14ac:dyDescent="0.3">
      <c r="A11" t="s">
        <v>54</v>
      </c>
      <c r="B11" t="s">
        <v>55</v>
      </c>
      <c r="C11" t="s">
        <v>8</v>
      </c>
      <c r="D11" t="s">
        <v>9</v>
      </c>
      <c r="E11" t="s">
        <v>10</v>
      </c>
      <c r="F11">
        <v>2007</v>
      </c>
      <c r="G11">
        <v>43.5</v>
      </c>
      <c r="H11" t="b">
        <f t="shared" si="0"/>
        <v>0</v>
      </c>
      <c r="J11" s="3">
        <f t="shared" si="1"/>
        <v>47</v>
      </c>
      <c r="K11">
        <v>1993</v>
      </c>
      <c r="L11" s="3">
        <f t="shared" si="2"/>
        <v>47</v>
      </c>
    </row>
    <row r="12" spans="1:12" x14ac:dyDescent="0.3">
      <c r="A12" t="s">
        <v>79</v>
      </c>
      <c r="B12" t="s">
        <v>50</v>
      </c>
      <c r="C12" t="s">
        <v>8</v>
      </c>
      <c r="D12" t="s">
        <v>9</v>
      </c>
      <c r="E12" t="s">
        <v>10</v>
      </c>
      <c r="F12">
        <v>1998</v>
      </c>
      <c r="G12">
        <v>28</v>
      </c>
      <c r="H12" t="b">
        <f t="shared" si="0"/>
        <v>0</v>
      </c>
      <c r="J12" s="3">
        <f t="shared" si="1"/>
        <v>59</v>
      </c>
      <c r="K12">
        <v>1994</v>
      </c>
      <c r="L12" s="3">
        <f t="shared" si="2"/>
        <v>59</v>
      </c>
    </row>
    <row r="13" spans="1:12" x14ac:dyDescent="0.3">
      <c r="A13" t="s">
        <v>49</v>
      </c>
      <c r="B13" t="s">
        <v>50</v>
      </c>
      <c r="C13" t="s">
        <v>8</v>
      </c>
      <c r="D13" t="s">
        <v>51</v>
      </c>
      <c r="E13" t="s">
        <v>10</v>
      </c>
      <c r="F13">
        <v>2002</v>
      </c>
      <c r="G13">
        <v>45</v>
      </c>
      <c r="H13">
        <v>59</v>
      </c>
      <c r="J13" s="3">
        <f t="shared" si="1"/>
        <v>34</v>
      </c>
      <c r="K13">
        <v>1995</v>
      </c>
      <c r="L13" s="3">
        <f t="shared" si="2"/>
        <v>34</v>
      </c>
    </row>
    <row r="14" spans="1:12" x14ac:dyDescent="0.3">
      <c r="A14" t="s">
        <v>26</v>
      </c>
      <c r="B14" t="s">
        <v>25</v>
      </c>
      <c r="C14" t="s">
        <v>8</v>
      </c>
      <c r="D14" t="s">
        <v>27</v>
      </c>
      <c r="E14" t="s">
        <v>10</v>
      </c>
      <c r="F14">
        <v>1994</v>
      </c>
      <c r="G14">
        <v>53</v>
      </c>
      <c r="H14">
        <v>59</v>
      </c>
      <c r="J14" s="3">
        <f t="shared" si="1"/>
        <v>37.85</v>
      </c>
      <c r="K14">
        <v>1996</v>
      </c>
      <c r="L14" s="3">
        <f t="shared" si="2"/>
        <v>37.85</v>
      </c>
    </row>
    <row r="15" spans="1:12" x14ac:dyDescent="0.3">
      <c r="A15" t="s">
        <v>24</v>
      </c>
      <c r="B15" t="s">
        <v>25</v>
      </c>
      <c r="C15" t="s">
        <v>8</v>
      </c>
      <c r="D15" t="s">
        <v>9</v>
      </c>
      <c r="E15" t="s">
        <v>10</v>
      </c>
      <c r="F15">
        <v>2005</v>
      </c>
      <c r="G15">
        <v>43.5</v>
      </c>
      <c r="H15">
        <v>34</v>
      </c>
      <c r="J15" s="3">
        <f t="shared" si="1"/>
        <v>28</v>
      </c>
      <c r="K15">
        <v>1997</v>
      </c>
      <c r="L15" s="3">
        <f t="shared" si="2"/>
        <v>28</v>
      </c>
    </row>
    <row r="16" spans="1:12" x14ac:dyDescent="0.3">
      <c r="A16" t="s">
        <v>37</v>
      </c>
      <c r="B16" t="s">
        <v>34</v>
      </c>
      <c r="C16" t="s">
        <v>8</v>
      </c>
      <c r="D16" t="s">
        <v>9</v>
      </c>
      <c r="E16" t="s">
        <v>10</v>
      </c>
      <c r="F16">
        <v>1999</v>
      </c>
      <c r="G16">
        <v>55.9</v>
      </c>
      <c r="H16">
        <v>37.85</v>
      </c>
      <c r="J16" s="3">
        <f t="shared" si="1"/>
        <v>39.779999999999994</v>
      </c>
      <c r="K16">
        <v>1998</v>
      </c>
      <c r="L16" s="3">
        <f t="shared" si="2"/>
        <v>39.779999999999994</v>
      </c>
    </row>
    <row r="17" spans="1:12" x14ac:dyDescent="0.3">
      <c r="A17" t="s">
        <v>70</v>
      </c>
      <c r="B17" t="s">
        <v>34</v>
      </c>
      <c r="C17" t="s">
        <v>8</v>
      </c>
      <c r="D17" t="s">
        <v>9</v>
      </c>
      <c r="E17" t="s">
        <v>10</v>
      </c>
      <c r="F17">
        <v>2000</v>
      </c>
      <c r="G17">
        <v>29.1</v>
      </c>
      <c r="H17">
        <v>37.85</v>
      </c>
      <c r="J17" s="3">
        <f t="shared" si="1"/>
        <v>55.9</v>
      </c>
      <c r="K17">
        <v>1999</v>
      </c>
      <c r="L17" s="3">
        <f t="shared" si="2"/>
        <v>55.9</v>
      </c>
    </row>
    <row r="18" spans="1:12" x14ac:dyDescent="0.3">
      <c r="A18" t="s">
        <v>33</v>
      </c>
      <c r="B18" t="s">
        <v>34</v>
      </c>
      <c r="C18" t="s">
        <v>8</v>
      </c>
      <c r="D18" t="s">
        <v>13</v>
      </c>
      <c r="E18" t="s">
        <v>10</v>
      </c>
      <c r="F18">
        <v>2002</v>
      </c>
      <c r="G18">
        <v>63</v>
      </c>
      <c r="H18">
        <v>28</v>
      </c>
      <c r="J18" s="3">
        <f t="shared" si="1"/>
        <v>28.733333333333334</v>
      </c>
      <c r="K18">
        <v>2000</v>
      </c>
      <c r="L18" s="3">
        <f t="shared" si="2"/>
        <v>28.733333333333334</v>
      </c>
    </row>
    <row r="19" spans="1:12" x14ac:dyDescent="0.3">
      <c r="A19" t="s">
        <v>16</v>
      </c>
      <c r="B19" t="s">
        <v>39</v>
      </c>
      <c r="C19" t="s">
        <v>8</v>
      </c>
      <c r="D19" t="s">
        <v>9</v>
      </c>
      <c r="E19" t="s">
        <v>10</v>
      </c>
      <c r="F19">
        <v>1983</v>
      </c>
      <c r="G19">
        <v>40</v>
      </c>
      <c r="H19">
        <v>39.78</v>
      </c>
      <c r="J19" s="3">
        <f t="shared" si="1"/>
        <v>29.1</v>
      </c>
      <c r="K19">
        <v>2001</v>
      </c>
      <c r="L19" s="3">
        <f t="shared" si="2"/>
        <v>29.1</v>
      </c>
    </row>
    <row r="20" spans="1:12" x14ac:dyDescent="0.3">
      <c r="A20" t="s">
        <v>23</v>
      </c>
      <c r="B20" t="s">
        <v>39</v>
      </c>
      <c r="C20" t="s">
        <v>8</v>
      </c>
      <c r="D20" t="s">
        <v>9</v>
      </c>
      <c r="E20" t="s">
        <v>10</v>
      </c>
      <c r="F20">
        <v>1997</v>
      </c>
      <c r="G20">
        <v>28</v>
      </c>
      <c r="H20">
        <v>39.78</v>
      </c>
      <c r="J20" s="3">
        <f t="shared" si="1"/>
        <v>49.9</v>
      </c>
      <c r="K20">
        <v>2002</v>
      </c>
      <c r="L20" s="3">
        <f t="shared" si="2"/>
        <v>49.9</v>
      </c>
    </row>
    <row r="21" spans="1:12" x14ac:dyDescent="0.3">
      <c r="A21" t="s">
        <v>40</v>
      </c>
      <c r="B21" t="s">
        <v>39</v>
      </c>
      <c r="C21" t="s">
        <v>8</v>
      </c>
      <c r="D21" t="s">
        <v>9</v>
      </c>
      <c r="E21" t="s">
        <v>10</v>
      </c>
      <c r="F21">
        <v>2005</v>
      </c>
      <c r="G21">
        <v>54</v>
      </c>
      <c r="H21">
        <v>39.78</v>
      </c>
      <c r="J21" s="3">
        <f t="shared" si="1"/>
        <v>42.033333333333331</v>
      </c>
      <c r="K21">
        <v>2003</v>
      </c>
      <c r="L21" s="3">
        <f t="shared" si="2"/>
        <v>42.033333333333331</v>
      </c>
    </row>
    <row r="22" spans="1:12" x14ac:dyDescent="0.3">
      <c r="A22" t="s">
        <v>38</v>
      </c>
      <c r="B22" t="s">
        <v>39</v>
      </c>
      <c r="C22" t="s">
        <v>8</v>
      </c>
      <c r="D22" t="s">
        <v>13</v>
      </c>
      <c r="E22" t="s">
        <v>10</v>
      </c>
      <c r="F22">
        <v>2006</v>
      </c>
      <c r="G22">
        <v>54.9</v>
      </c>
      <c r="H22">
        <v>39.78</v>
      </c>
      <c r="J22" s="3">
        <f t="shared" si="1"/>
        <v>36.5</v>
      </c>
      <c r="K22">
        <v>2004</v>
      </c>
      <c r="L22" s="3">
        <f t="shared" si="2"/>
        <v>36.5</v>
      </c>
    </row>
    <row r="23" spans="1:12" x14ac:dyDescent="0.3">
      <c r="A23" t="s">
        <v>0</v>
      </c>
      <c r="B23" t="s">
        <v>48</v>
      </c>
      <c r="C23" t="s">
        <v>18</v>
      </c>
      <c r="D23" t="s">
        <v>9</v>
      </c>
      <c r="E23" t="s">
        <v>10</v>
      </c>
      <c r="F23">
        <v>1932</v>
      </c>
      <c r="G23">
        <v>45</v>
      </c>
      <c r="H23">
        <v>39.78</v>
      </c>
      <c r="J23" s="3">
        <f t="shared" si="1"/>
        <v>46.65</v>
      </c>
      <c r="K23">
        <v>2005</v>
      </c>
      <c r="L23" s="3">
        <f t="shared" si="2"/>
        <v>46.65</v>
      </c>
    </row>
    <row r="24" spans="1:12" x14ac:dyDescent="0.3">
      <c r="A24" t="s">
        <v>62</v>
      </c>
      <c r="B24" t="s">
        <v>63</v>
      </c>
      <c r="C24" t="s">
        <v>8</v>
      </c>
      <c r="D24" t="s">
        <v>9</v>
      </c>
      <c r="E24" t="s">
        <v>10</v>
      </c>
      <c r="F24">
        <v>2004</v>
      </c>
      <c r="G24">
        <v>35</v>
      </c>
      <c r="H24">
        <v>55.9</v>
      </c>
      <c r="J24" s="3">
        <f t="shared" si="1"/>
        <v>50.6</v>
      </c>
      <c r="K24">
        <v>2006</v>
      </c>
      <c r="L24" s="3">
        <f t="shared" si="2"/>
        <v>50.6</v>
      </c>
    </row>
    <row r="25" spans="1:12" x14ac:dyDescent="0.3">
      <c r="A25" t="s">
        <v>41</v>
      </c>
      <c r="B25" t="s">
        <v>42</v>
      </c>
      <c r="C25" t="s">
        <v>8</v>
      </c>
      <c r="D25" t="s">
        <v>9</v>
      </c>
      <c r="E25" t="s">
        <v>10</v>
      </c>
      <c r="F25">
        <v>1991</v>
      </c>
      <c r="G25">
        <v>50</v>
      </c>
      <c r="H25">
        <v>28.73</v>
      </c>
      <c r="J25" s="3">
        <f t="shared" si="1"/>
        <v>42.56</v>
      </c>
      <c r="K25">
        <v>2007</v>
      </c>
      <c r="L25" s="3">
        <f t="shared" si="2"/>
        <v>42.56</v>
      </c>
    </row>
    <row r="26" spans="1:12" x14ac:dyDescent="0.3">
      <c r="A26" t="s">
        <v>73</v>
      </c>
      <c r="B26" t="s">
        <v>42</v>
      </c>
      <c r="C26" t="s">
        <v>8</v>
      </c>
      <c r="D26" t="s">
        <v>9</v>
      </c>
      <c r="E26" t="s">
        <v>10</v>
      </c>
      <c r="F26">
        <v>2001</v>
      </c>
      <c r="G26">
        <v>29.1</v>
      </c>
      <c r="H26">
        <v>28.73</v>
      </c>
    </row>
    <row r="27" spans="1:12" x14ac:dyDescent="0.3">
      <c r="A27" t="s">
        <v>58</v>
      </c>
      <c r="B27" t="s">
        <v>59</v>
      </c>
      <c r="C27" t="s">
        <v>8</v>
      </c>
      <c r="D27" t="s">
        <v>9</v>
      </c>
      <c r="E27" t="s">
        <v>10</v>
      </c>
      <c r="F27">
        <v>2003</v>
      </c>
      <c r="G27">
        <v>41</v>
      </c>
      <c r="H27">
        <v>28.73</v>
      </c>
    </row>
    <row r="28" spans="1:12" x14ac:dyDescent="0.3">
      <c r="A28" t="s">
        <v>78</v>
      </c>
      <c r="B28" t="s">
        <v>59</v>
      </c>
      <c r="C28" t="s">
        <v>8</v>
      </c>
      <c r="D28" t="s">
        <v>9</v>
      </c>
      <c r="E28" t="s">
        <v>10</v>
      </c>
      <c r="F28">
        <v>2005</v>
      </c>
      <c r="G28">
        <v>28</v>
      </c>
      <c r="H28">
        <v>29.1</v>
      </c>
    </row>
    <row r="29" spans="1:12" x14ac:dyDescent="0.3">
      <c r="A29" t="s">
        <v>52</v>
      </c>
      <c r="B29" t="s">
        <v>53</v>
      </c>
      <c r="C29" t="s">
        <v>8</v>
      </c>
      <c r="D29" t="s">
        <v>9</v>
      </c>
      <c r="E29" t="s">
        <v>10</v>
      </c>
      <c r="F29">
        <v>1998</v>
      </c>
      <c r="G29">
        <v>44.7</v>
      </c>
      <c r="H29">
        <v>49.9</v>
      </c>
    </row>
    <row r="30" spans="1:12" x14ac:dyDescent="0.3">
      <c r="A30" t="s">
        <v>60</v>
      </c>
      <c r="B30" t="s">
        <v>53</v>
      </c>
      <c r="C30" t="s">
        <v>8</v>
      </c>
      <c r="D30" t="s">
        <v>13</v>
      </c>
      <c r="E30" t="s">
        <v>10</v>
      </c>
      <c r="F30">
        <v>2004</v>
      </c>
      <c r="G30">
        <v>38</v>
      </c>
      <c r="H30">
        <v>49.9</v>
      </c>
    </row>
    <row r="31" spans="1:12" x14ac:dyDescent="0.3">
      <c r="A31" t="s">
        <v>77</v>
      </c>
      <c r="B31" t="s">
        <v>53</v>
      </c>
      <c r="C31" t="s">
        <v>8</v>
      </c>
      <c r="D31" t="s">
        <v>9</v>
      </c>
      <c r="E31" t="s">
        <v>10</v>
      </c>
      <c r="F31">
        <v>2006</v>
      </c>
      <c r="G31">
        <v>28</v>
      </c>
      <c r="H31">
        <v>49.9</v>
      </c>
    </row>
    <row r="32" spans="1:12" x14ac:dyDescent="0.3">
      <c r="A32" t="s">
        <v>81</v>
      </c>
      <c r="B32" t="s">
        <v>82</v>
      </c>
      <c r="C32" t="s">
        <v>8</v>
      </c>
      <c r="D32" t="s">
        <v>9</v>
      </c>
      <c r="E32" t="s">
        <v>10</v>
      </c>
      <c r="F32">
        <v>1988</v>
      </c>
      <c r="G32">
        <v>26.8</v>
      </c>
      <c r="H32">
        <v>49.9</v>
      </c>
    </row>
    <row r="33" spans="1:8" x14ac:dyDescent="0.3">
      <c r="A33" t="s">
        <v>43</v>
      </c>
      <c r="B33" t="s">
        <v>36</v>
      </c>
      <c r="C33" t="s">
        <v>18</v>
      </c>
      <c r="D33" t="s">
        <v>9</v>
      </c>
      <c r="E33" t="s">
        <v>10</v>
      </c>
      <c r="F33">
        <v>1996</v>
      </c>
      <c r="G33">
        <v>48</v>
      </c>
      <c r="H33">
        <v>42.03</v>
      </c>
    </row>
    <row r="34" spans="1:8" x14ac:dyDescent="0.3">
      <c r="A34" t="s">
        <v>35</v>
      </c>
      <c r="B34" t="s">
        <v>36</v>
      </c>
      <c r="C34" t="s">
        <v>8</v>
      </c>
      <c r="D34" t="s">
        <v>9</v>
      </c>
      <c r="E34" t="s">
        <v>10</v>
      </c>
      <c r="F34">
        <v>2006</v>
      </c>
      <c r="G34">
        <v>59</v>
      </c>
      <c r="H34">
        <v>42.03</v>
      </c>
    </row>
    <row r="35" spans="1:8" x14ac:dyDescent="0.3">
      <c r="A35" t="s">
        <v>65</v>
      </c>
      <c r="B35" t="s">
        <v>66</v>
      </c>
      <c r="C35" t="s">
        <v>8</v>
      </c>
      <c r="D35" t="s">
        <v>9</v>
      </c>
      <c r="E35" t="s">
        <v>10</v>
      </c>
      <c r="F35">
        <v>2006</v>
      </c>
      <c r="G35">
        <v>31.1</v>
      </c>
      <c r="H35">
        <v>42.03</v>
      </c>
    </row>
    <row r="36" spans="1:8" x14ac:dyDescent="0.3">
      <c r="A36" t="s">
        <v>0</v>
      </c>
      <c r="B36" t="s">
        <v>17</v>
      </c>
      <c r="C36" t="s">
        <v>18</v>
      </c>
      <c r="D36" t="s">
        <v>9</v>
      </c>
      <c r="E36" t="s">
        <v>10</v>
      </c>
      <c r="F36">
        <v>1933</v>
      </c>
      <c r="G36">
        <v>35</v>
      </c>
      <c r="H36">
        <v>36.5</v>
      </c>
    </row>
    <row r="37" spans="1:8" x14ac:dyDescent="0.3">
      <c r="A37" t="s">
        <v>19</v>
      </c>
      <c r="B37" t="s">
        <v>17</v>
      </c>
      <c r="C37" t="s">
        <v>18</v>
      </c>
      <c r="D37" t="s">
        <v>9</v>
      </c>
      <c r="E37" t="s">
        <v>10</v>
      </c>
      <c r="F37">
        <v>1935</v>
      </c>
      <c r="G37">
        <v>40</v>
      </c>
      <c r="H37">
        <v>36.5</v>
      </c>
    </row>
    <row r="38" spans="1:8" x14ac:dyDescent="0.3">
      <c r="A38" t="s">
        <v>21</v>
      </c>
      <c r="B38" t="s">
        <v>17</v>
      </c>
      <c r="C38" t="s">
        <v>8</v>
      </c>
      <c r="D38" t="s">
        <v>9</v>
      </c>
      <c r="E38" t="s">
        <v>10</v>
      </c>
      <c r="F38">
        <v>1979</v>
      </c>
      <c r="G38">
        <v>45</v>
      </c>
      <c r="H38">
        <v>46.65</v>
      </c>
    </row>
    <row r="39" spans="1:8" x14ac:dyDescent="0.3">
      <c r="A39" t="s">
        <v>22</v>
      </c>
      <c r="B39" t="s">
        <v>17</v>
      </c>
      <c r="C39" t="s">
        <v>8</v>
      </c>
      <c r="D39" t="s">
        <v>9</v>
      </c>
      <c r="E39" t="s">
        <v>10</v>
      </c>
      <c r="F39">
        <v>1994</v>
      </c>
      <c r="G39">
        <v>74</v>
      </c>
      <c r="H39">
        <v>46.65</v>
      </c>
    </row>
    <row r="40" spans="1:8" x14ac:dyDescent="0.3">
      <c r="A40" t="s">
        <v>20</v>
      </c>
      <c r="B40" t="s">
        <v>17</v>
      </c>
      <c r="C40" t="s">
        <v>8</v>
      </c>
      <c r="D40" t="s">
        <v>13</v>
      </c>
      <c r="E40" t="s">
        <v>10</v>
      </c>
      <c r="F40">
        <v>2007</v>
      </c>
      <c r="G40">
        <v>49.7</v>
      </c>
      <c r="H40">
        <v>46.65</v>
      </c>
    </row>
    <row r="41" spans="1:8" x14ac:dyDescent="0.3">
      <c r="A41" t="s">
        <v>44</v>
      </c>
      <c r="B41" t="s">
        <v>45</v>
      </c>
      <c r="C41" t="s">
        <v>8</v>
      </c>
      <c r="D41" t="s">
        <v>9</v>
      </c>
      <c r="E41" t="s">
        <v>10</v>
      </c>
      <c r="F41">
        <v>1993</v>
      </c>
      <c r="G41">
        <v>47</v>
      </c>
      <c r="H41">
        <v>46.65</v>
      </c>
    </row>
    <row r="42" spans="1:8" x14ac:dyDescent="0.3">
      <c r="A42" t="s">
        <v>64</v>
      </c>
      <c r="B42" t="s">
        <v>47</v>
      </c>
      <c r="C42" t="s">
        <v>8</v>
      </c>
      <c r="D42" t="s">
        <v>9</v>
      </c>
      <c r="E42" t="s">
        <v>10</v>
      </c>
      <c r="F42">
        <v>1995</v>
      </c>
      <c r="G42">
        <v>34</v>
      </c>
      <c r="H42">
        <v>50.6</v>
      </c>
    </row>
    <row r="43" spans="1:8" x14ac:dyDescent="0.3">
      <c r="A43" t="s">
        <v>46</v>
      </c>
      <c r="B43" t="s">
        <v>47</v>
      </c>
      <c r="C43" t="s">
        <v>8</v>
      </c>
      <c r="D43" t="s">
        <v>9</v>
      </c>
      <c r="E43" t="s">
        <v>10</v>
      </c>
      <c r="F43">
        <v>2007</v>
      </c>
      <c r="G43">
        <v>47</v>
      </c>
      <c r="H43">
        <v>50.6</v>
      </c>
    </row>
    <row r="44" spans="1:8" x14ac:dyDescent="0.3">
      <c r="A44" t="s">
        <v>67</v>
      </c>
      <c r="B44" t="s">
        <v>69</v>
      </c>
      <c r="C44" t="s">
        <v>8</v>
      </c>
      <c r="D44" t="s">
        <v>9</v>
      </c>
      <c r="E44" t="s">
        <v>10</v>
      </c>
      <c r="F44">
        <v>1998</v>
      </c>
      <c r="G44">
        <v>29.1</v>
      </c>
      <c r="H44">
        <v>50.6</v>
      </c>
    </row>
    <row r="45" spans="1:8" x14ac:dyDescent="0.3">
      <c r="A45" t="s">
        <v>32</v>
      </c>
      <c r="B45" t="s">
        <v>29</v>
      </c>
      <c r="C45" t="s">
        <v>8</v>
      </c>
      <c r="D45" t="s">
        <v>9</v>
      </c>
      <c r="E45" t="s">
        <v>10</v>
      </c>
      <c r="F45">
        <v>1996</v>
      </c>
      <c r="G45">
        <v>27.7</v>
      </c>
      <c r="H45">
        <v>50.6</v>
      </c>
    </row>
    <row r="46" spans="1:8" x14ac:dyDescent="0.3">
      <c r="A46" t="s">
        <v>28</v>
      </c>
      <c r="B46" t="s">
        <v>29</v>
      </c>
      <c r="C46" t="s">
        <v>8</v>
      </c>
      <c r="D46" t="s">
        <v>9</v>
      </c>
      <c r="E46" t="s">
        <v>10</v>
      </c>
      <c r="F46">
        <v>2002</v>
      </c>
      <c r="G46">
        <v>45</v>
      </c>
      <c r="H46">
        <v>50.6</v>
      </c>
    </row>
    <row r="47" spans="1:8" x14ac:dyDescent="0.3">
      <c r="A47" t="s">
        <v>30</v>
      </c>
      <c r="B47" t="s">
        <v>29</v>
      </c>
      <c r="C47" t="s">
        <v>8</v>
      </c>
      <c r="D47" t="s">
        <v>13</v>
      </c>
      <c r="E47" t="s">
        <v>10</v>
      </c>
      <c r="F47">
        <v>2003</v>
      </c>
      <c r="G47">
        <v>47.8</v>
      </c>
      <c r="H47">
        <v>42.56</v>
      </c>
    </row>
    <row r="48" spans="1:8" x14ac:dyDescent="0.3">
      <c r="A48" t="s">
        <v>31</v>
      </c>
      <c r="B48" t="s">
        <v>29</v>
      </c>
      <c r="C48" t="s">
        <v>8</v>
      </c>
      <c r="D48" t="s">
        <v>9</v>
      </c>
      <c r="E48" t="s">
        <v>10</v>
      </c>
      <c r="F48">
        <v>2006</v>
      </c>
      <c r="G48">
        <v>80</v>
      </c>
      <c r="H48">
        <v>42.56</v>
      </c>
    </row>
    <row r="49" spans="1:8" x14ac:dyDescent="0.3">
      <c r="A49" t="s">
        <v>76</v>
      </c>
      <c r="B49" t="s">
        <v>75</v>
      </c>
      <c r="C49" t="s">
        <v>8</v>
      </c>
      <c r="D49" t="s">
        <v>9</v>
      </c>
      <c r="E49" t="s">
        <v>10</v>
      </c>
      <c r="F49">
        <v>1992</v>
      </c>
      <c r="G49">
        <v>28.5</v>
      </c>
      <c r="H49">
        <v>42.56</v>
      </c>
    </row>
    <row r="50" spans="1:8" x14ac:dyDescent="0.3">
      <c r="A50" t="s">
        <v>74</v>
      </c>
      <c r="B50" t="s">
        <v>75</v>
      </c>
      <c r="C50" t="s">
        <v>8</v>
      </c>
      <c r="D50" t="s">
        <v>9</v>
      </c>
      <c r="E50" t="s">
        <v>10</v>
      </c>
      <c r="F50">
        <v>1998</v>
      </c>
      <c r="G50">
        <v>29.1</v>
      </c>
      <c r="H50">
        <v>42.56</v>
      </c>
    </row>
    <row r="51" spans="1:8" x14ac:dyDescent="0.3">
      <c r="A51" t="s">
        <v>0</v>
      </c>
      <c r="B51" t="s">
        <v>80</v>
      </c>
      <c r="C51" t="s">
        <v>8</v>
      </c>
      <c r="D51" t="s">
        <v>9</v>
      </c>
      <c r="E51" t="s">
        <v>10</v>
      </c>
      <c r="F51">
        <v>2000</v>
      </c>
      <c r="G51">
        <v>28</v>
      </c>
      <c r="H51">
        <v>42.56</v>
      </c>
    </row>
    <row r="52" spans="1:8" x14ac:dyDescent="0.3">
      <c r="G52">
        <f>AVERAGE(G2:G51)</f>
        <v>42.663999999999987</v>
      </c>
    </row>
  </sheetData>
  <autoFilter ref="A1:G1" xr:uid="{00000000-0001-0000-0000-000000000000}">
    <sortState xmlns:xlrd2="http://schemas.microsoft.com/office/spreadsheetml/2017/richdata2" ref="A2:G52">
      <sortCondition ref="B1"/>
    </sortState>
  </autoFilter>
  <sortState xmlns:xlrd2="http://schemas.microsoft.com/office/spreadsheetml/2017/richdata2" ref="A2:G51">
    <sortCondition ref="A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E3883-5982-4165-9A1C-7FB3AD0CF7DA}">
  <dimension ref="A1:B10"/>
  <sheetViews>
    <sheetView workbookViewId="0">
      <selection activeCell="C22" sqref="C22"/>
    </sheetView>
  </sheetViews>
  <sheetFormatPr defaultRowHeight="14.4" x14ac:dyDescent="0.3"/>
  <cols>
    <col min="1" max="1" width="15.5546875" bestFit="1" customWidth="1"/>
    <col min="2" max="2" width="40.88671875" bestFit="1" customWidth="1"/>
  </cols>
  <sheetData>
    <row r="1" spans="1:2" x14ac:dyDescent="0.3">
      <c r="A1" s="5" t="s">
        <v>92</v>
      </c>
      <c r="B1" s="5" t="s">
        <v>93</v>
      </c>
    </row>
    <row r="2" spans="1:2" x14ac:dyDescent="0.3">
      <c r="A2" s="6" t="s">
        <v>0</v>
      </c>
      <c r="B2" s="4" t="s">
        <v>95</v>
      </c>
    </row>
    <row r="3" spans="1:2" x14ac:dyDescent="0.3">
      <c r="A3" s="6" t="s">
        <v>1</v>
      </c>
      <c r="B3" s="4" t="s">
        <v>94</v>
      </c>
    </row>
    <row r="4" spans="1:2" x14ac:dyDescent="0.3">
      <c r="A4" s="6" t="s">
        <v>3</v>
      </c>
      <c r="B4" s="4" t="s">
        <v>96</v>
      </c>
    </row>
    <row r="5" spans="1:2" x14ac:dyDescent="0.3">
      <c r="A5" s="6" t="s">
        <v>4</v>
      </c>
      <c r="B5" s="4" t="s">
        <v>97</v>
      </c>
    </row>
    <row r="6" spans="1:2" x14ac:dyDescent="0.3">
      <c r="A6" s="6" t="s">
        <v>5</v>
      </c>
      <c r="B6" s="4" t="s">
        <v>98</v>
      </c>
    </row>
    <row r="7" spans="1:2" x14ac:dyDescent="0.3">
      <c r="A7" s="6" t="s">
        <v>2</v>
      </c>
      <c r="B7" s="4" t="s">
        <v>99</v>
      </c>
    </row>
    <row r="8" spans="1:2" x14ac:dyDescent="0.3">
      <c r="A8" s="6" t="s">
        <v>83</v>
      </c>
      <c r="B8" s="4" t="s">
        <v>100</v>
      </c>
    </row>
    <row r="9" spans="1:2" x14ac:dyDescent="0.3">
      <c r="A9" s="7" t="s">
        <v>86</v>
      </c>
      <c r="B9" s="4" t="s">
        <v>101</v>
      </c>
    </row>
    <row r="10" spans="1:2" x14ac:dyDescent="0.3">
      <c r="A10"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EC929-6C21-46A1-8A79-E3839E72E696}">
  <dimension ref="B1:Q27"/>
  <sheetViews>
    <sheetView tabSelected="1" workbookViewId="0">
      <selection activeCell="M8" sqref="M8"/>
    </sheetView>
  </sheetViews>
  <sheetFormatPr defaultRowHeight="14.4" x14ac:dyDescent="0.3"/>
  <cols>
    <col min="2" max="2" width="2.77734375" customWidth="1"/>
    <col min="13" max="13" width="52.77734375" bestFit="1" customWidth="1"/>
    <col min="14" max="14" width="19.5546875" bestFit="1" customWidth="1"/>
    <col min="15" max="15" width="6" bestFit="1" customWidth="1"/>
    <col min="16" max="16" width="10.77734375" bestFit="1" customWidth="1"/>
    <col min="17" max="17" width="2.44140625" customWidth="1"/>
    <col min="18" max="18" width="6" bestFit="1" customWidth="1"/>
    <col min="19" max="19" width="10.77734375" bestFit="1" customWidth="1"/>
    <col min="20" max="28" width="5" bestFit="1" customWidth="1"/>
    <col min="29" max="29" width="6" bestFit="1" customWidth="1"/>
    <col min="30" max="30" width="5" bestFit="1" customWidth="1"/>
    <col min="31" max="31" width="6" bestFit="1" customWidth="1"/>
    <col min="32" max="32" width="5" bestFit="1" customWidth="1"/>
    <col min="33" max="33" width="6" bestFit="1" customWidth="1"/>
    <col min="34" max="34" width="5" bestFit="1" customWidth="1"/>
    <col min="35" max="35" width="6" bestFit="1" customWidth="1"/>
    <col min="36" max="36" width="7" bestFit="1" customWidth="1"/>
    <col min="37" max="37" width="5" bestFit="1" customWidth="1"/>
    <col min="38" max="38" width="6" bestFit="1" customWidth="1"/>
    <col min="39" max="39" width="5" bestFit="1" customWidth="1"/>
    <col min="40" max="40" width="6" bestFit="1" customWidth="1"/>
    <col min="41" max="41" width="10.77734375" bestFit="1" customWidth="1"/>
    <col min="42" max="43" width="6" bestFit="1" customWidth="1"/>
    <col min="44" max="44" width="10.77734375" bestFit="1" customWidth="1"/>
    <col min="45" max="45" width="12.6640625" bestFit="1" customWidth="1"/>
    <col min="46" max="46" width="19.44140625" bestFit="1" customWidth="1"/>
    <col min="47" max="47" width="12.5546875" bestFit="1" customWidth="1"/>
    <col min="48" max="48" width="10.5546875" bestFit="1" customWidth="1"/>
    <col min="49" max="49" width="15.109375" bestFit="1" customWidth="1"/>
    <col min="50" max="50" width="6.88671875" bestFit="1" customWidth="1"/>
    <col min="51" max="52" width="8.109375" bestFit="1" customWidth="1"/>
    <col min="53" max="53" width="14.5546875" bestFit="1" customWidth="1"/>
    <col min="54" max="54" width="7" bestFit="1" customWidth="1"/>
    <col min="55" max="55" width="8.21875" bestFit="1" customWidth="1"/>
    <col min="56" max="56" width="8.109375" bestFit="1" customWidth="1"/>
    <col min="57" max="57" width="7.77734375" bestFit="1" customWidth="1"/>
    <col min="58" max="58" width="16.5546875" bestFit="1" customWidth="1"/>
    <col min="59" max="59" width="9.5546875" bestFit="1" customWidth="1"/>
    <col min="60" max="60" width="11" bestFit="1" customWidth="1"/>
    <col min="61" max="61" width="8.21875" bestFit="1" customWidth="1"/>
    <col min="62" max="62" width="14.33203125" bestFit="1" customWidth="1"/>
    <col min="63" max="63" width="10.77734375" bestFit="1" customWidth="1"/>
  </cols>
  <sheetData>
    <row r="1" spans="2:17" ht="15" thickBot="1" x14ac:dyDescent="0.35"/>
    <row r="2" spans="2:17" ht="7.8" customHeight="1" x14ac:dyDescent="0.3">
      <c r="B2" s="9"/>
      <c r="C2" s="10"/>
      <c r="D2" s="10"/>
      <c r="E2" s="10"/>
      <c r="F2" s="10"/>
      <c r="G2" s="10"/>
      <c r="H2" s="10"/>
      <c r="I2" s="10"/>
      <c r="J2" s="10"/>
      <c r="K2" s="10"/>
      <c r="L2" s="10"/>
      <c r="M2" s="10"/>
      <c r="N2" s="10"/>
      <c r="O2" s="10"/>
      <c r="P2" s="10"/>
      <c r="Q2" s="11"/>
    </row>
    <row r="3" spans="2:17" ht="15" thickBot="1" x14ac:dyDescent="0.35">
      <c r="B3" s="12"/>
      <c r="C3" s="13"/>
      <c r="D3" s="13"/>
      <c r="E3" s="13"/>
      <c r="F3" s="13"/>
      <c r="G3" s="13"/>
      <c r="H3" s="13"/>
      <c r="I3" s="13"/>
      <c r="J3" s="13"/>
      <c r="K3" s="13"/>
      <c r="L3" s="13"/>
      <c r="M3" s="13"/>
      <c r="N3" s="13"/>
      <c r="O3" s="13"/>
      <c r="P3" s="13"/>
      <c r="Q3" s="14"/>
    </row>
    <row r="4" spans="2:17" ht="15" thickBot="1" x14ac:dyDescent="0.35">
      <c r="B4" s="12"/>
      <c r="C4" s="13"/>
      <c r="D4" s="13"/>
      <c r="E4" s="13"/>
      <c r="F4" s="13"/>
      <c r="G4" s="13"/>
      <c r="H4" s="13"/>
      <c r="I4" s="13"/>
      <c r="J4" s="13"/>
      <c r="K4" s="13"/>
      <c r="L4" s="13"/>
      <c r="M4" s="22" t="s">
        <v>1</v>
      </c>
      <c r="N4" s="23" t="s">
        <v>85</v>
      </c>
      <c r="O4" s="13"/>
      <c r="P4" s="13"/>
      <c r="Q4" s="14"/>
    </row>
    <row r="5" spans="2:17" ht="15" thickBot="1" x14ac:dyDescent="0.35">
      <c r="B5" s="12"/>
      <c r="C5" s="13"/>
      <c r="D5" s="13"/>
      <c r="E5" s="13"/>
      <c r="F5" s="13"/>
      <c r="G5" s="13"/>
      <c r="H5" s="13"/>
      <c r="I5" s="13"/>
      <c r="J5" s="13"/>
      <c r="K5" s="13"/>
      <c r="L5" s="13"/>
      <c r="M5" s="22" t="s">
        <v>4</v>
      </c>
      <c r="N5" s="23" t="s">
        <v>85</v>
      </c>
      <c r="O5" s="13"/>
      <c r="P5" s="13"/>
      <c r="Q5" s="14"/>
    </row>
    <row r="6" spans="2:17" ht="15" thickBot="1" x14ac:dyDescent="0.35">
      <c r="B6" s="12"/>
      <c r="C6" s="13"/>
      <c r="D6" s="13"/>
      <c r="E6" s="13"/>
      <c r="F6" s="13"/>
      <c r="G6" s="13"/>
      <c r="H6" s="13"/>
      <c r="I6" s="13"/>
      <c r="J6" s="13"/>
      <c r="K6" s="13"/>
      <c r="L6" s="13"/>
      <c r="M6" s="22" t="s">
        <v>3</v>
      </c>
      <c r="N6" s="23" t="s">
        <v>102</v>
      </c>
      <c r="O6" s="13"/>
      <c r="P6" s="13"/>
      <c r="Q6" s="14"/>
    </row>
    <row r="7" spans="2:17" ht="15" thickBot="1" x14ac:dyDescent="0.35">
      <c r="B7" s="12"/>
      <c r="C7" s="13"/>
      <c r="D7" s="13"/>
      <c r="E7" s="13"/>
      <c r="F7" s="13"/>
      <c r="G7" s="13"/>
      <c r="H7" s="13"/>
      <c r="I7" s="13"/>
      <c r="J7" s="13"/>
      <c r="K7" s="13"/>
      <c r="L7" s="13"/>
      <c r="M7" s="4"/>
      <c r="N7" s="13"/>
      <c r="O7" s="13"/>
      <c r="P7" s="13"/>
      <c r="Q7" s="14"/>
    </row>
    <row r="8" spans="2:17" ht="15" thickBot="1" x14ac:dyDescent="0.35">
      <c r="B8" s="12"/>
      <c r="C8" s="13"/>
      <c r="D8" s="13"/>
      <c r="E8" s="13"/>
      <c r="F8" s="13"/>
      <c r="G8" s="13"/>
      <c r="H8" s="13"/>
      <c r="I8" s="13"/>
      <c r="J8" s="13"/>
      <c r="K8" s="13"/>
      <c r="L8" s="13"/>
      <c r="M8" s="19" t="s">
        <v>88</v>
      </c>
      <c r="N8" s="13"/>
      <c r="O8" s="13"/>
      <c r="P8" s="13"/>
      <c r="Q8" s="14"/>
    </row>
    <row r="9" spans="2:17" x14ac:dyDescent="0.3">
      <c r="B9" s="12"/>
      <c r="C9" s="13"/>
      <c r="D9" s="13"/>
      <c r="E9" s="13"/>
      <c r="F9" s="13"/>
      <c r="G9" s="13"/>
      <c r="H9" s="13"/>
      <c r="I9" s="13"/>
      <c r="J9" s="13"/>
      <c r="K9" s="13"/>
      <c r="L9" s="13"/>
      <c r="M9" s="38">
        <v>39.78</v>
      </c>
      <c r="N9" s="13"/>
      <c r="O9" s="13"/>
      <c r="P9" s="13"/>
      <c r="Q9" s="14"/>
    </row>
    <row r="10" spans="2:17" ht="15" thickBot="1" x14ac:dyDescent="0.35">
      <c r="B10" s="12"/>
      <c r="C10" s="13"/>
      <c r="D10" s="13"/>
      <c r="E10" s="13"/>
      <c r="F10" s="13"/>
      <c r="G10" s="13"/>
      <c r="H10" s="13"/>
      <c r="I10" s="13"/>
      <c r="J10" s="13"/>
      <c r="K10" s="13"/>
      <c r="L10" s="13"/>
      <c r="M10" s="24">
        <v>42.56</v>
      </c>
      <c r="N10" s="13"/>
      <c r="O10" s="13"/>
      <c r="P10" s="13"/>
      <c r="Q10" s="14"/>
    </row>
    <row r="11" spans="2:17" ht="15" thickBot="1" x14ac:dyDescent="0.35">
      <c r="B11" s="12"/>
      <c r="C11" s="13"/>
      <c r="D11" s="13"/>
      <c r="E11" s="13"/>
      <c r="F11" s="13"/>
      <c r="G11" s="13"/>
      <c r="H11" s="13"/>
      <c r="I11" s="13"/>
      <c r="J11" s="13"/>
      <c r="K11" s="13"/>
      <c r="L11" s="13"/>
      <c r="M11" s="20" t="s">
        <v>84</v>
      </c>
      <c r="N11" s="13"/>
      <c r="O11" s="13"/>
      <c r="P11" s="13"/>
      <c r="Q11" s="14"/>
    </row>
    <row r="12" spans="2:17" x14ac:dyDescent="0.3">
      <c r="B12" s="12"/>
      <c r="C12" s="13"/>
      <c r="D12" s="13"/>
      <c r="E12" s="13"/>
      <c r="F12" s="13"/>
      <c r="G12" s="13"/>
      <c r="H12" s="13"/>
      <c r="I12" s="13"/>
      <c r="J12" s="13"/>
      <c r="K12" s="13"/>
      <c r="L12" s="13"/>
      <c r="M12" s="13"/>
      <c r="N12" s="13"/>
      <c r="O12" s="13"/>
      <c r="P12" s="13"/>
      <c r="Q12" s="14"/>
    </row>
    <row r="13" spans="2:17" x14ac:dyDescent="0.3">
      <c r="B13" s="12"/>
      <c r="C13" s="13"/>
      <c r="D13" s="13"/>
      <c r="E13" s="13"/>
      <c r="F13" s="13"/>
      <c r="G13" s="13"/>
      <c r="H13" s="13"/>
      <c r="I13" s="13"/>
      <c r="J13" s="13"/>
      <c r="K13" s="13"/>
      <c r="L13" s="13"/>
      <c r="M13" s="13"/>
      <c r="N13" s="13"/>
      <c r="O13" s="13"/>
      <c r="P13" s="13"/>
      <c r="Q13" s="14"/>
    </row>
    <row r="14" spans="2:17" ht="15" thickBot="1" x14ac:dyDescent="0.35">
      <c r="B14" s="12"/>
      <c r="C14" s="13"/>
      <c r="D14" s="13"/>
      <c r="E14" s="13"/>
      <c r="F14" s="13"/>
      <c r="G14" s="13"/>
      <c r="H14" s="13"/>
      <c r="I14" s="13"/>
      <c r="J14" s="13"/>
      <c r="K14" s="13"/>
      <c r="L14" s="13"/>
      <c r="M14" s="13"/>
      <c r="N14" s="13"/>
      <c r="O14" s="13"/>
      <c r="P14" s="13"/>
      <c r="Q14" s="14"/>
    </row>
    <row r="15" spans="2:17" ht="15" thickBot="1" x14ac:dyDescent="0.35">
      <c r="B15" s="12"/>
      <c r="C15" s="13"/>
      <c r="D15" s="13"/>
      <c r="E15" s="13"/>
      <c r="F15" s="13"/>
      <c r="G15" s="13"/>
      <c r="H15" s="13"/>
      <c r="I15" s="13"/>
      <c r="J15" s="13"/>
      <c r="K15" s="13"/>
      <c r="L15" s="13"/>
      <c r="M15" s="19" t="s">
        <v>90</v>
      </c>
      <c r="N15" s="21" t="s">
        <v>91</v>
      </c>
      <c r="O15" s="13"/>
      <c r="P15" s="13"/>
      <c r="Q15" s="14"/>
    </row>
    <row r="16" spans="2:17" ht="15" thickBot="1" x14ac:dyDescent="0.35">
      <c r="B16" s="12"/>
      <c r="C16" s="13"/>
      <c r="D16" s="13"/>
      <c r="E16" s="13"/>
      <c r="F16" s="13"/>
      <c r="G16" s="13"/>
      <c r="H16" s="13"/>
      <c r="I16" s="13"/>
      <c r="J16" s="13"/>
      <c r="K16" s="13"/>
      <c r="L16" s="13"/>
      <c r="M16" s="20" t="s">
        <v>8</v>
      </c>
      <c r="N16" s="31">
        <v>82.34</v>
      </c>
      <c r="O16" s="13"/>
      <c r="P16" s="13"/>
      <c r="Q16" s="14"/>
    </row>
    <row r="17" spans="2:17" ht="15" thickBot="1" x14ac:dyDescent="0.35">
      <c r="B17" s="12"/>
      <c r="C17" s="13"/>
      <c r="D17" s="13"/>
      <c r="E17" s="13"/>
      <c r="F17" s="13"/>
      <c r="G17" s="13"/>
      <c r="H17" s="13"/>
      <c r="I17" s="13"/>
      <c r="J17" s="13"/>
      <c r="K17" s="13"/>
      <c r="L17" s="13"/>
      <c r="M17" s="34" t="s">
        <v>9</v>
      </c>
      <c r="N17" s="32">
        <v>82.34</v>
      </c>
      <c r="O17" s="13"/>
      <c r="P17" s="13"/>
      <c r="Q17" s="14"/>
    </row>
    <row r="18" spans="2:17" ht="15" thickBot="1" x14ac:dyDescent="0.35">
      <c r="B18" s="12"/>
      <c r="C18" s="13"/>
      <c r="D18" s="13"/>
      <c r="E18" s="13"/>
      <c r="F18" s="13"/>
      <c r="G18" s="13"/>
      <c r="H18" s="13"/>
      <c r="I18" s="13"/>
      <c r="J18" s="13"/>
      <c r="K18" s="13"/>
      <c r="L18" s="13"/>
      <c r="M18" s="20" t="s">
        <v>84</v>
      </c>
      <c r="N18" s="33">
        <v>82.34</v>
      </c>
      <c r="O18" s="13"/>
      <c r="P18" s="13"/>
      <c r="Q18" s="14"/>
    </row>
    <row r="19" spans="2:17" x14ac:dyDescent="0.3">
      <c r="B19" s="12"/>
      <c r="C19" s="13"/>
      <c r="D19" s="13"/>
      <c r="E19" s="13"/>
      <c r="F19" s="13"/>
      <c r="G19" s="13"/>
      <c r="H19" s="13"/>
      <c r="I19" s="13"/>
      <c r="J19" s="13"/>
      <c r="K19" s="13"/>
      <c r="L19" s="13"/>
      <c r="M19" s="13"/>
      <c r="N19" s="13"/>
      <c r="O19" s="13"/>
      <c r="P19" s="13"/>
      <c r="Q19" s="14"/>
    </row>
    <row r="20" spans="2:17" x14ac:dyDescent="0.3">
      <c r="B20" s="12"/>
      <c r="C20" s="13"/>
      <c r="D20" s="13"/>
      <c r="E20" s="13"/>
      <c r="F20" s="13"/>
      <c r="G20" s="13"/>
      <c r="H20" s="13"/>
      <c r="I20" s="13"/>
      <c r="J20" s="13"/>
      <c r="K20" s="13"/>
      <c r="L20" s="13"/>
      <c r="M20" s="13"/>
      <c r="N20" s="13"/>
      <c r="O20" s="13"/>
      <c r="P20" s="13"/>
      <c r="Q20" s="14"/>
    </row>
    <row r="21" spans="2:17" ht="15" thickBot="1" x14ac:dyDescent="0.35">
      <c r="B21" s="12"/>
      <c r="C21" s="13"/>
      <c r="D21" s="13"/>
      <c r="E21" s="13"/>
      <c r="F21" s="13"/>
      <c r="G21" s="13"/>
      <c r="H21" s="13"/>
      <c r="I21" s="13"/>
      <c r="J21" s="13"/>
      <c r="K21" s="13"/>
      <c r="L21" s="13"/>
      <c r="M21" s="13"/>
      <c r="N21" s="13"/>
      <c r="O21" s="13"/>
      <c r="P21" s="13"/>
      <c r="Q21" s="14"/>
    </row>
    <row r="22" spans="2:17" ht="15" thickBot="1" x14ac:dyDescent="0.35">
      <c r="B22" s="12"/>
      <c r="C22" s="13"/>
      <c r="D22" s="13"/>
      <c r="E22" s="13"/>
      <c r="F22" s="13"/>
      <c r="G22" s="13"/>
      <c r="H22" s="13"/>
      <c r="I22" s="13"/>
      <c r="J22" s="13"/>
      <c r="K22" s="13"/>
      <c r="L22" s="13"/>
      <c r="M22" s="19" t="s">
        <v>89</v>
      </c>
      <c r="N22" s="19" t="s">
        <v>87</v>
      </c>
      <c r="O22" s="37"/>
      <c r="P22" s="23"/>
      <c r="Q22" s="14"/>
    </row>
    <row r="23" spans="2:17" ht="15" thickBot="1" x14ac:dyDescent="0.35">
      <c r="B23" s="12"/>
      <c r="C23" s="13"/>
      <c r="D23" s="13"/>
      <c r="E23" s="13"/>
      <c r="F23" s="13"/>
      <c r="G23" s="13"/>
      <c r="H23" s="13"/>
      <c r="I23" s="13"/>
      <c r="J23" s="13"/>
      <c r="K23" s="13"/>
      <c r="L23" s="13"/>
      <c r="M23" s="19" t="s">
        <v>0</v>
      </c>
      <c r="N23" s="37">
        <v>1998</v>
      </c>
      <c r="O23" s="23">
        <v>2007</v>
      </c>
      <c r="P23" s="21" t="s">
        <v>84</v>
      </c>
      <c r="Q23" s="14"/>
    </row>
    <row r="24" spans="2:17" x14ac:dyDescent="0.3">
      <c r="B24" s="12"/>
      <c r="C24" s="13"/>
      <c r="D24" s="13"/>
      <c r="E24" s="13"/>
      <c r="F24" s="13"/>
      <c r="G24" s="13"/>
      <c r="H24" s="13"/>
      <c r="I24" s="13"/>
      <c r="J24" s="13"/>
      <c r="K24" s="13"/>
      <c r="L24" s="13"/>
      <c r="M24" s="38" t="s">
        <v>56</v>
      </c>
      <c r="N24" s="28"/>
      <c r="O24" s="35">
        <v>42.56</v>
      </c>
      <c r="P24" s="29">
        <v>42.56</v>
      </c>
      <c r="Q24" s="14"/>
    </row>
    <row r="25" spans="2:17" ht="15" thickBot="1" x14ac:dyDescent="0.35">
      <c r="B25" s="12"/>
      <c r="C25" s="13"/>
      <c r="D25" s="13"/>
      <c r="E25" s="13"/>
      <c r="F25" s="13"/>
      <c r="G25" s="13"/>
      <c r="H25" s="13"/>
      <c r="I25" s="13"/>
      <c r="J25" s="13"/>
      <c r="K25" s="13"/>
      <c r="L25" s="13"/>
      <c r="M25" s="24" t="s">
        <v>79</v>
      </c>
      <c r="N25" s="36">
        <v>39.78</v>
      </c>
      <c r="O25" s="25"/>
      <c r="P25" s="26">
        <v>39.78</v>
      </c>
      <c r="Q25" s="14"/>
    </row>
    <row r="26" spans="2:17" ht="15" thickBot="1" x14ac:dyDescent="0.35">
      <c r="B26" s="12"/>
      <c r="C26" s="13"/>
      <c r="D26" s="13"/>
      <c r="E26" s="13"/>
      <c r="F26" s="13"/>
      <c r="G26" s="13"/>
      <c r="H26" s="13"/>
      <c r="I26" s="13"/>
      <c r="J26" s="13"/>
      <c r="K26" s="13"/>
      <c r="L26" s="13"/>
      <c r="M26" s="20" t="s">
        <v>84</v>
      </c>
      <c r="N26" s="30">
        <v>39.78</v>
      </c>
      <c r="O26" s="27">
        <v>42.56</v>
      </c>
      <c r="P26" s="18">
        <v>82.34</v>
      </c>
      <c r="Q26" s="14"/>
    </row>
    <row r="27" spans="2:17" ht="15" thickBot="1" x14ac:dyDescent="0.35">
      <c r="B27" s="15"/>
      <c r="C27" s="16"/>
      <c r="D27" s="16"/>
      <c r="E27" s="16"/>
      <c r="F27" s="16"/>
      <c r="G27" s="16"/>
      <c r="H27" s="16"/>
      <c r="I27" s="16"/>
      <c r="J27" s="16"/>
      <c r="K27" s="16"/>
      <c r="L27" s="16"/>
      <c r="M27" s="16"/>
      <c r="N27" s="16"/>
      <c r="O27" s="16"/>
      <c r="P27" s="16"/>
      <c r="Q27" s="17"/>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MetaData</vt:lpstr>
      <vt:lpstr>Analysis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Windows User</cp:lastModifiedBy>
  <dcterms:created xsi:type="dcterms:W3CDTF">2007-08-23T09:58:57Z</dcterms:created>
  <dcterms:modified xsi:type="dcterms:W3CDTF">2022-10-14T21:49:02Z</dcterms:modified>
</cp:coreProperties>
</file>