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timates\Webpage updates\"/>
    </mc:Choice>
  </mc:AlternateContent>
  <xr:revisionPtr revIDLastSave="0" documentId="10_ncr:100000_{7C33C6E0-BA1C-4D33-AD02-9C4D9D857437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_xlnm.Print_Area" localSheetId="0">Sheet1!$A$1:$F$169</definedName>
  </definedNames>
  <calcPr calcId="179017"/>
</workbook>
</file>

<file path=xl/calcChain.xml><?xml version="1.0" encoding="utf-8"?>
<calcChain xmlns="http://schemas.openxmlformats.org/spreadsheetml/2006/main">
  <c r="E11" i="1" l="1"/>
  <c r="D11" i="1"/>
  <c r="E10" i="1"/>
  <c r="D10" i="1"/>
</calcChain>
</file>

<file path=xl/sharedStrings.xml><?xml version="1.0" encoding="utf-8"?>
<sst xmlns="http://schemas.openxmlformats.org/spreadsheetml/2006/main" count="377" uniqueCount="319">
  <si>
    <t>Sr. No.</t>
  </si>
  <si>
    <t>Name and configuration of Substation</t>
  </si>
  <si>
    <t>No of Power Transformers and Capacity</t>
  </si>
  <si>
    <t>Loading in MVA of each Power Transformer</t>
  </si>
  <si>
    <t>Peak</t>
  </si>
  <si>
    <t>Off Peak</t>
  </si>
  <si>
    <t>10 MVA - 1 No.</t>
  </si>
  <si>
    <t>33/11 KV , 1x6.3 MVA Pale Sub-station</t>
  </si>
  <si>
    <t>6.3 MVA - 1 No</t>
  </si>
  <si>
    <t>33/11 KV , 3x6.3 MVA Bicholim Sub-station</t>
  </si>
  <si>
    <t>33/11 KV , 2x6.3 MVA Valpoi Sub-station</t>
  </si>
  <si>
    <t>33/11 KV , 1x10 MVA,  Sankhali Sub-station</t>
  </si>
  <si>
    <t>6.3 MVA(I) - 1 No</t>
  </si>
  <si>
    <t>6.3 MVA(II) - 1 No</t>
  </si>
  <si>
    <t>6.3 MVA(III) - 1 No</t>
  </si>
  <si>
    <t xml:space="preserve">6.3MVA </t>
  </si>
  <si>
    <t>6.3 MVA</t>
  </si>
  <si>
    <t>10 MVA</t>
  </si>
  <si>
    <t>TR-I</t>
  </si>
  <si>
    <t>TR-II</t>
  </si>
  <si>
    <t>TR-1</t>
  </si>
  <si>
    <t>TR-2</t>
  </si>
  <si>
    <t>TR-3</t>
  </si>
  <si>
    <t>TR-4</t>
  </si>
  <si>
    <t>110/33/11KV Verna Sub-Station</t>
  </si>
  <si>
    <t>6.3MVA I</t>
  </si>
  <si>
    <t>6.3MVA II</t>
  </si>
  <si>
    <t>40 MVA I</t>
  </si>
  <si>
    <t>40 MVA II</t>
  </si>
  <si>
    <t>6.3 MVA-I</t>
  </si>
  <si>
    <t>6.3 MVA-II</t>
  </si>
  <si>
    <t>33/11KV, 2 x 10MVA Pontemol Sub-station</t>
  </si>
  <si>
    <t>10MVA-1 No</t>
  </si>
  <si>
    <t>33/11KV, 1x3.15MVA, Quinamol sub-station</t>
  </si>
  <si>
    <t>3.15MVA-1 No</t>
  </si>
  <si>
    <t>33/11 KV ,1x6.3 MVA Xelpem Sub-station</t>
  </si>
  <si>
    <t>33/11 KV ,1x3.15 MVA Waddem Sub-station</t>
  </si>
  <si>
    <t>3.15 MVA - 1 No</t>
  </si>
  <si>
    <t>33/11KV, 1x 6.3MVA, Shigao Substation</t>
  </si>
  <si>
    <t>6.3MVA- 1 No</t>
  </si>
  <si>
    <t>110/33 KV Kadamba S/S (EHV)</t>
  </si>
  <si>
    <t>Transf #1</t>
  </si>
  <si>
    <t>Transf #2</t>
  </si>
  <si>
    <t>Transf #3</t>
  </si>
  <si>
    <t>Transf #4</t>
  </si>
  <si>
    <t>36 MVA</t>
  </si>
  <si>
    <t>9.5 MVA</t>
  </si>
  <si>
    <t>38 MVA</t>
  </si>
  <si>
    <t>0 MVA</t>
  </si>
  <si>
    <t>40 MVA</t>
  </si>
  <si>
    <t>6.2 MVA</t>
  </si>
  <si>
    <t>35 MVA</t>
  </si>
  <si>
    <t>7.6 MVA</t>
  </si>
  <si>
    <t>NOTE: All the Power transformers were not loaded to maximum on the same day and the maximum loading of the substation was about 85 MVA during May, 2018.</t>
  </si>
  <si>
    <t>33/11KV  Harbour Sub-Station</t>
  </si>
  <si>
    <t>6.3 MVA - 02 Nos</t>
  </si>
  <si>
    <t xml:space="preserve">33KV Side </t>
  </si>
  <si>
    <t>33/11KV  Kadamba Sub-Station</t>
  </si>
  <si>
    <t>33/11KV  Sancoale Sub-Station</t>
  </si>
  <si>
    <t>6.3 MVA - 04 Nos</t>
  </si>
  <si>
    <t>33/11KV Majorda Sub-Station</t>
  </si>
  <si>
    <t xml:space="preserve">33 KV Side </t>
  </si>
  <si>
    <t>50 MVA</t>
  </si>
  <si>
    <t xml:space="preserve">110 KV Side </t>
  </si>
  <si>
    <r>
      <rPr>
        <b/>
        <u/>
        <sz val="9"/>
        <rFont val="Times New Roman"/>
        <family val="1"/>
      </rPr>
      <t>Note:</t>
    </r>
    <r>
      <rPr>
        <sz val="9"/>
        <rFont val="Times New Roman"/>
        <family val="1"/>
      </rPr>
      <t xml:space="preserve"> Peak Load restricted ( PLR) implemented due to overloading of lines &amp; Power Transformers </t>
    </r>
    <r>
      <rPr>
        <b/>
        <sz val="9"/>
        <rFont val="Times New Roman"/>
        <family val="1"/>
      </rPr>
      <t>( Verna Sub-Station- Div.XIV)</t>
    </r>
  </si>
  <si>
    <t>220KV/110KV/33KV Ponda Sub-station</t>
  </si>
  <si>
    <t>10Nos</t>
  </si>
  <si>
    <t>-</t>
  </si>
  <si>
    <t>1) 220/110KV, 100 MVA-I</t>
  </si>
  <si>
    <t>(454 Amp) 77 MW</t>
  </si>
  <si>
    <t>(223 Amp) 42 MW</t>
  </si>
  <si>
    <t>2) 220/110KV, 100 MVA-II</t>
  </si>
  <si>
    <t>(370 Amp) 64 MW</t>
  </si>
  <si>
    <t>(180 Amp) 32 MW</t>
  </si>
  <si>
    <t>3) 220/110KV, 100 MVA-III</t>
  </si>
  <si>
    <t>(310 Amp) 52 MW</t>
  </si>
  <si>
    <t>(72 Amp) 12 MW</t>
  </si>
  <si>
    <t>4) 220/33KV, 50 MVA</t>
  </si>
  <si>
    <t>(660 Amp) 37 MW</t>
  </si>
  <si>
    <t>(230 Amp) 13MW</t>
  </si>
  <si>
    <t>5) 110/33KV, 40 MVA-I</t>
  </si>
  <si>
    <t>(50 Amp) 31 MW</t>
  </si>
  <si>
    <t>(225 Amp) 13 MW</t>
  </si>
  <si>
    <t>6) 110/33KV, 40 MVA-II</t>
  </si>
  <si>
    <t>(684 Amp) 38 MW</t>
  </si>
  <si>
    <t>7) 110/33KV, 30 MVA-I</t>
  </si>
  <si>
    <t>(360 Amp) 20 MW</t>
  </si>
  <si>
    <t>(180 Amp) 10 MW</t>
  </si>
  <si>
    <t>(216 Amp) 12 MW</t>
  </si>
  <si>
    <t>9) 110/33KV, 30 MVA-III</t>
  </si>
  <si>
    <t>(395 Amp) 22 MW</t>
  </si>
  <si>
    <t>(200 Amp) 12 MW</t>
  </si>
  <si>
    <t>10) 33/11KV, 6.3 MVA</t>
  </si>
  <si>
    <t>(70 Amp) 4 MW</t>
  </si>
  <si>
    <t>(45 Amp) 2.5 MW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</si>
  <si>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Due to insulation problem, 110/33KV, 30MVA -II is being used for 33/11KV tranformation for local 11KV feed.</t>
    </r>
  </si>
  <si>
    <t>Division-VII, Curchorem</t>
  </si>
  <si>
    <t>Division- XIII, Kadamba Plateau</t>
  </si>
  <si>
    <t>Division-XI, Vasco</t>
  </si>
  <si>
    <t>220/33/11 KV , 50MVAX2 , 1x6.3 MVA Amona Sub-station in Bicholim taluka</t>
  </si>
  <si>
    <t>1) 50 MVA- I</t>
  </si>
  <si>
    <t xml:space="preserve">2) 50 MVA- II </t>
  </si>
  <si>
    <t xml:space="preserve">3) 6.3 MVA </t>
  </si>
  <si>
    <t>Division-XI, Tivim</t>
  </si>
  <si>
    <t>220/110/33/11 KV , (3 x 100 MVA 220/110 KV, 2 x 50 MVA and 2 x 40 MVA, 110/33 KV, 2 x 10 MVA, 33/11 KV)</t>
  </si>
  <si>
    <t>3 x 100 MVA, 220/110 KV (Connected in parallel)</t>
  </si>
  <si>
    <t>40 MVA, 110/33 KV Tr - 1</t>
  </si>
  <si>
    <t>50 MVA, 110/33 KV Tr - 2</t>
  </si>
  <si>
    <t>40 MVA, 110/33 KV Tr - 3</t>
  </si>
  <si>
    <t>50 MVA, 110/33 KV Tr - 4</t>
  </si>
  <si>
    <t>10 MVA, 33/11 KV Tr - 1</t>
  </si>
  <si>
    <t>10 MVA, 33/11 KV Tr - 2</t>
  </si>
  <si>
    <t>Sub Div.-I, Benaulim</t>
  </si>
  <si>
    <t>33/11KV Benaulim S/S</t>
  </si>
  <si>
    <t>91.3Amps</t>
  </si>
  <si>
    <t>47.3Amps</t>
  </si>
  <si>
    <t>80Amps</t>
  </si>
  <si>
    <t>41.6Amps</t>
  </si>
  <si>
    <t>78.3Amps</t>
  </si>
  <si>
    <t>54Amps</t>
  </si>
  <si>
    <t>33/11KV Carmona</t>
  </si>
  <si>
    <t>75.3Amps</t>
  </si>
  <si>
    <t>37.6Amps</t>
  </si>
  <si>
    <t>Sub Div. II, Chinchinim</t>
  </si>
  <si>
    <t>33/11KV Velim S/S</t>
  </si>
  <si>
    <t>10Amps</t>
  </si>
  <si>
    <t>5Amps</t>
  </si>
  <si>
    <t>58Amps</t>
  </si>
  <si>
    <t xml:space="preserve">28Amps </t>
  </si>
  <si>
    <t>Sub Div.-III, Canacona</t>
  </si>
  <si>
    <t>33/11KV Canacona S/S</t>
  </si>
  <si>
    <t>66.6Amps</t>
  </si>
  <si>
    <t>43.3Amps</t>
  </si>
  <si>
    <t>55Amps</t>
  </si>
  <si>
    <t>40Amps</t>
  </si>
  <si>
    <t>33/11KV  Muthal/Paiguinim</t>
  </si>
  <si>
    <t>46.6Amps</t>
  </si>
  <si>
    <t>30Amps</t>
  </si>
  <si>
    <t>Sub Div.-IV, Cuncolim</t>
  </si>
  <si>
    <t>33/11KV Cuncolim S/S</t>
  </si>
  <si>
    <t>85Amps</t>
  </si>
  <si>
    <t>75Amps</t>
  </si>
  <si>
    <t>86Amps</t>
  </si>
  <si>
    <t>78Amps</t>
  </si>
  <si>
    <t>95Amps</t>
  </si>
  <si>
    <t>i)                   6.3MVA</t>
  </si>
  <si>
    <t>ii)                6.3MVA</t>
  </si>
  <si>
    <t>iii)              6.3MVA</t>
  </si>
  <si>
    <t>iii)             10MVA</t>
  </si>
  <si>
    <t>Division-XVI, Margao</t>
  </si>
  <si>
    <t>33/11 KV 6.3 MVA Xeldem Substation</t>
  </si>
  <si>
    <t>6.3 MVA – 1 No.</t>
  </si>
  <si>
    <t>5.25 (11 KV Peak hour loading -276 A)</t>
  </si>
  <si>
    <t>2.85 (11 KV Off peak hour loading – 150a)</t>
  </si>
  <si>
    <t>220/110/33/11 KV Xeldem Substation</t>
  </si>
  <si>
    <t>100 MVA –I</t>
  </si>
  <si>
    <t>65.72 (110 KV Peak hour loading -345 A)</t>
  </si>
  <si>
    <t>40.00 (110 KV Off peak hour loading – 210 A)</t>
  </si>
  <si>
    <t>100 MVA –II</t>
  </si>
  <si>
    <t>72.39 (110 KV Peak hour loading -380 A)</t>
  </si>
  <si>
    <t>45.72 (110 KV Off peak hour loading – 240 A)</t>
  </si>
  <si>
    <t>31.43 (33 KV Peak hour loading -530 A)</t>
  </si>
  <si>
    <t>16.00 (33 KV Off peak hour loading – 280 A)</t>
  </si>
  <si>
    <t>40 MVA – I</t>
  </si>
  <si>
    <t>32.23 (33 KV Peak hour loading -564 A)</t>
  </si>
  <si>
    <t>18.28 (33 KV Off peak hour loading – 320 A)</t>
  </si>
  <si>
    <t>40 MVA – II</t>
  </si>
  <si>
    <t>Division-XII, Xeldem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</si>
  <si>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8) 110/33KV, 30 MVA-II</t>
    </r>
  </si>
  <si>
    <t>Division-III, Ponda</t>
  </si>
  <si>
    <t>33/11KV Colony S/S Sub div - I Div-X  Ponda</t>
  </si>
  <si>
    <t>Sl No 8973-1 Capacity:-6.3 MVA  Make:- Voltamp Transformer ltd Baroda                     Year of Mfg:- 2007</t>
  </si>
  <si>
    <t>4.44 (20.00 Hrs)</t>
  </si>
  <si>
    <t>2.42 (07.00 Hrs)</t>
  </si>
  <si>
    <t>Sl No. 21264/2  Capacity:-6.3 MVA  Make:- Voltamp Transformer ltd Baroda                     Year of Mfg:- 2009</t>
  </si>
  <si>
    <t>3.91 (23.00 Hrs)</t>
  </si>
  <si>
    <t>2.19 (07.00 Hrs)</t>
  </si>
  <si>
    <t>33/11KV Dharbandora S/S Sub div - II Div-X  Ponda</t>
  </si>
  <si>
    <t>Sl No. MT 4556  Capacity:-6.3 MVA  Make:- CGL ltd                      Year of Mfg:- 2002</t>
  </si>
  <si>
    <t>4.66 (20.00 Hrs)</t>
  </si>
  <si>
    <t>3.14 (12.00 Hrs)</t>
  </si>
  <si>
    <t>33/11KV Bethora S/S Sub div - II Div-X  Ponda</t>
  </si>
  <si>
    <t>Sl No. B-2831  Capacity:-6.3 MVA  Make:- Alstom                     Year of Mfg:- 2000</t>
  </si>
  <si>
    <t>4.18 (12.00 Hrs)</t>
  </si>
  <si>
    <t>3.71 (20.00 Hrs)</t>
  </si>
  <si>
    <t>33/11KV Shiroda S/S Sub div - II Div-X  Ponda</t>
  </si>
  <si>
    <t>Sl No. KT-6300/23 Capacity:-6.3 MVA  Make:- Kanohar                     Year of Mfg:- 2007</t>
  </si>
  <si>
    <t>3.42 (20.00 Hrs)</t>
  </si>
  <si>
    <t>2.09 (12.00 Hrs)</t>
  </si>
  <si>
    <t>33/11KV Kundai S/S Sub div - III Div-X  Ponda</t>
  </si>
  <si>
    <t>Sl No 600005720 Capacity :-10MVA (I)  Make:- Viajay Electricals    Year of Mfg;- 2011</t>
  </si>
  <si>
    <t>8.9 ( 11.00 Hrs )</t>
  </si>
  <si>
    <t>3.76 ( 16.00 Hrs )</t>
  </si>
  <si>
    <t>Sl No 600005721 Capacity :-10MVA  (2) Make:- Viajay Electricals    Year of Mfg:- 2011</t>
  </si>
  <si>
    <t>5.31  (12.00 )Hrs</t>
  </si>
  <si>
    <t>3.19 ( 15.00 Hrs)</t>
  </si>
  <si>
    <t>33/11KV Madkai S/S Sub div - III Div-X  Ponda</t>
  </si>
  <si>
    <t>Sl No:-1796           Capacity :-6.3MVA  Make:- Emco Ltd    Year of Mfg:- 2006</t>
  </si>
  <si>
    <t>5.8 (20.00 Hrs )</t>
  </si>
  <si>
    <t>5.65 (01.00 Hrs)</t>
  </si>
  <si>
    <t>Division-X, Ponda</t>
  </si>
  <si>
    <t>Division-V, Bicholim</t>
  </si>
  <si>
    <t>5.23             (Peak hour loading - 275 A)</t>
  </si>
  <si>
    <t>2.03      (Off Peak hour loading - 107 A)</t>
  </si>
  <si>
    <t>4.84             (Peak hour loading - 257 A)</t>
  </si>
  <si>
    <t>1.92        (Off Peak hour loading - 101 A)</t>
  </si>
  <si>
    <t>4.42             (Peak hour loading - 232 A)</t>
  </si>
  <si>
    <t>1.96         (Off Peak hour loading - 103 A)</t>
  </si>
  <si>
    <t>6.91            (Peak hour loading - 363 A)</t>
  </si>
  <si>
    <t>3.1          (Off Peak hour loading - 163 A)</t>
  </si>
  <si>
    <t>1.71           (Peak hour loading - 90 A)</t>
  </si>
  <si>
    <t>0.86        (Off Peak hour loading - 45 A)</t>
  </si>
  <si>
    <t xml:space="preserve">  4.13          (Peak hour loading - 217 A)</t>
  </si>
  <si>
    <t>2.78        (Off Peak hour loading - 146 A)</t>
  </si>
  <si>
    <t xml:space="preserve">   2.95          (Peak hour loading - 155 A)</t>
  </si>
  <si>
    <t>2.61          (Off Peak hour loading - 137 A)</t>
  </si>
  <si>
    <t>Division-I, Panaji</t>
  </si>
  <si>
    <t>Corlim  Substation</t>
  </si>
  <si>
    <t>Altinho Substation</t>
  </si>
  <si>
    <t>(Transf -1) 6.3</t>
  </si>
  <si>
    <t>(Transf -2) 6.3</t>
  </si>
  <si>
    <t>(Transf -3) 8</t>
  </si>
  <si>
    <t>EDC</t>
  </si>
  <si>
    <t>(Transf -2) 8</t>
  </si>
  <si>
    <t>Campal</t>
  </si>
  <si>
    <t>(Transf -1) 10</t>
  </si>
  <si>
    <t xml:space="preserve">Bambolim </t>
  </si>
  <si>
    <t xml:space="preserve">Pilar </t>
  </si>
  <si>
    <t>Nagali Hill</t>
  </si>
  <si>
    <t xml:space="preserve">NIO  Substation </t>
  </si>
  <si>
    <t>Is under repair</t>
  </si>
  <si>
    <t>LOADINGS OF POWER TRANSFORMERS FOR THE MONTH OF MAY 2018</t>
  </si>
  <si>
    <t>Division-XVII, Mapusa</t>
  </si>
  <si>
    <t>Pernem-Sub station</t>
  </si>
  <si>
    <t>Incomer - I 
6.3 MVA Transformer - I</t>
  </si>
  <si>
    <t>5.3 MVA</t>
  </si>
  <si>
    <t>5.1 MVA</t>
  </si>
  <si>
    <t>Incomer - II
6.3 MVA Transformer - II</t>
  </si>
  <si>
    <t>4.9 MVA</t>
  </si>
  <si>
    <t>6.3MVA 33/11KV Nachinola S/S</t>
  </si>
  <si>
    <t>6.3/8  MVA-1 No</t>
  </si>
  <si>
    <t>6.5 MVA (Peak hour loading - 352 A 11 KV Side)</t>
  </si>
  <si>
    <t xml:space="preserve">4.8 MVA (Off Peak hour loading - 252 A 11 KV side) </t>
  </si>
  <si>
    <t>----</t>
  </si>
  <si>
    <t>-----</t>
  </si>
  <si>
    <t>117 A - 3 KV Side</t>
  </si>
  <si>
    <t>85 A - 33 side</t>
  </si>
  <si>
    <t>6.3 MVA- 1 No failed in June -2017( Transformer was repaired earlier 7 is also very old-1987 Model, hence, Proposed for new only)</t>
  </si>
  <si>
    <t>2 X 6.3MVA 33/11KV Tuem S/S</t>
  </si>
  <si>
    <t>6.3 MVA-1 No</t>
  </si>
  <si>
    <r>
      <t xml:space="preserve">3.37 MVA  (Peak hour loading on 11KV - 192 A)  </t>
    </r>
    <r>
      <rPr>
        <b/>
        <sz val="12"/>
        <color theme="1"/>
        <rFont val="Times New Roman"/>
        <family val="1"/>
      </rPr>
      <t>Tuem feeder being fed from Pernem Sub Station due to overloading issue</t>
    </r>
  </si>
  <si>
    <t>2.1 MVA  (Off Peak hour loading 11KV - 120 A)</t>
  </si>
  <si>
    <t>6.3 MVA-2 No</t>
  </si>
  <si>
    <r>
      <t xml:space="preserve">2.84 MVA  (Peak hour loading on 11KV - 164 A) </t>
    </r>
    <r>
      <rPr>
        <b/>
        <sz val="12"/>
        <color theme="1"/>
        <rFont val="Times New Roman"/>
        <family val="1"/>
      </rPr>
      <t>Tuem I.D.C feeder being fed from Pernem Substation due to overloading issue.</t>
    </r>
  </si>
  <si>
    <t>1.47  MVA (Off Peak hour loading 11KV - 85 A)</t>
  </si>
  <si>
    <t>Division-IV, Margao</t>
  </si>
  <si>
    <t>33/11KV Aquem Sub-station</t>
  </si>
  <si>
    <t>TR-1, 10MVA (new)</t>
  </si>
  <si>
    <t>TR-II, 10MVA</t>
  </si>
  <si>
    <t>33/11KV Monte Sub-station</t>
  </si>
  <si>
    <t>TR-III, 6.3MVA</t>
  </si>
  <si>
    <t>33/11KV Fatorda Sub-station</t>
  </si>
  <si>
    <t>TR-I, 10MVA</t>
  </si>
  <si>
    <t>TR-II, 6.3MVA</t>
  </si>
  <si>
    <t>33/11KV KRC Sub-station</t>
  </si>
  <si>
    <t>TR1, 10MVA (new)</t>
  </si>
  <si>
    <t>33/11KV Nessai Sub-station</t>
  </si>
  <si>
    <t>TR-I, 6.3MVA</t>
  </si>
  <si>
    <t>33/11KV Raia Sub-station</t>
  </si>
  <si>
    <t>133 A</t>
  </si>
  <si>
    <t>113 A</t>
  </si>
  <si>
    <t>137 A</t>
  </si>
  <si>
    <t>121 A</t>
  </si>
  <si>
    <t>88 A</t>
  </si>
  <si>
    <t>81 A</t>
  </si>
  <si>
    <t>84 A</t>
  </si>
  <si>
    <t>68 A</t>
  </si>
  <si>
    <t>59 A</t>
  </si>
  <si>
    <t>226 A</t>
  </si>
  <si>
    <t>209 A</t>
  </si>
  <si>
    <t>122 A</t>
  </si>
  <si>
    <t>373 A</t>
  </si>
  <si>
    <t>208 A</t>
  </si>
  <si>
    <t>124 A</t>
  </si>
  <si>
    <t>74 A</t>
  </si>
  <si>
    <t>71 A</t>
  </si>
  <si>
    <t>51 A</t>
  </si>
  <si>
    <t>67 A</t>
  </si>
  <si>
    <t>47 A</t>
  </si>
  <si>
    <t>143 A</t>
  </si>
  <si>
    <t>70 A</t>
  </si>
  <si>
    <t>264 A</t>
  </si>
  <si>
    <t>144 A</t>
  </si>
  <si>
    <t>No Load</t>
  </si>
  <si>
    <t>S/D-I(U) Mapusa</t>
  </si>
  <si>
    <t xml:space="preserve">Mapusa Sub-Station </t>
  </si>
  <si>
    <t>10MVA -I</t>
  </si>
  <si>
    <t>10MVA -II</t>
  </si>
  <si>
    <t>10MVA- III</t>
  </si>
  <si>
    <t>8MVA</t>
  </si>
  <si>
    <t>S/D-II Porvorim</t>
  </si>
  <si>
    <t>Porvorim Sub-Station</t>
  </si>
  <si>
    <t>6.3MVA</t>
  </si>
  <si>
    <t xml:space="preserve">276 A </t>
  </si>
  <si>
    <t xml:space="preserve"> 251 A </t>
  </si>
  <si>
    <t>8 MVA</t>
  </si>
  <si>
    <t xml:space="preserve">273 A </t>
  </si>
  <si>
    <t xml:space="preserve">   241 A </t>
  </si>
  <si>
    <t xml:space="preserve">461 A </t>
  </si>
  <si>
    <t xml:space="preserve"> 425 A </t>
  </si>
  <si>
    <t>S/D-III Mapusa</t>
  </si>
  <si>
    <t>Nagoa Sub-Station</t>
  </si>
  <si>
    <t xml:space="preserve">8 MVA </t>
  </si>
  <si>
    <t>S/D-IV Calangute</t>
  </si>
  <si>
    <t>Saligao Substation</t>
  </si>
  <si>
    <t>6.3/8MVA</t>
  </si>
  <si>
    <t>10MVA</t>
  </si>
  <si>
    <t>Candolim substation</t>
  </si>
  <si>
    <t>Division-VI, Mapusa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</si>
</sst>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sz val="16"/>
      <color theme="1"/>
      <name val="Calibri"/>
      <family val="2"/>
      <scheme val="minor"/>
    </font>
    <font>
      <b/>
      <sz val="14"/>
      <color theme="1"/>
      <name val="Baskerville Old Face"/>
      <family val="1"/>
    </font>
    <font>
      <sz val="14"/>
      <color theme="1"/>
      <name val="Baskerville Old Face"/>
      <family val="1"/>
    </font>
    <font>
      <sz val="16"/>
      <color theme="1"/>
      <name val="Baskerville Old Face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Bookman Old Style"/>
      <family val="1"/>
    </font>
    <font>
      <sz val="12"/>
      <color theme="1"/>
      <name val="Calibri"/>
      <family val="2"/>
      <scheme val="minor"/>
    </font>
    <font>
      <u/>
      <sz val="11"/>
      <color rgb="FF1F497D"/>
      <name val="Calibri"/>
      <family val="2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  <font>
      <b/>
      <u/>
      <sz val="9"/>
      <name val="Times New Roman"/>
      <family val="1"/>
    </font>
    <font>
      <b/>
      <sz val="9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Book Antiqua"/>
      <family val="1"/>
    </font>
    <font>
      <sz val="12"/>
      <color theme="1"/>
      <name val="Bookman Old Style"/>
      <family val="1"/>
    </font>
    <font>
      <b/>
      <sz val="12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7" fontId="2" fillId="0" borderId="0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12" fillId="0" borderId="0" xfId="0" applyFont="1"/>
    <xf numFmtId="0" fontId="14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wrapText="1"/>
    </xf>
    <xf numFmtId="0" fontId="14" fillId="0" borderId="0" xfId="0" applyFont="1" applyAlignment="1"/>
    <xf numFmtId="0" fontId="14" fillId="0" borderId="3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top"/>
    </xf>
    <xf numFmtId="0" fontId="14" fillId="0" borderId="4" xfId="0" applyFont="1" applyBorder="1" applyAlignment="1">
      <alignment horizontal="center" wrapText="1"/>
    </xf>
    <xf numFmtId="0" fontId="18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quotePrefix="1" applyFont="1" applyBorder="1" applyAlignment="1">
      <alignment vertical="center" wrapText="1"/>
    </xf>
    <xf numFmtId="0" fontId="24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/>
    <xf numFmtId="0" fontId="7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vertical="center"/>
    </xf>
    <xf numFmtId="0" fontId="11" fillId="0" borderId="0" xfId="0" applyFont="1"/>
    <xf numFmtId="0" fontId="24" fillId="0" borderId="1" xfId="0" applyFont="1" applyBorder="1" applyAlignment="1">
      <alignment vertical="top" wrapText="1"/>
    </xf>
    <xf numFmtId="0" fontId="24" fillId="0" borderId="1" xfId="0" quotePrefix="1" applyFont="1" applyBorder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2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23" fillId="0" borderId="2" xfId="0" applyFont="1" applyBorder="1" applyAlignment="1">
      <alignment horizontal="left" vertical="top"/>
    </xf>
    <xf numFmtId="0" fontId="23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center" vertical="top"/>
    </xf>
    <xf numFmtId="0" fontId="23" fillId="0" borderId="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2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top" wrapText="1"/>
    </xf>
    <xf numFmtId="0" fontId="15" fillId="0" borderId="0" xfId="0" applyFont="1" applyAlignment="1">
      <alignment horizontal="left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9"/>
  <sheetViews>
    <sheetView tabSelected="1" view="pageBreakPreview" topLeftCell="A142" zoomScale="98" zoomScaleNormal="100" zoomScaleSheetLayoutView="98" workbookViewId="0">
      <selection activeCell="D155" sqref="D155"/>
    </sheetView>
  </sheetViews>
  <sheetFormatPr defaultRowHeight="15" x14ac:dyDescent="0.25"/>
  <cols>
    <col min="2" max="2" width="36" customWidth="1"/>
    <col min="3" max="3" width="25.28515625" customWidth="1"/>
    <col min="4" max="4" width="38.85546875" customWidth="1"/>
    <col min="5" max="5" width="38.42578125" customWidth="1"/>
    <col min="6" max="6" width="6.5703125" customWidth="1"/>
    <col min="7" max="7" width="9.42578125" customWidth="1"/>
    <col min="8" max="8" width="24.85546875" customWidth="1"/>
  </cols>
  <sheetData>
    <row r="2" spans="1:6" ht="18" x14ac:dyDescent="0.25">
      <c r="A2" s="113" t="s">
        <v>231</v>
      </c>
      <c r="B2" s="113"/>
      <c r="C2" s="113"/>
      <c r="D2" s="113"/>
      <c r="E2" s="113"/>
    </row>
    <row r="3" spans="1:6" ht="56.25" customHeight="1" x14ac:dyDescent="0.25">
      <c r="A3" s="114" t="s">
        <v>0</v>
      </c>
      <c r="B3" s="114" t="s">
        <v>1</v>
      </c>
      <c r="C3" s="114" t="s">
        <v>2</v>
      </c>
      <c r="D3" s="114" t="s">
        <v>3</v>
      </c>
      <c r="E3" s="114"/>
    </row>
    <row r="4" spans="1:6" ht="20.25" x14ac:dyDescent="0.25">
      <c r="A4" s="114"/>
      <c r="B4" s="114"/>
      <c r="C4" s="114"/>
      <c r="D4" s="3" t="s">
        <v>4</v>
      </c>
      <c r="E4" s="2" t="s">
        <v>5</v>
      </c>
    </row>
    <row r="5" spans="1:6" ht="21" x14ac:dyDescent="0.25">
      <c r="A5" s="4">
        <v>1</v>
      </c>
      <c r="B5" s="4">
        <v>2</v>
      </c>
      <c r="C5" s="4">
        <v>3</v>
      </c>
      <c r="D5" s="4">
        <v>4</v>
      </c>
      <c r="E5" s="5">
        <v>5</v>
      </c>
    </row>
    <row r="6" spans="1:6" ht="18" customHeight="1" x14ac:dyDescent="0.25">
      <c r="A6" s="112" t="s">
        <v>96</v>
      </c>
      <c r="B6" s="112"/>
      <c r="C6" s="112"/>
      <c r="D6" s="112"/>
      <c r="E6" s="112"/>
      <c r="F6" s="15"/>
    </row>
    <row r="7" spans="1:6" x14ac:dyDescent="0.25">
      <c r="A7" s="120"/>
      <c r="B7" s="118" t="s">
        <v>31</v>
      </c>
      <c r="C7" s="7" t="s">
        <v>32</v>
      </c>
      <c r="D7" s="10">
        <v>5.15</v>
      </c>
      <c r="E7" s="10">
        <v>3.15</v>
      </c>
      <c r="F7" s="111"/>
    </row>
    <row r="8" spans="1:6" x14ac:dyDescent="0.25">
      <c r="A8" s="120"/>
      <c r="B8" s="119"/>
      <c r="C8" s="7" t="s">
        <v>32</v>
      </c>
      <c r="D8" s="7">
        <v>4.57</v>
      </c>
      <c r="E8" s="7">
        <v>2.4</v>
      </c>
      <c r="F8" s="111"/>
    </row>
    <row r="9" spans="1:6" ht="31.5" x14ac:dyDescent="0.25">
      <c r="A9" s="120"/>
      <c r="B9" s="13" t="s">
        <v>33</v>
      </c>
      <c r="C9" s="7" t="s">
        <v>34</v>
      </c>
      <c r="D9" s="10">
        <v>0.97</v>
      </c>
      <c r="E9" s="10">
        <v>0.62</v>
      </c>
      <c r="F9" s="111"/>
    </row>
    <row r="10" spans="1:6" ht="31.5" x14ac:dyDescent="0.25">
      <c r="A10" s="6"/>
      <c r="B10" s="14" t="s">
        <v>35</v>
      </c>
      <c r="C10" s="8" t="s">
        <v>8</v>
      </c>
      <c r="D10" s="9">
        <f>ROUND(1.732*33*66/1000,2)</f>
        <v>3.77</v>
      </c>
      <c r="E10" s="9">
        <f>ROUND(1.732*33*43/1000,2)</f>
        <v>2.46</v>
      </c>
      <c r="F10" s="11"/>
    </row>
    <row r="11" spans="1:6" ht="31.5" x14ac:dyDescent="0.25">
      <c r="A11" s="6"/>
      <c r="B11" s="13" t="s">
        <v>36</v>
      </c>
      <c r="C11" s="7" t="s">
        <v>37</v>
      </c>
      <c r="D11" s="12">
        <f>ROUND(1.732*33*50/1000,2)</f>
        <v>2.86</v>
      </c>
      <c r="E11" s="12">
        <f>ROUND(1.732*33*5/1000,2)</f>
        <v>0.28999999999999998</v>
      </c>
      <c r="F11" s="11"/>
    </row>
    <row r="12" spans="1:6" ht="31.5" x14ac:dyDescent="0.25">
      <c r="A12" s="6"/>
      <c r="B12" s="13" t="s">
        <v>38</v>
      </c>
      <c r="C12" s="7" t="s">
        <v>39</v>
      </c>
      <c r="D12" s="7">
        <v>1.5</v>
      </c>
      <c r="E12" s="7">
        <v>1.05</v>
      </c>
      <c r="F12" s="11"/>
    </row>
    <row r="13" spans="1:6" s="1" customFormat="1" ht="18" x14ac:dyDescent="0.25">
      <c r="A13" s="112" t="s">
        <v>97</v>
      </c>
      <c r="B13" s="112"/>
      <c r="C13" s="112"/>
      <c r="D13" s="112"/>
      <c r="E13" s="112"/>
      <c r="F13" s="11"/>
    </row>
    <row r="14" spans="1:6" x14ac:dyDescent="0.25">
      <c r="A14" s="121"/>
      <c r="B14" s="115" t="s">
        <v>40</v>
      </c>
      <c r="C14" s="16" t="s">
        <v>41</v>
      </c>
      <c r="D14" s="16" t="s">
        <v>45</v>
      </c>
      <c r="E14" s="16" t="s">
        <v>46</v>
      </c>
    </row>
    <row r="15" spans="1:6" x14ac:dyDescent="0.25">
      <c r="A15" s="122"/>
      <c r="B15" s="116"/>
      <c r="C15" s="16" t="s">
        <v>42</v>
      </c>
      <c r="D15" s="16" t="s">
        <v>47</v>
      </c>
      <c r="E15" s="16" t="s">
        <v>48</v>
      </c>
    </row>
    <row r="16" spans="1:6" x14ac:dyDescent="0.25">
      <c r="A16" s="122"/>
      <c r="B16" s="116"/>
      <c r="C16" s="16" t="s">
        <v>43</v>
      </c>
      <c r="D16" s="16" t="s">
        <v>49</v>
      </c>
      <c r="E16" s="16" t="s">
        <v>50</v>
      </c>
    </row>
    <row r="17" spans="1:6" x14ac:dyDescent="0.25">
      <c r="A17" s="122"/>
      <c r="B17" s="117"/>
      <c r="C17" s="16" t="s">
        <v>44</v>
      </c>
      <c r="D17" s="16" t="s">
        <v>51</v>
      </c>
      <c r="E17" s="16" t="s">
        <v>52</v>
      </c>
    </row>
    <row r="18" spans="1:6" x14ac:dyDescent="0.25">
      <c r="A18" s="122"/>
      <c r="B18" s="18" t="s">
        <v>53</v>
      </c>
      <c r="C18" s="17"/>
      <c r="D18" s="17"/>
      <c r="E18" s="17"/>
    </row>
    <row r="19" spans="1:6" s="1" customFormat="1" ht="18" x14ac:dyDescent="0.25">
      <c r="A19" s="112" t="s">
        <v>98</v>
      </c>
      <c r="B19" s="112"/>
      <c r="C19" s="112"/>
      <c r="D19" s="112"/>
      <c r="E19" s="112"/>
    </row>
    <row r="20" spans="1:6" ht="15.75" x14ac:dyDescent="0.25">
      <c r="B20" s="132" t="s">
        <v>54</v>
      </c>
      <c r="C20" s="19" t="s">
        <v>55</v>
      </c>
      <c r="D20" s="20"/>
      <c r="E20" s="20"/>
      <c r="F20" s="21"/>
    </row>
    <row r="21" spans="1:6" ht="15.75" x14ac:dyDescent="0.25">
      <c r="B21" s="133"/>
      <c r="C21" s="22" t="s">
        <v>18</v>
      </c>
      <c r="D21" s="22">
        <v>76</v>
      </c>
      <c r="E21" s="22">
        <v>64</v>
      </c>
      <c r="F21" s="135" t="s">
        <v>56</v>
      </c>
    </row>
    <row r="22" spans="1:6" ht="15.75" x14ac:dyDescent="0.25">
      <c r="B22" s="133"/>
      <c r="C22" s="22" t="s">
        <v>19</v>
      </c>
      <c r="D22" s="22">
        <v>84</v>
      </c>
      <c r="E22" s="22">
        <v>73</v>
      </c>
      <c r="F22" s="136"/>
    </row>
    <row r="23" spans="1:6" ht="15.75" x14ac:dyDescent="0.25">
      <c r="B23" s="134"/>
      <c r="C23" s="22"/>
      <c r="D23" s="22"/>
      <c r="E23" s="22"/>
      <c r="F23" s="23"/>
    </row>
    <row r="24" spans="1:6" ht="15.75" x14ac:dyDescent="0.25">
      <c r="B24" s="132" t="s">
        <v>57</v>
      </c>
      <c r="C24" s="19" t="s">
        <v>55</v>
      </c>
      <c r="D24" s="20"/>
      <c r="E24" s="20"/>
      <c r="F24" s="24"/>
    </row>
    <row r="25" spans="1:6" ht="15.75" x14ac:dyDescent="0.25">
      <c r="B25" s="133"/>
      <c r="C25" s="22" t="s">
        <v>18</v>
      </c>
      <c r="D25" s="22">
        <v>98</v>
      </c>
      <c r="E25" s="22">
        <v>76</v>
      </c>
      <c r="F25" s="135" t="s">
        <v>56</v>
      </c>
    </row>
    <row r="26" spans="1:6" ht="15.75" x14ac:dyDescent="0.25">
      <c r="B26" s="133"/>
      <c r="C26" s="22" t="s">
        <v>19</v>
      </c>
      <c r="D26" s="22">
        <v>99</v>
      </c>
      <c r="E26" s="22">
        <v>74</v>
      </c>
      <c r="F26" s="136"/>
    </row>
    <row r="27" spans="1:6" ht="15.75" x14ac:dyDescent="0.25">
      <c r="B27" s="134"/>
      <c r="C27" s="22"/>
      <c r="D27" s="22"/>
      <c r="E27" s="22"/>
      <c r="F27" s="23"/>
    </row>
    <row r="28" spans="1:6" ht="15.75" x14ac:dyDescent="0.25">
      <c r="B28" s="132" t="s">
        <v>58</v>
      </c>
      <c r="C28" s="19" t="s">
        <v>59</v>
      </c>
      <c r="D28" s="20"/>
      <c r="E28" s="20"/>
      <c r="F28" s="24"/>
    </row>
    <row r="29" spans="1:6" ht="15.75" x14ac:dyDescent="0.25">
      <c r="B29" s="133"/>
      <c r="C29" s="20" t="s">
        <v>20</v>
      </c>
      <c r="D29" s="22">
        <v>65</v>
      </c>
      <c r="E29" s="22">
        <v>32</v>
      </c>
      <c r="F29" s="137" t="s">
        <v>56</v>
      </c>
    </row>
    <row r="30" spans="1:6" ht="15.75" x14ac:dyDescent="0.25">
      <c r="B30" s="133"/>
      <c r="C30" s="20" t="s">
        <v>21</v>
      </c>
      <c r="D30" s="22">
        <v>80</v>
      </c>
      <c r="E30" s="22">
        <v>32</v>
      </c>
      <c r="F30" s="138"/>
    </row>
    <row r="31" spans="1:6" ht="15.75" x14ac:dyDescent="0.25">
      <c r="B31" s="133"/>
      <c r="C31" s="20" t="s">
        <v>22</v>
      </c>
      <c r="D31" s="22">
        <v>45</v>
      </c>
      <c r="E31" s="22">
        <v>24</v>
      </c>
      <c r="F31" s="138"/>
    </row>
    <row r="32" spans="1:6" ht="15.75" x14ac:dyDescent="0.25">
      <c r="B32" s="133"/>
      <c r="C32" s="20" t="s">
        <v>23</v>
      </c>
      <c r="D32" s="22">
        <v>53</v>
      </c>
      <c r="E32" s="22">
        <v>29</v>
      </c>
      <c r="F32" s="139"/>
    </row>
    <row r="33" spans="1:6" ht="15.75" x14ac:dyDescent="0.25">
      <c r="B33" s="134"/>
      <c r="C33" s="20"/>
      <c r="D33" s="22"/>
      <c r="E33" s="22"/>
      <c r="F33" s="25"/>
    </row>
    <row r="34" spans="1:6" ht="15.75" x14ac:dyDescent="0.25">
      <c r="B34" s="132" t="s">
        <v>24</v>
      </c>
      <c r="C34" s="20" t="s">
        <v>17</v>
      </c>
      <c r="D34" s="22">
        <v>120</v>
      </c>
      <c r="E34" s="22">
        <v>52</v>
      </c>
      <c r="F34" s="137" t="s">
        <v>56</v>
      </c>
    </row>
    <row r="35" spans="1:6" ht="15.75" x14ac:dyDescent="0.25">
      <c r="B35" s="140"/>
      <c r="C35" s="20" t="s">
        <v>25</v>
      </c>
      <c r="D35" s="22">
        <v>100</v>
      </c>
      <c r="E35" s="22">
        <v>60</v>
      </c>
      <c r="F35" s="138"/>
    </row>
    <row r="36" spans="1:6" ht="15.75" x14ac:dyDescent="0.25">
      <c r="B36" s="140"/>
      <c r="C36" s="20" t="s">
        <v>26</v>
      </c>
      <c r="D36" s="22">
        <v>100</v>
      </c>
      <c r="E36" s="22">
        <v>60</v>
      </c>
      <c r="F36" s="139"/>
    </row>
    <row r="37" spans="1:6" ht="15.75" x14ac:dyDescent="0.25">
      <c r="B37" s="141"/>
      <c r="C37" s="20"/>
      <c r="D37" s="22"/>
      <c r="E37" s="22"/>
      <c r="F37" s="25"/>
    </row>
    <row r="38" spans="1:6" ht="15.75" x14ac:dyDescent="0.25">
      <c r="B38" s="132" t="s">
        <v>60</v>
      </c>
      <c r="C38" s="19" t="s">
        <v>17</v>
      </c>
      <c r="D38" s="26">
        <v>72</v>
      </c>
      <c r="E38" s="26">
        <v>30</v>
      </c>
      <c r="F38" s="142" t="s">
        <v>61</v>
      </c>
    </row>
    <row r="39" spans="1:6" ht="15.75" x14ac:dyDescent="0.25">
      <c r="B39" s="133"/>
      <c r="C39" s="20" t="s">
        <v>15</v>
      </c>
      <c r="D39" s="26">
        <v>70</v>
      </c>
      <c r="E39" s="26">
        <v>42</v>
      </c>
      <c r="F39" s="143"/>
    </row>
    <row r="40" spans="1:6" ht="15.75" x14ac:dyDescent="0.25">
      <c r="B40" s="134"/>
      <c r="C40" s="20"/>
      <c r="D40" s="26"/>
      <c r="E40" s="26"/>
      <c r="F40" s="27"/>
    </row>
    <row r="41" spans="1:6" ht="15.75" x14ac:dyDescent="0.25">
      <c r="B41" s="144" t="s">
        <v>24</v>
      </c>
      <c r="C41" s="19" t="s">
        <v>62</v>
      </c>
      <c r="D41" s="26">
        <v>210</v>
      </c>
      <c r="E41" s="26">
        <v>140</v>
      </c>
      <c r="F41" s="144" t="s">
        <v>63</v>
      </c>
    </row>
    <row r="42" spans="1:6" ht="15.75" x14ac:dyDescent="0.25">
      <c r="B42" s="144"/>
      <c r="C42" s="20" t="s">
        <v>27</v>
      </c>
      <c r="D42" s="26">
        <v>198</v>
      </c>
      <c r="E42" s="26">
        <v>135</v>
      </c>
      <c r="F42" s="144"/>
    </row>
    <row r="43" spans="1:6" ht="15.75" x14ac:dyDescent="0.25">
      <c r="B43" s="144"/>
      <c r="C43" s="20" t="s">
        <v>28</v>
      </c>
      <c r="D43" s="26">
        <v>147</v>
      </c>
      <c r="E43" s="26">
        <v>117</v>
      </c>
      <c r="F43" s="144"/>
    </row>
    <row r="44" spans="1:6" ht="15.75" x14ac:dyDescent="0.25">
      <c r="B44" s="145" t="s">
        <v>64</v>
      </c>
      <c r="C44" s="145"/>
      <c r="D44" s="145"/>
      <c r="E44" s="145"/>
      <c r="F44" s="21"/>
    </row>
    <row r="45" spans="1:6" ht="18" x14ac:dyDescent="0.25">
      <c r="A45" s="112" t="s">
        <v>169</v>
      </c>
      <c r="B45" s="112"/>
      <c r="C45" s="112"/>
      <c r="D45" s="112"/>
      <c r="E45" s="112"/>
      <c r="F45" s="21"/>
    </row>
    <row r="46" spans="1:6" ht="15.75" x14ac:dyDescent="0.25">
      <c r="A46" s="129"/>
      <c r="B46" s="126" t="s">
        <v>65</v>
      </c>
      <c r="C46" s="40" t="s">
        <v>66</v>
      </c>
      <c r="D46" s="41" t="s">
        <v>67</v>
      </c>
      <c r="E46" s="41" t="s">
        <v>67</v>
      </c>
    </row>
    <row r="47" spans="1:6" x14ac:dyDescent="0.25">
      <c r="A47" s="130"/>
      <c r="B47" s="127"/>
      <c r="C47" s="42" t="s">
        <v>68</v>
      </c>
      <c r="D47" s="43" t="s">
        <v>69</v>
      </c>
      <c r="E47" s="43" t="s">
        <v>70</v>
      </c>
    </row>
    <row r="48" spans="1:6" x14ac:dyDescent="0.25">
      <c r="A48" s="130"/>
      <c r="B48" s="127"/>
      <c r="C48" s="42" t="s">
        <v>71</v>
      </c>
      <c r="D48" s="43" t="s">
        <v>72</v>
      </c>
      <c r="E48" s="43" t="s">
        <v>73</v>
      </c>
    </row>
    <row r="49" spans="1:5" x14ac:dyDescent="0.25">
      <c r="A49" s="130"/>
      <c r="B49" s="127"/>
      <c r="C49" s="42" t="s">
        <v>74</v>
      </c>
      <c r="D49" s="43" t="s">
        <v>75</v>
      </c>
      <c r="E49" s="43" t="s">
        <v>76</v>
      </c>
    </row>
    <row r="50" spans="1:5" x14ac:dyDescent="0.25">
      <c r="A50" s="130"/>
      <c r="B50" s="127"/>
      <c r="C50" s="42" t="s">
        <v>77</v>
      </c>
      <c r="D50" s="43" t="s">
        <v>78</v>
      </c>
      <c r="E50" s="43" t="s">
        <v>79</v>
      </c>
    </row>
    <row r="51" spans="1:5" x14ac:dyDescent="0.25">
      <c r="A51" s="130"/>
      <c r="B51" s="127"/>
      <c r="C51" s="42" t="s">
        <v>80</v>
      </c>
      <c r="D51" s="43" t="s">
        <v>81</v>
      </c>
      <c r="E51" s="43" t="s">
        <v>82</v>
      </c>
    </row>
    <row r="52" spans="1:5" x14ac:dyDescent="0.25">
      <c r="A52" s="130"/>
      <c r="B52" s="127"/>
      <c r="C52" s="42" t="s">
        <v>83</v>
      </c>
      <c r="D52" s="43" t="s">
        <v>84</v>
      </c>
      <c r="E52" s="43" t="s">
        <v>82</v>
      </c>
    </row>
    <row r="53" spans="1:5" x14ac:dyDescent="0.25">
      <c r="A53" s="130"/>
      <c r="B53" s="127"/>
      <c r="C53" s="42" t="s">
        <v>85</v>
      </c>
      <c r="D53" s="43" t="s">
        <v>86</v>
      </c>
      <c r="E53" s="43" t="s">
        <v>87</v>
      </c>
    </row>
    <row r="54" spans="1:5" x14ac:dyDescent="0.25">
      <c r="A54" s="130"/>
      <c r="B54" s="127"/>
      <c r="C54" s="42" t="s">
        <v>168</v>
      </c>
      <c r="D54" s="43" t="s">
        <v>88</v>
      </c>
      <c r="E54" s="43" t="s">
        <v>87</v>
      </c>
    </row>
    <row r="55" spans="1:5" x14ac:dyDescent="0.25">
      <c r="A55" s="130"/>
      <c r="B55" s="127"/>
      <c r="C55" s="42" t="s">
        <v>89</v>
      </c>
      <c r="D55" s="43" t="s">
        <v>90</v>
      </c>
      <c r="E55" s="43" t="s">
        <v>91</v>
      </c>
    </row>
    <row r="56" spans="1:5" x14ac:dyDescent="0.25">
      <c r="A56" s="131"/>
      <c r="B56" s="128"/>
      <c r="C56" s="42" t="s">
        <v>92</v>
      </c>
      <c r="D56" s="43" t="s">
        <v>93</v>
      </c>
      <c r="E56" s="43" t="s">
        <v>94</v>
      </c>
    </row>
    <row r="57" spans="1:5" x14ac:dyDescent="0.25">
      <c r="B57" s="28" t="s">
        <v>95</v>
      </c>
    </row>
    <row r="58" spans="1:5" ht="18" x14ac:dyDescent="0.25">
      <c r="A58" s="112" t="s">
        <v>103</v>
      </c>
      <c r="B58" s="112"/>
      <c r="C58" s="112"/>
      <c r="D58" s="112"/>
      <c r="E58" s="112"/>
    </row>
    <row r="59" spans="1:5" x14ac:dyDescent="0.25">
      <c r="A59" s="125"/>
      <c r="B59" s="125" t="s">
        <v>99</v>
      </c>
      <c r="C59" s="30" t="s">
        <v>100</v>
      </c>
      <c r="D59" s="31">
        <v>28.7</v>
      </c>
      <c r="E59" s="31">
        <v>21.2</v>
      </c>
    </row>
    <row r="60" spans="1:5" x14ac:dyDescent="0.25">
      <c r="A60" s="125"/>
      <c r="B60" s="125"/>
      <c r="C60" s="30" t="s">
        <v>101</v>
      </c>
      <c r="D60" s="31">
        <v>22.96</v>
      </c>
      <c r="E60" s="31">
        <v>15.6</v>
      </c>
    </row>
    <row r="61" spans="1:5" x14ac:dyDescent="0.25">
      <c r="A61" s="125"/>
      <c r="B61" s="125"/>
      <c r="C61" s="30" t="s">
        <v>102</v>
      </c>
      <c r="D61" s="31">
        <v>1.9</v>
      </c>
      <c r="E61" s="31">
        <v>1.1000000000000001</v>
      </c>
    </row>
    <row r="62" spans="1:5" ht="30" x14ac:dyDescent="0.25">
      <c r="A62" s="124"/>
      <c r="B62" s="123" t="s">
        <v>104</v>
      </c>
      <c r="C62" s="33" t="s">
        <v>105</v>
      </c>
      <c r="D62" s="35">
        <v>217</v>
      </c>
      <c r="E62" s="35">
        <v>161</v>
      </c>
    </row>
    <row r="63" spans="1:5" ht="15.75" x14ac:dyDescent="0.25">
      <c r="A63" s="124"/>
      <c r="B63" s="123"/>
      <c r="C63" s="33" t="s">
        <v>106</v>
      </c>
      <c r="D63" s="35">
        <v>27.93</v>
      </c>
      <c r="E63" s="35">
        <v>18.52</v>
      </c>
    </row>
    <row r="64" spans="1:5" ht="15.75" x14ac:dyDescent="0.25">
      <c r="A64" s="124"/>
      <c r="B64" s="123"/>
      <c r="C64" s="33" t="s">
        <v>107</v>
      </c>
      <c r="D64" s="35">
        <v>34.21</v>
      </c>
      <c r="E64" s="35">
        <v>25.21</v>
      </c>
    </row>
    <row r="65" spans="1:5" ht="15.75" x14ac:dyDescent="0.25">
      <c r="A65" s="124"/>
      <c r="B65" s="123"/>
      <c r="C65" s="33" t="s">
        <v>108</v>
      </c>
      <c r="D65" s="35">
        <v>31.64</v>
      </c>
      <c r="E65" s="35">
        <v>24.69</v>
      </c>
    </row>
    <row r="66" spans="1:5" ht="15.75" x14ac:dyDescent="0.25">
      <c r="A66" s="124"/>
      <c r="B66" s="123"/>
      <c r="C66" s="33" t="s">
        <v>109</v>
      </c>
      <c r="D66" s="35">
        <v>39.61</v>
      </c>
      <c r="E66" s="35">
        <v>30.35</v>
      </c>
    </row>
    <row r="67" spans="1:5" ht="15.75" x14ac:dyDescent="0.25">
      <c r="A67" s="124"/>
      <c r="B67" s="123"/>
      <c r="C67" s="33" t="s">
        <v>110</v>
      </c>
      <c r="D67" s="35">
        <v>3.4</v>
      </c>
      <c r="E67" s="35">
        <v>3.29</v>
      </c>
    </row>
    <row r="68" spans="1:5" ht="15.75" x14ac:dyDescent="0.25">
      <c r="A68" s="124"/>
      <c r="B68" s="123"/>
      <c r="C68" s="33" t="s">
        <v>111</v>
      </c>
      <c r="D68" s="35">
        <v>5.04</v>
      </c>
      <c r="E68" s="35">
        <v>1.75</v>
      </c>
    </row>
    <row r="69" spans="1:5" ht="18" x14ac:dyDescent="0.25">
      <c r="A69" s="112" t="s">
        <v>149</v>
      </c>
      <c r="B69" s="112"/>
      <c r="C69" s="112"/>
      <c r="D69" s="112"/>
      <c r="E69" s="112"/>
    </row>
    <row r="70" spans="1:5" s="32" customFormat="1" x14ac:dyDescent="0.25">
      <c r="B70" s="38" t="s">
        <v>112</v>
      </c>
      <c r="C70" s="37"/>
      <c r="D70" s="37"/>
      <c r="E70" s="37"/>
    </row>
    <row r="71" spans="1:5" x14ac:dyDescent="0.25">
      <c r="B71" s="146" t="s">
        <v>113</v>
      </c>
      <c r="C71" s="33" t="s">
        <v>145</v>
      </c>
      <c r="D71" s="34" t="s">
        <v>114</v>
      </c>
      <c r="E71" s="34" t="s">
        <v>115</v>
      </c>
    </row>
    <row r="72" spans="1:5" x14ac:dyDescent="0.25">
      <c r="B72" s="147"/>
      <c r="C72" s="33" t="s">
        <v>146</v>
      </c>
      <c r="D72" s="34" t="s">
        <v>116</v>
      </c>
      <c r="E72" s="34" t="s">
        <v>117</v>
      </c>
    </row>
    <row r="73" spans="1:5" x14ac:dyDescent="0.25">
      <c r="B73" s="148"/>
      <c r="C73" s="33" t="s">
        <v>147</v>
      </c>
      <c r="D73" s="34" t="s">
        <v>118</v>
      </c>
      <c r="E73" s="34" t="s">
        <v>119</v>
      </c>
    </row>
    <row r="74" spans="1:5" x14ac:dyDescent="0.25">
      <c r="B74" s="36" t="s">
        <v>120</v>
      </c>
      <c r="C74" s="33" t="s">
        <v>145</v>
      </c>
      <c r="D74" s="34" t="s">
        <v>121</v>
      </c>
      <c r="E74" s="34" t="s">
        <v>122</v>
      </c>
    </row>
    <row r="75" spans="1:5" s="32" customFormat="1" x14ac:dyDescent="0.25">
      <c r="B75" s="39" t="s">
        <v>123</v>
      </c>
      <c r="C75" s="33"/>
      <c r="D75" s="34"/>
      <c r="E75" s="34"/>
    </row>
    <row r="76" spans="1:5" x14ac:dyDescent="0.25">
      <c r="B76" s="146" t="s">
        <v>124</v>
      </c>
      <c r="C76" s="33" t="s">
        <v>145</v>
      </c>
      <c r="D76" s="34" t="s">
        <v>125</v>
      </c>
      <c r="E76" s="34" t="s">
        <v>126</v>
      </c>
    </row>
    <row r="77" spans="1:5" x14ac:dyDescent="0.25">
      <c r="B77" s="148"/>
      <c r="C77" s="33" t="s">
        <v>146</v>
      </c>
      <c r="D77" s="34" t="s">
        <v>127</v>
      </c>
      <c r="E77" s="34" t="s">
        <v>128</v>
      </c>
    </row>
    <row r="78" spans="1:5" s="32" customFormat="1" x14ac:dyDescent="0.25">
      <c r="B78" s="39" t="s">
        <v>129</v>
      </c>
      <c r="C78" s="33"/>
      <c r="D78" s="34"/>
      <c r="E78" s="34"/>
    </row>
    <row r="79" spans="1:5" x14ac:dyDescent="0.25">
      <c r="B79" s="146" t="s">
        <v>130</v>
      </c>
      <c r="C79" s="33" t="s">
        <v>145</v>
      </c>
      <c r="D79" s="34" t="s">
        <v>131</v>
      </c>
      <c r="E79" s="34" t="s">
        <v>132</v>
      </c>
    </row>
    <row r="80" spans="1:5" x14ac:dyDescent="0.25">
      <c r="B80" s="148"/>
      <c r="C80" s="33" t="s">
        <v>146</v>
      </c>
      <c r="D80" s="34" t="s">
        <v>133</v>
      </c>
      <c r="E80" s="34" t="s">
        <v>134</v>
      </c>
    </row>
    <row r="81" spans="1:5" x14ac:dyDescent="0.25">
      <c r="B81" s="36" t="s">
        <v>135</v>
      </c>
      <c r="C81" s="33" t="s">
        <v>145</v>
      </c>
      <c r="D81" s="34" t="s">
        <v>136</v>
      </c>
      <c r="E81" s="34" t="s">
        <v>137</v>
      </c>
    </row>
    <row r="82" spans="1:5" s="32" customFormat="1" x14ac:dyDescent="0.25">
      <c r="B82" s="39" t="s">
        <v>138</v>
      </c>
      <c r="C82" s="33"/>
      <c r="D82" s="34"/>
      <c r="E82" s="34"/>
    </row>
    <row r="83" spans="1:5" ht="19.5" customHeight="1" x14ac:dyDescent="0.25">
      <c r="B83" s="146" t="s">
        <v>139</v>
      </c>
      <c r="C83" s="33" t="s">
        <v>145</v>
      </c>
      <c r="D83" s="34" t="s">
        <v>140</v>
      </c>
      <c r="E83" s="34" t="s">
        <v>141</v>
      </c>
    </row>
    <row r="84" spans="1:5" x14ac:dyDescent="0.25">
      <c r="B84" s="147"/>
      <c r="C84" s="33" t="s">
        <v>146</v>
      </c>
      <c r="D84" s="34" t="s">
        <v>142</v>
      </c>
      <c r="E84" s="34" t="s">
        <v>143</v>
      </c>
    </row>
    <row r="85" spans="1:5" x14ac:dyDescent="0.25">
      <c r="B85" s="148"/>
      <c r="C85" s="33" t="s">
        <v>148</v>
      </c>
      <c r="D85" s="34" t="s">
        <v>144</v>
      </c>
      <c r="E85" s="34" t="s">
        <v>116</v>
      </c>
    </row>
    <row r="86" spans="1:5" ht="18" x14ac:dyDescent="0.25">
      <c r="A86" s="88" t="s">
        <v>167</v>
      </c>
      <c r="B86" s="88"/>
      <c r="C86" s="88"/>
      <c r="D86" s="88"/>
      <c r="E86" s="88"/>
    </row>
    <row r="87" spans="1:5" x14ac:dyDescent="0.25">
      <c r="A87" s="29"/>
      <c r="B87" s="33" t="s">
        <v>150</v>
      </c>
      <c r="C87" s="33" t="s">
        <v>151</v>
      </c>
      <c r="D87" s="33" t="s">
        <v>152</v>
      </c>
      <c r="E87" s="33" t="s">
        <v>153</v>
      </c>
    </row>
    <row r="88" spans="1:5" ht="30" x14ac:dyDescent="0.25">
      <c r="A88" s="29"/>
      <c r="B88" s="33" t="s">
        <v>154</v>
      </c>
      <c r="C88" s="33" t="s">
        <v>155</v>
      </c>
      <c r="D88" s="33" t="s">
        <v>156</v>
      </c>
      <c r="E88" s="33" t="s">
        <v>157</v>
      </c>
    </row>
    <row r="89" spans="1:5" ht="30" x14ac:dyDescent="0.25">
      <c r="A89" s="29"/>
      <c r="B89" s="33" t="s">
        <v>154</v>
      </c>
      <c r="C89" s="33" t="s">
        <v>158</v>
      </c>
      <c r="D89" s="33" t="s">
        <v>159</v>
      </c>
      <c r="E89" s="33" t="s">
        <v>160</v>
      </c>
    </row>
    <row r="90" spans="1:5" ht="30" x14ac:dyDescent="0.25">
      <c r="A90" s="29"/>
      <c r="B90" s="33" t="s">
        <v>154</v>
      </c>
      <c r="C90" s="33" t="s">
        <v>62</v>
      </c>
      <c r="D90" s="33" t="s">
        <v>161</v>
      </c>
      <c r="E90" s="33" t="s">
        <v>162</v>
      </c>
    </row>
    <row r="91" spans="1:5" ht="30" x14ac:dyDescent="0.25">
      <c r="A91" s="29"/>
      <c r="B91" s="33" t="s">
        <v>154</v>
      </c>
      <c r="C91" s="33" t="s">
        <v>163</v>
      </c>
      <c r="D91" s="33" t="s">
        <v>164</v>
      </c>
      <c r="E91" s="33" t="s">
        <v>165</v>
      </c>
    </row>
    <row r="92" spans="1:5" ht="30" x14ac:dyDescent="0.25">
      <c r="A92" s="29"/>
      <c r="B92" s="33" t="s">
        <v>154</v>
      </c>
      <c r="C92" s="33" t="s">
        <v>166</v>
      </c>
      <c r="D92" s="33" t="s">
        <v>164</v>
      </c>
      <c r="E92" s="33" t="s">
        <v>165</v>
      </c>
    </row>
    <row r="93" spans="1:5" ht="18" x14ac:dyDescent="0.25">
      <c r="A93" s="88" t="s">
        <v>200</v>
      </c>
      <c r="B93" s="88"/>
      <c r="C93" s="88"/>
      <c r="D93" s="88"/>
      <c r="E93" s="88"/>
    </row>
    <row r="94" spans="1:5" ht="60" x14ac:dyDescent="0.25">
      <c r="A94" s="46"/>
      <c r="B94" s="149" t="s">
        <v>170</v>
      </c>
      <c r="C94" s="47" t="s">
        <v>171</v>
      </c>
      <c r="D94" s="46" t="s">
        <v>172</v>
      </c>
      <c r="E94" s="46" t="s">
        <v>173</v>
      </c>
    </row>
    <row r="95" spans="1:5" ht="60" x14ac:dyDescent="0.25">
      <c r="A95" s="46"/>
      <c r="B95" s="149"/>
      <c r="C95" s="47" t="s">
        <v>174</v>
      </c>
      <c r="D95" s="46" t="s">
        <v>175</v>
      </c>
      <c r="E95" s="46" t="s">
        <v>176</v>
      </c>
    </row>
    <row r="96" spans="1:5" ht="45" x14ac:dyDescent="0.25">
      <c r="A96" s="46"/>
      <c r="B96" s="46" t="s">
        <v>177</v>
      </c>
      <c r="C96" s="47" t="s">
        <v>178</v>
      </c>
      <c r="D96" s="46" t="s">
        <v>179</v>
      </c>
      <c r="E96" s="46" t="s">
        <v>180</v>
      </c>
    </row>
    <row r="97" spans="1:5" ht="45" x14ac:dyDescent="0.25">
      <c r="A97" s="46"/>
      <c r="B97" s="46" t="s">
        <v>181</v>
      </c>
      <c r="C97" s="47" t="s">
        <v>182</v>
      </c>
      <c r="D97" s="46" t="s">
        <v>183</v>
      </c>
      <c r="E97" s="46" t="s">
        <v>184</v>
      </c>
    </row>
    <row r="98" spans="1:5" ht="60" x14ac:dyDescent="0.25">
      <c r="A98" s="46"/>
      <c r="B98" s="46" t="s">
        <v>185</v>
      </c>
      <c r="C98" s="47" t="s">
        <v>186</v>
      </c>
      <c r="D98" s="46" t="s">
        <v>187</v>
      </c>
      <c r="E98" s="46" t="s">
        <v>188</v>
      </c>
    </row>
    <row r="99" spans="1:5" ht="60" x14ac:dyDescent="0.25">
      <c r="A99" s="46"/>
      <c r="B99" s="149" t="s">
        <v>189</v>
      </c>
      <c r="C99" s="47" t="s">
        <v>190</v>
      </c>
      <c r="D99" s="46" t="s">
        <v>191</v>
      </c>
      <c r="E99" s="46" t="s">
        <v>192</v>
      </c>
    </row>
    <row r="100" spans="1:5" ht="60" x14ac:dyDescent="0.25">
      <c r="A100" s="46"/>
      <c r="B100" s="149"/>
      <c r="C100" s="47" t="s">
        <v>193</v>
      </c>
      <c r="D100" s="46" t="s">
        <v>194</v>
      </c>
      <c r="E100" s="46" t="s">
        <v>195</v>
      </c>
    </row>
    <row r="101" spans="1:5" ht="45" x14ac:dyDescent="0.25">
      <c r="A101" s="46"/>
      <c r="B101" s="46" t="s">
        <v>196</v>
      </c>
      <c r="C101" s="47" t="s">
        <v>197</v>
      </c>
      <c r="D101" s="46" t="s">
        <v>198</v>
      </c>
      <c r="E101" s="46" t="s">
        <v>199</v>
      </c>
    </row>
    <row r="102" spans="1:5" ht="18" x14ac:dyDescent="0.25">
      <c r="A102" s="88" t="s">
        <v>201</v>
      </c>
      <c r="B102" s="88"/>
      <c r="C102" s="88"/>
      <c r="D102" s="88"/>
      <c r="E102" s="88"/>
    </row>
    <row r="103" spans="1:5" ht="15.75" x14ac:dyDescent="0.25">
      <c r="A103" s="150"/>
      <c r="B103" s="99" t="s">
        <v>9</v>
      </c>
      <c r="C103" s="44" t="s">
        <v>12</v>
      </c>
      <c r="D103" s="44" t="s">
        <v>202</v>
      </c>
      <c r="E103" s="44" t="s">
        <v>203</v>
      </c>
    </row>
    <row r="104" spans="1:5" ht="31.5" x14ac:dyDescent="0.25">
      <c r="A104" s="150"/>
      <c r="B104" s="151"/>
      <c r="C104" s="44" t="s">
        <v>13</v>
      </c>
      <c r="D104" s="44" t="s">
        <v>204</v>
      </c>
      <c r="E104" s="44" t="s">
        <v>205</v>
      </c>
    </row>
    <row r="105" spans="1:5" ht="31.5" x14ac:dyDescent="0.25">
      <c r="A105" s="150"/>
      <c r="B105" s="100"/>
      <c r="C105" s="44" t="s">
        <v>14</v>
      </c>
      <c r="D105" s="49" t="s">
        <v>206</v>
      </c>
      <c r="E105" s="44" t="s">
        <v>207</v>
      </c>
    </row>
    <row r="106" spans="1:5" ht="31.5" x14ac:dyDescent="0.25">
      <c r="A106" s="45"/>
      <c r="B106" s="44" t="s">
        <v>11</v>
      </c>
      <c r="C106" s="44" t="s">
        <v>6</v>
      </c>
      <c r="D106" s="50" t="s">
        <v>208</v>
      </c>
      <c r="E106" s="50" t="s">
        <v>209</v>
      </c>
    </row>
    <row r="107" spans="1:5" ht="31.5" x14ac:dyDescent="0.25">
      <c r="A107" s="45"/>
      <c r="B107" s="44" t="s">
        <v>7</v>
      </c>
      <c r="C107" s="44" t="s">
        <v>8</v>
      </c>
      <c r="D107" s="50" t="s">
        <v>210</v>
      </c>
      <c r="E107" s="50" t="s">
        <v>211</v>
      </c>
    </row>
    <row r="108" spans="1:5" ht="31.5" x14ac:dyDescent="0.25">
      <c r="A108" s="150"/>
      <c r="B108" s="99" t="s">
        <v>10</v>
      </c>
      <c r="C108" s="44" t="s">
        <v>12</v>
      </c>
      <c r="D108" s="44" t="s">
        <v>212</v>
      </c>
      <c r="E108" s="44" t="s">
        <v>213</v>
      </c>
    </row>
    <row r="109" spans="1:5" ht="31.5" x14ac:dyDescent="0.25">
      <c r="A109" s="150"/>
      <c r="B109" s="100"/>
      <c r="C109" s="44" t="s">
        <v>13</v>
      </c>
      <c r="D109" s="44" t="s">
        <v>214</v>
      </c>
      <c r="E109" s="44" t="s">
        <v>215</v>
      </c>
    </row>
    <row r="110" spans="1:5" ht="18" x14ac:dyDescent="0.25">
      <c r="A110" s="88" t="s">
        <v>216</v>
      </c>
      <c r="B110" s="88"/>
      <c r="C110" s="88"/>
      <c r="D110" s="88"/>
      <c r="E110" s="88"/>
    </row>
    <row r="111" spans="1:5" ht="15.75" x14ac:dyDescent="0.25">
      <c r="A111" s="101"/>
      <c r="B111" s="104" t="s">
        <v>217</v>
      </c>
      <c r="C111" s="51" t="s">
        <v>29</v>
      </c>
      <c r="D111" s="52">
        <v>95</v>
      </c>
      <c r="E111" s="52">
        <v>65</v>
      </c>
    </row>
    <row r="112" spans="1:5" ht="15.75" x14ac:dyDescent="0.25">
      <c r="A112" s="102"/>
      <c r="B112" s="105"/>
      <c r="C112" s="51" t="s">
        <v>29</v>
      </c>
      <c r="D112" s="52">
        <v>95</v>
      </c>
      <c r="E112" s="52">
        <v>70</v>
      </c>
    </row>
    <row r="113" spans="1:6" ht="15.75" x14ac:dyDescent="0.25">
      <c r="A113" s="103"/>
      <c r="B113" s="106"/>
      <c r="C113" s="51">
        <v>3.15</v>
      </c>
      <c r="D113" s="52">
        <v>45</v>
      </c>
      <c r="E113" s="52">
        <v>30</v>
      </c>
    </row>
    <row r="114" spans="1:6" ht="15.75" x14ac:dyDescent="0.25">
      <c r="A114" s="95"/>
      <c r="B114" s="108" t="s">
        <v>218</v>
      </c>
      <c r="C114" s="51" t="s">
        <v>219</v>
      </c>
      <c r="D114" s="52">
        <v>78</v>
      </c>
      <c r="E114" s="52">
        <v>24</v>
      </c>
    </row>
    <row r="115" spans="1:6" ht="15.75" x14ac:dyDescent="0.25">
      <c r="A115" s="107"/>
      <c r="B115" s="109"/>
      <c r="C115" s="51" t="s">
        <v>220</v>
      </c>
      <c r="D115" s="52">
        <v>83</v>
      </c>
      <c r="E115" s="52">
        <v>27</v>
      </c>
    </row>
    <row r="116" spans="1:6" ht="15.75" x14ac:dyDescent="0.25">
      <c r="A116" s="96"/>
      <c r="B116" s="110"/>
      <c r="C116" s="51" t="s">
        <v>221</v>
      </c>
      <c r="D116" s="52">
        <v>111</v>
      </c>
      <c r="E116" s="52">
        <v>43</v>
      </c>
    </row>
    <row r="117" spans="1:6" ht="15.75" x14ac:dyDescent="0.25">
      <c r="A117" s="95"/>
      <c r="B117" s="97" t="s">
        <v>222</v>
      </c>
      <c r="C117" s="51" t="s">
        <v>219</v>
      </c>
      <c r="D117" s="52">
        <v>106</v>
      </c>
      <c r="E117" s="52">
        <v>28</v>
      </c>
    </row>
    <row r="118" spans="1:6" ht="15.75" x14ac:dyDescent="0.25">
      <c r="A118" s="96"/>
      <c r="B118" s="98"/>
      <c r="C118" s="51" t="s">
        <v>223</v>
      </c>
      <c r="D118" s="52">
        <v>101</v>
      </c>
      <c r="E118" s="52">
        <v>28</v>
      </c>
    </row>
    <row r="119" spans="1:6" ht="15.75" x14ac:dyDescent="0.25">
      <c r="A119" s="95"/>
      <c r="B119" s="97" t="s">
        <v>224</v>
      </c>
      <c r="C119" s="51" t="s">
        <v>225</v>
      </c>
      <c r="D119" s="52">
        <v>142</v>
      </c>
      <c r="E119" s="52">
        <v>44</v>
      </c>
    </row>
    <row r="120" spans="1:6" ht="15.75" x14ac:dyDescent="0.25">
      <c r="A120" s="96"/>
      <c r="B120" s="98"/>
      <c r="C120" s="51" t="s">
        <v>220</v>
      </c>
      <c r="D120" s="52">
        <v>64</v>
      </c>
      <c r="E120" s="52">
        <v>18</v>
      </c>
    </row>
    <row r="121" spans="1:6" ht="15.75" x14ac:dyDescent="0.25">
      <c r="A121" s="95"/>
      <c r="B121" s="97" t="s">
        <v>226</v>
      </c>
      <c r="C121" s="51" t="s">
        <v>29</v>
      </c>
      <c r="D121" s="52">
        <v>95</v>
      </c>
      <c r="E121" s="52">
        <v>60</v>
      </c>
    </row>
    <row r="122" spans="1:6" ht="15.75" x14ac:dyDescent="0.25">
      <c r="A122" s="96"/>
      <c r="B122" s="98"/>
      <c r="C122" s="51" t="s">
        <v>30</v>
      </c>
      <c r="D122" s="52">
        <v>96</v>
      </c>
      <c r="E122" s="52">
        <v>65</v>
      </c>
    </row>
    <row r="123" spans="1:6" ht="15.75" x14ac:dyDescent="0.25">
      <c r="A123" s="95"/>
      <c r="B123" s="97" t="s">
        <v>227</v>
      </c>
      <c r="C123" s="51" t="s">
        <v>29</v>
      </c>
      <c r="D123" s="52">
        <v>90</v>
      </c>
      <c r="E123" s="52">
        <v>50</v>
      </c>
    </row>
    <row r="124" spans="1:6" ht="15.75" x14ac:dyDescent="0.25">
      <c r="A124" s="96"/>
      <c r="B124" s="98"/>
      <c r="C124" s="51">
        <v>3.15</v>
      </c>
      <c r="D124" s="53" t="s">
        <v>230</v>
      </c>
      <c r="E124" s="52"/>
    </row>
    <row r="125" spans="1:6" ht="15.75" x14ac:dyDescent="0.25">
      <c r="A125" s="54"/>
      <c r="B125" s="55" t="s">
        <v>228</v>
      </c>
      <c r="C125" s="56" t="s">
        <v>17</v>
      </c>
      <c r="D125" s="52">
        <v>144</v>
      </c>
      <c r="E125" s="52">
        <v>80</v>
      </c>
    </row>
    <row r="126" spans="1:6" ht="15.75" x14ac:dyDescent="0.25">
      <c r="A126" s="54"/>
      <c r="B126" s="57" t="s">
        <v>229</v>
      </c>
      <c r="C126" s="56" t="s">
        <v>16</v>
      </c>
      <c r="D126" s="52">
        <v>82</v>
      </c>
      <c r="E126" s="52">
        <v>50</v>
      </c>
    </row>
    <row r="127" spans="1:6" ht="18" x14ac:dyDescent="0.25">
      <c r="A127" s="88" t="s">
        <v>232</v>
      </c>
      <c r="B127" s="88"/>
      <c r="C127" s="88"/>
      <c r="D127" s="88"/>
      <c r="E127" s="88"/>
    </row>
    <row r="128" spans="1:6" ht="47.25" x14ac:dyDescent="0.25">
      <c r="A128" s="66"/>
      <c r="B128" s="66" t="s">
        <v>233</v>
      </c>
      <c r="C128" s="67" t="s">
        <v>234</v>
      </c>
      <c r="D128" s="68" t="s">
        <v>235</v>
      </c>
      <c r="E128" s="68" t="s">
        <v>236</v>
      </c>
      <c r="F128" s="69"/>
    </row>
    <row r="129" spans="1:6" ht="47.25" x14ac:dyDescent="0.25">
      <c r="A129" s="66"/>
      <c r="B129" s="66" t="s">
        <v>233</v>
      </c>
      <c r="C129" s="70" t="s">
        <v>237</v>
      </c>
      <c r="D129" s="68" t="s">
        <v>236</v>
      </c>
      <c r="E129" s="68" t="s">
        <v>238</v>
      </c>
      <c r="F129" s="69"/>
    </row>
    <row r="130" spans="1:6" ht="31.5" x14ac:dyDescent="0.25">
      <c r="A130" s="66"/>
      <c r="B130" s="58" t="s">
        <v>239</v>
      </c>
      <c r="C130" s="59" t="s">
        <v>240</v>
      </c>
      <c r="D130" s="60" t="s">
        <v>241</v>
      </c>
      <c r="E130" s="60" t="s">
        <v>242</v>
      </c>
      <c r="F130" s="69"/>
    </row>
    <row r="131" spans="1:6" ht="15.75" x14ac:dyDescent="0.25">
      <c r="A131" s="66"/>
      <c r="B131" s="61" t="s">
        <v>243</v>
      </c>
      <c r="C131" s="62" t="s">
        <v>244</v>
      </c>
      <c r="D131" s="60" t="s">
        <v>245</v>
      </c>
      <c r="E131" s="60" t="s">
        <v>246</v>
      </c>
      <c r="F131" s="69"/>
    </row>
    <row r="132" spans="1:6" ht="126" x14ac:dyDescent="0.25">
      <c r="A132" s="66"/>
      <c r="B132" s="61" t="s">
        <v>243</v>
      </c>
      <c r="C132" s="67" t="s">
        <v>247</v>
      </c>
      <c r="D132" s="71" t="s">
        <v>243</v>
      </c>
      <c r="E132" s="71" t="s">
        <v>243</v>
      </c>
      <c r="F132" s="69"/>
    </row>
    <row r="133" spans="1:6" ht="63" x14ac:dyDescent="0.25">
      <c r="A133" s="48"/>
      <c r="B133" s="63" t="s">
        <v>248</v>
      </c>
      <c r="C133" s="48" t="s">
        <v>249</v>
      </c>
      <c r="D133" s="48" t="s">
        <v>250</v>
      </c>
      <c r="E133" s="48" t="s">
        <v>251</v>
      </c>
      <c r="F133" s="69"/>
    </row>
    <row r="134" spans="1:6" ht="63" x14ac:dyDescent="0.25">
      <c r="A134" s="64"/>
      <c r="B134" s="64"/>
      <c r="C134" s="48" t="s">
        <v>252</v>
      </c>
      <c r="D134" s="65" t="s">
        <v>253</v>
      </c>
      <c r="E134" s="48" t="s">
        <v>254</v>
      </c>
      <c r="F134" s="69"/>
    </row>
    <row r="135" spans="1:6" ht="18" x14ac:dyDescent="0.25">
      <c r="A135" s="112" t="s">
        <v>255</v>
      </c>
      <c r="B135" s="112"/>
      <c r="C135" s="112"/>
      <c r="D135" s="112"/>
      <c r="E135" s="112"/>
    </row>
    <row r="136" spans="1:6" ht="15.75" x14ac:dyDescent="0.25">
      <c r="A136" s="72"/>
      <c r="B136" s="152" t="s">
        <v>256</v>
      </c>
      <c r="C136" s="70" t="s">
        <v>257</v>
      </c>
      <c r="D136" s="73" t="s">
        <v>269</v>
      </c>
      <c r="E136" s="73" t="s">
        <v>270</v>
      </c>
    </row>
    <row r="137" spans="1:6" ht="15.75" x14ac:dyDescent="0.25">
      <c r="A137" s="72"/>
      <c r="B137" s="152"/>
      <c r="C137" s="70" t="s">
        <v>258</v>
      </c>
      <c r="D137" s="73" t="s">
        <v>271</v>
      </c>
      <c r="E137" s="73" t="s">
        <v>272</v>
      </c>
    </row>
    <row r="138" spans="1:6" ht="15.75" x14ac:dyDescent="0.25">
      <c r="A138" s="72"/>
      <c r="B138" s="152" t="s">
        <v>259</v>
      </c>
      <c r="C138" s="70" t="s">
        <v>18</v>
      </c>
      <c r="D138" s="73" t="s">
        <v>273</v>
      </c>
      <c r="E138" s="73" t="s">
        <v>274</v>
      </c>
    </row>
    <row r="139" spans="1:6" ht="15.75" x14ac:dyDescent="0.25">
      <c r="A139" s="72"/>
      <c r="B139" s="152"/>
      <c r="C139" s="70" t="s">
        <v>19</v>
      </c>
      <c r="D139" s="73" t="s">
        <v>273</v>
      </c>
      <c r="E139" s="73" t="s">
        <v>275</v>
      </c>
    </row>
    <row r="140" spans="1:6" ht="15.75" x14ac:dyDescent="0.25">
      <c r="A140" s="72"/>
      <c r="B140" s="152"/>
      <c r="C140" s="70" t="s">
        <v>260</v>
      </c>
      <c r="D140" s="73" t="s">
        <v>276</v>
      </c>
      <c r="E140" s="73" t="s">
        <v>277</v>
      </c>
    </row>
    <row r="141" spans="1:6" ht="15.75" x14ac:dyDescent="0.25">
      <c r="A141" s="72"/>
      <c r="B141" s="152" t="s">
        <v>261</v>
      </c>
      <c r="C141" s="70" t="s">
        <v>262</v>
      </c>
      <c r="D141" s="73" t="s">
        <v>278</v>
      </c>
      <c r="E141" s="73" t="s">
        <v>269</v>
      </c>
    </row>
    <row r="142" spans="1:6" ht="15.75" x14ac:dyDescent="0.25">
      <c r="A142" s="72"/>
      <c r="B142" s="152"/>
      <c r="C142" s="70" t="s">
        <v>263</v>
      </c>
      <c r="D142" s="73" t="s">
        <v>279</v>
      </c>
      <c r="E142" s="73" t="s">
        <v>280</v>
      </c>
    </row>
    <row r="143" spans="1:6" ht="15.75" x14ac:dyDescent="0.25">
      <c r="A143" s="72"/>
      <c r="B143" s="152"/>
      <c r="C143" s="70" t="s">
        <v>260</v>
      </c>
      <c r="D143" s="73" t="s">
        <v>281</v>
      </c>
      <c r="E143" s="73" t="s">
        <v>282</v>
      </c>
    </row>
    <row r="144" spans="1:6" ht="15.75" x14ac:dyDescent="0.25">
      <c r="A144" s="72"/>
      <c r="B144" s="152" t="s">
        <v>264</v>
      </c>
      <c r="C144" s="70" t="s">
        <v>265</v>
      </c>
      <c r="D144" s="73" t="s">
        <v>283</v>
      </c>
      <c r="E144" s="73" t="s">
        <v>284</v>
      </c>
    </row>
    <row r="145" spans="1:5" ht="15.75" x14ac:dyDescent="0.25">
      <c r="A145" s="72"/>
      <c r="B145" s="152"/>
      <c r="C145" s="70" t="s">
        <v>263</v>
      </c>
      <c r="D145" s="74" t="s">
        <v>293</v>
      </c>
      <c r="E145" s="74" t="s">
        <v>293</v>
      </c>
    </row>
    <row r="146" spans="1:5" ht="15.75" x14ac:dyDescent="0.25">
      <c r="A146" s="72"/>
      <c r="B146" s="152" t="s">
        <v>266</v>
      </c>
      <c r="C146" s="70" t="s">
        <v>267</v>
      </c>
      <c r="D146" s="73" t="s">
        <v>285</v>
      </c>
      <c r="E146" s="73" t="s">
        <v>286</v>
      </c>
    </row>
    <row r="147" spans="1:5" ht="15.75" x14ac:dyDescent="0.25">
      <c r="A147" s="72"/>
      <c r="B147" s="152"/>
      <c r="C147" s="70" t="s">
        <v>263</v>
      </c>
      <c r="D147" s="73" t="s">
        <v>287</v>
      </c>
      <c r="E147" s="73" t="s">
        <v>288</v>
      </c>
    </row>
    <row r="148" spans="1:5" ht="15.75" x14ac:dyDescent="0.25">
      <c r="A148" s="72"/>
      <c r="B148" s="152" t="s">
        <v>268</v>
      </c>
      <c r="C148" s="70" t="s">
        <v>267</v>
      </c>
      <c r="D148" s="73" t="s">
        <v>289</v>
      </c>
      <c r="E148" s="73" t="s">
        <v>290</v>
      </c>
    </row>
    <row r="149" spans="1:5" ht="15.75" x14ac:dyDescent="0.25">
      <c r="A149" s="72"/>
      <c r="B149" s="152"/>
      <c r="C149" s="70" t="s">
        <v>263</v>
      </c>
      <c r="D149" s="73" t="s">
        <v>291</v>
      </c>
      <c r="E149" s="73" t="s">
        <v>292</v>
      </c>
    </row>
    <row r="150" spans="1:5" ht="18" x14ac:dyDescent="0.25">
      <c r="A150" s="88" t="s">
        <v>318</v>
      </c>
      <c r="B150" s="88"/>
      <c r="C150" s="88"/>
      <c r="D150" s="88"/>
      <c r="E150" s="88"/>
    </row>
    <row r="151" spans="1:5" ht="17.25" x14ac:dyDescent="0.25">
      <c r="A151" s="75"/>
      <c r="B151" s="89" t="s">
        <v>294</v>
      </c>
      <c r="C151" s="90"/>
      <c r="D151" s="90"/>
      <c r="E151" s="91"/>
    </row>
    <row r="152" spans="1:5" x14ac:dyDescent="0.25">
      <c r="A152" s="76">
        <v>1</v>
      </c>
      <c r="B152" s="92" t="s">
        <v>295</v>
      </c>
      <c r="C152" s="16" t="s">
        <v>296</v>
      </c>
      <c r="D152" s="16">
        <v>9.5</v>
      </c>
      <c r="E152" s="16">
        <v>7.9</v>
      </c>
    </row>
    <row r="153" spans="1:5" x14ac:dyDescent="0.25">
      <c r="A153" s="76">
        <v>2</v>
      </c>
      <c r="B153" s="93"/>
      <c r="C153" s="16" t="s">
        <v>297</v>
      </c>
      <c r="D153" s="16">
        <v>7.9</v>
      </c>
      <c r="E153" s="16">
        <v>6.8</v>
      </c>
    </row>
    <row r="154" spans="1:5" x14ac:dyDescent="0.25">
      <c r="A154" s="76">
        <v>3</v>
      </c>
      <c r="B154" s="93"/>
      <c r="C154" s="16" t="s">
        <v>298</v>
      </c>
      <c r="D154" s="16">
        <v>9.4</v>
      </c>
      <c r="E154" s="16">
        <v>7.8</v>
      </c>
    </row>
    <row r="155" spans="1:5" x14ac:dyDescent="0.25">
      <c r="A155" s="76">
        <v>4</v>
      </c>
      <c r="B155" s="94"/>
      <c r="C155" s="16" t="s">
        <v>299</v>
      </c>
      <c r="D155" s="16">
        <v>7.2</v>
      </c>
      <c r="E155" s="16">
        <v>6.4</v>
      </c>
    </row>
    <row r="156" spans="1:5" ht="18.75" x14ac:dyDescent="0.25">
      <c r="A156" s="76"/>
      <c r="B156" s="81" t="s">
        <v>300</v>
      </c>
      <c r="C156" s="82"/>
      <c r="D156" s="82"/>
      <c r="E156" s="83"/>
    </row>
    <row r="157" spans="1:5" ht="17.25" x14ac:dyDescent="0.25">
      <c r="A157" s="77">
        <v>1</v>
      </c>
      <c r="B157" s="84" t="s">
        <v>301</v>
      </c>
      <c r="C157" s="78" t="s">
        <v>302</v>
      </c>
      <c r="D157" s="78" t="s">
        <v>303</v>
      </c>
      <c r="E157" s="78" t="s">
        <v>304</v>
      </c>
    </row>
    <row r="158" spans="1:5" ht="17.25" x14ac:dyDescent="0.25">
      <c r="A158" s="77">
        <v>2</v>
      </c>
      <c r="B158" s="84"/>
      <c r="C158" s="78" t="s">
        <v>305</v>
      </c>
      <c r="D158" s="78" t="s">
        <v>306</v>
      </c>
      <c r="E158" s="78" t="s">
        <v>307</v>
      </c>
    </row>
    <row r="159" spans="1:5" ht="17.25" x14ac:dyDescent="0.25">
      <c r="A159" s="77">
        <v>3</v>
      </c>
      <c r="B159" s="84"/>
      <c r="C159" s="78" t="s">
        <v>17</v>
      </c>
      <c r="D159" s="78" t="s">
        <v>308</v>
      </c>
      <c r="E159" s="78" t="s">
        <v>309</v>
      </c>
    </row>
    <row r="160" spans="1:5" ht="18.75" x14ac:dyDescent="0.25">
      <c r="A160" s="77"/>
      <c r="B160" s="81" t="s">
        <v>310</v>
      </c>
      <c r="C160" s="82"/>
      <c r="D160" s="82"/>
      <c r="E160" s="83"/>
    </row>
    <row r="161" spans="1:5" x14ac:dyDescent="0.25">
      <c r="A161" s="76">
        <v>1</v>
      </c>
      <c r="B161" s="84" t="s">
        <v>311</v>
      </c>
      <c r="C161" s="16" t="s">
        <v>312</v>
      </c>
      <c r="D161" s="16">
        <v>7.31</v>
      </c>
      <c r="E161" s="16">
        <v>6.15</v>
      </c>
    </row>
    <row r="162" spans="1:5" x14ac:dyDescent="0.25">
      <c r="A162" s="76">
        <v>2</v>
      </c>
      <c r="B162" s="84"/>
      <c r="C162" s="16" t="s">
        <v>16</v>
      </c>
      <c r="D162" s="16">
        <v>5.83</v>
      </c>
      <c r="E162" s="16">
        <v>3.88</v>
      </c>
    </row>
    <row r="163" spans="1:5" x14ac:dyDescent="0.25">
      <c r="A163" s="76">
        <v>3</v>
      </c>
      <c r="B163" s="84"/>
      <c r="C163" s="16" t="s">
        <v>17</v>
      </c>
      <c r="D163" s="16">
        <v>8.91</v>
      </c>
      <c r="E163" s="16">
        <v>6.63</v>
      </c>
    </row>
    <row r="164" spans="1:5" ht="18.75" x14ac:dyDescent="0.25">
      <c r="A164" s="77"/>
      <c r="B164" s="81" t="s">
        <v>313</v>
      </c>
      <c r="C164" s="82"/>
      <c r="D164" s="82"/>
      <c r="E164" s="83"/>
    </row>
    <row r="165" spans="1:5" x14ac:dyDescent="0.25">
      <c r="A165" s="7">
        <v>1</v>
      </c>
      <c r="B165" s="85" t="s">
        <v>314</v>
      </c>
      <c r="C165" s="31" t="s">
        <v>302</v>
      </c>
      <c r="D165" s="79">
        <v>3.14</v>
      </c>
      <c r="E165" s="80">
        <v>3.1</v>
      </c>
    </row>
    <row r="166" spans="1:5" x14ac:dyDescent="0.25">
      <c r="A166" s="7">
        <v>2</v>
      </c>
      <c r="B166" s="86"/>
      <c r="C166" s="31" t="s">
        <v>315</v>
      </c>
      <c r="D166" s="31">
        <v>4.2300000000000004</v>
      </c>
      <c r="E166" s="7">
        <v>4.1900000000000004</v>
      </c>
    </row>
    <row r="167" spans="1:5" x14ac:dyDescent="0.25">
      <c r="A167" s="7">
        <v>3</v>
      </c>
      <c r="B167" s="87"/>
      <c r="C167" s="31" t="s">
        <v>316</v>
      </c>
      <c r="D167" s="31">
        <v>6.34</v>
      </c>
      <c r="E167" s="7">
        <v>6.02</v>
      </c>
    </row>
    <row r="168" spans="1:5" x14ac:dyDescent="0.25">
      <c r="A168" s="7">
        <v>4</v>
      </c>
      <c r="B168" s="85" t="s">
        <v>317</v>
      </c>
      <c r="C168" s="31" t="s">
        <v>302</v>
      </c>
      <c r="D168" s="31">
        <v>5.12</v>
      </c>
      <c r="E168" s="7">
        <v>5.0199999999999996</v>
      </c>
    </row>
    <row r="169" spans="1:5" x14ac:dyDescent="0.25">
      <c r="A169" s="7">
        <v>5</v>
      </c>
      <c r="B169" s="87"/>
      <c r="C169" s="31" t="s">
        <v>315</v>
      </c>
      <c r="D169" s="31">
        <v>6.31</v>
      </c>
      <c r="E169" s="7">
        <v>6.23</v>
      </c>
    </row>
  </sheetData>
  <mergeCells count="79">
    <mergeCell ref="B146:B147"/>
    <mergeCell ref="B148:B149"/>
    <mergeCell ref="A135:E135"/>
    <mergeCell ref="B136:B137"/>
    <mergeCell ref="B138:B140"/>
    <mergeCell ref="B141:B143"/>
    <mergeCell ref="B144:B145"/>
    <mergeCell ref="A69:E69"/>
    <mergeCell ref="B71:B73"/>
    <mergeCell ref="B76:B77"/>
    <mergeCell ref="B79:B80"/>
    <mergeCell ref="A127:E127"/>
    <mergeCell ref="B94:B95"/>
    <mergeCell ref="B99:B100"/>
    <mergeCell ref="A93:E93"/>
    <mergeCell ref="A86:E86"/>
    <mergeCell ref="B83:B85"/>
    <mergeCell ref="A123:A124"/>
    <mergeCell ref="B123:B124"/>
    <mergeCell ref="A102:E102"/>
    <mergeCell ref="A103:A105"/>
    <mergeCell ref="B103:B105"/>
    <mergeCell ref="A108:A109"/>
    <mergeCell ref="B46:B56"/>
    <mergeCell ref="A46:A56"/>
    <mergeCell ref="B20:B23"/>
    <mergeCell ref="F21:F22"/>
    <mergeCell ref="B24:B27"/>
    <mergeCell ref="F25:F26"/>
    <mergeCell ref="B28:B33"/>
    <mergeCell ref="F29:F32"/>
    <mergeCell ref="B34:B37"/>
    <mergeCell ref="F34:F36"/>
    <mergeCell ref="B38:B40"/>
    <mergeCell ref="F38:F39"/>
    <mergeCell ref="B41:B43"/>
    <mergeCell ref="F41:F43"/>
    <mergeCell ref="B44:E44"/>
    <mergeCell ref="B62:B68"/>
    <mergeCell ref="A62:A68"/>
    <mergeCell ref="A59:A61"/>
    <mergeCell ref="B59:B61"/>
    <mergeCell ref="A58:E58"/>
    <mergeCell ref="A19:E19"/>
    <mergeCell ref="A45:E45"/>
    <mergeCell ref="B14:B17"/>
    <mergeCell ref="B7:B8"/>
    <mergeCell ref="A7:A9"/>
    <mergeCell ref="A14:A18"/>
    <mergeCell ref="A13:E13"/>
    <mergeCell ref="F7:F9"/>
    <mergeCell ref="A6:E6"/>
    <mergeCell ref="A2:E2"/>
    <mergeCell ref="A3:A4"/>
    <mergeCell ref="B3:B4"/>
    <mergeCell ref="C3:C4"/>
    <mergeCell ref="D3:E3"/>
    <mergeCell ref="B108:B109"/>
    <mergeCell ref="A110:E110"/>
    <mergeCell ref="A111:A113"/>
    <mergeCell ref="B111:B113"/>
    <mergeCell ref="A114:A116"/>
    <mergeCell ref="B114:B116"/>
    <mergeCell ref="A117:A118"/>
    <mergeCell ref="B117:B118"/>
    <mergeCell ref="A119:A120"/>
    <mergeCell ref="B119:B120"/>
    <mergeCell ref="A121:A122"/>
    <mergeCell ref="B121:B122"/>
    <mergeCell ref="A150:E150"/>
    <mergeCell ref="B151:E151"/>
    <mergeCell ref="B152:B155"/>
    <mergeCell ref="B156:E156"/>
    <mergeCell ref="B157:B159"/>
    <mergeCell ref="B160:E160"/>
    <mergeCell ref="B161:B163"/>
    <mergeCell ref="B164:E164"/>
    <mergeCell ref="B165:B167"/>
    <mergeCell ref="B168:B169"/>
  </mergeCells>
  <pageMargins left="0.73" right="0.17" top="0.24" bottom="0.24" header="0.24" footer="0.2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</dc:creator>
  <cp:lastModifiedBy>GED CE-D9</cp:lastModifiedBy>
  <cp:lastPrinted>2017-06-01T11:57:56Z</cp:lastPrinted>
  <dcterms:created xsi:type="dcterms:W3CDTF">2017-05-29T10:41:40Z</dcterms:created>
  <dcterms:modified xsi:type="dcterms:W3CDTF">2018-09-05T11:18:38Z</dcterms:modified>
</cp:coreProperties>
</file>