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3D07341-0B45-4A7B-9796-0D0307DA8764}" xr6:coauthVersionLast="47" xr6:coauthVersionMax="47" xr10:uidLastSave="{00000000-0000-0000-0000-000000000000}"/>
  <bookViews>
    <workbookView xWindow="-120" yWindow="-120" windowWidth="20730" windowHeight="11160" xr2:uid="{C284599E-4323-4936-9508-CEE1EC3123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4" i="1" s="1"/>
  <c r="C15" i="1" l="1"/>
  <c r="C16" i="1" l="1"/>
  <c r="C17" i="1" s="1"/>
  <c r="C18" i="1" s="1"/>
  <c r="C20" i="1" s="1"/>
</calcChain>
</file>

<file path=xl/sharedStrings.xml><?xml version="1.0" encoding="utf-8"?>
<sst xmlns="http://schemas.openxmlformats.org/spreadsheetml/2006/main" count="14" uniqueCount="14">
  <si>
    <t>NEW</t>
  </si>
  <si>
    <t>Name</t>
  </si>
  <si>
    <t>Net Income(Business+Other)</t>
  </si>
  <si>
    <t>Surcharge</t>
  </si>
  <si>
    <t>Rental income</t>
  </si>
  <si>
    <t>Cess</t>
  </si>
  <si>
    <t>Total Tax</t>
  </si>
  <si>
    <t>TDS/TCS</t>
  </si>
  <si>
    <t>Deductions</t>
  </si>
  <si>
    <t>Taxable income</t>
  </si>
  <si>
    <t>Base Tax(with Marginel Relife)</t>
  </si>
  <si>
    <t>Tax Payable</t>
  </si>
  <si>
    <t>Sec 24B(Interest paid on Letout property)</t>
  </si>
  <si>
    <t>self 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</si>
</sst>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FFFF0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3" fontId="0" fillId="0" borderId="0" xfId="0" applyNumberFormat="1"/>
    <xf numFmtId="0" fontId="2" fillId="2" borderId="0" xfId="0" applyFont="1" applyFill="1" applyAlignment="1"/>
    <xf numFmtId="0" fontId="1" fillId="6" borderId="1" xfId="0" applyFont="1" applyFill="1" applyBorder="1"/>
    <xf numFmtId="0" fontId="0" fillId="6" borderId="1" xfId="0" applyFill="1" applyBorder="1"/>
    <xf numFmtId="0" fontId="3" fillId="6" borderId="1" xfId="0" applyFont="1" applyFill="1" applyBorder="1"/>
    <xf numFmtId="0" fontId="4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9CAE-8502-462E-B3D6-94242FEB519D}">
  <dimension ref="B3:H20"/>
  <sheetViews>
    <sheetView showGridLines="0" tabSelected="1" zoomScale="110" zoomScaleNormal="110" workbookViewId="0">
      <selection activeCell="B9" sqref="B9"/>
    </sheetView>
  </sheetViews>
  <sheetFormatPr defaultRowHeight="15" x14ac:dyDescent="0.25"/>
  <cols>
    <col min="2" max="2" width="36.140625" customWidth="1"/>
    <col min="3" max="3" width="19.28515625" customWidth="1"/>
    <col min="4" max="4" width="13.85546875" customWidth="1"/>
    <col min="5" max="5" width="9.85546875" customWidth="1"/>
    <col min="6" max="6" width="40" bestFit="1" customWidth="1"/>
    <col min="7" max="8" width="11.5703125" customWidth="1"/>
    <col min="9" max="9" width="31.140625" customWidth="1"/>
    <col min="10" max="10" width="15.140625" customWidth="1"/>
    <col min="11" max="11" width="9.7109375" customWidth="1"/>
    <col min="12" max="12" width="49.5703125" customWidth="1"/>
    <col min="13" max="13" width="10.42578125" customWidth="1"/>
    <col min="14" max="15" width="12.28515625" customWidth="1"/>
    <col min="16" max="16" width="10.42578125" customWidth="1"/>
    <col min="17" max="17" width="12.7109375" bestFit="1" customWidth="1"/>
    <col min="19" max="19" width="48.7109375" bestFit="1" customWidth="1"/>
    <col min="20" max="20" width="9.85546875" customWidth="1"/>
    <col min="21" max="21" width="9.28515625" customWidth="1"/>
    <col min="22" max="22" width="9.42578125" customWidth="1"/>
    <col min="24" max="24" width="15.5703125" bestFit="1" customWidth="1"/>
  </cols>
  <sheetData>
    <row r="3" spans="2:4" ht="18.75" x14ac:dyDescent="0.3">
      <c r="B3" s="5" t="s">
        <v>0</v>
      </c>
    </row>
    <row r="4" spans="2:4" x14ac:dyDescent="0.25">
      <c r="B4" s="3" t="s">
        <v>13</v>
      </c>
    </row>
    <row r="5" spans="2:4" ht="18.75" hidden="1" x14ac:dyDescent="0.3">
      <c r="B5" s="5"/>
      <c r="C5" s="5"/>
    </row>
    <row r="7" spans="2:4" ht="20.25" customHeight="1" x14ac:dyDescent="0.25">
      <c r="B7" s="6" t="s">
        <v>1</v>
      </c>
      <c r="C7" s="7"/>
    </row>
    <row r="8" spans="2:4" x14ac:dyDescent="0.25">
      <c r="B8" s="7" t="s">
        <v>2</v>
      </c>
      <c r="C8" s="2"/>
    </row>
    <row r="9" spans="2:4" x14ac:dyDescent="0.25">
      <c r="B9" s="7" t="s">
        <v>4</v>
      </c>
      <c r="C9" s="2"/>
    </row>
    <row r="10" spans="2:4" hidden="1" x14ac:dyDescent="0.25">
      <c r="B10" s="7"/>
      <c r="C10" s="1"/>
    </row>
    <row r="11" spans="2:4" x14ac:dyDescent="0.25">
      <c r="B11" s="7" t="s">
        <v>12</v>
      </c>
      <c r="C11" s="2"/>
    </row>
    <row r="12" spans="2:4" hidden="1" x14ac:dyDescent="0.25">
      <c r="B12" s="7" t="s">
        <v>8</v>
      </c>
      <c r="C12" s="3">
        <f>IF((C9*70%)-MIN(C11,200000)&lt;0,0,C9*70%-MIN(C11,200000))</f>
        <v>0</v>
      </c>
      <c r="D12" s="4"/>
    </row>
    <row r="13" spans="2:4" hidden="1" x14ac:dyDescent="0.25">
      <c r="B13" s="7"/>
      <c r="C13" s="1"/>
    </row>
    <row r="14" spans="2:4" hidden="1" x14ac:dyDescent="0.25">
      <c r="B14" s="7" t="s">
        <v>9</v>
      </c>
      <c r="C14" s="1">
        <f>C8+C9-C12</f>
        <v>0</v>
      </c>
    </row>
    <row r="15" spans="2:4" hidden="1" x14ac:dyDescent="0.25">
      <c r="B15" s="7" t="s">
        <v>10</v>
      </c>
      <c r="C15" s="1">
        <f>MIN(IF(C14&lt;=1200000,0,MAX(60000+(C14-1200000)*15%,120000+(C14-1600000)*20%,200000+(C14-2000000)*25%,300000+(C14-2400000)*30%)),C14-1200000)</f>
        <v>-1200000</v>
      </c>
    </row>
    <row r="16" spans="2:4" hidden="1" x14ac:dyDescent="0.25">
      <c r="B16" s="7" t="s">
        <v>3</v>
      </c>
      <c r="C16" s="1">
        <f>IF(C14&lt;=5000000,0,(IF(C14&lt;=10000000,(C15*10%),(IF(C14&lt;=20000000,(C15*15%),(C15*25%))))))</f>
        <v>0</v>
      </c>
    </row>
    <row r="17" spans="2:3" hidden="1" x14ac:dyDescent="0.25">
      <c r="B17" s="7" t="s">
        <v>5</v>
      </c>
      <c r="C17" s="1">
        <f>(C15+C16)*4%</f>
        <v>-48000</v>
      </c>
    </row>
    <row r="18" spans="2:3" hidden="1" x14ac:dyDescent="0.25">
      <c r="B18" s="7" t="s">
        <v>6</v>
      </c>
      <c r="C18" s="1">
        <f>C17+C16+C15</f>
        <v>-1248000</v>
      </c>
    </row>
    <row r="19" spans="2:3" x14ac:dyDescent="0.25">
      <c r="B19" s="7" t="s">
        <v>7</v>
      </c>
      <c r="C19" s="2"/>
    </row>
    <row r="20" spans="2:3" ht="20.25" customHeight="1" x14ac:dyDescent="0.4">
      <c r="B20" s="8" t="s">
        <v>11</v>
      </c>
      <c r="C20" s="9">
        <f>C18-C19</f>
        <v>-1248000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Chandrakanth Vellanki [MAHE-BC]</dc:creator>
  <cp:lastModifiedBy>Chandrakanth Vellanki [MAHE-BC]</cp:lastModifiedBy>
  <dcterms:created xsi:type="dcterms:W3CDTF">2025-02-21T06:19:04Z</dcterms:created>
  <dcterms:modified xsi:type="dcterms:W3CDTF">2025-02-21T06:35:18Z</dcterms:modified>
</cp:coreProperties>
</file>